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vpf001v.takamatsu.local\Profile\m5798\Desktop\令和元年版高松市統計年報（第５８号）\"/>
    </mc:Choice>
  </mc:AlternateContent>
  <bookViews>
    <workbookView xWindow="480" yWindow="300" windowWidth="14700" windowHeight="7905"/>
  </bookViews>
  <sheets>
    <sheet name="項目一覧表" sheetId="9" r:id="rId1"/>
    <sheet name="11-16" sheetId="8" r:id="rId2"/>
    <sheet name="11-17" sheetId="10" r:id="rId3"/>
    <sheet name="11-18 " sheetId="11" r:id="rId4"/>
    <sheet name="11-19" sheetId="12" r:id="rId5"/>
    <sheet name="11-20 " sheetId="13" r:id="rId6"/>
    <sheet name="11-21" sheetId="14" r:id="rId7"/>
    <sheet name="11-22" sheetId="15" r:id="rId8"/>
    <sheet name="11-23" sheetId="16" r:id="rId9"/>
    <sheet name="11-24" sheetId="17" r:id="rId10"/>
    <sheet name="11-25" sheetId="18" r:id="rId11"/>
    <sheet name="11-26" sheetId="19" r:id="rId12"/>
    <sheet name="11-27" sheetId="20" r:id="rId13"/>
    <sheet name="11-28" sheetId="30" r:id="rId14"/>
    <sheet name="11-29" sheetId="31" r:id="rId15"/>
  </sheets>
  <definedNames>
    <definedName name="_xlnm.Print_Area" localSheetId="3">'11-18 '!$A$1:$J$23</definedName>
    <definedName name="_xlnm.Print_Area" localSheetId="4">'11-19'!$A$1:$I$33</definedName>
    <definedName name="_xlnm.Print_Area" localSheetId="5">'11-20 '!$A$1:$H$14</definedName>
    <definedName name="_xlnm.Print_Area" localSheetId="10">'11-25'!$A$1:$J$28</definedName>
    <definedName name="_xlnm.Print_Area" localSheetId="11">'11-26'!$A$1:$W$67</definedName>
  </definedNames>
  <calcPr calcId="162913"/>
</workbook>
</file>

<file path=xl/calcChain.xml><?xml version="1.0" encoding="utf-8"?>
<calcChain xmlns="http://schemas.openxmlformats.org/spreadsheetml/2006/main">
  <c r="S65" i="19" l="1"/>
  <c r="R65" i="19"/>
  <c r="E65" i="19"/>
  <c r="D65" i="19"/>
  <c r="B65" i="19" s="1"/>
  <c r="C65" i="19"/>
  <c r="S64" i="19"/>
  <c r="R64" i="19"/>
  <c r="E64" i="19"/>
  <c r="C64" i="19" s="1"/>
  <c r="D64" i="19"/>
  <c r="B64" i="19" s="1"/>
  <c r="S63" i="19"/>
  <c r="R63" i="19"/>
  <c r="E63" i="19"/>
  <c r="C63" i="19" s="1"/>
  <c r="D63" i="19"/>
  <c r="S62" i="19"/>
  <c r="R62" i="19"/>
  <c r="E62" i="19"/>
  <c r="D62" i="19"/>
  <c r="B62" i="19"/>
  <c r="S61" i="19"/>
  <c r="R61" i="19"/>
  <c r="E61" i="19"/>
  <c r="C61" i="19" s="1"/>
  <c r="D61" i="19"/>
  <c r="B61" i="19" s="1"/>
  <c r="S60" i="19"/>
  <c r="R60" i="19"/>
  <c r="E60" i="19"/>
  <c r="C60" i="19" s="1"/>
  <c r="D60" i="19"/>
  <c r="B60" i="19" s="1"/>
  <c r="S59" i="19"/>
  <c r="R59" i="19"/>
  <c r="E59" i="19"/>
  <c r="C59" i="19" s="1"/>
  <c r="D59" i="19"/>
  <c r="S58" i="19"/>
  <c r="R58" i="19"/>
  <c r="E58" i="19"/>
  <c r="D58" i="19"/>
  <c r="B58" i="19"/>
  <c r="S57" i="19"/>
  <c r="R57" i="19"/>
  <c r="E57" i="19"/>
  <c r="D57" i="19"/>
  <c r="B57" i="19" s="1"/>
  <c r="C57" i="19"/>
  <c r="S56" i="19"/>
  <c r="R56" i="19"/>
  <c r="E56" i="19"/>
  <c r="C56" i="19" s="1"/>
  <c r="D56" i="19"/>
  <c r="B56" i="19" s="1"/>
  <c r="S55" i="19"/>
  <c r="R55" i="19"/>
  <c r="E55" i="19"/>
  <c r="C55" i="19" s="1"/>
  <c r="D55" i="19"/>
  <c r="S54" i="19"/>
  <c r="R54" i="19"/>
  <c r="E54" i="19"/>
  <c r="D54" i="19"/>
  <c r="B54" i="19"/>
  <c r="S53" i="19"/>
  <c r="R53" i="19"/>
  <c r="E53" i="19"/>
  <c r="D53" i="19"/>
  <c r="B53" i="19" s="1"/>
  <c r="C53" i="19"/>
  <c r="S52" i="19"/>
  <c r="R52" i="19"/>
  <c r="E52" i="19"/>
  <c r="C52" i="19" s="1"/>
  <c r="D52" i="19"/>
  <c r="B52" i="19" s="1"/>
  <c r="S51" i="19"/>
  <c r="R51" i="19"/>
  <c r="E51" i="19"/>
  <c r="C51" i="19" s="1"/>
  <c r="D51" i="19"/>
  <c r="S50" i="19"/>
  <c r="R50" i="19"/>
  <c r="E50" i="19"/>
  <c r="D50" i="19"/>
  <c r="B50" i="19"/>
  <c r="S49" i="19"/>
  <c r="R49" i="19"/>
  <c r="E49" i="19"/>
  <c r="D49" i="19"/>
  <c r="B49" i="19" s="1"/>
  <c r="C49" i="19"/>
  <c r="S48" i="19"/>
  <c r="R48" i="19"/>
  <c r="E48" i="19"/>
  <c r="C48" i="19" s="1"/>
  <c r="D48" i="19"/>
  <c r="B48" i="19" s="1"/>
  <c r="S47" i="19"/>
  <c r="R47" i="19"/>
  <c r="E47" i="19"/>
  <c r="C47" i="19" s="1"/>
  <c r="D47" i="19"/>
  <c r="S46" i="19"/>
  <c r="R46" i="19"/>
  <c r="E46" i="19"/>
  <c r="D46" i="19"/>
  <c r="B46" i="19"/>
  <c r="S45" i="19"/>
  <c r="R45" i="19"/>
  <c r="E45" i="19"/>
  <c r="C45" i="19" s="1"/>
  <c r="D45" i="19"/>
  <c r="B45" i="19" s="1"/>
  <c r="S44" i="19"/>
  <c r="R44" i="19"/>
  <c r="E44" i="19"/>
  <c r="C44" i="19" s="1"/>
  <c r="D44" i="19"/>
  <c r="B44" i="19"/>
  <c r="S43" i="19"/>
  <c r="R43" i="19"/>
  <c r="E43" i="19"/>
  <c r="C43" i="19" s="1"/>
  <c r="D43" i="19"/>
  <c r="S42" i="19"/>
  <c r="R42" i="19"/>
  <c r="E42" i="19"/>
  <c r="D42" i="19"/>
  <c r="B42" i="19"/>
  <c r="S41" i="19"/>
  <c r="R41" i="19"/>
  <c r="E41" i="19"/>
  <c r="C41" i="19" s="1"/>
  <c r="D41" i="19"/>
  <c r="B41" i="19" s="1"/>
  <c r="S40" i="19"/>
  <c r="R40" i="19"/>
  <c r="E40" i="19"/>
  <c r="C40" i="19" s="1"/>
  <c r="D40" i="19"/>
  <c r="B40" i="19" s="1"/>
  <c r="S39" i="19"/>
  <c r="R39" i="19"/>
  <c r="E39" i="19"/>
  <c r="D39" i="19"/>
  <c r="C39" i="19"/>
  <c r="S38" i="19"/>
  <c r="R38" i="19"/>
  <c r="E38" i="19"/>
  <c r="D38" i="19"/>
  <c r="B38" i="19"/>
  <c r="S37" i="19"/>
  <c r="C37" i="19" s="1"/>
  <c r="R37" i="19"/>
  <c r="E37" i="19"/>
  <c r="D37" i="19"/>
  <c r="S36" i="19"/>
  <c r="R36" i="19"/>
  <c r="E36" i="19"/>
  <c r="D36" i="19"/>
  <c r="B36" i="19" s="1"/>
  <c r="S35" i="19"/>
  <c r="C35" i="19" s="1"/>
  <c r="R35" i="19"/>
  <c r="E35" i="19"/>
  <c r="D35" i="19"/>
  <c r="B35" i="19" s="1"/>
  <c r="S34" i="19"/>
  <c r="R34" i="19"/>
  <c r="E34" i="19"/>
  <c r="D34" i="19"/>
  <c r="B34" i="19"/>
  <c r="S33" i="19"/>
  <c r="R33" i="19"/>
  <c r="E33" i="19"/>
  <c r="D33" i="19"/>
  <c r="B33" i="19" s="1"/>
  <c r="S32" i="19"/>
  <c r="R32" i="19"/>
  <c r="E32" i="19"/>
  <c r="C32" i="19" s="1"/>
  <c r="D32" i="19"/>
  <c r="B32" i="19" s="1"/>
  <c r="S31" i="19"/>
  <c r="R31" i="19"/>
  <c r="E31" i="19"/>
  <c r="C31" i="19" s="1"/>
  <c r="D31" i="19"/>
  <c r="S30" i="19"/>
  <c r="R30" i="19"/>
  <c r="E30" i="19"/>
  <c r="D30" i="19"/>
  <c r="B30" i="19" s="1"/>
  <c r="S29" i="19"/>
  <c r="C29" i="19" s="1"/>
  <c r="R29" i="19"/>
  <c r="E29" i="19"/>
  <c r="D29" i="19"/>
  <c r="B29" i="19" s="1"/>
  <c r="S28" i="19"/>
  <c r="R28" i="19"/>
  <c r="E28" i="19"/>
  <c r="C28" i="19" s="1"/>
  <c r="D28" i="19"/>
  <c r="B28" i="19" s="1"/>
  <c r="S27" i="19"/>
  <c r="R27" i="19"/>
  <c r="E27" i="19"/>
  <c r="D27" i="19"/>
  <c r="S26" i="19"/>
  <c r="R26" i="19"/>
  <c r="E26" i="19"/>
  <c r="C26" i="19" s="1"/>
  <c r="D26" i="19"/>
  <c r="B26" i="19"/>
  <c r="S25" i="19"/>
  <c r="R25" i="19"/>
  <c r="E25" i="19"/>
  <c r="C25" i="19" s="1"/>
  <c r="D25" i="19"/>
  <c r="S24" i="19"/>
  <c r="R24" i="19"/>
  <c r="E24" i="19"/>
  <c r="D24" i="19"/>
  <c r="B24" i="19"/>
  <c r="S23" i="19"/>
  <c r="R23" i="19"/>
  <c r="E23" i="19"/>
  <c r="D23" i="19"/>
  <c r="B23" i="19" s="1"/>
  <c r="C23" i="19"/>
  <c r="S22" i="19"/>
  <c r="R22" i="19"/>
  <c r="E22" i="19"/>
  <c r="C22" i="19" s="1"/>
  <c r="D22" i="19"/>
  <c r="B22" i="19"/>
  <c r="S21" i="19"/>
  <c r="R21" i="19"/>
  <c r="E21" i="19"/>
  <c r="C21" i="19" s="1"/>
  <c r="D21" i="19"/>
  <c r="S20" i="19"/>
  <c r="R20" i="19"/>
  <c r="E20" i="19"/>
  <c r="D20" i="19"/>
  <c r="B20" i="19"/>
  <c r="S19" i="19"/>
  <c r="R19" i="19"/>
  <c r="E19" i="19"/>
  <c r="D19" i="19"/>
  <c r="B19" i="19" s="1"/>
  <c r="C19" i="19"/>
  <c r="S18" i="19"/>
  <c r="R18" i="19"/>
  <c r="E18" i="19"/>
  <c r="C18" i="19" s="1"/>
  <c r="D18" i="19"/>
  <c r="B18" i="19"/>
  <c r="S17" i="19"/>
  <c r="R17" i="19"/>
  <c r="E17" i="19"/>
  <c r="C17" i="19" s="1"/>
  <c r="D17" i="19"/>
  <c r="S16" i="19"/>
  <c r="R16" i="19"/>
  <c r="E16" i="19"/>
  <c r="D16" i="19"/>
  <c r="B16" i="19"/>
  <c r="S15" i="19"/>
  <c r="R15" i="19"/>
  <c r="E15" i="19"/>
  <c r="C15" i="19" s="1"/>
  <c r="D15" i="19"/>
  <c r="B15" i="19" s="1"/>
  <c r="S14" i="19"/>
  <c r="R14" i="19"/>
  <c r="E14" i="19"/>
  <c r="C14" i="19" s="1"/>
  <c r="D14" i="19"/>
  <c r="B14" i="19"/>
  <c r="W12" i="19"/>
  <c r="S12" i="19" s="1"/>
  <c r="V12" i="19"/>
  <c r="U12" i="19"/>
  <c r="T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D12" i="19" s="1"/>
  <c r="A10" i="19"/>
  <c r="A11" i="19" s="1"/>
  <c r="A12" i="19" s="1"/>
  <c r="A9" i="19"/>
  <c r="R12" i="19" l="1"/>
  <c r="C16" i="19"/>
  <c r="B17" i="19"/>
  <c r="C20" i="19"/>
  <c r="B21" i="19"/>
  <c r="C24" i="19"/>
  <c r="B25" i="19"/>
  <c r="C27" i="19"/>
  <c r="C34" i="19"/>
  <c r="B37" i="19"/>
  <c r="E12" i="19"/>
  <c r="C12" i="19" s="1"/>
  <c r="B27" i="19"/>
  <c r="C30" i="19"/>
  <c r="B31" i="19"/>
  <c r="C33" i="19"/>
  <c r="C36" i="19"/>
  <c r="C38" i="19"/>
  <c r="B39" i="19"/>
  <c r="C42" i="19"/>
  <c r="B43" i="19"/>
  <c r="C46" i="19"/>
  <c r="B47" i="19"/>
  <c r="C50" i="19"/>
  <c r="B51" i="19"/>
  <c r="C54" i="19"/>
  <c r="B55" i="19"/>
  <c r="C58" i="19"/>
  <c r="B59" i="19"/>
  <c r="C62" i="19"/>
  <c r="B63" i="19"/>
  <c r="B12" i="19"/>
  <c r="A8" i="16" l="1"/>
  <c r="A9" i="16" s="1"/>
  <c r="A10" i="16" s="1"/>
  <c r="A7" i="16"/>
</calcChain>
</file>

<file path=xl/sharedStrings.xml><?xml version="1.0" encoding="utf-8"?>
<sst xmlns="http://schemas.openxmlformats.org/spreadsheetml/2006/main" count="594" uniqueCount="368">
  <si>
    <t>（単位：冊、点）</t>
  </si>
  <si>
    <t>年  　　　　度</t>
  </si>
  <si>
    <t>総 　数</t>
  </si>
  <si>
    <t>総 　記</t>
  </si>
  <si>
    <t>哲 　学</t>
  </si>
  <si>
    <t>歴 　史</t>
  </si>
  <si>
    <t>社 　会</t>
  </si>
  <si>
    <t>自 　然</t>
  </si>
  <si>
    <t>技 　術</t>
  </si>
  <si>
    <t>産  　業</t>
  </si>
  <si>
    <t>芸  　術</t>
  </si>
  <si>
    <t>言  　語</t>
  </si>
  <si>
    <t>洋　書</t>
    <rPh sb="0" eb="1">
      <t>ヨウ</t>
    </rPh>
    <rPh sb="2" eb="3">
      <t>ショ</t>
    </rPh>
    <phoneticPr fontId="4"/>
  </si>
  <si>
    <t>視聴覚</t>
    <rPh sb="0" eb="3">
      <t>シチョウカク</t>
    </rPh>
    <phoneticPr fontId="7"/>
  </si>
  <si>
    <t>絵本等</t>
    <rPh sb="0" eb="3">
      <t>エホントウ</t>
    </rPh>
    <phoneticPr fontId="7"/>
  </si>
  <si>
    <t>資　料</t>
    <rPh sb="0" eb="1">
      <t>シ</t>
    </rPh>
    <rPh sb="2" eb="3">
      <t>リョウ</t>
    </rPh>
    <phoneticPr fontId="7"/>
  </si>
  <si>
    <t>中央図書館</t>
  </si>
  <si>
    <t>一般</t>
  </si>
  <si>
    <t>児童</t>
  </si>
  <si>
    <t>郷土資料</t>
  </si>
  <si>
    <t>郷土人文庫</t>
  </si>
  <si>
    <t>郷土資料</t>
    <rPh sb="0" eb="2">
      <t>キョウド</t>
    </rPh>
    <rPh sb="2" eb="4">
      <t>シリョウ</t>
    </rPh>
    <phoneticPr fontId="4"/>
  </si>
  <si>
    <t>牟礼図書館</t>
  </si>
  <si>
    <t>香川図書館</t>
  </si>
  <si>
    <t>国分寺図書館</t>
  </si>
  <si>
    <t>移動図書館・分室</t>
  </si>
  <si>
    <t>児童</t>
    <rPh sb="0" eb="2">
      <t>ジドウ</t>
    </rPh>
    <phoneticPr fontId="4"/>
  </si>
  <si>
    <t>郷土人文庫</t>
    <rPh sb="0" eb="2">
      <t>キョウド</t>
    </rPh>
    <rPh sb="2" eb="4">
      <t>ジンブン</t>
    </rPh>
    <rPh sb="4" eb="5">
      <t>コ</t>
    </rPh>
    <phoneticPr fontId="4"/>
  </si>
  <si>
    <t>資料：高松市教育委員会教育局中央図書館　</t>
    <rPh sb="13" eb="14">
      <t>キョク</t>
    </rPh>
    <phoneticPr fontId="7"/>
  </si>
  <si>
    <t>文  　学</t>
    <phoneticPr fontId="7"/>
  </si>
  <si>
    <t>夢みらい図書館</t>
    <rPh sb="0" eb="1">
      <t>ユメ</t>
    </rPh>
    <phoneticPr fontId="3"/>
  </si>
  <si>
    <t>１１－１６　高松市図書館の蔵書数</t>
    <rPh sb="6" eb="7">
      <t>タカ</t>
    </rPh>
    <rPh sb="7" eb="8">
      <t>マツ</t>
    </rPh>
    <rPh sb="8" eb="9">
      <t>シ</t>
    </rPh>
    <phoneticPr fontId="4"/>
  </si>
  <si>
    <t>-</t>
  </si>
  <si>
    <t>-</t>
    <phoneticPr fontId="3"/>
  </si>
  <si>
    <t>11-16</t>
    <phoneticPr fontId="3"/>
  </si>
  <si>
    <t>高松市図書館の蔵書数</t>
    <phoneticPr fontId="3"/>
  </si>
  <si>
    <t>１１－１７　高松市図書館の利用状況</t>
    <rPh sb="6" eb="7">
      <t>タカ</t>
    </rPh>
    <rPh sb="7" eb="8">
      <t>マツ</t>
    </rPh>
    <phoneticPr fontId="4"/>
  </si>
  <si>
    <t>年  　度</t>
  </si>
  <si>
    <t>貸出点数ほか（冊、点）</t>
  </si>
  <si>
    <t>総     　　 数</t>
    <rPh sb="0" eb="1">
      <t>ソウ</t>
    </rPh>
    <rPh sb="9" eb="10">
      <t>スウ</t>
    </rPh>
    <phoneticPr fontId="4"/>
  </si>
  <si>
    <t>中　央　図　書　館</t>
  </si>
  <si>
    <t>計</t>
  </si>
  <si>
    <t>一 般</t>
  </si>
  <si>
    <t>児 童</t>
  </si>
  <si>
    <t>Ａ  Ｖ</t>
    <phoneticPr fontId="7"/>
  </si>
  <si>
    <t>一   般</t>
  </si>
  <si>
    <t>児   童</t>
  </si>
  <si>
    <t>※瓦町サテライト分は、中央図書館に含む</t>
    <rPh sb="1" eb="3">
      <t>カワラマチ</t>
    </rPh>
    <rPh sb="8" eb="9">
      <t>ブン</t>
    </rPh>
    <rPh sb="11" eb="13">
      <t>チュウオウ</t>
    </rPh>
    <rPh sb="13" eb="16">
      <t>トショカン</t>
    </rPh>
    <rPh sb="17" eb="18">
      <t>フク</t>
    </rPh>
    <phoneticPr fontId="3"/>
  </si>
  <si>
    <t>夢みらい図書館</t>
    <rPh sb="0" eb="1">
      <t>ユメ</t>
    </rPh>
    <rPh sb="4" eb="7">
      <t>トショカン</t>
    </rPh>
    <phoneticPr fontId="4"/>
  </si>
  <si>
    <t>牟　礼　図　書　館</t>
  </si>
  <si>
    <t>※夢みらい図書館は平成28年11月23日開館</t>
    <rPh sb="1" eb="2">
      <t>ユメ</t>
    </rPh>
    <rPh sb="5" eb="8">
      <t>トショカン</t>
    </rPh>
    <rPh sb="9" eb="11">
      <t>ヘイセイ</t>
    </rPh>
    <rPh sb="13" eb="14">
      <t>ネン</t>
    </rPh>
    <rPh sb="16" eb="17">
      <t>ガツ</t>
    </rPh>
    <rPh sb="19" eb="20">
      <t>ニチ</t>
    </rPh>
    <rPh sb="20" eb="22">
      <t>カイカン</t>
    </rPh>
    <phoneticPr fontId="4"/>
  </si>
  <si>
    <t>香　川　図　書　館</t>
    <rPh sb="0" eb="1">
      <t>カ</t>
    </rPh>
    <rPh sb="2" eb="3">
      <t>カワ</t>
    </rPh>
    <phoneticPr fontId="4"/>
  </si>
  <si>
    <t>国　分　寺　図　書　館</t>
  </si>
  <si>
    <t>登録者数
（人）</t>
    <rPh sb="6" eb="7">
      <t>ニン</t>
    </rPh>
    <phoneticPr fontId="7"/>
  </si>
  <si>
    <t>移  動  図  書  館</t>
    <phoneticPr fontId="4"/>
  </si>
  <si>
    <t>分     　　 室</t>
    <phoneticPr fontId="4"/>
  </si>
  <si>
    <t>総数</t>
    <phoneticPr fontId="7"/>
  </si>
  <si>
    <t>資料：高松市教育委員会教育局中央図書館　</t>
    <rPh sb="13" eb="14">
      <t>キョク</t>
    </rPh>
    <phoneticPr fontId="4"/>
  </si>
  <si>
    <t>高松市図書館の利用状況</t>
    <phoneticPr fontId="3"/>
  </si>
  <si>
    <t>11-17</t>
    <phoneticPr fontId="3"/>
  </si>
  <si>
    <t>１１－１８　県立図書館の個人館外貸出数</t>
    <rPh sb="18" eb="19">
      <t>スウ</t>
    </rPh>
    <phoneticPr fontId="4"/>
  </si>
  <si>
    <t>総　数</t>
  </si>
  <si>
    <t>総　記</t>
  </si>
  <si>
    <t>哲　学</t>
  </si>
  <si>
    <t>歴　史</t>
  </si>
  <si>
    <t>社会科学</t>
  </si>
  <si>
    <t>自然科学</t>
  </si>
  <si>
    <t>技　術</t>
  </si>
  <si>
    <t>産　業</t>
  </si>
  <si>
    <t>芸　術</t>
  </si>
  <si>
    <t>年    度</t>
  </si>
  <si>
    <t>語　学</t>
  </si>
  <si>
    <t>文　学</t>
  </si>
  <si>
    <t>文　庫</t>
  </si>
  <si>
    <t>洋　書</t>
  </si>
  <si>
    <t>通 教 等</t>
  </si>
  <si>
    <t>児  童</t>
  </si>
  <si>
    <t>雑  誌</t>
  </si>
  <si>
    <t>ＡＶ資料</t>
  </si>
  <si>
    <t>資料：香川県立図書館</t>
    <rPh sb="3" eb="5">
      <t>カガワ</t>
    </rPh>
    <phoneticPr fontId="4"/>
  </si>
  <si>
    <t>１１－１９　県立図書館の蔵書数</t>
    <phoneticPr fontId="4"/>
  </si>
  <si>
    <t>年　　度</t>
  </si>
  <si>
    <t>紙芝居</t>
  </si>
  <si>
    <t>楽　譜</t>
  </si>
  <si>
    <t>通教文庫</t>
  </si>
  <si>
    <t>津島文庫</t>
  </si>
  <si>
    <t>二山文庫</t>
  </si>
  <si>
    <t>栂尾文庫</t>
  </si>
  <si>
    <t>＊大平文庫</t>
    <rPh sb="1" eb="3">
      <t>オオヒラ</t>
    </rPh>
    <rPh sb="3" eb="5">
      <t>ブンコ</t>
    </rPh>
    <phoneticPr fontId="2"/>
  </si>
  <si>
    <t>その他</t>
    <rPh sb="2" eb="3">
      <t>タ</t>
    </rPh>
    <phoneticPr fontId="4"/>
  </si>
  <si>
    <t>巡回文庫</t>
  </si>
  <si>
    <t>学校支援文庫</t>
    <rPh sb="0" eb="2">
      <t>ガッコウ</t>
    </rPh>
    <rPh sb="2" eb="4">
      <t>シエン</t>
    </rPh>
    <rPh sb="4" eb="6">
      <t>ブンコ</t>
    </rPh>
    <phoneticPr fontId="18"/>
  </si>
  <si>
    <t>＊「大平文庫」　平成27年度創設</t>
    <rPh sb="2" eb="4">
      <t>オオヒラ</t>
    </rPh>
    <rPh sb="4" eb="6">
      <t>ブンコ</t>
    </rPh>
    <rPh sb="8" eb="10">
      <t>ヘイセイ</t>
    </rPh>
    <rPh sb="12" eb="13">
      <t>ネン</t>
    </rPh>
    <rPh sb="13" eb="14">
      <t>ド</t>
    </rPh>
    <rPh sb="14" eb="16">
      <t>ソウセツ</t>
    </rPh>
    <phoneticPr fontId="19"/>
  </si>
  <si>
    <t>１１－２０　県立図書館の概況</t>
    <phoneticPr fontId="4"/>
  </si>
  <si>
    <t xml:space="preserve"> (単位：日、人、冊)</t>
  </si>
  <si>
    <t>年   　度</t>
  </si>
  <si>
    <t>開館日数</t>
  </si>
  <si>
    <t>登録者数</t>
  </si>
  <si>
    <t>個人貸出数</t>
  </si>
  <si>
    <t>児童団体
貸出数</t>
  </si>
  <si>
    <t>巡回文庫
配本数</t>
  </si>
  <si>
    <t>巡回文庫
長期貸出数</t>
    <phoneticPr fontId="7"/>
  </si>
  <si>
    <t>学校支援文庫</t>
    <rPh sb="0" eb="2">
      <t>ガッコウ</t>
    </rPh>
    <rPh sb="2" eb="4">
      <t>シエン</t>
    </rPh>
    <rPh sb="4" eb="6">
      <t>ブンコ</t>
    </rPh>
    <phoneticPr fontId="19"/>
  </si>
  <si>
    <t>蔵 書 数</t>
  </si>
  <si>
    <t>-</t>
    <phoneticPr fontId="3"/>
  </si>
  <si>
    <t>＊「巡回文庫長期貸出制度」　平成28年度廃止</t>
    <rPh sb="2" eb="4">
      <t>ジュンカイ</t>
    </rPh>
    <rPh sb="4" eb="6">
      <t>ブンコ</t>
    </rPh>
    <rPh sb="6" eb="8">
      <t>チョウキ</t>
    </rPh>
    <rPh sb="8" eb="10">
      <t>カシダシ</t>
    </rPh>
    <rPh sb="10" eb="12">
      <t>セイド</t>
    </rPh>
    <rPh sb="14" eb="16">
      <t>ヘイセイ</t>
    </rPh>
    <rPh sb="18" eb="19">
      <t>ネン</t>
    </rPh>
    <rPh sb="19" eb="20">
      <t>ド</t>
    </rPh>
    <rPh sb="20" eb="22">
      <t>ハイシ</t>
    </rPh>
    <phoneticPr fontId="18"/>
  </si>
  <si>
    <t>１１－２１　高松市美術館の概況</t>
    <rPh sb="6" eb="7">
      <t>タカ</t>
    </rPh>
    <rPh sb="7" eb="8">
      <t>マツ</t>
    </rPh>
    <rPh sb="8" eb="9">
      <t>シ</t>
    </rPh>
    <rPh sb="9" eb="12">
      <t>ビジュツカン</t>
    </rPh>
    <phoneticPr fontId="19"/>
  </si>
  <si>
    <t>（単位：回、日、人）</t>
  </si>
  <si>
    <t>年度</t>
    <phoneticPr fontId="19"/>
  </si>
  <si>
    <t>区    分</t>
  </si>
  <si>
    <t>市美術館</t>
    <rPh sb="0" eb="1">
      <t>シ</t>
    </rPh>
    <rPh sb="1" eb="4">
      <t>ビジュツカン</t>
    </rPh>
    <phoneticPr fontId="19"/>
  </si>
  <si>
    <t>塩江美術館</t>
    <rPh sb="0" eb="2">
      <t>シオノエ</t>
    </rPh>
    <rPh sb="2" eb="5">
      <t>ビジュツカン</t>
    </rPh>
    <phoneticPr fontId="19"/>
  </si>
  <si>
    <t>開催
展数</t>
    <phoneticPr fontId="19"/>
  </si>
  <si>
    <t>開催
延日数</t>
    <phoneticPr fontId="19"/>
  </si>
  <si>
    <t>入場者数</t>
  </si>
  <si>
    <t>一日平均       入場者数</t>
  </si>
  <si>
    <t>展覧会実績</t>
  </si>
  <si>
    <t>うち特別展</t>
  </si>
  <si>
    <t>うち常設展</t>
  </si>
  <si>
    <t>資料：高松市創造都市推進局文化・観光・スポーツ部美術館美術課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7">
      <t>ビジュツカン</t>
    </rPh>
    <rPh sb="27" eb="29">
      <t>ビジュツ</t>
    </rPh>
    <rPh sb="29" eb="30">
      <t>カ</t>
    </rPh>
    <phoneticPr fontId="19"/>
  </si>
  <si>
    <t xml:space="preserve">    ・常設展の開催展数は、展示替え回数である。</t>
  </si>
  <si>
    <t>１１－２２　市内所在指定文化財</t>
    <phoneticPr fontId="4"/>
  </si>
  <si>
    <t>（令和元年12月31日現在）</t>
    <rPh sb="1" eb="3">
      <t>レイワ</t>
    </rPh>
    <rPh sb="3" eb="5">
      <t>ガンネン</t>
    </rPh>
    <phoneticPr fontId="7"/>
  </si>
  <si>
    <t>区分</t>
  </si>
  <si>
    <t>総    数</t>
  </si>
  <si>
    <t>有  形  文  化  財</t>
  </si>
  <si>
    <t>無形文化財</t>
    <phoneticPr fontId="4"/>
  </si>
  <si>
    <t>民俗文化財</t>
  </si>
  <si>
    <t>記   念   物</t>
    <phoneticPr fontId="4"/>
  </si>
  <si>
    <t>建 造 物</t>
  </si>
  <si>
    <t>絵  画</t>
  </si>
  <si>
    <t>彫  刻</t>
  </si>
  <si>
    <t>工芸品</t>
  </si>
  <si>
    <t>書跡・典籍</t>
  </si>
  <si>
    <t>古文書</t>
    <rPh sb="0" eb="3">
      <t>コモンジョ</t>
    </rPh>
    <phoneticPr fontId="4"/>
  </si>
  <si>
    <t>考古資料</t>
  </si>
  <si>
    <t>歴史資料</t>
    <rPh sb="0" eb="2">
      <t>レキシ</t>
    </rPh>
    <phoneticPr fontId="4"/>
  </si>
  <si>
    <t>有形民俗文化財</t>
  </si>
  <si>
    <t>無形民俗文化財</t>
  </si>
  <si>
    <t>史  跡</t>
  </si>
  <si>
    <t>名  勝</t>
  </si>
  <si>
    <t>天然記念物</t>
  </si>
  <si>
    <t>国指定</t>
  </si>
  <si>
    <t>県指定</t>
  </si>
  <si>
    <t>市指定</t>
  </si>
  <si>
    <t>資料：高松市創造都市推進局文化・観光・スポーツ部文化財課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24" eb="27">
      <t>ブンカザイ</t>
    </rPh>
    <rPh sb="27" eb="28">
      <t>カ</t>
    </rPh>
    <phoneticPr fontId="4"/>
  </si>
  <si>
    <t>　　・無形文化財数は、保持者数又は保持団体数</t>
    <rPh sb="15" eb="16">
      <t>マタ</t>
    </rPh>
    <phoneticPr fontId="19"/>
  </si>
  <si>
    <t>県立図書館の個人館外貸出数</t>
    <phoneticPr fontId="3"/>
  </si>
  <si>
    <t>11-18</t>
    <phoneticPr fontId="3"/>
  </si>
  <si>
    <t>11-19</t>
  </si>
  <si>
    <t>11-20</t>
  </si>
  <si>
    <t>11-21</t>
  </si>
  <si>
    <t>11-22</t>
  </si>
  <si>
    <t>11-23</t>
  </si>
  <si>
    <t>11-24</t>
  </si>
  <si>
    <t>県立図書館の概況</t>
    <phoneticPr fontId="3"/>
  </si>
  <si>
    <t>県立図書館の蔵書数</t>
    <phoneticPr fontId="3"/>
  </si>
  <si>
    <t>高松市美術館の概況</t>
    <phoneticPr fontId="3"/>
  </si>
  <si>
    <t>市内所在指定文化財</t>
    <phoneticPr fontId="3"/>
  </si>
  <si>
    <t>１１－２３　少年団体の概況</t>
    <phoneticPr fontId="4"/>
  </si>
  <si>
    <t>ボーイスカウト</t>
  </si>
  <si>
    <t>ガールスカウト</t>
  </si>
  <si>
    <t>子 ど も 会</t>
  </si>
  <si>
    <t>団体数</t>
  </si>
  <si>
    <t>団員数</t>
  </si>
  <si>
    <t>会員数</t>
    <rPh sb="0" eb="1">
      <t>カイ</t>
    </rPh>
    <phoneticPr fontId="4"/>
  </si>
  <si>
    <t>資料：高松市教育委員会教育局生涯学習課</t>
    <rPh sb="13" eb="14">
      <t>キョク</t>
    </rPh>
    <rPh sb="14" eb="16">
      <t>ショウガイ</t>
    </rPh>
    <rPh sb="16" eb="18">
      <t>ガクシュウ</t>
    </rPh>
    <phoneticPr fontId="4"/>
  </si>
  <si>
    <t>少年団体の概況</t>
    <phoneticPr fontId="3"/>
  </si>
  <si>
    <t>１１－２４　観光案内所利用状況</t>
    <phoneticPr fontId="4"/>
  </si>
  <si>
    <t>(単位：件)</t>
  </si>
  <si>
    <t>年度・月別</t>
    <phoneticPr fontId="7"/>
  </si>
  <si>
    <t>総　数</t>
    <phoneticPr fontId="7"/>
  </si>
  <si>
    <t>観光案内</t>
  </si>
  <si>
    <t>旅館案内</t>
    <rPh sb="0" eb="2">
      <t>リョカン</t>
    </rPh>
    <phoneticPr fontId="4"/>
  </si>
  <si>
    <t>交通案内</t>
  </si>
  <si>
    <t>電　話</t>
    <phoneticPr fontId="7"/>
  </si>
  <si>
    <t>商工案内</t>
  </si>
  <si>
    <t>そ の 他</t>
  </si>
  <si>
    <t>平成</t>
    <rPh sb="0" eb="2">
      <t>ヘイセイ</t>
    </rPh>
    <phoneticPr fontId="3"/>
  </si>
  <si>
    <t>年度</t>
    <rPh sb="0" eb="2">
      <t>ネンド</t>
    </rPh>
    <phoneticPr fontId="3"/>
  </si>
  <si>
    <t>30年</t>
    <rPh sb="2" eb="3">
      <t>ネン</t>
    </rPh>
    <phoneticPr fontId="3"/>
  </si>
  <si>
    <t>月</t>
    <rPh sb="0" eb="1">
      <t>ガツ</t>
    </rPh>
    <phoneticPr fontId="3"/>
  </si>
  <si>
    <t>31年</t>
    <rPh sb="2" eb="3">
      <t>ネン</t>
    </rPh>
    <phoneticPr fontId="3"/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</si>
  <si>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6" eb="28">
      <t>コウリュウ</t>
    </rPh>
    <rPh sb="28" eb="29">
      <t>カ</t>
    </rPh>
    <phoneticPr fontId="7"/>
  </si>
  <si>
    <t>　　・平成20年5月から高松駅構内のインフォメーションプラザえきなかサテライトを含む。</t>
    <rPh sb="3" eb="5">
      <t>ヘイセイ</t>
    </rPh>
    <rPh sb="7" eb="8">
      <t>ネン</t>
    </rPh>
    <rPh sb="9" eb="10">
      <t>ガツ</t>
    </rPh>
    <rPh sb="12" eb="14">
      <t>タカマツ</t>
    </rPh>
    <rPh sb="14" eb="17">
      <t>エキコウナイ</t>
    </rPh>
    <rPh sb="40" eb="41">
      <t>フク</t>
    </rPh>
    <phoneticPr fontId="7"/>
  </si>
  <si>
    <t>　　・平成28年3月15日から香川・高松ツーリストインフォメーション（高松駅構内）に移転統合。</t>
    <rPh sb="3" eb="5">
      <t>ヘイセイ</t>
    </rPh>
    <rPh sb="7" eb="8">
      <t>ネン</t>
    </rPh>
    <rPh sb="9" eb="10">
      <t>ガツ</t>
    </rPh>
    <rPh sb="12" eb="13">
      <t>ニチ</t>
    </rPh>
    <rPh sb="15" eb="17">
      <t>カガワ</t>
    </rPh>
    <rPh sb="18" eb="20">
      <t>タカマツ</t>
    </rPh>
    <rPh sb="42" eb="44">
      <t>イテン</t>
    </rPh>
    <rPh sb="44" eb="46">
      <t>トウゴウ</t>
    </rPh>
    <phoneticPr fontId="7"/>
  </si>
  <si>
    <t>１１－２５　主要観光地入込客数</t>
    <phoneticPr fontId="4"/>
  </si>
  <si>
    <t>（単位：人、台）</t>
  </si>
  <si>
    <t>年度・月別</t>
  </si>
  <si>
    <t>栗林公園</t>
  </si>
  <si>
    <t>玉藻公園</t>
  </si>
  <si>
    <t>屋    　　　島</t>
    <phoneticPr fontId="7"/>
  </si>
  <si>
    <t>鬼 ヶ 島</t>
  </si>
  <si>
    <t>客 数</t>
    <phoneticPr fontId="19"/>
  </si>
  <si>
    <t>屋島山上</t>
    <rPh sb="0" eb="2">
      <t>ヤシマ</t>
    </rPh>
    <rPh sb="2" eb="4">
      <t>サンジョウ</t>
    </rPh>
    <phoneticPr fontId="19"/>
  </si>
  <si>
    <t>屋島ドラ</t>
    <rPh sb="0" eb="2">
      <t>ヤシマ</t>
    </rPh>
    <phoneticPr fontId="19"/>
  </si>
  <si>
    <t>シャトルバス</t>
    <phoneticPr fontId="19"/>
  </si>
  <si>
    <t>イブウェイ</t>
    <phoneticPr fontId="19"/>
  </si>
  <si>
    <t>利用者数</t>
    <rPh sb="0" eb="2">
      <t>リヨウ</t>
    </rPh>
    <rPh sb="2" eb="3">
      <t>シャ</t>
    </rPh>
    <rPh sb="3" eb="4">
      <t>スウ</t>
    </rPh>
    <phoneticPr fontId="19"/>
  </si>
  <si>
    <t>自動車台数</t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</si>
  <si>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カンコウ</t>
    </rPh>
    <rPh sb="26" eb="28">
      <t>コウリュウ</t>
    </rPh>
    <rPh sb="28" eb="29">
      <t>カ</t>
    </rPh>
    <phoneticPr fontId="7"/>
  </si>
  <si>
    <t>　　・客数には屋島山上シャトルバス利用者数は含まれておりません。</t>
    <rPh sb="3" eb="5">
      <t>キャクスウ</t>
    </rPh>
    <rPh sb="7" eb="9">
      <t>ヤシマ</t>
    </rPh>
    <rPh sb="9" eb="11">
      <t>サンジョウ</t>
    </rPh>
    <rPh sb="17" eb="20">
      <t>リヨウシャ</t>
    </rPh>
    <rPh sb="20" eb="21">
      <t>スウ</t>
    </rPh>
    <rPh sb="22" eb="23">
      <t>フク</t>
    </rPh>
    <phoneticPr fontId="3"/>
  </si>
  <si>
    <t>観光案内所利用状況</t>
    <phoneticPr fontId="3"/>
  </si>
  <si>
    <t>主要観光地入込客数</t>
    <phoneticPr fontId="3"/>
  </si>
  <si>
    <t>11-25</t>
    <phoneticPr fontId="3"/>
  </si>
  <si>
    <t>１１－２６　コミュニティセンター事業別実施状況</t>
    <phoneticPr fontId="4"/>
  </si>
  <si>
    <t>（単位：回、人）</t>
    <rPh sb="6" eb="7">
      <t>ニン</t>
    </rPh>
    <phoneticPr fontId="7"/>
  </si>
  <si>
    <t>総     数</t>
    <phoneticPr fontId="4"/>
  </si>
  <si>
    <t>総     数</t>
  </si>
  <si>
    <t>貸　　館  　事  　業</t>
  </si>
  <si>
    <t>年  　　度</t>
  </si>
  <si>
    <t>コミュニティ
センター講座</t>
    <phoneticPr fontId="3"/>
  </si>
  <si>
    <t>女 性 教 室</t>
  </si>
  <si>
    <t>高齢者教室</t>
    <rPh sb="3" eb="5">
      <t>キョウシツ</t>
    </rPh>
    <phoneticPr fontId="7"/>
  </si>
  <si>
    <t>家庭教育学級
(幼・小含む)</t>
    <phoneticPr fontId="7"/>
  </si>
  <si>
    <t>共  催  事  業</t>
  </si>
  <si>
    <t>共 催 行 事</t>
  </si>
  <si>
    <t>同好会活動</t>
  </si>
  <si>
    <t>総       数</t>
  </si>
  <si>
    <t>免       除</t>
  </si>
  <si>
    <t>有       料</t>
  </si>
  <si>
    <t>ｺﾐｭﾆﾃｨｾﾝﾀｰ</t>
    <phoneticPr fontId="4"/>
  </si>
  <si>
    <t>回  数</t>
  </si>
  <si>
    <t>人   員</t>
  </si>
  <si>
    <t>(ｺﾐｭﾆﾃｨｾﾝﾀｰ)</t>
  </si>
  <si>
    <t>二  番  丁</t>
  </si>
  <si>
    <t>四　番　丁</t>
  </si>
  <si>
    <t>日　　　新</t>
  </si>
  <si>
    <t>亀　　　阜</t>
  </si>
  <si>
    <t>栗　　　林</t>
  </si>
  <si>
    <t>花　　　園</t>
  </si>
  <si>
    <t>松　　　島</t>
  </si>
  <si>
    <t>築　　　地</t>
    <phoneticPr fontId="19"/>
  </si>
  <si>
    <t>新 塩 屋町</t>
  </si>
  <si>
    <t>鶴　　　尾</t>
  </si>
  <si>
    <t>太　　　田</t>
  </si>
  <si>
    <t>太 田 中央</t>
  </si>
  <si>
    <t>太　田　南</t>
  </si>
  <si>
    <t>木　　　太</t>
  </si>
  <si>
    <t>木　太　南</t>
  </si>
  <si>
    <t>木 太 北部</t>
  </si>
  <si>
    <t>古　高　松</t>
  </si>
  <si>
    <t>古 高 松南</t>
  </si>
  <si>
    <t>屋　　　島</t>
  </si>
  <si>
    <t>屋　島　西</t>
  </si>
  <si>
    <t>屋　島　東</t>
  </si>
  <si>
    <t>前　　　田</t>
  </si>
  <si>
    <t>川　　　添</t>
  </si>
  <si>
    <t>林</t>
  </si>
  <si>
    <t>三　　　谷</t>
  </si>
  <si>
    <t>仏　生　山</t>
  </si>
  <si>
    <t>一　　　宮</t>
  </si>
  <si>
    <t>多　　　肥</t>
  </si>
  <si>
    <t>川　　　岡</t>
    <phoneticPr fontId="19"/>
  </si>
  <si>
    <t>円　　　座</t>
  </si>
  <si>
    <t>檀　　　紙</t>
  </si>
  <si>
    <t>弦　　　打</t>
  </si>
  <si>
    <t>鬼　　　無</t>
  </si>
  <si>
    <t>香　　　西</t>
  </si>
  <si>
    <t>下　笠　居</t>
  </si>
  <si>
    <t>女　　　木</t>
  </si>
  <si>
    <t>男　　　木</t>
  </si>
  <si>
    <t>川　　　島</t>
  </si>
  <si>
    <t>十　　　河</t>
  </si>
  <si>
    <t>東　植　田</t>
  </si>
  <si>
    <t>西　植　田</t>
  </si>
  <si>
    <t>塩　　　江</t>
  </si>
  <si>
    <t>庵　　　治</t>
  </si>
  <si>
    <t>浅　　　野</t>
  </si>
  <si>
    <t>川　　　東</t>
  </si>
  <si>
    <t>東　　　谷</t>
  </si>
  <si>
    <t>牟　　　礼</t>
  </si>
  <si>
    <t>大　　　町</t>
  </si>
  <si>
    <t>大　　　野</t>
  </si>
  <si>
    <t>香　　　南</t>
  </si>
  <si>
    <t>国分寺南部</t>
  </si>
  <si>
    <t>国分寺北部</t>
  </si>
  <si>
    <t>資料：高松市教育委員会教育局生涯学習課生涯学習センター</t>
    <rPh sb="13" eb="14">
      <t>キョク</t>
    </rPh>
    <rPh sb="19" eb="21">
      <t>ショウガイ</t>
    </rPh>
    <rPh sb="21" eb="23">
      <t>ガクシュウ</t>
    </rPh>
    <phoneticPr fontId="7"/>
  </si>
  <si>
    <t>・平成26年度からは、共催事業について共催行事と同好会活動に分離している。</t>
    <rPh sb="1" eb="3">
      <t>ヘイセイ</t>
    </rPh>
    <rPh sb="5" eb="6">
      <t>ネン</t>
    </rPh>
    <rPh sb="6" eb="7">
      <t>ド</t>
    </rPh>
    <rPh sb="11" eb="13">
      <t>キョウサイ</t>
    </rPh>
    <rPh sb="13" eb="15">
      <t>ジギョウ</t>
    </rPh>
    <rPh sb="19" eb="21">
      <t>キョウサイ</t>
    </rPh>
    <rPh sb="21" eb="23">
      <t>ギョウジ</t>
    </rPh>
    <rPh sb="24" eb="27">
      <t>ドウコウカイ</t>
    </rPh>
    <rPh sb="27" eb="29">
      <t>カツドウ</t>
    </rPh>
    <rPh sb="30" eb="32">
      <t>ブンリ</t>
    </rPh>
    <phoneticPr fontId="19"/>
  </si>
  <si>
    <t>　 あわせて平成26・27年度の貸館事業においては同好会活動を含めて計上しているため、全体の総数からは同好会活動の重複分を除している。</t>
    <rPh sb="6" eb="8">
      <t>ヘイセイ</t>
    </rPh>
    <rPh sb="13" eb="15">
      <t>ネンド</t>
    </rPh>
    <phoneticPr fontId="3"/>
  </si>
  <si>
    <t xml:space="preserve">１１－２７　市立体育施設利用状況  </t>
    <phoneticPr fontId="4"/>
  </si>
  <si>
    <t>（単位：人）</t>
    <rPh sb="1" eb="3">
      <t>タンイ</t>
    </rPh>
    <rPh sb="4" eb="5">
      <t>ニン</t>
    </rPh>
    <phoneticPr fontId="7"/>
  </si>
  <si>
    <t>年　　月</t>
  </si>
  <si>
    <t>総数</t>
  </si>
  <si>
    <t>高松市
総合体育館</t>
    <phoneticPr fontId="7"/>
  </si>
  <si>
    <t>ヨット競技場</t>
  </si>
  <si>
    <t>亀岡庭球場</t>
  </si>
  <si>
    <t>朝日町庭球場</t>
  </si>
  <si>
    <t>仏生山運動場</t>
  </si>
  <si>
    <t>市民プール</t>
    <phoneticPr fontId="4"/>
  </si>
  <si>
    <t>福岡町プール</t>
  </si>
  <si>
    <t>亀水運動
センター</t>
    <phoneticPr fontId="7"/>
  </si>
  <si>
    <t>西部運動
センター</t>
    <phoneticPr fontId="7"/>
  </si>
  <si>
    <t>牟礼町プール</t>
    <rPh sb="0" eb="3">
      <t>ムレチョウ</t>
    </rPh>
    <phoneticPr fontId="4"/>
  </si>
  <si>
    <t>庵治町深間
庭球場</t>
    <phoneticPr fontId="4"/>
  </si>
  <si>
    <t>庵治運動場</t>
    <rPh sb="0" eb="2">
      <t>アジ</t>
    </rPh>
    <rPh sb="2" eb="5">
      <t>ウンドウジョウ</t>
    </rPh>
    <phoneticPr fontId="4"/>
  </si>
  <si>
    <t>庵治ゲート
ボール場</t>
    <phoneticPr fontId="4"/>
  </si>
  <si>
    <t>庵治
ペタンク場</t>
    <phoneticPr fontId="4"/>
  </si>
  <si>
    <t>香川総合
体育館</t>
    <phoneticPr fontId="4"/>
  </si>
  <si>
    <t>香川庭球場</t>
    <rPh sb="0" eb="2">
      <t>カガワ</t>
    </rPh>
    <rPh sb="2" eb="4">
      <t>テイキュウ</t>
    </rPh>
    <rPh sb="4" eb="5">
      <t>ジョウ</t>
    </rPh>
    <phoneticPr fontId="4"/>
  </si>
  <si>
    <t xml:space="preserve">香川屋外
球技場
</t>
    <phoneticPr fontId="4"/>
  </si>
  <si>
    <t>香川町川東
体育館</t>
    <phoneticPr fontId="4"/>
  </si>
  <si>
    <t>香川町大野河川敷運動場</t>
    <phoneticPr fontId="4"/>
  </si>
  <si>
    <t>かわなべスポ
ーツセンター</t>
    <phoneticPr fontId="4"/>
  </si>
  <si>
    <t>仏生山公園
体育館</t>
    <rPh sb="6" eb="9">
      <t>タイイクカン</t>
    </rPh>
    <phoneticPr fontId="4"/>
  </si>
  <si>
    <t>仏生山公園
温水プール</t>
    <rPh sb="6" eb="8">
      <t>オンスイ</t>
    </rPh>
    <phoneticPr fontId="4"/>
  </si>
  <si>
    <t>南部運動場</t>
  </si>
  <si>
    <t>塩江町庭球場</t>
    <rPh sb="0" eb="1">
      <t>シオ</t>
    </rPh>
    <rPh sb="1" eb="2">
      <t>エ</t>
    </rPh>
    <rPh sb="2" eb="3">
      <t>マチ</t>
    </rPh>
    <rPh sb="3" eb="4">
      <t>ニワ</t>
    </rPh>
    <rPh sb="4" eb="5">
      <t>タマ</t>
    </rPh>
    <rPh sb="5" eb="6">
      <t>ジョウ</t>
    </rPh>
    <phoneticPr fontId="4"/>
  </si>
  <si>
    <t>内場池運動
センター　</t>
    <rPh sb="0" eb="1">
      <t>ナイ</t>
    </rPh>
    <rPh sb="1" eb="2">
      <t>バ</t>
    </rPh>
    <rPh sb="2" eb="3">
      <t>イケ</t>
    </rPh>
    <rPh sb="3" eb="5">
      <t>ウンドウ</t>
    </rPh>
    <phoneticPr fontId="4"/>
  </si>
  <si>
    <t>ホタルと文化の里運動場</t>
    <rPh sb="10" eb="11">
      <t>ジョウ</t>
    </rPh>
    <phoneticPr fontId="4"/>
  </si>
  <si>
    <t>健康増進
温浴施設</t>
    <rPh sb="5" eb="7">
      <t>オンヨク</t>
    </rPh>
    <rPh sb="7" eb="9">
      <t>シセツ</t>
    </rPh>
    <phoneticPr fontId="4"/>
  </si>
  <si>
    <t>牟礼総合
体育館</t>
    <phoneticPr fontId="4"/>
  </si>
  <si>
    <t>牟礼御山公園庭球場</t>
    <phoneticPr fontId="4"/>
  </si>
  <si>
    <t>牟礼中央公園運動センター</t>
    <phoneticPr fontId="4"/>
  </si>
  <si>
    <t>香南体育館</t>
    <rPh sb="0" eb="2">
      <t>コウナン</t>
    </rPh>
    <rPh sb="2" eb="5">
      <t>タイイクカン</t>
    </rPh>
    <phoneticPr fontId="4"/>
  </si>
  <si>
    <t>香南庭球場</t>
    <rPh sb="0" eb="2">
      <t>コウナン</t>
    </rPh>
    <rPh sb="2" eb="5">
      <t>テイキュウジョウ</t>
    </rPh>
    <phoneticPr fontId="4"/>
  </si>
  <si>
    <t>香南町吉光河川敷運動場</t>
    <rPh sb="0" eb="3">
      <t>コウナンチョウ</t>
    </rPh>
    <rPh sb="3" eb="5">
      <t>ヨシミツ</t>
    </rPh>
    <phoneticPr fontId="4"/>
  </si>
  <si>
    <t>国分寺橘ノ丘総合運動公園</t>
    <rPh sb="0" eb="3">
      <t>コクブンジ</t>
    </rPh>
    <rPh sb="3" eb="4">
      <t>タチバナ</t>
    </rPh>
    <rPh sb="5" eb="6">
      <t>オカ</t>
    </rPh>
    <phoneticPr fontId="4"/>
  </si>
  <si>
    <t>国分寺勤労青少年ホーム</t>
    <rPh sb="0" eb="3">
      <t>コクブンジ</t>
    </rPh>
    <rPh sb="3" eb="5">
      <t>キンロウ</t>
    </rPh>
    <phoneticPr fontId="4"/>
  </si>
  <si>
    <t>屋島競技場</t>
    <rPh sb="0" eb="2">
      <t>ヤシマ</t>
    </rPh>
    <phoneticPr fontId="4"/>
  </si>
  <si>
    <t>東部運動公園</t>
    <rPh sb="0" eb="2">
      <t>トウブ</t>
    </rPh>
    <rPh sb="2" eb="6">
      <t>ウンドウコウエン</t>
    </rPh>
    <phoneticPr fontId="4"/>
  </si>
  <si>
    <t>りんくうスポーツ公園</t>
    <rPh sb="8" eb="10">
      <t>コウエン</t>
    </rPh>
    <phoneticPr fontId="4"/>
  </si>
  <si>
    <t>30年</t>
    <phoneticPr fontId="3"/>
  </si>
  <si>
    <t>31年</t>
    <phoneticPr fontId="3"/>
  </si>
  <si>
    <t>資料：高松市創造都市推進局文化・観光・スポーツ部スポーツ振興課</t>
    <rPh sb="6" eb="13">
      <t>ソウゾウトシスイシンキョク</t>
    </rPh>
    <rPh sb="13" eb="15">
      <t>ブンカ</t>
    </rPh>
    <rPh sb="16" eb="18">
      <t>カンコウ</t>
    </rPh>
    <rPh sb="23" eb="24">
      <t>ブ</t>
    </rPh>
    <rPh sb="28" eb="30">
      <t>シンコウ</t>
    </rPh>
    <rPh sb="30" eb="31">
      <t>カ</t>
    </rPh>
    <phoneticPr fontId="7"/>
  </si>
  <si>
    <t>11-26</t>
  </si>
  <si>
    <t>11-27</t>
  </si>
  <si>
    <t>コミュニティセンター事業別実施状況</t>
    <phoneticPr fontId="3"/>
  </si>
  <si>
    <t xml:space="preserve">市立体育施設利用状況  </t>
    <phoneticPr fontId="3"/>
  </si>
  <si>
    <t>（１）施設別利用状況</t>
    <rPh sb="3" eb="5">
      <t>シセツ</t>
    </rPh>
    <rPh sb="5" eb="6">
      <t>ベツ</t>
    </rPh>
    <rPh sb="6" eb="8">
      <t>リヨウ</t>
    </rPh>
    <rPh sb="8" eb="10">
      <t>ジョウキョウ</t>
    </rPh>
    <phoneticPr fontId="5"/>
  </si>
  <si>
    <t>（単位：日、人）</t>
    <rPh sb="1" eb="3">
      <t>タンイ</t>
    </rPh>
    <rPh sb="4" eb="5">
      <t>ニチ</t>
    </rPh>
    <rPh sb="6" eb="7">
      <t>ニン</t>
    </rPh>
    <phoneticPr fontId="5"/>
  </si>
  <si>
    <t>施　　設</t>
    <rPh sb="0" eb="1">
      <t>シ</t>
    </rPh>
    <rPh sb="3" eb="4">
      <t>セツ</t>
    </rPh>
    <phoneticPr fontId="7"/>
  </si>
  <si>
    <t>使用日数</t>
    <rPh sb="0" eb="2">
      <t>シヨウ</t>
    </rPh>
    <rPh sb="2" eb="4">
      <t>ニッスウ</t>
    </rPh>
    <phoneticPr fontId="5"/>
  </si>
  <si>
    <t>来場者数</t>
    <rPh sb="0" eb="3">
      <t>ライジョウシャ</t>
    </rPh>
    <rPh sb="3" eb="4">
      <t>スウ</t>
    </rPh>
    <phoneticPr fontId="7"/>
  </si>
  <si>
    <t>大ホール</t>
    <rPh sb="0" eb="1">
      <t>ダイ</t>
    </rPh>
    <phoneticPr fontId="7"/>
  </si>
  <si>
    <t>第１小ホール</t>
    <rPh sb="0" eb="1">
      <t>ダイ</t>
    </rPh>
    <rPh sb="2" eb="3">
      <t>ショウ</t>
    </rPh>
    <phoneticPr fontId="7"/>
  </si>
  <si>
    <t>第２小ホール</t>
    <rPh sb="0" eb="1">
      <t>ダイ</t>
    </rPh>
    <rPh sb="2" eb="3">
      <t>ショウ</t>
    </rPh>
    <phoneticPr fontId="7"/>
  </si>
  <si>
    <t>会議室・和室</t>
    <phoneticPr fontId="7"/>
  </si>
  <si>
    <t>市民ギャラリー</t>
    <phoneticPr fontId="7"/>
  </si>
  <si>
    <t>ｺﾐｭﾆｹｰｼｮﾝﾌﾟﾗｻﾞ</t>
    <phoneticPr fontId="7"/>
  </si>
  <si>
    <t>ﾘﾊｰｻﾙ室・練習室</t>
    <phoneticPr fontId="7"/>
  </si>
  <si>
    <t>（２）ホール目的別利用状況</t>
    <rPh sb="6" eb="8">
      <t>モクテキ</t>
    </rPh>
    <rPh sb="8" eb="9">
      <t>ベツ</t>
    </rPh>
    <rPh sb="9" eb="11">
      <t>リヨウ</t>
    </rPh>
    <rPh sb="11" eb="13">
      <t>ジョウキョウ</t>
    </rPh>
    <phoneticPr fontId="5"/>
  </si>
  <si>
    <t>（単位：件）</t>
    <rPh sb="1" eb="3">
      <t>タンイ</t>
    </rPh>
    <rPh sb="4" eb="5">
      <t>ケン</t>
    </rPh>
    <phoneticPr fontId="5"/>
  </si>
  <si>
    <t>ホール目的</t>
    <rPh sb="3" eb="4">
      <t>メ</t>
    </rPh>
    <rPh sb="4" eb="5">
      <t>マト</t>
    </rPh>
    <phoneticPr fontId="7"/>
  </si>
  <si>
    <t>総数</t>
    <rPh sb="0" eb="2">
      <t>ソウスウ</t>
    </rPh>
    <phoneticPr fontId="5"/>
  </si>
  <si>
    <t>大ホール</t>
    <rPh sb="0" eb="1">
      <t>ダイ</t>
    </rPh>
    <phoneticPr fontId="5"/>
  </si>
  <si>
    <t>第1小ﾎｰﾙ</t>
    <rPh sb="0" eb="1">
      <t>ダイ</t>
    </rPh>
    <rPh sb="2" eb="3">
      <t>ショウ</t>
    </rPh>
    <phoneticPr fontId="5"/>
  </si>
  <si>
    <t>第2小ﾎｰﾙ</t>
    <rPh sb="0" eb="1">
      <t>ダイ</t>
    </rPh>
    <rPh sb="2" eb="3">
      <t>ショウ</t>
    </rPh>
    <phoneticPr fontId="5"/>
  </si>
  <si>
    <t>音楽公演</t>
    <rPh sb="0" eb="2">
      <t>オンガク</t>
    </rPh>
    <rPh sb="2" eb="4">
      <t>コウエン</t>
    </rPh>
    <phoneticPr fontId="5"/>
  </si>
  <si>
    <t>舞踊公演</t>
    <rPh sb="0" eb="2">
      <t>ブヨウ</t>
    </rPh>
    <rPh sb="2" eb="4">
      <t>コウエン</t>
    </rPh>
    <phoneticPr fontId="5"/>
  </si>
  <si>
    <t>演劇公演</t>
    <rPh sb="0" eb="2">
      <t>エンゲキ</t>
    </rPh>
    <rPh sb="2" eb="4">
      <t>コウエン</t>
    </rPh>
    <phoneticPr fontId="5"/>
  </si>
  <si>
    <t>演芸</t>
    <rPh sb="0" eb="2">
      <t>エンゲイ</t>
    </rPh>
    <phoneticPr fontId="5"/>
  </si>
  <si>
    <t>映画</t>
    <rPh sb="0" eb="2">
      <t>エイガ</t>
    </rPh>
    <phoneticPr fontId="5"/>
  </si>
  <si>
    <t>ｺﾝﾍﾞﾝｼｮﾝ・講演会</t>
    <rPh sb="9" eb="12">
      <t>コウエンカイ</t>
    </rPh>
    <phoneticPr fontId="5"/>
  </si>
  <si>
    <t>その他</t>
    <rPh sb="2" eb="3">
      <t>ホカ</t>
    </rPh>
    <phoneticPr fontId="5"/>
  </si>
  <si>
    <t>資料：高松市創造都市推進局文化・観光・スポーツ部文化芸術振興課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ブンカ</t>
    </rPh>
    <rPh sb="26" eb="28">
      <t>ゲイジュツ</t>
    </rPh>
    <rPh sb="28" eb="30">
      <t>シンコウ</t>
    </rPh>
    <rPh sb="30" eb="31">
      <t>カ</t>
    </rPh>
    <phoneticPr fontId="5"/>
  </si>
  <si>
    <t>ホール</t>
    <phoneticPr fontId="19"/>
  </si>
  <si>
    <t>ホール</t>
    <phoneticPr fontId="5"/>
  </si>
  <si>
    <t>文化芸術ホール（サンポートホール高松）利用状況</t>
    <phoneticPr fontId="3"/>
  </si>
  <si>
    <t>高松国分寺ホール利用状況</t>
    <phoneticPr fontId="3"/>
  </si>
  <si>
    <t>11　教育・文化（その２）</t>
    <rPh sb="3" eb="5">
      <t>キョウイク</t>
    </rPh>
    <rPh sb="6" eb="8">
      <t>ブンカ</t>
    </rPh>
    <phoneticPr fontId="40"/>
  </si>
  <si>
    <t>表番号</t>
    <rPh sb="0" eb="1">
      <t>ヒョウ</t>
    </rPh>
    <rPh sb="1" eb="3">
      <t>バンゴウ</t>
    </rPh>
    <phoneticPr fontId="19"/>
  </si>
  <si>
    <t>項　　　目</t>
    <rPh sb="0" eb="1">
      <t>コウ</t>
    </rPh>
    <rPh sb="4" eb="5">
      <t>メ</t>
    </rPh>
    <phoneticPr fontId="19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</si>
  <si>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</si>
  <si>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11-28</t>
    <phoneticPr fontId="3"/>
  </si>
  <si>
    <t>11-29</t>
    <phoneticPr fontId="3"/>
  </si>
  <si>
    <t>１１－２８　文化芸術ホール（サンポートホール高松）利用状況</t>
    <rPh sb="6" eb="8">
      <t>ブンカ</t>
    </rPh>
    <rPh sb="8" eb="10">
      <t>ゲイジュツ</t>
    </rPh>
    <rPh sb="22" eb="24">
      <t>タカマツ</t>
    </rPh>
    <phoneticPr fontId="5"/>
  </si>
  <si>
    <t>１１－２９　高松国分寺ホール利用状況</t>
    <rPh sb="6" eb="8">
      <t>タカマツ</t>
    </rPh>
    <rPh sb="8" eb="11">
      <t>コクブンジ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</si>
</sst>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&quot;平 成 &quot;#&quot; 年 度&quot;"/>
    <numFmt numFmtId="177" formatCode="#,##0_);[Red]\(#,##0\)"/>
    <numFmt numFmtId="178" formatCode="&quot;平成&quot;#&quot;年度&quot;"/>
    <numFmt numFmtId="179" formatCode="&quot;平成 &quot;#&quot; 年度&quot;"/>
    <numFmt numFmtId="180" formatCode="#,##0_ "/>
    <numFmt numFmtId="181" formatCode="#&quot;年度&quot;"/>
  </numFmts>
  <fonts count="43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8"/>
      <name val="明朝"/>
      <family val="1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0" fillId="0" borderId="0"/>
    <xf numFmtId="0" fontId="38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5" fillId="2" borderId="0" xfId="1" applyFont="1" applyFill="1"/>
    <xf numFmtId="0" fontId="0" fillId="2" borderId="0" xfId="0" applyFill="1">
      <alignment vertical="center"/>
    </xf>
    <xf numFmtId="0" fontId="6" fillId="2" borderId="0" xfId="1" applyFont="1" applyFill="1"/>
    <xf numFmtId="38" fontId="6" fillId="2" borderId="0" xfId="1" applyNumberFormat="1" applyFont="1" applyFill="1"/>
    <xf numFmtId="0" fontId="6" fillId="2" borderId="1" xfId="1" applyFont="1" applyFill="1" applyBorder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Alignment="1">
      <alignment vertical="center"/>
    </xf>
    <xf numFmtId="0" fontId="6" fillId="2" borderId="1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/>
    </xf>
    <xf numFmtId="41" fontId="6" fillId="2" borderId="4" xfId="1" applyNumberFormat="1" applyFont="1" applyFill="1" applyBorder="1" applyAlignment="1">
      <alignment horizontal="center"/>
    </xf>
    <xf numFmtId="41" fontId="6" fillId="2" borderId="5" xfId="1" applyNumberFormat="1" applyFont="1" applyFill="1" applyBorder="1" applyAlignment="1">
      <alignment horizontal="center" wrapText="1"/>
    </xf>
    <xf numFmtId="41" fontId="6" fillId="2" borderId="8" xfId="1" applyNumberFormat="1" applyFont="1" applyFill="1" applyBorder="1" applyAlignment="1">
      <alignment horizontal="center" vertical="top"/>
    </xf>
    <xf numFmtId="41" fontId="6" fillId="2" borderId="9" xfId="1" applyNumberFormat="1" applyFont="1" applyFill="1" applyBorder="1" applyAlignment="1">
      <alignment horizontal="center" vertical="top" wrapText="1"/>
    </xf>
    <xf numFmtId="0" fontId="6" fillId="2" borderId="0" xfId="1" applyFont="1" applyFill="1" applyAlignment="1">
      <alignment vertical="center"/>
    </xf>
    <xf numFmtId="0" fontId="6" fillId="2" borderId="10" xfId="1" applyFont="1" applyFill="1" applyBorder="1" applyAlignment="1">
      <alignment vertical="center"/>
    </xf>
    <xf numFmtId="3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Alignment="1">
      <alignment horizontal="right" vertical="center"/>
    </xf>
    <xf numFmtId="38" fontId="8" fillId="2" borderId="0" xfId="2" applyFont="1" applyFill="1" applyBorder="1" applyAlignment="1" applyProtection="1">
      <alignment horizontal="right" vertical="center"/>
      <protection locked="0"/>
    </xf>
    <xf numFmtId="38" fontId="8" fillId="2" borderId="0" xfId="2" applyFont="1" applyFill="1" applyAlignment="1" applyProtection="1">
      <alignment horizontal="right" vertical="center"/>
      <protection locked="0"/>
    </xf>
    <xf numFmtId="38" fontId="5" fillId="2" borderId="0" xfId="2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10" xfId="1" applyFont="1" applyFill="1" applyBorder="1" applyAlignment="1">
      <alignment horizontal="distributed" vertical="center"/>
    </xf>
    <xf numFmtId="38" fontId="8" fillId="2" borderId="0" xfId="2" applyNumberFormat="1" applyFont="1" applyFill="1" applyAlignment="1" applyProtection="1">
      <alignment horizontal="right" vertical="center"/>
      <protection locked="0"/>
    </xf>
    <xf numFmtId="41" fontId="5" fillId="2" borderId="0" xfId="1" applyNumberFormat="1" applyFont="1" applyFill="1" applyAlignment="1">
      <alignment horizontal="right" vertical="center"/>
    </xf>
    <xf numFmtId="38" fontId="8" fillId="2" borderId="0" xfId="2" applyNumberFormat="1" applyFont="1" applyFill="1" applyBorder="1" applyAlignment="1" applyProtection="1">
      <alignment horizontal="right" vertical="center"/>
      <protection locked="0"/>
    </xf>
    <xf numFmtId="38" fontId="11" fillId="2" borderId="0" xfId="2" applyFont="1" applyFill="1" applyBorder="1" applyAlignment="1" applyProtection="1">
      <alignment horizontal="right" vertical="center"/>
      <protection locked="0"/>
    </xf>
    <xf numFmtId="38" fontId="10" fillId="2" borderId="0" xfId="2" applyFont="1" applyFill="1" applyAlignment="1">
      <alignment horizontal="right" vertical="center"/>
    </xf>
    <xf numFmtId="177" fontId="5" fillId="2" borderId="0" xfId="1" applyNumberFormat="1" applyFont="1" applyFill="1" applyAlignment="1">
      <alignment horizontal="right" vertical="center"/>
    </xf>
    <xf numFmtId="177" fontId="6" fillId="2" borderId="0" xfId="1" applyNumberFormat="1" applyFont="1" applyFill="1" applyAlignment="1">
      <alignment horizontal="right" vertical="center"/>
    </xf>
    <xf numFmtId="0" fontId="6" fillId="2" borderId="12" xfId="1" applyFont="1" applyFill="1" applyBorder="1" applyAlignment="1">
      <alignment horizontal="distributed" vertical="center"/>
    </xf>
    <xf numFmtId="38" fontId="5" fillId="2" borderId="13" xfId="2" applyFont="1" applyFill="1" applyBorder="1" applyAlignment="1">
      <alignment horizontal="right" vertical="center"/>
    </xf>
    <xf numFmtId="38" fontId="8" fillId="2" borderId="1" xfId="2" applyFont="1" applyFill="1" applyBorder="1" applyAlignment="1" applyProtection="1">
      <alignment horizontal="right" vertical="center"/>
      <protection locked="0"/>
    </xf>
    <xf numFmtId="38" fontId="8" fillId="2" borderId="13" xfId="2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6" fillId="2" borderId="1" xfId="1" applyFont="1" applyFill="1" applyBorder="1"/>
    <xf numFmtId="0" fontId="1" fillId="2" borderId="0" xfId="1" applyFont="1" applyFill="1"/>
    <xf numFmtId="0" fontId="6" fillId="2" borderId="19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horizontal="center" vertical="center"/>
    </xf>
    <xf numFmtId="38" fontId="8" fillId="2" borderId="21" xfId="1" applyNumberFormat="1" applyFont="1" applyFill="1" applyBorder="1" applyAlignment="1">
      <alignment vertical="center"/>
    </xf>
    <xf numFmtId="38" fontId="8" fillId="2" borderId="0" xfId="1" applyNumberFormat="1" applyFont="1" applyFill="1" applyAlignment="1">
      <alignment vertical="center"/>
    </xf>
    <xf numFmtId="38" fontId="8" fillId="2" borderId="10" xfId="1" applyNumberFormat="1" applyFont="1" applyFill="1" applyBorder="1" applyAlignment="1">
      <alignment vertical="center"/>
    </xf>
    <xf numFmtId="38" fontId="8" fillId="2" borderId="0" xfId="1" applyNumberFormat="1" applyFont="1" applyFill="1" applyAlignment="1" applyProtection="1">
      <alignment vertical="center"/>
      <protection locked="0"/>
    </xf>
    <xf numFmtId="0" fontId="6" fillId="2" borderId="10" xfId="1" applyNumberFormat="1" applyFont="1" applyFill="1" applyBorder="1" applyAlignment="1">
      <alignment horizontal="center" vertical="center"/>
    </xf>
    <xf numFmtId="38" fontId="8" fillId="2" borderId="0" xfId="1" applyNumberFormat="1" applyFont="1" applyFill="1" applyBorder="1" applyAlignment="1">
      <alignment vertical="center"/>
    </xf>
    <xf numFmtId="0" fontId="5" fillId="2" borderId="12" xfId="1" applyNumberFormat="1" applyFont="1" applyFill="1" applyBorder="1" applyAlignment="1">
      <alignment horizontal="center" vertical="center"/>
    </xf>
    <xf numFmtId="38" fontId="5" fillId="2" borderId="13" xfId="1" applyNumberFormat="1" applyFont="1" applyFill="1" applyBorder="1" applyAlignment="1">
      <alignment vertical="center"/>
    </xf>
    <xf numFmtId="38" fontId="5" fillId="2" borderId="1" xfId="1" applyNumberFormat="1" applyFont="1" applyFill="1" applyBorder="1" applyAlignment="1">
      <alignment vertical="center"/>
    </xf>
    <xf numFmtId="38" fontId="5" fillId="2" borderId="1" xfId="1" applyNumberFormat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>
      <alignment vertical="center"/>
    </xf>
    <xf numFmtId="38" fontId="8" fillId="2" borderId="21" xfId="1" applyNumberFormat="1" applyFont="1" applyFill="1" applyBorder="1" applyAlignment="1">
      <alignment horizontal="right" vertical="center"/>
    </xf>
    <xf numFmtId="38" fontId="8" fillId="2" borderId="0" xfId="1" applyNumberFormat="1" applyFont="1" applyFill="1" applyAlignment="1" applyProtection="1">
      <alignment horizontal="right" vertical="center"/>
      <protection locked="0"/>
    </xf>
    <xf numFmtId="38" fontId="8" fillId="2" borderId="23" xfId="1" applyNumberFormat="1" applyFont="1" applyFill="1" applyBorder="1" applyAlignment="1">
      <alignment horizontal="right" vertical="center"/>
    </xf>
    <xf numFmtId="38" fontId="8" fillId="2" borderId="24" xfId="1" applyNumberFormat="1" applyFont="1" applyFill="1" applyBorder="1" applyAlignment="1" applyProtection="1">
      <alignment horizontal="right" vertical="center"/>
      <protection locked="0"/>
    </xf>
    <xf numFmtId="38" fontId="8" fillId="2" borderId="0" xfId="1" applyNumberFormat="1" applyFont="1" applyFill="1" applyBorder="1" applyAlignment="1">
      <alignment horizontal="right" vertical="center"/>
    </xf>
    <xf numFmtId="38" fontId="8" fillId="2" borderId="10" xfId="1" applyNumberFormat="1" applyFont="1" applyFill="1" applyBorder="1" applyAlignment="1" applyProtection="1">
      <alignment horizontal="right" vertical="center"/>
      <protection locked="0"/>
    </xf>
    <xf numFmtId="38" fontId="5" fillId="2" borderId="1" xfId="1" applyNumberFormat="1" applyFont="1" applyFill="1" applyBorder="1"/>
    <xf numFmtId="38" fontId="5" fillId="2" borderId="12" xfId="1" applyNumberFormat="1" applyFont="1" applyFill="1" applyBorder="1" applyAlignment="1" applyProtection="1">
      <alignment vertical="center"/>
      <protection locked="0"/>
    </xf>
    <xf numFmtId="38" fontId="6" fillId="2" borderId="0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8" fontId="8" fillId="2" borderId="0" xfId="1" applyNumberFormat="1" applyFont="1" applyFill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2" borderId="0" xfId="2" applyFont="1" applyFill="1" applyBorder="1" applyAlignment="1" applyProtection="1">
      <alignment vertical="center"/>
      <protection locked="0"/>
    </xf>
    <xf numFmtId="38" fontId="5" fillId="2" borderId="1" xfId="2" applyFont="1" applyFill="1" applyBorder="1" applyAlignment="1" applyProtection="1">
      <alignment vertical="center"/>
      <protection locked="0"/>
    </xf>
    <xf numFmtId="0" fontId="5" fillId="2" borderId="1" xfId="1" applyFont="1" applyFill="1" applyBorder="1" applyAlignment="1">
      <alignment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38" fontId="8" fillId="2" borderId="0" xfId="1" applyNumberFormat="1" applyFont="1" applyFill="1" applyBorder="1" applyAlignment="1" applyProtection="1">
      <alignment vertical="center"/>
      <protection locked="0"/>
    </xf>
    <xf numFmtId="38" fontId="8" fillId="2" borderId="28" xfId="1" applyNumberFormat="1" applyFont="1" applyFill="1" applyBorder="1" applyAlignment="1">
      <alignment vertical="center"/>
    </xf>
    <xf numFmtId="38" fontId="8" fillId="2" borderId="23" xfId="1" applyNumberFormat="1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0" xfId="1" applyFont="1" applyBorder="1"/>
    <xf numFmtId="178" fontId="6" fillId="0" borderId="10" xfId="1" applyNumberFormat="1" applyFont="1" applyBorder="1" applyAlignment="1">
      <alignment horizontal="center" vertical="center"/>
    </xf>
    <xf numFmtId="38" fontId="8" fillId="0" borderId="21" xfId="1" applyNumberFormat="1" applyFont="1" applyBorder="1" applyAlignment="1">
      <alignment vertical="center"/>
    </xf>
    <xf numFmtId="38" fontId="8" fillId="0" borderId="0" xfId="1" applyNumberFormat="1" applyFont="1" applyAlignment="1" applyProtection="1">
      <alignment vertical="center"/>
      <protection locked="0"/>
    </xf>
    <xf numFmtId="38" fontId="5" fillId="0" borderId="0" xfId="1" applyNumberFormat="1" applyFont="1"/>
    <xf numFmtId="0" fontId="8" fillId="0" borderId="0" xfId="1" applyFont="1"/>
    <xf numFmtId="0" fontId="6" fillId="0" borderId="10" xfId="1" applyNumberFormat="1" applyFont="1" applyBorder="1" applyAlignment="1">
      <alignment horizontal="center" vertical="center"/>
    </xf>
    <xf numFmtId="38" fontId="8" fillId="0" borderId="0" xfId="1" applyNumberFormat="1" applyFont="1" applyBorder="1" applyAlignment="1" applyProtection="1">
      <alignment vertical="center"/>
      <protection locked="0"/>
    </xf>
    <xf numFmtId="0" fontId="6" fillId="0" borderId="0" xfId="1" applyNumberFormat="1" applyFont="1" applyBorder="1" applyAlignment="1">
      <alignment horizontal="center" vertical="center"/>
    </xf>
    <xf numFmtId="38" fontId="8" fillId="0" borderId="21" xfId="2" applyFont="1" applyBorder="1" applyAlignment="1">
      <alignment vertical="center"/>
    </xf>
    <xf numFmtId="38" fontId="8" fillId="0" borderId="0" xfId="2" applyFont="1" applyBorder="1" applyAlignment="1" applyProtection="1">
      <alignment vertical="center"/>
      <protection locked="0"/>
    </xf>
    <xf numFmtId="0" fontId="8" fillId="0" borderId="0" xfId="1" applyFont="1" applyBorder="1"/>
    <xf numFmtId="0" fontId="5" fillId="0" borderId="12" xfId="1" applyNumberFormat="1" applyFont="1" applyBorder="1" applyAlignment="1">
      <alignment horizontal="center" vertical="center"/>
    </xf>
    <xf numFmtId="38" fontId="5" fillId="0" borderId="13" xfId="2" applyFont="1" applyBorder="1" applyAlignment="1">
      <alignment vertical="center"/>
    </xf>
    <xf numFmtId="38" fontId="5" fillId="0" borderId="1" xfId="2" applyFont="1" applyBorder="1" applyAlignment="1" applyProtection="1">
      <alignment vertical="center"/>
      <protection locked="0"/>
    </xf>
    <xf numFmtId="0" fontId="5" fillId="0" borderId="0" xfId="1" applyFont="1"/>
    <xf numFmtId="0" fontId="6" fillId="0" borderId="1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38" fontId="8" fillId="0" borderId="21" xfId="1" applyNumberFormat="1" applyFont="1" applyBorder="1" applyAlignment="1" applyProtection="1">
      <alignment vertical="center"/>
      <protection locked="0"/>
    </xf>
    <xf numFmtId="38" fontId="8" fillId="0" borderId="21" xfId="2" applyFont="1" applyBorder="1" applyAlignment="1" applyProtection="1">
      <alignment vertical="center"/>
      <protection locked="0"/>
    </xf>
    <xf numFmtId="38" fontId="5" fillId="0" borderId="13" xfId="2" applyFont="1" applyBorder="1" applyAlignment="1" applyProtection="1">
      <alignment vertical="center"/>
      <protection locked="0"/>
    </xf>
    <xf numFmtId="0" fontId="6" fillId="0" borderId="0" xfId="1" applyFont="1" applyBorder="1" applyAlignment="1">
      <alignment vertical="center"/>
    </xf>
    <xf numFmtId="38" fontId="6" fillId="0" borderId="0" xfId="1" applyNumberFormat="1" applyFont="1"/>
    <xf numFmtId="0" fontId="17" fillId="0" borderId="0" xfId="1" applyFont="1" applyAlignment="1">
      <alignment horizontal="left"/>
    </xf>
    <xf numFmtId="0" fontId="6" fillId="0" borderId="2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38" fontId="5" fillId="0" borderId="0" xfId="1" applyNumberFormat="1" applyFont="1" applyBorder="1"/>
    <xf numFmtId="38" fontId="8" fillId="0" borderId="21" xfId="2" applyNumberFormat="1" applyFont="1" applyBorder="1" applyAlignment="1">
      <alignment vertical="center"/>
    </xf>
    <xf numFmtId="38" fontId="5" fillId="0" borderId="13" xfId="2" applyNumberFormat="1" applyFont="1" applyBorder="1" applyAlignment="1">
      <alignment vertical="center"/>
    </xf>
    <xf numFmtId="0" fontId="5" fillId="0" borderId="0" xfId="1" applyFont="1" applyBorder="1"/>
    <xf numFmtId="0" fontId="6" fillId="0" borderId="1" xfId="1" applyFont="1" applyBorder="1" applyAlignment="1">
      <alignment horizontal="right" vertical="center"/>
    </xf>
    <xf numFmtId="178" fontId="6" fillId="0" borderId="24" xfId="1" applyNumberFormat="1" applyFont="1" applyBorder="1" applyAlignment="1">
      <alignment horizontal="center" vertical="center"/>
    </xf>
    <xf numFmtId="38" fontId="8" fillId="0" borderId="0" xfId="1" applyNumberFormat="1" applyFont="1" applyAlignment="1" applyProtection="1">
      <alignment horizontal="right" vertical="center"/>
      <protection locked="0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Border="1" applyAlignment="1" applyProtection="1">
      <alignment horizontal="right" vertical="center"/>
      <protection locked="0"/>
    </xf>
    <xf numFmtId="38" fontId="8" fillId="0" borderId="0" xfId="1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5" fillId="0" borderId="1" xfId="2" applyFont="1" applyFill="1" applyBorder="1" applyAlignment="1" applyProtection="1">
      <alignment vertical="center"/>
      <protection locked="0"/>
    </xf>
    <xf numFmtId="38" fontId="5" fillId="0" borderId="1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38" fontId="8" fillId="0" borderId="21" xfId="1" applyNumberFormat="1" applyFont="1" applyBorder="1" applyAlignment="1" applyProtection="1">
      <alignment horizontal="right" vertical="center"/>
      <protection locked="0"/>
    </xf>
    <xf numFmtId="38" fontId="8" fillId="0" borderId="21" xfId="1" applyNumberFormat="1" applyFont="1" applyBorder="1" applyAlignment="1">
      <alignment horizontal="right" vertical="center"/>
    </xf>
    <xf numFmtId="38" fontId="5" fillId="0" borderId="1" xfId="2" applyFont="1" applyBorder="1" applyAlignment="1">
      <alignment vertical="center"/>
    </xf>
    <xf numFmtId="38" fontId="5" fillId="0" borderId="0" xfId="2" applyFont="1" applyBorder="1" applyAlignment="1" applyProtection="1">
      <alignment vertical="center"/>
      <protection locked="0"/>
    </xf>
    <xf numFmtId="38" fontId="5" fillId="0" borderId="0" xfId="2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38" fontId="8" fillId="0" borderId="0" xfId="1" applyNumberFormat="1" applyFont="1"/>
    <xf numFmtId="38" fontId="8" fillId="0" borderId="0" xfId="1" applyNumberFormat="1" applyFont="1" applyAlignment="1">
      <alignment horizontal="right"/>
    </xf>
    <xf numFmtId="38" fontId="8" fillId="0" borderId="0" xfId="1" applyNumberFormat="1" applyFont="1" applyBorder="1"/>
    <xf numFmtId="38" fontId="8" fillId="0" borderId="0" xfId="2" applyFont="1"/>
    <xf numFmtId="38" fontId="8" fillId="3" borderId="0" xfId="2" applyFont="1" applyFill="1" applyAlignment="1">
      <alignment horizontal="right"/>
    </xf>
    <xf numFmtId="38" fontId="8" fillId="0" borderId="0" xfId="2" applyFont="1" applyBorder="1"/>
    <xf numFmtId="38" fontId="5" fillId="0" borderId="1" xfId="2" applyFont="1" applyBorder="1"/>
    <xf numFmtId="38" fontId="5" fillId="3" borderId="1" xfId="2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vertical="center"/>
    </xf>
    <xf numFmtId="0" fontId="21" fillId="2" borderId="0" xfId="6" applyFont="1" applyFill="1" applyAlignment="1">
      <alignment horizontal="center"/>
    </xf>
    <xf numFmtId="0" fontId="6" fillId="2" borderId="1" xfId="6" applyFont="1" applyFill="1" applyBorder="1"/>
    <xf numFmtId="0" fontId="6" fillId="2" borderId="1" xfId="6" applyFont="1" applyFill="1" applyBorder="1" applyAlignment="1">
      <alignment horizontal="right"/>
    </xf>
    <xf numFmtId="0" fontId="6" fillId="2" borderId="27" xfId="6" applyFont="1" applyFill="1" applyBorder="1" applyAlignment="1">
      <alignment horizontal="center" vertical="center" wrapText="1"/>
    </xf>
    <xf numFmtId="0" fontId="6" fillId="2" borderId="22" xfId="6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 wrapText="1"/>
    </xf>
    <xf numFmtId="0" fontId="6" fillId="2" borderId="0" xfId="6" applyFont="1" applyFill="1" applyBorder="1" applyAlignment="1">
      <alignment horizontal="center" vertical="center" wrapText="1"/>
    </xf>
    <xf numFmtId="0" fontId="6" fillId="2" borderId="29" xfId="6" applyFont="1" applyFill="1" applyBorder="1" applyAlignment="1">
      <alignment horizontal="distributed" vertical="center" wrapText="1"/>
    </xf>
    <xf numFmtId="38" fontId="8" fillId="2" borderId="21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0" xfId="1" applyNumberFormat="1" applyFont="1" applyFill="1" applyBorder="1" applyAlignment="1" applyProtection="1">
      <alignment vertical="center" wrapText="1"/>
      <protection locked="0"/>
    </xf>
    <xf numFmtId="38" fontId="8" fillId="2" borderId="10" xfId="1" applyNumberFormat="1" applyFont="1" applyFill="1" applyBorder="1" applyAlignment="1">
      <alignment vertical="center" wrapText="1"/>
    </xf>
    <xf numFmtId="38" fontId="8" fillId="2" borderId="0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0" xfId="1" applyNumberFormat="1" applyFont="1" applyFill="1" applyBorder="1" applyAlignment="1">
      <alignment vertical="center" wrapText="1"/>
    </xf>
    <xf numFmtId="178" fontId="6" fillId="2" borderId="0" xfId="6" applyNumberFormat="1" applyFont="1" applyFill="1" applyBorder="1" applyAlignment="1">
      <alignment horizontal="center" vertical="center" wrapText="1"/>
    </xf>
    <xf numFmtId="0" fontId="6" fillId="2" borderId="29" xfId="6" applyFont="1" applyFill="1" applyBorder="1" applyAlignment="1">
      <alignment horizontal="right" vertical="center" wrapText="1"/>
    </xf>
    <xf numFmtId="0" fontId="6" fillId="2" borderId="18" xfId="6" quotePrefix="1" applyFont="1" applyFill="1" applyBorder="1" applyAlignment="1">
      <alignment horizontal="center" vertical="center" wrapText="1"/>
    </xf>
    <xf numFmtId="0" fontId="6" fillId="2" borderId="19" xfId="6" applyFont="1" applyFill="1" applyBorder="1" applyAlignment="1">
      <alignment horizontal="right" vertical="center" wrapText="1"/>
    </xf>
    <xf numFmtId="0" fontId="6" fillId="2" borderId="0" xfId="6" quotePrefix="1" applyFont="1" applyFill="1" applyBorder="1" applyAlignment="1">
      <alignment horizontal="center" vertical="center" wrapText="1"/>
    </xf>
    <xf numFmtId="38" fontId="8" fillId="2" borderId="21" xfId="1" applyNumberFormat="1" applyFont="1" applyFill="1" applyBorder="1"/>
    <xf numFmtId="38" fontId="8" fillId="2" borderId="0" xfId="1" applyNumberFormat="1" applyFont="1" applyFill="1" applyBorder="1"/>
    <xf numFmtId="38" fontId="8" fillId="2" borderId="10" xfId="1" applyNumberFormat="1" applyFont="1" applyFill="1" applyBorder="1"/>
    <xf numFmtId="0" fontId="6" fillId="2" borderId="0" xfId="6" quotePrefix="1" applyNumberFormat="1" applyFont="1" applyFill="1" applyBorder="1" applyAlignment="1">
      <alignment horizontal="center" vertical="center" wrapText="1"/>
    </xf>
    <xf numFmtId="0" fontId="5" fillId="2" borderId="10" xfId="6" quotePrefix="1" applyFont="1" applyFill="1" applyBorder="1" applyAlignment="1">
      <alignment horizontal="center" vertical="center" wrapText="1"/>
    </xf>
    <xf numFmtId="0" fontId="5" fillId="2" borderId="29" xfId="6" applyFont="1" applyFill="1" applyBorder="1" applyAlignment="1">
      <alignment horizontal="distributed" vertical="center" wrapText="1"/>
    </xf>
    <xf numFmtId="38" fontId="18" fillId="2" borderId="21" xfId="1" applyNumberFormat="1" applyFont="1" applyFill="1" applyBorder="1"/>
    <xf numFmtId="38" fontId="18" fillId="2" borderId="0" xfId="1" applyNumberFormat="1" applyFont="1" applyFill="1" applyBorder="1"/>
    <xf numFmtId="38" fontId="18" fillId="2" borderId="10" xfId="1" applyNumberFormat="1" applyFont="1" applyFill="1" applyBorder="1"/>
    <xf numFmtId="0" fontId="5" fillId="2" borderId="0" xfId="6" quotePrefix="1" applyNumberFormat="1" applyFont="1" applyFill="1" applyBorder="1" applyAlignment="1">
      <alignment horizontal="center" vertical="center" wrapText="1"/>
    </xf>
    <xf numFmtId="0" fontId="5" fillId="2" borderId="29" xfId="6" applyFont="1" applyFill="1" applyBorder="1" applyAlignment="1">
      <alignment horizontal="right" vertical="center" wrapText="1"/>
    </xf>
    <xf numFmtId="0" fontId="6" fillId="2" borderId="12" xfId="6" quotePrefix="1" applyFont="1" applyFill="1" applyBorder="1" applyAlignment="1">
      <alignment horizontal="center" vertical="center" wrapText="1"/>
    </xf>
    <xf numFmtId="0" fontId="5" fillId="2" borderId="31" xfId="6" applyFont="1" applyFill="1" applyBorder="1" applyAlignment="1">
      <alignment horizontal="right" vertical="center" wrapText="1"/>
    </xf>
    <xf numFmtId="38" fontId="18" fillId="2" borderId="13" xfId="1" applyNumberFormat="1" applyFont="1" applyFill="1" applyBorder="1"/>
    <xf numFmtId="38" fontId="18" fillId="2" borderId="1" xfId="1" applyNumberFormat="1" applyFont="1" applyFill="1" applyBorder="1"/>
    <xf numFmtId="38" fontId="18" fillId="2" borderId="12" xfId="1" applyNumberFormat="1" applyFont="1" applyFill="1" applyBorder="1"/>
    <xf numFmtId="0" fontId="6" fillId="2" borderId="0" xfId="6" applyFont="1" applyFill="1"/>
    <xf numFmtId="38" fontId="6" fillId="2" borderId="0" xfId="6" applyNumberFormat="1" applyFont="1" applyFill="1"/>
    <xf numFmtId="0" fontId="22" fillId="2" borderId="0" xfId="1" applyFont="1" applyFill="1"/>
    <xf numFmtId="0" fontId="23" fillId="2" borderId="0" xfId="1" applyFont="1" applyFill="1"/>
    <xf numFmtId="0" fontId="23" fillId="2" borderId="1" xfId="1" applyFont="1" applyFill="1" applyBorder="1"/>
    <xf numFmtId="0" fontId="23" fillId="2" borderId="1" xfId="1" applyFont="1" applyFill="1" applyBorder="1" applyAlignment="1">
      <alignment horizontal="right"/>
    </xf>
    <xf numFmtId="0" fontId="23" fillId="2" borderId="32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3" fillId="2" borderId="28" xfId="1" applyFont="1" applyFill="1" applyBorder="1" applyAlignment="1">
      <alignment horizontal="center" vertical="center" wrapText="1"/>
    </xf>
    <xf numFmtId="0" fontId="23" fillId="2" borderId="29" xfId="1" applyFont="1" applyFill="1" applyBorder="1" applyAlignment="1">
      <alignment horizontal="center" vertical="center" wrapText="1"/>
    </xf>
    <xf numFmtId="0" fontId="23" fillId="2" borderId="29" xfId="1" applyFont="1" applyFill="1" applyBorder="1" applyAlignment="1">
      <alignment horizontal="center" vertical="distributed" textRotation="255" wrapText="1"/>
    </xf>
    <xf numFmtId="0" fontId="23" fillId="2" borderId="21" xfId="1" applyFont="1" applyFill="1" applyBorder="1" applyAlignment="1">
      <alignment horizontal="center" vertical="distributed" textRotation="255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distributed" textRotation="255" wrapText="1"/>
    </xf>
    <xf numFmtId="0" fontId="24" fillId="2" borderId="19" xfId="1" applyFont="1" applyFill="1" applyBorder="1" applyAlignment="1">
      <alignment horizontal="center" vertical="distributed" textRotation="255" wrapText="1"/>
    </xf>
    <xf numFmtId="0" fontId="23" fillId="2" borderId="26" xfId="1" applyFont="1" applyFill="1" applyBorder="1" applyAlignment="1">
      <alignment horizontal="center" vertical="distributed" textRotation="255" wrapText="1"/>
    </xf>
    <xf numFmtId="0" fontId="23" fillId="2" borderId="24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 applyProtection="1">
      <alignment horizontal="center" vertical="center" wrapText="1"/>
      <protection locked="0"/>
    </xf>
    <xf numFmtId="0" fontId="23" fillId="2" borderId="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 wrapText="1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0" fontId="23" fillId="2" borderId="2" xfId="1" applyFont="1" applyFill="1" applyBorder="1" applyAlignment="1">
      <alignment vertical="center"/>
    </xf>
    <xf numFmtId="0" fontId="23" fillId="2" borderId="0" xfId="1" applyFont="1" applyFill="1" applyAlignment="1">
      <alignment vertical="center"/>
    </xf>
    <xf numFmtId="0" fontId="27" fillId="2" borderId="0" xfId="1" applyFont="1" applyFill="1"/>
    <xf numFmtId="0" fontId="6" fillId="2" borderId="1" xfId="1" applyFont="1" applyFill="1" applyBorder="1"/>
    <xf numFmtId="38" fontId="8" fillId="2" borderId="21" xfId="1" applyNumberFormat="1" applyFont="1" applyFill="1" applyBorder="1" applyAlignment="1" applyProtection="1">
      <alignment vertical="center"/>
      <protection locked="0"/>
    </xf>
    <xf numFmtId="38" fontId="8" fillId="2" borderId="1" xfId="2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>
      <alignment vertical="center"/>
    </xf>
    <xf numFmtId="38" fontId="18" fillId="2" borderId="13" xfId="2" applyFont="1" applyFill="1" applyBorder="1" applyAlignment="1" applyProtection="1">
      <alignment vertical="center"/>
      <protection locked="0"/>
    </xf>
    <xf numFmtId="38" fontId="18" fillId="2" borderId="1" xfId="2" applyFont="1" applyFill="1" applyBorder="1" applyAlignment="1" applyProtection="1">
      <alignment vertical="center"/>
      <protection locked="0"/>
    </xf>
    <xf numFmtId="0" fontId="21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horizontal="center" vertical="center"/>
    </xf>
    <xf numFmtId="0" fontId="6" fillId="2" borderId="10" xfId="1" applyNumberFormat="1" applyFont="1" applyFill="1" applyBorder="1" applyAlignment="1">
      <alignment horizontal="left" vertical="center"/>
    </xf>
    <xf numFmtId="3" fontId="8" fillId="2" borderId="0" xfId="1" applyNumberFormat="1" applyFont="1" applyFill="1" applyBorder="1" applyAlignment="1">
      <alignment vertical="center"/>
    </xf>
    <xf numFmtId="38" fontId="8" fillId="2" borderId="0" xfId="1" applyNumberFormat="1" applyFont="1" applyFill="1"/>
    <xf numFmtId="0" fontId="5" fillId="2" borderId="0" xfId="1" applyNumberFormat="1" applyFont="1" applyFill="1" applyBorder="1" applyAlignment="1">
      <alignment horizontal="right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left" vertical="center"/>
    </xf>
    <xf numFmtId="38" fontId="18" fillId="2" borderId="0" xfId="5" applyFont="1" applyFill="1" applyAlignment="1"/>
    <xf numFmtId="0" fontId="8" fillId="2" borderId="0" xfId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center" wrapText="1"/>
    </xf>
    <xf numFmtId="0" fontId="6" fillId="2" borderId="0" xfId="2" applyNumberFormat="1" applyFont="1" applyFill="1" applyBorder="1" applyAlignment="1">
      <alignment horizontal="center" vertical="center" wrapText="1"/>
    </xf>
    <xf numFmtId="0" fontId="6" fillId="2" borderId="10" xfId="2" applyNumberFormat="1" applyFont="1" applyFill="1" applyBorder="1" applyAlignment="1">
      <alignment horizontal="left" vertical="center" wrapText="1"/>
    </xf>
    <xf numFmtId="38" fontId="8" fillId="2" borderId="0" xfId="2" applyFont="1" applyFill="1" applyBorder="1" applyAlignment="1" applyProtection="1">
      <alignment vertical="center"/>
      <protection locked="0"/>
    </xf>
    <xf numFmtId="38" fontId="8" fillId="2" borderId="0" xfId="2" applyFont="1" applyFill="1" applyBorder="1" applyProtection="1">
      <protection locked="0"/>
    </xf>
    <xf numFmtId="0" fontId="6" fillId="2" borderId="0" xfId="2" quotePrefix="1" applyNumberFormat="1" applyFont="1" applyFill="1" applyBorder="1" applyAlignment="1">
      <alignment horizontal="right" vertical="center"/>
    </xf>
    <xf numFmtId="0" fontId="6" fillId="2" borderId="0" xfId="2" quotePrefix="1" applyNumberFormat="1" applyFont="1" applyFill="1" applyBorder="1" applyAlignment="1">
      <alignment horizontal="center" vertical="center"/>
    </xf>
    <xf numFmtId="0" fontId="6" fillId="2" borderId="10" xfId="2" quotePrefix="1" applyNumberFormat="1" applyFont="1" applyFill="1" applyBorder="1" applyAlignment="1">
      <alignment horizontal="left" vertic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/>
    <xf numFmtId="0" fontId="6" fillId="2" borderId="2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179" fontId="6" fillId="0" borderId="23" xfId="1" applyNumberFormat="1" applyFont="1" applyBorder="1" applyAlignment="1">
      <alignment horizontal="right" vertical="center"/>
    </xf>
    <xf numFmtId="0" fontId="6" fillId="0" borderId="23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left" vertical="center"/>
    </xf>
    <xf numFmtId="3" fontId="8" fillId="0" borderId="0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10" xfId="1" applyNumberFormat="1" applyFont="1" applyBorder="1" applyAlignment="1">
      <alignment horizontal="left" vertical="center"/>
    </xf>
    <xf numFmtId="177" fontId="26" fillId="0" borderId="0" xfId="0" applyNumberFormat="1" applyFont="1" applyAlignment="1"/>
    <xf numFmtId="3" fontId="18" fillId="0" borderId="0" xfId="1" applyNumberFormat="1" applyFont="1" applyBorder="1" applyAlignment="1">
      <alignment vertical="center"/>
    </xf>
    <xf numFmtId="0" fontId="18" fillId="0" borderId="0" xfId="1" applyFont="1" applyAlignment="1">
      <alignment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left" vertical="center"/>
    </xf>
    <xf numFmtId="38" fontId="18" fillId="0" borderId="0" xfId="5" applyFont="1" applyBorder="1" applyAlignment="1">
      <alignment vertical="center"/>
    </xf>
    <xf numFmtId="38" fontId="28" fillId="0" borderId="0" xfId="5" applyFont="1" applyAlignment="1"/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left" vertical="center"/>
    </xf>
    <xf numFmtId="38" fontId="6" fillId="0" borderId="0" xfId="1" applyNumberFormat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3" borderId="0" xfId="2" applyNumberFormat="1" applyFont="1" applyFill="1" applyBorder="1" applyAlignment="1">
      <alignment horizontal="right" vertical="center" wrapText="1"/>
    </xf>
    <xf numFmtId="0" fontId="6" fillId="3" borderId="0" xfId="2" applyNumberFormat="1" applyFont="1" applyFill="1" applyBorder="1" applyAlignment="1">
      <alignment horizontal="center" vertical="center" wrapText="1"/>
    </xf>
    <xf numFmtId="0" fontId="6" fillId="3" borderId="10" xfId="2" applyNumberFormat="1" applyFont="1" applyFill="1" applyBorder="1" applyAlignment="1">
      <alignment horizontal="left" vertical="center" wrapText="1"/>
    </xf>
    <xf numFmtId="177" fontId="8" fillId="0" borderId="0" xfId="5" applyNumberFormat="1" applyFont="1" applyFill="1" applyBorder="1" applyAlignment="1">
      <alignment vertical="center"/>
    </xf>
    <xf numFmtId="177" fontId="26" fillId="0" borderId="0" xfId="0" applyNumberFormat="1" applyFo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6" fillId="3" borderId="0" xfId="2" quotePrefix="1" applyNumberFormat="1" applyFont="1" applyFill="1" applyBorder="1" applyAlignment="1">
      <alignment horizontal="right" vertical="center"/>
    </xf>
    <xf numFmtId="0" fontId="6" fillId="3" borderId="0" xfId="2" quotePrefix="1" applyNumberFormat="1" applyFont="1" applyFill="1" applyBorder="1" applyAlignment="1">
      <alignment horizontal="center" vertical="center"/>
    </xf>
    <xf numFmtId="0" fontId="6" fillId="3" borderId="10" xfId="2" quotePrefix="1" applyNumberFormat="1" applyFont="1" applyFill="1" applyBorder="1" applyAlignment="1">
      <alignment horizontal="left" vertical="center"/>
    </xf>
    <xf numFmtId="38" fontId="8" fillId="0" borderId="0" xfId="2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38" fontId="29" fillId="0" borderId="0" xfId="1" applyNumberFormat="1" applyFont="1" applyAlignment="1">
      <alignment vertical="center"/>
    </xf>
    <xf numFmtId="0" fontId="30" fillId="0" borderId="0" xfId="1" applyFont="1" applyAlignment="1"/>
    <xf numFmtId="0" fontId="31" fillId="0" borderId="0" xfId="1" applyFont="1"/>
    <xf numFmtId="0" fontId="31" fillId="0" borderId="0" xfId="1" applyFont="1" applyFill="1"/>
    <xf numFmtId="0" fontId="32" fillId="0" borderId="0" xfId="1" applyFont="1"/>
    <xf numFmtId="0" fontId="32" fillId="0" borderId="0" xfId="1" applyFont="1" applyFill="1"/>
    <xf numFmtId="0" fontId="32" fillId="0" borderId="1" xfId="1" applyFont="1" applyBorder="1"/>
    <xf numFmtId="0" fontId="6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176" fontId="6" fillId="0" borderId="10" xfId="1" applyNumberFormat="1" applyFont="1" applyBorder="1" applyAlignment="1">
      <alignment horizontal="center" vertical="center"/>
    </xf>
    <xf numFmtId="3" fontId="8" fillId="0" borderId="0" xfId="1" applyNumberFormat="1" applyFont="1" applyFill="1" applyAlignment="1">
      <alignment vertical="center"/>
    </xf>
    <xf numFmtId="3" fontId="26" fillId="0" borderId="0" xfId="1" applyNumberFormat="1" applyFont="1" applyFill="1" applyAlignment="1">
      <alignment vertical="center"/>
    </xf>
    <xf numFmtId="3" fontId="26" fillId="0" borderId="0" xfId="1" applyNumberFormat="1" applyFont="1" applyAlignment="1">
      <alignment vertical="center"/>
    </xf>
    <xf numFmtId="0" fontId="18" fillId="0" borderId="0" xfId="1" applyFont="1"/>
    <xf numFmtId="0" fontId="5" fillId="0" borderId="1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3" fontId="34" fillId="0" borderId="0" xfId="1" applyNumberFormat="1" applyFont="1" applyFill="1" applyBorder="1" applyAlignment="1" applyProtection="1">
      <alignment vertical="center"/>
      <protection locked="0"/>
    </xf>
    <xf numFmtId="0" fontId="34" fillId="0" borderId="0" xfId="1" applyFont="1"/>
    <xf numFmtId="3" fontId="8" fillId="0" borderId="0" xfId="1" applyNumberFormat="1" applyFont="1" applyFill="1" applyAlignment="1">
      <alignment horizontal="right" vertical="center"/>
    </xf>
    <xf numFmtId="38" fontId="35" fillId="2" borderId="21" xfId="2" applyFont="1" applyFill="1" applyBorder="1" applyAlignment="1">
      <alignment horizontal="right" vertical="center"/>
    </xf>
    <xf numFmtId="38" fontId="35" fillId="2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35" fillId="2" borderId="1" xfId="2" applyFont="1" applyFill="1" applyBorder="1" applyAlignment="1">
      <alignment horizontal="right" vertical="center"/>
    </xf>
    <xf numFmtId="38" fontId="35" fillId="0" borderId="0" xfId="2" applyFont="1" applyFill="1" applyBorder="1" applyAlignment="1">
      <alignment horizontal="right" vertical="center"/>
    </xf>
    <xf numFmtId="0" fontId="6" fillId="0" borderId="2" xfId="1" applyFont="1" applyBorder="1"/>
    <xf numFmtId="0" fontId="32" fillId="0" borderId="2" xfId="1" applyFont="1" applyBorder="1"/>
    <xf numFmtId="0" fontId="32" fillId="0" borderId="2" xfId="1" applyFont="1" applyFill="1" applyBorder="1"/>
    <xf numFmtId="0" fontId="6" fillId="0" borderId="2" xfId="1" applyFont="1" applyFill="1" applyBorder="1"/>
    <xf numFmtId="0" fontId="36" fillId="0" borderId="0" xfId="0" applyFont="1">
      <alignment vertical="center"/>
    </xf>
    <xf numFmtId="0" fontId="37" fillId="2" borderId="0" xfId="1" applyFont="1" applyFill="1"/>
    <xf numFmtId="0" fontId="37" fillId="2" borderId="0" xfId="1" applyFont="1" applyFill="1" applyBorder="1"/>
    <xf numFmtId="0" fontId="2" fillId="2" borderId="0" xfId="1" applyFont="1" applyFill="1" applyAlignment="1">
      <alignment horizontal="center" vertical="center"/>
    </xf>
    <xf numFmtId="38" fontId="6" fillId="2" borderId="0" xfId="1" applyNumberFormat="1" applyFont="1" applyFill="1" applyAlignment="1">
      <alignment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0" fontId="6" fillId="2" borderId="4" xfId="1" applyFont="1" applyFill="1" applyBorder="1"/>
    <xf numFmtId="0" fontId="6" fillId="2" borderId="3" xfId="1" applyFont="1" applyFill="1" applyBorder="1"/>
    <xf numFmtId="0" fontId="6" fillId="2" borderId="5" xfId="1" applyFont="1" applyFill="1" applyBorder="1"/>
    <xf numFmtId="38" fontId="6" fillId="2" borderId="29" xfId="2" applyFont="1" applyFill="1" applyBorder="1" applyAlignment="1">
      <alignment horizontal="center" vertical="distributed" textRotation="255" wrapText="1"/>
    </xf>
    <xf numFmtId="38" fontId="6" fillId="2" borderId="21" xfId="2" applyFont="1" applyFill="1" applyBorder="1" applyAlignment="1">
      <alignment horizontal="center" vertical="distributed" textRotation="255" wrapText="1"/>
    </xf>
    <xf numFmtId="0" fontId="6" fillId="2" borderId="29" xfId="1" applyFont="1" applyFill="1" applyBorder="1" applyAlignment="1">
      <alignment horizontal="center" vertical="distributed" textRotation="255" wrapText="1"/>
    </xf>
    <xf numFmtId="0" fontId="6" fillId="2" borderId="10" xfId="1" applyFont="1" applyFill="1" applyBorder="1" applyAlignment="1">
      <alignment horizontal="center" vertical="distributed" textRotation="255" wrapText="1"/>
    </xf>
    <xf numFmtId="0" fontId="6" fillId="2" borderId="21" xfId="1" applyFont="1" applyFill="1" applyBorder="1" applyAlignment="1">
      <alignment horizontal="center" vertical="distributed" textRotation="255" wrapText="1"/>
    </xf>
    <xf numFmtId="38" fontId="6" fillId="2" borderId="20" xfId="2" applyFont="1" applyFill="1" applyBorder="1" applyAlignment="1">
      <alignment horizontal="center" vertical="center"/>
    </xf>
    <xf numFmtId="38" fontId="6" fillId="2" borderId="19" xfId="2" applyFont="1" applyFill="1" applyBorder="1" applyAlignment="1">
      <alignment horizontal="center" vertical="center"/>
    </xf>
    <xf numFmtId="38" fontId="6" fillId="2" borderId="26" xfId="2" applyFont="1" applyFill="1" applyBorder="1" applyAlignment="1">
      <alignment horizontal="center" vertical="center"/>
    </xf>
    <xf numFmtId="0" fontId="6" fillId="2" borderId="19" xfId="1" applyFont="1" applyFill="1" applyBorder="1"/>
    <xf numFmtId="0" fontId="6" fillId="2" borderId="18" xfId="1" applyFont="1" applyFill="1" applyBorder="1"/>
    <xf numFmtId="0" fontId="6" fillId="2" borderId="26" xfId="1" applyFont="1" applyFill="1" applyBorder="1"/>
    <xf numFmtId="0" fontId="6" fillId="2" borderId="0" xfId="1" applyNumberFormat="1" applyFont="1" applyFill="1" applyBorder="1" applyAlignment="1">
      <alignment horizontal="left" vertical="center"/>
    </xf>
    <xf numFmtId="38" fontId="8" fillId="2" borderId="0" xfId="1" applyNumberFormat="1" applyFont="1" applyFill="1" applyAlignment="1" applyProtection="1">
      <alignment horizontal="right" vertical="center" wrapText="1"/>
      <protection locked="0"/>
    </xf>
    <xf numFmtId="38" fontId="6" fillId="2" borderId="0" xfId="2" applyFont="1" applyFill="1" applyBorder="1" applyAlignment="1">
      <alignment horizontal="right" vertical="center"/>
    </xf>
    <xf numFmtId="0" fontId="5" fillId="2" borderId="0" xfId="1" applyNumberFormat="1" applyFont="1" applyFill="1" applyBorder="1" applyAlignment="1">
      <alignment horizontal="left" vertical="center"/>
    </xf>
    <xf numFmtId="38" fontId="18" fillId="2" borderId="0" xfId="5" applyFont="1" applyFill="1" applyBorder="1" applyAlignment="1">
      <alignment horizontal="right" vertical="center"/>
    </xf>
    <xf numFmtId="38" fontId="18" fillId="2" borderId="0" xfId="1" applyNumberFormat="1" applyFont="1" applyFill="1" applyAlignment="1">
      <alignment horizontal="righ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left" vertical="center"/>
    </xf>
    <xf numFmtId="0" fontId="6" fillId="2" borderId="0" xfId="2" quotePrefix="1" applyNumberFormat="1" applyFont="1" applyFill="1" applyBorder="1" applyAlignment="1">
      <alignment vertical="center"/>
    </xf>
    <xf numFmtId="38" fontId="8" fillId="2" borderId="0" xfId="5" applyFont="1" applyFill="1" applyBorder="1" applyAlignment="1">
      <alignment horizontal="right" vertical="center"/>
    </xf>
    <xf numFmtId="38" fontId="8" fillId="2" borderId="0" xfId="5" applyFont="1" applyFill="1" applyAlignment="1">
      <alignment horizontal="right" vertical="center"/>
    </xf>
    <xf numFmtId="0" fontId="6" fillId="2" borderId="1" xfId="2" quotePrefix="1" applyNumberFormat="1" applyFont="1" applyFill="1" applyBorder="1" applyAlignment="1">
      <alignment horizontal="right" vertical="center"/>
    </xf>
    <xf numFmtId="0" fontId="6" fillId="2" borderId="1" xfId="2" quotePrefix="1" applyNumberFormat="1" applyFont="1" applyFill="1" applyBorder="1" applyAlignment="1">
      <alignment horizontal="center" vertical="center"/>
    </xf>
    <xf numFmtId="0" fontId="6" fillId="2" borderId="1" xfId="2" quotePrefix="1" applyNumberFormat="1" applyFont="1" applyFill="1" applyBorder="1" applyAlignment="1">
      <alignment vertical="center"/>
    </xf>
    <xf numFmtId="38" fontId="8" fillId="2" borderId="1" xfId="5" applyFont="1" applyFill="1" applyBorder="1" applyAlignment="1">
      <alignment horizontal="right" vertical="center"/>
    </xf>
    <xf numFmtId="38" fontId="8" fillId="2" borderId="1" xfId="1" applyNumberFormat="1" applyFont="1" applyFill="1" applyBorder="1" applyAlignment="1">
      <alignment horizontal="right" vertical="center"/>
    </xf>
    <xf numFmtId="38" fontId="6" fillId="2" borderId="0" xfId="5" applyFont="1" applyFill="1" applyAlignment="1">
      <alignment vertical="center"/>
    </xf>
    <xf numFmtId="49" fontId="6" fillId="2" borderId="0" xfId="1" applyNumberFormat="1" applyFont="1" applyFill="1" applyAlignment="1">
      <alignment horizontal="left"/>
    </xf>
    <xf numFmtId="180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/>
    </xf>
    <xf numFmtId="180" fontId="6" fillId="2" borderId="27" xfId="1" applyNumberFormat="1" applyFont="1" applyFill="1" applyBorder="1" applyAlignment="1">
      <alignment horizontal="center" vertical="center"/>
    </xf>
    <xf numFmtId="180" fontId="6" fillId="2" borderId="1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distributed"/>
    </xf>
    <xf numFmtId="49" fontId="6" fillId="2" borderId="0" xfId="1" applyNumberFormat="1" applyFont="1" applyFill="1" applyBorder="1" applyAlignment="1">
      <alignment horizontal="center"/>
    </xf>
    <xf numFmtId="38" fontId="8" fillId="2" borderId="23" xfId="4" applyFont="1" applyFill="1" applyBorder="1" applyAlignment="1">
      <alignment horizontal="right" vertical="center"/>
    </xf>
    <xf numFmtId="180" fontId="5" fillId="2" borderId="0" xfId="1" applyNumberFormat="1" applyFont="1" applyFill="1" applyBorder="1" applyAlignment="1">
      <alignment horizontal="right" vertical="center"/>
    </xf>
    <xf numFmtId="38" fontId="5" fillId="2" borderId="23" xfId="4" applyFont="1" applyFill="1" applyBorder="1" applyAlignment="1">
      <alignment horizontal="right" vertical="center"/>
    </xf>
    <xf numFmtId="38" fontId="8" fillId="2" borderId="0" xfId="4" applyFont="1" applyFill="1" applyBorder="1" applyAlignment="1">
      <alignment horizontal="right" vertical="center"/>
    </xf>
    <xf numFmtId="38" fontId="5" fillId="2" borderId="0" xfId="4" applyFont="1" applyFill="1" applyBorder="1" applyAlignment="1">
      <alignment horizontal="right" vertical="center"/>
    </xf>
    <xf numFmtId="49" fontId="6" fillId="2" borderId="1" xfId="1" applyNumberFormat="1" applyFont="1" applyFill="1" applyBorder="1" applyAlignment="1">
      <alignment horizontal="distributed" wrapText="1"/>
    </xf>
    <xf numFmtId="49" fontId="6" fillId="2" borderId="1" xfId="1" applyNumberFormat="1" applyFont="1" applyFill="1" applyBorder="1" applyAlignment="1">
      <alignment horizontal="center" wrapText="1"/>
    </xf>
    <xf numFmtId="38" fontId="8" fillId="2" borderId="1" xfId="4" applyFont="1" applyFill="1" applyBorder="1" applyAlignment="1">
      <alignment horizontal="right" vertical="center" wrapText="1"/>
    </xf>
    <xf numFmtId="38" fontId="8" fillId="2" borderId="1" xfId="4" applyFont="1" applyFill="1" applyBorder="1" applyAlignment="1">
      <alignment horizontal="right" vertical="center"/>
    </xf>
    <xf numFmtId="180" fontId="5" fillId="2" borderId="1" xfId="1" applyNumberFormat="1" applyFont="1" applyFill="1" applyBorder="1" applyAlignment="1">
      <alignment horizontal="right" vertical="center"/>
    </xf>
    <xf numFmtId="38" fontId="5" fillId="2" borderId="1" xfId="4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center"/>
    </xf>
    <xf numFmtId="49" fontId="6" fillId="2" borderId="0" xfId="1" applyNumberFormat="1" applyFont="1" applyFill="1" applyAlignment="1"/>
    <xf numFmtId="0" fontId="6" fillId="2" borderId="0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center" vertical="distributed"/>
    </xf>
    <xf numFmtId="38" fontId="8" fillId="2" borderId="28" xfId="4" applyFont="1" applyFill="1" applyBorder="1" applyAlignment="1">
      <alignment horizontal="right" vertical="center"/>
    </xf>
    <xf numFmtId="38" fontId="8" fillId="2" borderId="24" xfId="4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38" fontId="8" fillId="2" borderId="21" xfId="4" applyFont="1" applyFill="1" applyBorder="1" applyAlignment="1">
      <alignment horizontal="right" vertical="center"/>
    </xf>
    <xf numFmtId="38" fontId="8" fillId="2" borderId="10" xfId="4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distributed" vertical="center" wrapText="1"/>
    </xf>
    <xf numFmtId="0" fontId="6" fillId="2" borderId="0" xfId="1" applyFont="1" applyFill="1" applyBorder="1" applyAlignment="1">
      <alignment horizontal="center" vertical="distributed" wrapText="1"/>
    </xf>
    <xf numFmtId="0" fontId="6" fillId="2" borderId="1" xfId="1" applyFont="1" applyFill="1" applyBorder="1" applyAlignment="1">
      <alignment horizontal="distributed" vertical="center"/>
    </xf>
    <xf numFmtId="0" fontId="6" fillId="2" borderId="1" xfId="1" applyFont="1" applyFill="1" applyBorder="1" applyAlignment="1">
      <alignment horizontal="center" vertical="distributed"/>
    </xf>
    <xf numFmtId="38" fontId="8" fillId="2" borderId="13" xfId="4" applyFont="1" applyFill="1" applyBorder="1" applyAlignment="1">
      <alignment horizontal="right" vertical="center"/>
    </xf>
    <xf numFmtId="38" fontId="8" fillId="2" borderId="12" xfId="4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right" vertical="center"/>
    </xf>
    <xf numFmtId="38" fontId="8" fillId="2" borderId="13" xfId="4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18" fillId="2" borderId="1" xfId="1" applyFont="1" applyFill="1" applyBorder="1" applyAlignment="1">
      <alignment horizontal="right" vertical="center"/>
    </xf>
    <xf numFmtId="3" fontId="6" fillId="2" borderId="0" xfId="1" applyNumberFormat="1" applyFont="1" applyFill="1" applyAlignment="1" applyProtection="1">
      <alignment horizontal="right" vertical="center"/>
      <protection locked="0"/>
    </xf>
    <xf numFmtId="0" fontId="2" fillId="2" borderId="0" xfId="1" applyFont="1" applyFill="1" applyAlignment="1">
      <alignment horizontal="left" vertical="center" indent="1"/>
    </xf>
    <xf numFmtId="0" fontId="41" fillId="2" borderId="0" xfId="8" applyFill="1" applyAlignment="1">
      <alignment vertical="center"/>
    </xf>
    <xf numFmtId="49" fontId="39" fillId="2" borderId="0" xfId="0" applyNumberFormat="1" applyFont="1" applyFill="1" applyAlignment="1"/>
    <xf numFmtId="0" fontId="13" fillId="2" borderId="0" xfId="0" applyFont="1" applyFill="1">
      <alignment vertical="center"/>
    </xf>
    <xf numFmtId="49" fontId="13" fillId="2" borderId="27" xfId="0" applyNumberFormat="1" applyFont="1" applyFill="1" applyBorder="1" applyAlignment="1">
      <alignment horizontal="centerContinuous" vertical="center"/>
    </xf>
    <xf numFmtId="0" fontId="13" fillId="2" borderId="27" xfId="0" applyFont="1" applyFill="1" applyBorder="1" applyAlignment="1">
      <alignment horizontal="centerContinuous" vertical="center"/>
    </xf>
    <xf numFmtId="49" fontId="13" fillId="2" borderId="33" xfId="0" applyNumberFormat="1" applyFont="1" applyFill="1" applyBorder="1">
      <alignment vertical="center"/>
    </xf>
    <xf numFmtId="0" fontId="42" fillId="2" borderId="33" xfId="8" applyFont="1" applyFill="1" applyBorder="1" applyAlignment="1">
      <alignment vertical="center" wrapText="1"/>
    </xf>
    <xf numFmtId="49" fontId="13" fillId="2" borderId="34" xfId="0" applyNumberFormat="1" applyFont="1" applyFill="1" applyBorder="1">
      <alignment vertical="center"/>
    </xf>
    <xf numFmtId="0" fontId="42" fillId="2" borderId="34" xfId="8" applyFont="1" applyFill="1" applyBorder="1" applyAlignment="1">
      <alignment vertical="center" wrapText="1"/>
    </xf>
    <xf numFmtId="49" fontId="13" fillId="2" borderId="35" xfId="0" applyNumberFormat="1" applyFont="1" applyFill="1" applyBorder="1">
      <alignment vertical="center"/>
    </xf>
    <xf numFmtId="0" fontId="42" fillId="2" borderId="35" xfId="8" applyFont="1" applyFill="1" applyBorder="1">
      <alignment vertical="center"/>
    </xf>
    <xf numFmtId="49" fontId="13" fillId="2" borderId="0" xfId="0" applyNumberFormat="1" applyFont="1" applyFill="1">
      <alignment vertical="center"/>
    </xf>
    <xf numFmtId="41" fontId="6" fillId="2" borderId="4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176" fontId="6" fillId="2" borderId="11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41" fillId="2" borderId="0" xfId="8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NumberFormat="1" applyFont="1" applyFill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/>
    <xf numFmtId="0" fontId="1" fillId="2" borderId="26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/>
    <xf numFmtId="0" fontId="1" fillId="2" borderId="22" xfId="1" applyFont="1" applyFill="1" applyBorder="1" applyAlignment="1">
      <alignment horizontal="center" vertical="center"/>
    </xf>
    <xf numFmtId="0" fontId="1" fillId="2" borderId="16" xfId="1" applyFont="1" applyFill="1" applyBorder="1" applyAlignment="1"/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6" fillId="2" borderId="25" xfId="6" applyFont="1" applyFill="1" applyBorder="1" applyAlignment="1">
      <alignment horizontal="center" vertical="center" wrapText="1"/>
    </xf>
    <xf numFmtId="0" fontId="6" fillId="2" borderId="22" xfId="6" applyFont="1" applyFill="1" applyBorder="1" applyAlignment="1">
      <alignment horizontal="center" vertical="center" wrapText="1"/>
    </xf>
    <xf numFmtId="0" fontId="6" fillId="2" borderId="19" xfId="6" applyFont="1" applyFill="1" applyBorder="1" applyAlignment="1">
      <alignment horizontal="center" vertical="center" wrapText="1"/>
    </xf>
    <xf numFmtId="0" fontId="6" fillId="2" borderId="27" xfId="6" applyFont="1" applyFill="1" applyBorder="1" applyAlignment="1">
      <alignment horizontal="center" vertical="center" wrapText="1"/>
    </xf>
    <xf numFmtId="0" fontId="6" fillId="2" borderId="30" xfId="6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23" fillId="2" borderId="3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textRotation="255" wrapText="1"/>
    </xf>
    <xf numFmtId="0" fontId="23" fillId="2" borderId="21" xfId="1" applyFont="1" applyFill="1" applyBorder="1" applyAlignment="1">
      <alignment horizontal="center" vertical="center" textRotation="255" wrapText="1"/>
    </xf>
    <xf numFmtId="0" fontId="23" fillId="2" borderId="26" xfId="1" applyFont="1" applyFill="1" applyBorder="1" applyAlignment="1">
      <alignment horizontal="center" vertical="center" textRotation="255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2" borderId="25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distributed" vertical="distributed" textRotation="255" wrapText="1" indent="1"/>
    </xf>
    <xf numFmtId="0" fontId="25" fillId="2" borderId="29" xfId="1" applyFont="1" applyFill="1" applyBorder="1" applyAlignment="1">
      <alignment horizontal="distributed" indent="1"/>
    </xf>
    <xf numFmtId="0" fontId="25" fillId="2" borderId="19" xfId="1" applyFont="1" applyFill="1" applyBorder="1" applyAlignment="1">
      <alignment horizontal="distributed" inden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25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38" fontId="8" fillId="2" borderId="21" xfId="5" applyFont="1" applyFill="1" applyBorder="1" applyAlignment="1">
      <alignment horizontal="right" vertical="center" indent="1"/>
    </xf>
    <xf numFmtId="38" fontId="8" fillId="2" borderId="0" xfId="5" applyFont="1" applyFill="1" applyBorder="1" applyAlignment="1">
      <alignment horizontal="right" vertical="center" indent="1"/>
    </xf>
    <xf numFmtId="38" fontId="8" fillId="2" borderId="13" xfId="5" applyFont="1" applyFill="1" applyBorder="1" applyAlignment="1">
      <alignment horizontal="right" vertical="center" indent="1"/>
    </xf>
    <xf numFmtId="38" fontId="8" fillId="2" borderId="1" xfId="5" applyFont="1" applyFill="1" applyBorder="1" applyAlignment="1">
      <alignment horizontal="right" vertical="center" indent="1"/>
    </xf>
    <xf numFmtId="38" fontId="8" fillId="2" borderId="21" xfId="1" applyNumberFormat="1" applyFont="1" applyFill="1" applyBorder="1" applyAlignment="1">
      <alignment horizontal="right" vertical="center" indent="1"/>
    </xf>
    <xf numFmtId="38" fontId="8" fillId="2" borderId="0" xfId="1" applyNumberFormat="1" applyFont="1" applyFill="1" applyBorder="1" applyAlignment="1">
      <alignment horizontal="right" vertical="center" indent="1"/>
    </xf>
    <xf numFmtId="38" fontId="18" fillId="2" borderId="21" xfId="5" applyFont="1" applyFill="1" applyBorder="1" applyAlignment="1">
      <alignment horizontal="right" vertical="center" indent="1"/>
    </xf>
    <xf numFmtId="38" fontId="18" fillId="2" borderId="0" xfId="5" applyFont="1" applyFill="1" applyBorder="1" applyAlignment="1">
      <alignment horizontal="right" vertical="center" indent="1"/>
    </xf>
    <xf numFmtId="0" fontId="2" fillId="2" borderId="0" xfId="1" applyFont="1" applyFill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distributed" textRotation="255" wrapText="1"/>
    </xf>
    <xf numFmtId="38" fontId="6" fillId="2" borderId="10" xfId="2" applyFont="1" applyFill="1" applyBorder="1" applyAlignment="1">
      <alignment horizontal="center" vertical="distributed" textRotation="255" wrapText="1"/>
    </xf>
    <xf numFmtId="38" fontId="6" fillId="2" borderId="26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178" fontId="6" fillId="2" borderId="14" xfId="1" applyNumberFormat="1" applyFont="1" applyFill="1" applyBorder="1" applyAlignment="1">
      <alignment horizontal="center" vertical="center"/>
    </xf>
    <xf numFmtId="181" fontId="5" fillId="2" borderId="15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center" vertical="center"/>
    </xf>
    <xf numFmtId="178" fontId="6" fillId="2" borderId="25" xfId="1" applyNumberFormat="1" applyFont="1" applyFill="1" applyBorder="1" applyAlignment="1">
      <alignment horizontal="center" vertical="center"/>
    </xf>
    <xf numFmtId="181" fontId="6" fillId="2" borderId="14" xfId="1" applyNumberFormat="1" applyFont="1" applyFill="1" applyBorder="1" applyAlignment="1">
      <alignment horizontal="center" vertical="center"/>
    </xf>
    <xf numFmtId="181" fontId="6" fillId="2" borderId="25" xfId="1" applyNumberFormat="1" applyFont="1" applyFill="1" applyBorder="1" applyAlignment="1">
      <alignment horizontal="center" vertical="center"/>
    </xf>
    <xf numFmtId="181" fontId="5" fillId="2" borderId="14" xfId="1" applyNumberFormat="1" applyFont="1" applyFill="1" applyBorder="1" applyAlignment="1">
      <alignment horizontal="center" vertical="center"/>
    </xf>
    <xf numFmtId="181" fontId="5" fillId="2" borderId="2" xfId="1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" xfId="5" builtinId="6"/>
    <cellStyle name="桁区切り 2" xfId="2"/>
    <cellStyle name="桁区切り 3" xfId="3"/>
    <cellStyle name="桁区切り 3 2" xfId="4"/>
    <cellStyle name="標準" xfId="0" builtinId="0"/>
    <cellStyle name="標準 2" xfId="1"/>
    <cellStyle name="標準 3" xfId="7"/>
    <cellStyle name="標準_119(美術館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tabSelected="1" workbookViewId="0">
      <selection activeCell="A33" sqref="A33"/>
    </sheetView>
  </sheetViews>
  <sheetFormatPr defaultRowHeight="18.75"/>
  <cols>
    <col min="1" max="1" width="4.375" style="405" customWidth="1"/>
    <col min="2" max="2" width="10" style="405" bestFit="1" customWidth="1"/>
    <col min="3" max="3" width="76.875" style="405" customWidth="1"/>
    <col min="4" max="16384" width="9" style="405"/>
  </cols>
  <sheetData>
    <row r="1" spans="2:3" ht="24.75">
      <c r="B1" s="404" t="s">
        <v>360</v>
      </c>
    </row>
    <row r="2" spans="2:3">
      <c r="B2" s="406" t="s">
        <v>361</v>
      </c>
      <c r="C2" s="407" t="s">
        <v>362</v>
      </c>
    </row>
    <row r="3" spans="2:3" ht="18.75" customHeight="1">
      <c r="B3" s="408" t="s">
        <v>34</v>
      </c>
      <c r="C3" s="409" t="s">
        <v>35</v>
      </c>
    </row>
    <row r="4" spans="2:3" ht="18.75" customHeight="1">
      <c r="B4" s="410" t="s">
        <v>59</v>
      </c>
      <c r="C4" s="411" t="s">
        <v>58</v>
      </c>
    </row>
    <row r="5" spans="2:3" ht="18.75" customHeight="1">
      <c r="B5" s="410" t="s">
        <v>148</v>
      </c>
      <c r="C5" s="411" t="s">
        <v>147</v>
      </c>
    </row>
    <row r="6" spans="2:3" ht="18.75" customHeight="1">
      <c r="B6" s="410" t="s">
        <v>149</v>
      </c>
      <c r="C6" s="411" t="s">
        <v>156</v>
      </c>
    </row>
    <row r="7" spans="2:3" ht="18.75" customHeight="1">
      <c r="B7" s="410" t="s">
        <v>150</v>
      </c>
      <c r="C7" s="411" t="s">
        <v>155</v>
      </c>
    </row>
    <row r="8" spans="2:3" ht="18.75" customHeight="1">
      <c r="B8" s="410" t="s">
        <v>151</v>
      </c>
      <c r="C8" s="411" t="s">
        <v>157</v>
      </c>
    </row>
    <row r="9" spans="2:3" ht="18.75" customHeight="1">
      <c r="B9" s="410" t="s">
        <v>152</v>
      </c>
      <c r="C9" s="411" t="s">
        <v>158</v>
      </c>
    </row>
    <row r="10" spans="2:3" ht="18.75" customHeight="1">
      <c r="B10" s="410" t="s">
        <v>153</v>
      </c>
      <c r="C10" s="411" t="s">
        <v>167</v>
      </c>
    </row>
    <row r="11" spans="2:3" ht="18.75" customHeight="1">
      <c r="B11" s="410" t="s">
        <v>154</v>
      </c>
      <c r="C11" s="411" t="s">
        <v>202</v>
      </c>
    </row>
    <row r="12" spans="2:3" ht="18.75" customHeight="1">
      <c r="B12" s="410" t="s">
        <v>204</v>
      </c>
      <c r="C12" s="411" t="s">
        <v>203</v>
      </c>
    </row>
    <row r="13" spans="2:3" ht="18.75" customHeight="1">
      <c r="B13" s="410" t="s">
        <v>325</v>
      </c>
      <c r="C13" s="411" t="s">
        <v>327</v>
      </c>
    </row>
    <row r="14" spans="2:3" ht="18.75" customHeight="1">
      <c r="B14" s="410" t="s">
        <v>326</v>
      </c>
      <c r="C14" s="411" t="s">
        <v>328</v>
      </c>
    </row>
    <row r="15" spans="2:3" ht="18.75" customHeight="1">
      <c r="B15" s="410" t="s">
        <v>364</v>
      </c>
      <c r="C15" s="411" t="s">
        <v>358</v>
      </c>
    </row>
    <row r="16" spans="2:3" ht="18.75" customHeight="1">
      <c r="B16" s="412" t="s">
        <v>365</v>
      </c>
      <c r="C16" s="413" t="s">
        <v>359</v>
      </c>
    </row>
    <row r="17" spans="2:2">
      <c r="B17" s="414"/>
    </row>
    <row r="18" spans="2:2">
      <c r="B18" s="414"/>
    </row>
    <row r="19" spans="2:2">
      <c r="B19" s="414"/>
    </row>
    <row r="20" spans="2:2">
      <c r="B20" s="414"/>
    </row>
  </sheetData>
  <phoneticPr fontId="3"/>
  <hyperlinks>
    <hyperlink ref="C3" location="'11-16'!A1" display="高松市図書館の蔵書数"/>
    <hyperlink ref="C4" location="'11-17'!A1" display="高松市図書館の利用状況"/>
    <hyperlink ref="C5" location="'11-18 '!A1" display="県立図書館の個人館外貸出数"/>
    <hyperlink ref="C6" location="'11-19'!A1" display="県立図書館の蔵書数"/>
    <hyperlink ref="C7" location="'11-20 '!A1" display="県立図書館の概況"/>
    <hyperlink ref="C8" location="'11-21'!A1" display="高松市美術館の概況"/>
    <hyperlink ref="C9" location="'11-22'!A1" display="市内所在指定文化財"/>
    <hyperlink ref="C10" location="'11-23'!A1" display="少年団体の概況"/>
    <hyperlink ref="C11" location="'11-24'!A1" display="観光案内所利用状況"/>
    <hyperlink ref="C12" location="'11-25'!A1" display="主要観光地入込客数"/>
    <hyperlink ref="C13" location="'11-26'!A1" display="コミュニティセンター事業別実施状況"/>
    <hyperlink ref="C14" location="'11-27'!A1" display="市立体育施設利用状況  "/>
    <hyperlink ref="C15" location="'11-28'!A1" display="文化芸術ホール（サンポートホール高松）利用状況"/>
    <hyperlink ref="C16" location="'11-29'!A1" display="高松国分寺ホール利用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36" sqref="A36"/>
    </sheetView>
  </sheetViews>
  <sheetFormatPr defaultRowHeight="13.5"/>
  <cols>
    <col min="1" max="1" width="8.5" style="2" customWidth="1"/>
    <col min="2" max="2" width="4" style="238" bestFit="1" customWidth="1"/>
    <col min="3" max="3" width="5.625" style="2" customWidth="1"/>
    <col min="4" max="10" width="10.5" style="2" customWidth="1"/>
    <col min="11" max="11" width="7.375" style="2" customWidth="1"/>
    <col min="12" max="12" width="16.875" style="2" bestFit="1" customWidth="1"/>
    <col min="13" max="16384" width="9" style="2"/>
  </cols>
  <sheetData>
    <row r="1" spans="1:12" ht="21">
      <c r="A1" s="421" t="s">
        <v>168</v>
      </c>
      <c r="B1" s="421"/>
      <c r="C1" s="421"/>
      <c r="D1" s="421"/>
      <c r="E1" s="421"/>
      <c r="F1" s="421"/>
      <c r="G1" s="421"/>
      <c r="H1" s="421"/>
      <c r="I1" s="421"/>
      <c r="J1" s="206"/>
      <c r="L1" s="403" t="s">
        <v>363</v>
      </c>
    </row>
    <row r="2" spans="1:12">
      <c r="A2" s="3"/>
      <c r="B2" s="207"/>
      <c r="C2" s="3"/>
      <c r="D2" s="3"/>
      <c r="E2" s="3"/>
      <c r="F2" s="3"/>
      <c r="G2" s="3"/>
      <c r="H2" s="3"/>
      <c r="I2" s="3"/>
      <c r="J2" s="3"/>
    </row>
    <row r="3" spans="1:12" ht="14.25" thickBot="1">
      <c r="A3" s="200"/>
      <c r="B3" s="208"/>
      <c r="C3" s="200"/>
      <c r="D3" s="200"/>
      <c r="E3" s="200"/>
      <c r="F3" s="200"/>
      <c r="G3" s="200"/>
      <c r="H3" s="200"/>
      <c r="I3" s="200"/>
      <c r="J3" s="200" t="s">
        <v>169</v>
      </c>
    </row>
    <row r="4" spans="1:12" ht="26.1" customHeight="1">
      <c r="A4" s="439" t="s">
        <v>170</v>
      </c>
      <c r="B4" s="494"/>
      <c r="C4" s="495"/>
      <c r="D4" s="209" t="s">
        <v>171</v>
      </c>
      <c r="E4" s="209" t="s">
        <v>172</v>
      </c>
      <c r="F4" s="209" t="s">
        <v>173</v>
      </c>
      <c r="G4" s="209" t="s">
        <v>174</v>
      </c>
      <c r="H4" s="209" t="s">
        <v>175</v>
      </c>
      <c r="I4" s="209" t="s">
        <v>176</v>
      </c>
      <c r="J4" s="210" t="s">
        <v>177</v>
      </c>
    </row>
    <row r="5" spans="1:12" ht="6.75" customHeight="1">
      <c r="A5" s="211"/>
      <c r="B5" s="212"/>
      <c r="C5" s="213"/>
      <c r="D5" s="214"/>
      <c r="E5" s="213"/>
      <c r="F5" s="213"/>
      <c r="G5" s="213"/>
      <c r="H5" s="213"/>
      <c r="I5" s="213"/>
      <c r="J5" s="213"/>
    </row>
    <row r="6" spans="1:12" ht="18" customHeight="1">
      <c r="A6" s="215" t="s">
        <v>178</v>
      </c>
      <c r="B6" s="216">
        <v>26</v>
      </c>
      <c r="C6" s="217" t="s">
        <v>179</v>
      </c>
      <c r="D6" s="218">
        <v>147765</v>
      </c>
      <c r="E6" s="218">
        <v>26450</v>
      </c>
      <c r="F6" s="218">
        <v>2617</v>
      </c>
      <c r="G6" s="218">
        <v>66874</v>
      </c>
      <c r="H6" s="218">
        <v>1114</v>
      </c>
      <c r="I6" s="218">
        <v>20960</v>
      </c>
      <c r="J6" s="218">
        <v>29750</v>
      </c>
    </row>
    <row r="7" spans="1:12" ht="18" customHeight="1">
      <c r="A7" s="215"/>
      <c r="B7" s="216">
        <v>27</v>
      </c>
      <c r="C7" s="217"/>
      <c r="D7" s="218">
        <v>136955</v>
      </c>
      <c r="E7" s="218">
        <v>23511</v>
      </c>
      <c r="F7" s="218">
        <v>2676</v>
      </c>
      <c r="G7" s="218">
        <v>59507</v>
      </c>
      <c r="H7" s="218">
        <v>912</v>
      </c>
      <c r="I7" s="218">
        <v>18451</v>
      </c>
      <c r="J7" s="218">
        <v>31898</v>
      </c>
    </row>
    <row r="8" spans="1:12" ht="18" customHeight="1">
      <c r="A8" s="215"/>
      <c r="B8" s="216">
        <v>28</v>
      </c>
      <c r="C8" s="217"/>
      <c r="D8" s="218">
        <v>167145</v>
      </c>
      <c r="E8" s="218">
        <v>100905</v>
      </c>
      <c r="F8" s="218">
        <v>4149</v>
      </c>
      <c r="G8" s="218">
        <v>28515</v>
      </c>
      <c r="H8" s="218">
        <v>741</v>
      </c>
      <c r="I8" s="218">
        <v>9722</v>
      </c>
      <c r="J8" s="218">
        <v>23113</v>
      </c>
    </row>
    <row r="9" spans="1:12" ht="18" customHeight="1">
      <c r="A9" s="215"/>
      <c r="B9" s="216">
        <v>29</v>
      </c>
      <c r="C9" s="217"/>
      <c r="D9" s="219">
        <v>199474</v>
      </c>
      <c r="E9" s="219">
        <v>121576</v>
      </c>
      <c r="F9" s="219">
        <v>4747</v>
      </c>
      <c r="G9" s="219">
        <v>32734</v>
      </c>
      <c r="H9" s="219">
        <v>866</v>
      </c>
      <c r="I9" s="219">
        <v>12037</v>
      </c>
      <c r="J9" s="219">
        <v>27514</v>
      </c>
    </row>
    <row r="10" spans="1:12" ht="18" customHeight="1">
      <c r="A10" s="220"/>
      <c r="B10" s="221">
        <v>30</v>
      </c>
      <c r="C10" s="222"/>
      <c r="D10" s="223">
        <v>208765</v>
      </c>
      <c r="E10" s="223">
        <v>125658</v>
      </c>
      <c r="F10" s="223">
        <v>4059</v>
      </c>
      <c r="G10" s="223">
        <v>33063</v>
      </c>
      <c r="H10" s="223">
        <v>901</v>
      </c>
      <c r="I10" s="223">
        <v>13340</v>
      </c>
      <c r="J10" s="223">
        <v>31744</v>
      </c>
    </row>
    <row r="11" spans="1:12" ht="18" customHeight="1">
      <c r="A11" s="215"/>
      <c r="B11" s="216"/>
      <c r="C11" s="217"/>
      <c r="D11" s="224"/>
      <c r="E11" s="224"/>
      <c r="F11" s="224"/>
      <c r="G11" s="224"/>
      <c r="H11" s="224"/>
      <c r="I11" s="224"/>
      <c r="J11" s="224"/>
    </row>
    <row r="12" spans="1:12" ht="18" customHeight="1">
      <c r="A12" s="225" t="s">
        <v>180</v>
      </c>
      <c r="B12" s="226">
        <v>4</v>
      </c>
      <c r="C12" s="227" t="s">
        <v>181</v>
      </c>
      <c r="D12" s="219">
        <v>20389</v>
      </c>
      <c r="E12" s="228">
        <v>12444</v>
      </c>
      <c r="F12" s="228">
        <v>437</v>
      </c>
      <c r="G12" s="229">
        <v>3317</v>
      </c>
      <c r="H12" s="228">
        <v>89</v>
      </c>
      <c r="I12" s="228">
        <v>1137</v>
      </c>
      <c r="J12" s="229">
        <v>2965</v>
      </c>
    </row>
    <row r="13" spans="1:12" ht="18" customHeight="1">
      <c r="A13" s="230"/>
      <c r="B13" s="231">
        <v>5</v>
      </c>
      <c r="C13" s="232"/>
      <c r="D13" s="219">
        <v>20668</v>
      </c>
      <c r="E13" s="228">
        <v>12658</v>
      </c>
      <c r="F13" s="228">
        <v>487</v>
      </c>
      <c r="G13" s="229">
        <v>3212</v>
      </c>
      <c r="H13" s="228">
        <v>99</v>
      </c>
      <c r="I13" s="228">
        <v>1232</v>
      </c>
      <c r="J13" s="229">
        <v>2980</v>
      </c>
    </row>
    <row r="14" spans="1:12" ht="18" customHeight="1">
      <c r="A14" s="230"/>
      <c r="B14" s="226">
        <v>6</v>
      </c>
      <c r="C14" s="232"/>
      <c r="D14" s="219">
        <v>13279</v>
      </c>
      <c r="E14" s="228">
        <v>8020</v>
      </c>
      <c r="F14" s="228">
        <v>271</v>
      </c>
      <c r="G14" s="229">
        <v>2091</v>
      </c>
      <c r="H14" s="228">
        <v>66</v>
      </c>
      <c r="I14" s="228">
        <v>882</v>
      </c>
      <c r="J14" s="229">
        <v>1949</v>
      </c>
    </row>
    <row r="15" spans="1:12" ht="18" customHeight="1">
      <c r="A15" s="230"/>
      <c r="B15" s="231">
        <v>7</v>
      </c>
      <c r="C15" s="232"/>
      <c r="D15" s="219">
        <v>14896</v>
      </c>
      <c r="E15" s="228">
        <v>8881</v>
      </c>
      <c r="F15" s="228">
        <v>258</v>
      </c>
      <c r="G15" s="229">
        <v>2569</v>
      </c>
      <c r="H15" s="228">
        <v>70</v>
      </c>
      <c r="I15" s="228">
        <v>979</v>
      </c>
      <c r="J15" s="229">
        <v>2139</v>
      </c>
    </row>
    <row r="16" spans="1:12" ht="18" customHeight="1">
      <c r="A16" s="230"/>
      <c r="B16" s="226">
        <v>8</v>
      </c>
      <c r="C16" s="232"/>
      <c r="D16" s="219">
        <v>20886</v>
      </c>
      <c r="E16" s="228">
        <v>12583</v>
      </c>
      <c r="F16" s="228">
        <v>314</v>
      </c>
      <c r="G16" s="229">
        <v>3196</v>
      </c>
      <c r="H16" s="228">
        <v>68</v>
      </c>
      <c r="I16" s="228">
        <v>1426</v>
      </c>
      <c r="J16" s="229">
        <v>3299</v>
      </c>
    </row>
    <row r="17" spans="1:10" ht="18" customHeight="1">
      <c r="A17" s="230"/>
      <c r="B17" s="231">
        <v>9</v>
      </c>
      <c r="C17" s="232"/>
      <c r="D17" s="219">
        <v>18378</v>
      </c>
      <c r="E17" s="228">
        <v>11055</v>
      </c>
      <c r="F17" s="228">
        <v>380</v>
      </c>
      <c r="G17" s="229">
        <v>2904</v>
      </c>
      <c r="H17" s="228">
        <v>87</v>
      </c>
      <c r="I17" s="228">
        <v>1176</v>
      </c>
      <c r="J17" s="229">
        <v>2776</v>
      </c>
    </row>
    <row r="18" spans="1:10" ht="18" customHeight="1">
      <c r="A18" s="230"/>
      <c r="B18" s="226">
        <v>10</v>
      </c>
      <c r="C18" s="232"/>
      <c r="D18" s="219">
        <v>18590</v>
      </c>
      <c r="E18" s="228">
        <v>11197</v>
      </c>
      <c r="F18" s="228">
        <v>448</v>
      </c>
      <c r="G18" s="229">
        <v>2923</v>
      </c>
      <c r="H18" s="228">
        <v>69</v>
      </c>
      <c r="I18" s="228">
        <v>1138</v>
      </c>
      <c r="J18" s="229">
        <v>2815</v>
      </c>
    </row>
    <row r="19" spans="1:10" ht="18" customHeight="1">
      <c r="A19" s="230"/>
      <c r="B19" s="231">
        <v>11</v>
      </c>
      <c r="C19" s="232"/>
      <c r="D19" s="219">
        <v>21307</v>
      </c>
      <c r="E19" s="228">
        <v>12793</v>
      </c>
      <c r="F19" s="228">
        <v>477</v>
      </c>
      <c r="G19" s="229">
        <v>3316</v>
      </c>
      <c r="H19" s="228">
        <v>60</v>
      </c>
      <c r="I19" s="228">
        <v>1348</v>
      </c>
      <c r="J19" s="229">
        <v>3313</v>
      </c>
    </row>
    <row r="20" spans="1:10" ht="18" customHeight="1">
      <c r="A20" s="230"/>
      <c r="B20" s="226">
        <v>12</v>
      </c>
      <c r="C20" s="232"/>
      <c r="D20" s="219">
        <v>14474</v>
      </c>
      <c r="E20" s="228">
        <v>8624</v>
      </c>
      <c r="F20" s="228">
        <v>257</v>
      </c>
      <c r="G20" s="229">
        <v>2328</v>
      </c>
      <c r="H20" s="228">
        <v>60</v>
      </c>
      <c r="I20" s="228">
        <v>977</v>
      </c>
      <c r="J20" s="229">
        <v>2228</v>
      </c>
    </row>
    <row r="21" spans="1:10" ht="18" customHeight="1">
      <c r="A21" s="225" t="s">
        <v>182</v>
      </c>
      <c r="B21" s="226">
        <v>1</v>
      </c>
      <c r="C21" s="227" t="s">
        <v>181</v>
      </c>
      <c r="D21" s="219">
        <v>13398</v>
      </c>
      <c r="E21" s="228">
        <v>7945</v>
      </c>
      <c r="F21" s="228">
        <v>235</v>
      </c>
      <c r="G21" s="229">
        <v>2104</v>
      </c>
      <c r="H21" s="228">
        <v>74</v>
      </c>
      <c r="I21" s="228">
        <v>902</v>
      </c>
      <c r="J21" s="229">
        <v>2138</v>
      </c>
    </row>
    <row r="22" spans="1:10" ht="18" customHeight="1">
      <c r="A22" s="230"/>
      <c r="B22" s="231">
        <v>2</v>
      </c>
      <c r="C22" s="232"/>
      <c r="D22" s="219">
        <v>12290</v>
      </c>
      <c r="E22" s="228">
        <v>7285</v>
      </c>
      <c r="F22" s="228">
        <v>164</v>
      </c>
      <c r="G22" s="229">
        <v>2006</v>
      </c>
      <c r="H22" s="228">
        <v>68</v>
      </c>
      <c r="I22" s="228">
        <v>833</v>
      </c>
      <c r="J22" s="229">
        <v>1934</v>
      </c>
    </row>
    <row r="23" spans="1:10" ht="18" customHeight="1">
      <c r="A23" s="230"/>
      <c r="B23" s="226">
        <v>3</v>
      </c>
      <c r="C23" s="232"/>
      <c r="D23" s="219">
        <v>20210</v>
      </c>
      <c r="E23" s="228">
        <v>12173</v>
      </c>
      <c r="F23" s="228">
        <v>331</v>
      </c>
      <c r="G23" s="229">
        <v>3097</v>
      </c>
      <c r="H23" s="228">
        <v>91</v>
      </c>
      <c r="I23" s="228">
        <v>1310</v>
      </c>
      <c r="J23" s="229">
        <v>3208</v>
      </c>
    </row>
    <row r="24" spans="1:10" ht="9.75" customHeight="1" thickBot="1">
      <c r="A24" s="233"/>
      <c r="B24" s="234"/>
      <c r="C24" s="235"/>
      <c r="D24" s="219"/>
      <c r="E24" s="202"/>
      <c r="F24" s="228"/>
      <c r="G24" s="202"/>
      <c r="H24" s="202"/>
      <c r="I24" s="228"/>
      <c r="J24" s="202"/>
    </row>
    <row r="25" spans="1:10" ht="18" customHeight="1">
      <c r="A25" s="236" t="s">
        <v>183</v>
      </c>
      <c r="B25" s="10"/>
      <c r="C25" s="236"/>
      <c r="D25" s="236"/>
      <c r="E25" s="236"/>
      <c r="F25" s="236"/>
      <c r="G25" s="236"/>
      <c r="H25" s="236"/>
      <c r="I25" s="236"/>
      <c r="J25" s="236"/>
    </row>
    <row r="26" spans="1:10" ht="18" customHeight="1">
      <c r="A26" s="15" t="s">
        <v>184</v>
      </c>
      <c r="B26" s="237"/>
      <c r="C26" s="15"/>
      <c r="D26" s="15"/>
      <c r="E26" s="15"/>
      <c r="F26" s="15"/>
      <c r="G26" s="15"/>
      <c r="H26" s="15"/>
      <c r="I26" s="15"/>
      <c r="J26" s="15"/>
    </row>
    <row r="27" spans="1:10" ht="18" customHeight="1">
      <c r="A27" s="15" t="s">
        <v>185</v>
      </c>
      <c r="B27" s="237"/>
      <c r="C27" s="15"/>
      <c r="D27" s="3"/>
      <c r="E27" s="3"/>
      <c r="F27" s="3"/>
      <c r="G27" s="3"/>
      <c r="H27" s="3"/>
      <c r="I27" s="3"/>
      <c r="J27" s="3"/>
    </row>
  </sheetData>
  <mergeCells count="2">
    <mergeCell ref="A1:I1"/>
    <mergeCell ref="A4:C4"/>
  </mergeCells>
  <phoneticPr fontId="3"/>
  <hyperlinks>
    <hyperlink ref="L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Normal="100" zoomScaleSheetLayoutView="100" workbookViewId="0">
      <selection activeCell="A34" sqref="A34"/>
    </sheetView>
  </sheetViews>
  <sheetFormatPr defaultColWidth="20.375" defaultRowHeight="22.5" customHeight="1"/>
  <cols>
    <col min="1" max="1" width="7" style="119" customWidth="1"/>
    <col min="2" max="2" width="4" style="119" bestFit="1" customWidth="1"/>
    <col min="3" max="3" width="6.125" style="119" customWidth="1"/>
    <col min="4" max="9" width="13.5" style="119" customWidth="1"/>
    <col min="10" max="10" width="3" style="119" customWidth="1"/>
    <col min="11" max="11" width="16.875" style="119" bestFit="1" customWidth="1"/>
    <col min="12" max="16384" width="20.375" style="119"/>
  </cols>
  <sheetData>
    <row r="1" spans="1:11" ht="22.5" customHeight="1">
      <c r="A1" s="496" t="s">
        <v>186</v>
      </c>
      <c r="B1" s="496"/>
      <c r="C1" s="496"/>
      <c r="D1" s="496"/>
      <c r="E1" s="496"/>
      <c r="F1" s="496"/>
      <c r="G1" s="496"/>
      <c r="H1" s="496"/>
      <c r="I1" s="496"/>
      <c r="K1" s="403" t="s">
        <v>363</v>
      </c>
    </row>
    <row r="2" spans="1:11" ht="13.5" customHeight="1">
      <c r="A2" s="239"/>
      <c r="B2" s="239"/>
      <c r="C2" s="239"/>
      <c r="D2" s="239"/>
      <c r="E2" s="239"/>
      <c r="F2" s="239"/>
      <c r="G2" s="239"/>
      <c r="H2" s="239"/>
      <c r="I2" s="239"/>
    </row>
    <row r="3" spans="1:11" ht="15" customHeight="1" thickBot="1">
      <c r="A3" s="95"/>
      <c r="B3" s="95"/>
      <c r="C3" s="95"/>
      <c r="D3" s="95"/>
      <c r="E3" s="95"/>
      <c r="F3" s="95"/>
      <c r="G3" s="95"/>
      <c r="H3" s="95"/>
      <c r="I3" s="110" t="s">
        <v>187</v>
      </c>
      <c r="J3" s="100"/>
    </row>
    <row r="4" spans="1:11" ht="15" customHeight="1">
      <c r="A4" s="497" t="s">
        <v>188</v>
      </c>
      <c r="B4" s="498"/>
      <c r="C4" s="499"/>
      <c r="D4" s="506" t="s">
        <v>189</v>
      </c>
      <c r="E4" s="506" t="s">
        <v>190</v>
      </c>
      <c r="F4" s="508" t="s">
        <v>191</v>
      </c>
      <c r="G4" s="503"/>
      <c r="H4" s="503"/>
      <c r="I4" s="509" t="s">
        <v>192</v>
      </c>
      <c r="J4" s="240"/>
      <c r="K4" s="240"/>
    </row>
    <row r="5" spans="1:11" ht="15" customHeight="1">
      <c r="A5" s="500"/>
      <c r="B5" s="501"/>
      <c r="C5" s="502"/>
      <c r="D5" s="506"/>
      <c r="E5" s="506"/>
      <c r="F5" s="510" t="s">
        <v>193</v>
      </c>
      <c r="G5" s="241" t="s">
        <v>194</v>
      </c>
      <c r="H5" s="241" t="s">
        <v>195</v>
      </c>
      <c r="I5" s="509"/>
      <c r="J5" s="240"/>
      <c r="K5" s="240"/>
    </row>
    <row r="6" spans="1:11" ht="15" customHeight="1">
      <c r="A6" s="500"/>
      <c r="B6" s="501"/>
      <c r="C6" s="502"/>
      <c r="D6" s="506"/>
      <c r="E6" s="506"/>
      <c r="F6" s="506"/>
      <c r="G6" s="242" t="s">
        <v>196</v>
      </c>
      <c r="H6" s="242" t="s">
        <v>197</v>
      </c>
      <c r="I6" s="509"/>
      <c r="J6" s="240"/>
      <c r="K6" s="240"/>
    </row>
    <row r="7" spans="1:11" ht="15" customHeight="1">
      <c r="A7" s="503"/>
      <c r="B7" s="504"/>
      <c r="C7" s="505"/>
      <c r="D7" s="507"/>
      <c r="E7" s="507"/>
      <c r="F7" s="507"/>
      <c r="G7" s="243" t="s">
        <v>198</v>
      </c>
      <c r="H7" s="243" t="s">
        <v>199</v>
      </c>
      <c r="I7" s="508"/>
      <c r="J7" s="100"/>
      <c r="K7" s="240"/>
    </row>
    <row r="8" spans="1:11" s="250" customFormat="1" ht="15" customHeight="1">
      <c r="A8" s="244" t="s">
        <v>178</v>
      </c>
      <c r="B8" s="245">
        <v>26</v>
      </c>
      <c r="C8" s="246" t="s">
        <v>179</v>
      </c>
      <c r="D8" s="247">
        <v>623820</v>
      </c>
      <c r="E8" s="248">
        <v>194016</v>
      </c>
      <c r="F8" s="248">
        <v>473995</v>
      </c>
      <c r="G8" s="248">
        <v>37582</v>
      </c>
      <c r="H8" s="248">
        <v>144344</v>
      </c>
      <c r="I8" s="248">
        <v>102844</v>
      </c>
      <c r="J8" s="249"/>
      <c r="K8" s="249"/>
    </row>
    <row r="9" spans="1:11" s="250" customFormat="1" ht="15" customHeight="1">
      <c r="A9" s="251"/>
      <c r="B9" s="87">
        <v>27</v>
      </c>
      <c r="C9" s="252"/>
      <c r="D9" s="247">
        <v>661697</v>
      </c>
      <c r="E9" s="248">
        <v>218258</v>
      </c>
      <c r="F9" s="248">
        <v>465602</v>
      </c>
      <c r="G9" s="248">
        <v>38797</v>
      </c>
      <c r="H9" s="248">
        <v>138528</v>
      </c>
      <c r="I9" s="248">
        <v>111392</v>
      </c>
      <c r="J9" s="249"/>
      <c r="K9" s="249"/>
    </row>
    <row r="10" spans="1:11" s="250" customFormat="1" ht="15" customHeight="1">
      <c r="A10" s="251"/>
      <c r="B10" s="87">
        <v>28</v>
      </c>
      <c r="C10" s="252"/>
      <c r="D10" s="247">
        <v>709839</v>
      </c>
      <c r="E10" s="248">
        <v>237946</v>
      </c>
      <c r="F10" s="248">
        <v>465441</v>
      </c>
      <c r="G10" s="248">
        <v>41241</v>
      </c>
      <c r="H10" s="248">
        <v>150329</v>
      </c>
      <c r="I10" s="248">
        <v>147613</v>
      </c>
      <c r="J10" s="249"/>
      <c r="K10" s="249"/>
    </row>
    <row r="11" spans="1:11" s="255" customFormat="1" ht="15" customHeight="1">
      <c r="A11" s="251"/>
      <c r="B11" s="87">
        <v>29</v>
      </c>
      <c r="C11" s="252"/>
      <c r="D11" s="247">
        <v>773367</v>
      </c>
      <c r="E11" s="253">
        <v>228385</v>
      </c>
      <c r="F11" s="247">
        <v>458802</v>
      </c>
      <c r="G11" s="247">
        <v>39894</v>
      </c>
      <c r="H11" s="247">
        <v>148985</v>
      </c>
      <c r="I11" s="247">
        <v>90739</v>
      </c>
      <c r="J11" s="254"/>
      <c r="K11" s="254"/>
    </row>
    <row r="12" spans="1:11" s="262" customFormat="1" ht="15" customHeight="1">
      <c r="A12" s="256"/>
      <c r="B12" s="257">
        <v>30</v>
      </c>
      <c r="C12" s="258"/>
      <c r="D12" s="259">
        <v>713449</v>
      </c>
      <c r="E12" s="260">
        <v>202161</v>
      </c>
      <c r="F12" s="259">
        <v>456608</v>
      </c>
      <c r="G12" s="259">
        <v>38376</v>
      </c>
      <c r="H12" s="259">
        <v>142597</v>
      </c>
      <c r="I12" s="259">
        <v>91563</v>
      </c>
      <c r="J12" s="261"/>
      <c r="K12" s="261"/>
    </row>
    <row r="13" spans="1:11" s="268" customFormat="1" ht="6.75" customHeight="1">
      <c r="A13" s="263"/>
      <c r="B13" s="264"/>
      <c r="C13" s="265"/>
      <c r="D13" s="266"/>
      <c r="E13" s="119"/>
      <c r="F13" s="119"/>
      <c r="G13" s="119"/>
      <c r="H13" s="119"/>
      <c r="I13" s="119"/>
      <c r="J13" s="267"/>
      <c r="K13" s="267"/>
    </row>
    <row r="14" spans="1:11" s="275" customFormat="1" ht="15" customHeight="1">
      <c r="A14" s="269" t="s">
        <v>180</v>
      </c>
      <c r="B14" s="270">
        <v>4</v>
      </c>
      <c r="C14" s="271" t="s">
        <v>181</v>
      </c>
      <c r="D14" s="272">
        <v>94117</v>
      </c>
      <c r="E14" s="272">
        <v>29868</v>
      </c>
      <c r="F14" s="82">
        <v>41072</v>
      </c>
      <c r="G14" s="82">
        <v>3989</v>
      </c>
      <c r="H14" s="82">
        <v>13005</v>
      </c>
      <c r="I14" s="273">
        <v>12300</v>
      </c>
      <c r="J14" s="274"/>
      <c r="K14" s="274"/>
    </row>
    <row r="15" spans="1:11" s="275" customFormat="1" ht="15" customHeight="1">
      <c r="A15" s="276"/>
      <c r="B15" s="277">
        <v>5</v>
      </c>
      <c r="C15" s="278"/>
      <c r="D15" s="272">
        <v>64617</v>
      </c>
      <c r="E15" s="272">
        <v>24337</v>
      </c>
      <c r="F15" s="82">
        <v>42638</v>
      </c>
      <c r="G15" s="82">
        <v>3450</v>
      </c>
      <c r="H15" s="82">
        <v>13922</v>
      </c>
      <c r="I15" s="273">
        <v>8066</v>
      </c>
      <c r="J15" s="274"/>
      <c r="K15" s="274"/>
    </row>
    <row r="16" spans="1:11" s="275" customFormat="1" ht="15" customHeight="1">
      <c r="A16" s="276"/>
      <c r="B16" s="270">
        <v>6</v>
      </c>
      <c r="C16" s="278"/>
      <c r="D16" s="272">
        <v>46114</v>
      </c>
      <c r="E16" s="272">
        <v>11332</v>
      </c>
      <c r="F16" s="82">
        <v>31046</v>
      </c>
      <c r="G16" s="82">
        <v>2478</v>
      </c>
      <c r="H16" s="82">
        <v>9308</v>
      </c>
      <c r="I16" s="273">
        <v>5391</v>
      </c>
      <c r="J16" s="274"/>
      <c r="K16" s="274"/>
    </row>
    <row r="17" spans="1:11" s="275" customFormat="1" ht="15" customHeight="1">
      <c r="A17" s="276"/>
      <c r="B17" s="277">
        <v>7</v>
      </c>
      <c r="C17" s="278"/>
      <c r="D17" s="272">
        <v>35558</v>
      </c>
      <c r="E17" s="272">
        <v>9244</v>
      </c>
      <c r="F17" s="82">
        <v>29447</v>
      </c>
      <c r="G17" s="82">
        <v>2419</v>
      </c>
      <c r="H17" s="82">
        <v>9786</v>
      </c>
      <c r="I17" s="273">
        <v>6221</v>
      </c>
      <c r="J17" s="274"/>
      <c r="K17" s="274"/>
    </row>
    <row r="18" spans="1:11" s="275" customFormat="1" ht="15" customHeight="1">
      <c r="A18" s="276"/>
      <c r="B18" s="270">
        <v>8</v>
      </c>
      <c r="C18" s="278"/>
      <c r="D18" s="272">
        <v>43239</v>
      </c>
      <c r="E18" s="272">
        <v>14401</v>
      </c>
      <c r="F18" s="82">
        <v>47918</v>
      </c>
      <c r="G18" s="82">
        <v>4256</v>
      </c>
      <c r="H18" s="82">
        <v>17705</v>
      </c>
      <c r="I18" s="273">
        <v>19572</v>
      </c>
      <c r="J18" s="274"/>
      <c r="K18" s="274"/>
    </row>
    <row r="19" spans="1:11" s="275" customFormat="1" ht="15" customHeight="1">
      <c r="A19" s="276"/>
      <c r="B19" s="277">
        <v>9</v>
      </c>
      <c r="C19" s="278"/>
      <c r="D19" s="272">
        <v>41600</v>
      </c>
      <c r="E19" s="272">
        <v>15196</v>
      </c>
      <c r="F19" s="82">
        <v>36185</v>
      </c>
      <c r="G19" s="82">
        <v>2962</v>
      </c>
      <c r="H19" s="82">
        <v>11572</v>
      </c>
      <c r="I19" s="273">
        <v>6940</v>
      </c>
      <c r="J19" s="279"/>
      <c r="K19" s="279"/>
    </row>
    <row r="20" spans="1:11" s="275" customFormat="1" ht="15" customHeight="1">
      <c r="A20" s="276"/>
      <c r="B20" s="270">
        <v>10</v>
      </c>
      <c r="C20" s="278"/>
      <c r="D20" s="272">
        <v>53986</v>
      </c>
      <c r="E20" s="272">
        <v>16668</v>
      </c>
      <c r="F20" s="82">
        <v>40097</v>
      </c>
      <c r="G20" s="82">
        <v>3000</v>
      </c>
      <c r="H20" s="82">
        <v>11203</v>
      </c>
      <c r="I20" s="273">
        <v>6351</v>
      </c>
      <c r="J20" s="279"/>
      <c r="K20" s="279"/>
    </row>
    <row r="21" spans="1:11" s="275" customFormat="1" ht="15" customHeight="1">
      <c r="A21" s="276"/>
      <c r="B21" s="277">
        <v>11</v>
      </c>
      <c r="C21" s="278"/>
      <c r="D21" s="272">
        <v>98196</v>
      </c>
      <c r="E21" s="272">
        <v>18625</v>
      </c>
      <c r="F21" s="82">
        <v>45149</v>
      </c>
      <c r="G21" s="82">
        <v>3690</v>
      </c>
      <c r="H21" s="82">
        <v>12530</v>
      </c>
      <c r="I21" s="273">
        <v>5492</v>
      </c>
      <c r="J21" s="279"/>
      <c r="K21" s="279"/>
    </row>
    <row r="22" spans="1:11" s="275" customFormat="1" ht="15" customHeight="1">
      <c r="A22" s="276"/>
      <c r="B22" s="270">
        <v>12</v>
      </c>
      <c r="C22" s="278"/>
      <c r="D22" s="272">
        <v>52596</v>
      </c>
      <c r="E22" s="272">
        <v>8901</v>
      </c>
      <c r="F22" s="82">
        <v>30634</v>
      </c>
      <c r="G22" s="82">
        <v>2459</v>
      </c>
      <c r="H22" s="82">
        <v>8941</v>
      </c>
      <c r="I22" s="273">
        <v>4460</v>
      </c>
      <c r="J22" s="279"/>
      <c r="K22" s="279"/>
    </row>
    <row r="23" spans="1:11" s="275" customFormat="1" ht="15" customHeight="1">
      <c r="A23" s="269" t="s">
        <v>182</v>
      </c>
      <c r="B23" s="270">
        <v>1</v>
      </c>
      <c r="C23" s="271" t="s">
        <v>181</v>
      </c>
      <c r="D23" s="272">
        <v>46429</v>
      </c>
      <c r="E23" s="272">
        <v>16008</v>
      </c>
      <c r="F23" s="82">
        <v>45524</v>
      </c>
      <c r="G23" s="82">
        <v>3197</v>
      </c>
      <c r="H23" s="82">
        <v>15243</v>
      </c>
      <c r="I23" s="273">
        <v>4502</v>
      </c>
      <c r="J23" s="279"/>
      <c r="K23" s="279"/>
    </row>
    <row r="24" spans="1:11" s="275" customFormat="1" ht="15" customHeight="1">
      <c r="A24" s="276"/>
      <c r="B24" s="277">
        <v>2</v>
      </c>
      <c r="C24" s="278"/>
      <c r="D24" s="272">
        <v>56754</v>
      </c>
      <c r="E24" s="272">
        <v>11950</v>
      </c>
      <c r="F24" s="82">
        <v>27960</v>
      </c>
      <c r="G24" s="82">
        <v>2295</v>
      </c>
      <c r="H24" s="82">
        <v>7824</v>
      </c>
      <c r="I24" s="273">
        <v>4601</v>
      </c>
      <c r="J24" s="279"/>
      <c r="K24" s="279"/>
    </row>
    <row r="25" spans="1:11" s="275" customFormat="1" ht="15" customHeight="1">
      <c r="A25" s="276"/>
      <c r="B25" s="270">
        <v>3</v>
      </c>
      <c r="C25" s="278"/>
      <c r="D25" s="272">
        <v>80243</v>
      </c>
      <c r="E25" s="272">
        <v>25631</v>
      </c>
      <c r="F25" s="86">
        <v>38938</v>
      </c>
      <c r="G25" s="86">
        <v>4181</v>
      </c>
      <c r="H25" s="86">
        <v>11558</v>
      </c>
      <c r="I25" s="273">
        <v>7667</v>
      </c>
      <c r="J25" s="279"/>
      <c r="K25" s="279"/>
    </row>
    <row r="26" spans="1:11" s="268" customFormat="1" ht="6.75" customHeight="1" thickBot="1">
      <c r="A26" s="280"/>
      <c r="B26" s="281"/>
      <c r="C26" s="282"/>
      <c r="D26" s="100"/>
      <c r="E26" s="119"/>
      <c r="F26" s="119"/>
      <c r="G26" s="119"/>
      <c r="H26" s="119"/>
      <c r="I26" s="119"/>
      <c r="J26" s="267"/>
      <c r="K26" s="267"/>
    </row>
    <row r="27" spans="1:11" ht="15" customHeight="1">
      <c r="A27" s="100" t="s">
        <v>200</v>
      </c>
      <c r="B27" s="100"/>
      <c r="C27" s="100"/>
      <c r="D27" s="283"/>
      <c r="E27" s="283"/>
      <c r="F27" s="283"/>
      <c r="G27" s="283"/>
      <c r="H27" s="283"/>
      <c r="I27" s="283"/>
      <c r="J27" s="100"/>
    </row>
    <row r="28" spans="1:11" ht="15" customHeight="1">
      <c r="A28" s="100" t="s">
        <v>201</v>
      </c>
      <c r="B28" s="100"/>
      <c r="C28" s="100"/>
      <c r="D28" s="284"/>
      <c r="E28" s="284"/>
      <c r="F28" s="284"/>
      <c r="G28" s="284"/>
      <c r="H28" s="284"/>
      <c r="I28" s="284"/>
    </row>
    <row r="29" spans="1:11" ht="22.5" customHeight="1">
      <c r="A29" s="100"/>
      <c r="B29" s="100"/>
      <c r="C29" s="100"/>
    </row>
    <row r="30" spans="1:11" ht="22.5" customHeight="1">
      <c r="A30" s="100"/>
      <c r="B30" s="100"/>
      <c r="C30" s="100"/>
    </row>
    <row r="31" spans="1:11" ht="22.5" customHeight="1">
      <c r="A31" s="100"/>
      <c r="B31" s="100"/>
      <c r="C31" s="100"/>
    </row>
    <row r="32" spans="1:11" ht="22.5" customHeight="1">
      <c r="A32" s="100"/>
      <c r="B32" s="100"/>
      <c r="C32" s="100"/>
    </row>
    <row r="33" spans="1:3" ht="22.5" customHeight="1">
      <c r="A33" s="100"/>
      <c r="B33" s="100"/>
      <c r="C33" s="100"/>
    </row>
    <row r="34" spans="1:3" ht="22.5" customHeight="1">
      <c r="A34" s="100"/>
      <c r="B34" s="100"/>
      <c r="C34" s="100"/>
    </row>
    <row r="35" spans="1:3" ht="22.5" customHeight="1">
      <c r="A35" s="100"/>
      <c r="B35" s="100"/>
      <c r="C35" s="100"/>
    </row>
    <row r="36" spans="1:3" ht="22.5" customHeight="1">
      <c r="A36" s="100"/>
      <c r="B36" s="100"/>
      <c r="C36" s="100"/>
    </row>
    <row r="37" spans="1:3" ht="22.5" customHeight="1">
      <c r="A37" s="100"/>
      <c r="B37" s="100"/>
      <c r="C37" s="100"/>
    </row>
    <row r="38" spans="1:3" ht="22.5" customHeight="1">
      <c r="A38" s="100"/>
      <c r="B38" s="100"/>
      <c r="C38" s="100"/>
    </row>
    <row r="39" spans="1:3" ht="22.5" customHeight="1">
      <c r="A39" s="100"/>
      <c r="B39" s="100"/>
      <c r="C39" s="100"/>
    </row>
    <row r="40" spans="1:3" ht="22.5" customHeight="1">
      <c r="A40" s="100"/>
      <c r="B40" s="100"/>
      <c r="C40" s="100"/>
    </row>
    <row r="41" spans="1:3" ht="22.5" customHeight="1">
      <c r="A41" s="100"/>
      <c r="B41" s="100"/>
      <c r="C41" s="100"/>
    </row>
    <row r="42" spans="1:3" ht="22.5" customHeight="1">
      <c r="A42" s="100"/>
      <c r="B42" s="100"/>
      <c r="C42" s="100"/>
    </row>
    <row r="43" spans="1:3" ht="22.5" customHeight="1">
      <c r="A43" s="100"/>
      <c r="B43" s="100"/>
      <c r="C43" s="100"/>
    </row>
    <row r="44" spans="1:3" ht="22.5" customHeight="1">
      <c r="A44" s="100"/>
      <c r="B44" s="100"/>
      <c r="C44" s="100"/>
    </row>
    <row r="45" spans="1:3" ht="22.5" customHeight="1">
      <c r="A45" s="100"/>
      <c r="B45" s="100"/>
      <c r="C45" s="100"/>
    </row>
    <row r="46" spans="1:3" ht="22.5" customHeight="1">
      <c r="A46" s="100"/>
      <c r="B46" s="100"/>
      <c r="C46" s="100"/>
    </row>
    <row r="47" spans="1:3" ht="22.5" customHeight="1">
      <c r="A47" s="100"/>
      <c r="B47" s="100"/>
      <c r="C47" s="100"/>
    </row>
    <row r="48" spans="1:3" ht="22.5" customHeight="1">
      <c r="A48" s="100"/>
      <c r="B48" s="100"/>
      <c r="C48" s="100"/>
    </row>
    <row r="49" spans="1:3" ht="22.5" customHeight="1">
      <c r="A49" s="100"/>
      <c r="B49" s="100"/>
      <c r="C49" s="100"/>
    </row>
  </sheetData>
  <mergeCells count="7">
    <mergeCell ref="A1:I1"/>
    <mergeCell ref="A4:C7"/>
    <mergeCell ref="D4:D7"/>
    <mergeCell ref="E4:E7"/>
    <mergeCell ref="F4:H4"/>
    <mergeCell ref="I4:I7"/>
    <mergeCell ref="F5:F7"/>
  </mergeCells>
  <phoneticPr fontId="3"/>
  <hyperlinks>
    <hyperlink ref="K1" location="項目一覧表!A1" display="項目一覧表へ戻る"/>
  </hyperlinks>
  <printOptions gridLinesSet="0"/>
  <pageMargins left="0.51181102362204722" right="0.51181102362204722" top="0.31496062992125984" bottom="0.19685039370078741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zoomScaleNormal="100" zoomScaleSheetLayoutView="75" workbookViewId="0">
      <selection activeCell="A74" sqref="A74"/>
    </sheetView>
  </sheetViews>
  <sheetFormatPr defaultColWidth="11.375" defaultRowHeight="13.5"/>
  <cols>
    <col min="1" max="1" width="17.125" style="76" customWidth="1"/>
    <col min="2" max="2" width="9.625" style="76" customWidth="1"/>
    <col min="3" max="3" width="11.625" style="76" customWidth="1"/>
    <col min="4" max="5" width="9.625" style="76" customWidth="1"/>
    <col min="6" max="6" width="7.625" style="76" customWidth="1"/>
    <col min="7" max="7" width="9.625" style="76" customWidth="1"/>
    <col min="8" max="8" width="7.625" style="76" customWidth="1"/>
    <col min="9" max="9" width="9.625" style="76" customWidth="1"/>
    <col min="10" max="10" width="7.625" style="76" customWidth="1"/>
    <col min="11" max="11" width="9.625" style="76" customWidth="1"/>
    <col min="12" max="12" width="7.625" style="76" customWidth="1"/>
    <col min="13" max="13" width="9.625" style="76" customWidth="1"/>
    <col min="14" max="14" width="7.875" style="76" customWidth="1"/>
    <col min="15" max="15" width="9.625" style="76" customWidth="1"/>
    <col min="16" max="16" width="7.625" style="76" customWidth="1"/>
    <col min="17" max="17" width="9.625" style="76" customWidth="1"/>
    <col min="18" max="18" width="8.375" style="76" customWidth="1"/>
    <col min="19" max="19" width="10" style="76" customWidth="1"/>
    <col min="20" max="20" width="8.375" style="76" customWidth="1"/>
    <col min="21" max="21" width="10" style="76" customWidth="1"/>
    <col min="22" max="22" width="8.375" style="76" customWidth="1"/>
    <col min="23" max="23" width="10" style="76" customWidth="1"/>
    <col min="24" max="24" width="7.375" style="76" customWidth="1"/>
    <col min="25" max="16384" width="11.375" style="76"/>
  </cols>
  <sheetData>
    <row r="1" spans="1:24" s="286" customFormat="1" ht="21">
      <c r="A1" s="464" t="s">
        <v>205</v>
      </c>
      <c r="B1" s="464"/>
      <c r="C1" s="464"/>
      <c r="D1" s="464"/>
      <c r="E1" s="464"/>
      <c r="F1" s="464"/>
      <c r="G1" s="464"/>
      <c r="H1" s="464"/>
      <c r="I1" s="464"/>
      <c r="J1" s="464"/>
      <c r="K1" s="285"/>
      <c r="L1" s="430" t="s">
        <v>363</v>
      </c>
      <c r="M1" s="431"/>
      <c r="R1" s="287"/>
    </row>
    <row r="2" spans="1:24" s="288" customFormat="1" ht="15" thickBot="1">
      <c r="A2" s="76"/>
      <c r="D2" s="289"/>
      <c r="O2" s="290"/>
      <c r="R2" s="289"/>
      <c r="W2" s="291" t="s">
        <v>206</v>
      </c>
    </row>
    <row r="3" spans="1:24" ht="7.5" customHeight="1">
      <c r="A3" s="292"/>
      <c r="B3" s="455" t="s">
        <v>207</v>
      </c>
      <c r="C3" s="458"/>
      <c r="D3" s="455" t="s">
        <v>208</v>
      </c>
      <c r="E3" s="515"/>
      <c r="F3" s="293"/>
      <c r="G3" s="293"/>
      <c r="H3" s="293"/>
      <c r="I3" s="293"/>
      <c r="J3" s="293"/>
      <c r="K3" s="283"/>
      <c r="L3" s="293"/>
      <c r="M3" s="293"/>
      <c r="N3" s="283"/>
      <c r="O3" s="100"/>
      <c r="P3" s="283"/>
      <c r="Q3" s="283"/>
      <c r="R3" s="455" t="s">
        <v>209</v>
      </c>
      <c r="S3" s="515"/>
      <c r="T3" s="515"/>
      <c r="U3" s="515"/>
      <c r="V3" s="515"/>
      <c r="W3" s="515"/>
    </row>
    <row r="4" spans="1:24" ht="15.75" customHeight="1">
      <c r="A4" s="294" t="s">
        <v>210</v>
      </c>
      <c r="B4" s="456"/>
      <c r="C4" s="459"/>
      <c r="D4" s="456"/>
      <c r="E4" s="459"/>
      <c r="F4" s="516" t="s">
        <v>211</v>
      </c>
      <c r="G4" s="517"/>
      <c r="H4" s="520" t="s">
        <v>212</v>
      </c>
      <c r="I4" s="520"/>
      <c r="J4" s="511" t="s">
        <v>213</v>
      </c>
      <c r="K4" s="513"/>
      <c r="L4" s="516" t="s">
        <v>214</v>
      </c>
      <c r="M4" s="517"/>
      <c r="N4" s="522" t="s">
        <v>215</v>
      </c>
      <c r="O4" s="523"/>
      <c r="P4" s="523"/>
      <c r="Q4" s="524"/>
      <c r="R4" s="457"/>
      <c r="S4" s="514"/>
      <c r="T4" s="514"/>
      <c r="U4" s="514"/>
      <c r="V4" s="514"/>
      <c r="W4" s="514"/>
    </row>
    <row r="5" spans="1:24" ht="15.75" customHeight="1">
      <c r="A5" s="294"/>
      <c r="B5" s="456"/>
      <c r="C5" s="459"/>
      <c r="D5" s="456"/>
      <c r="E5" s="459"/>
      <c r="F5" s="467"/>
      <c r="G5" s="518"/>
      <c r="H5" s="520"/>
      <c r="I5" s="520"/>
      <c r="J5" s="456"/>
      <c r="K5" s="521"/>
      <c r="L5" s="467"/>
      <c r="M5" s="518"/>
      <c r="N5" s="511" t="s">
        <v>216</v>
      </c>
      <c r="O5" s="512"/>
      <c r="P5" s="511" t="s">
        <v>217</v>
      </c>
      <c r="Q5" s="512"/>
      <c r="R5" s="511" t="s">
        <v>218</v>
      </c>
      <c r="S5" s="512"/>
      <c r="T5" s="511" t="s">
        <v>219</v>
      </c>
      <c r="U5" s="512"/>
      <c r="V5" s="511" t="s">
        <v>220</v>
      </c>
      <c r="W5" s="513"/>
    </row>
    <row r="6" spans="1:24" ht="15.75" customHeight="1">
      <c r="A6" s="294" t="s">
        <v>221</v>
      </c>
      <c r="B6" s="457"/>
      <c r="C6" s="460"/>
      <c r="D6" s="457"/>
      <c r="E6" s="460"/>
      <c r="F6" s="468"/>
      <c r="G6" s="519"/>
      <c r="H6" s="520"/>
      <c r="I6" s="520"/>
      <c r="J6" s="457"/>
      <c r="K6" s="514"/>
      <c r="L6" s="468"/>
      <c r="M6" s="519"/>
      <c r="N6" s="457"/>
      <c r="O6" s="460"/>
      <c r="P6" s="457"/>
      <c r="Q6" s="460"/>
      <c r="R6" s="457"/>
      <c r="S6" s="460"/>
      <c r="T6" s="457"/>
      <c r="U6" s="460"/>
      <c r="V6" s="457"/>
      <c r="W6" s="514"/>
    </row>
    <row r="7" spans="1:24" ht="18" customHeight="1">
      <c r="A7" s="295"/>
      <c r="B7" s="296" t="s">
        <v>222</v>
      </c>
      <c r="C7" s="296" t="s">
        <v>223</v>
      </c>
      <c r="D7" s="297" t="s">
        <v>222</v>
      </c>
      <c r="E7" s="296" t="s">
        <v>223</v>
      </c>
      <c r="F7" s="296" t="s">
        <v>222</v>
      </c>
      <c r="G7" s="296" t="s">
        <v>223</v>
      </c>
      <c r="H7" s="296" t="s">
        <v>222</v>
      </c>
      <c r="I7" s="296" t="s">
        <v>223</v>
      </c>
      <c r="J7" s="296" t="s">
        <v>222</v>
      </c>
      <c r="K7" s="298" t="s">
        <v>223</v>
      </c>
      <c r="L7" s="296" t="s">
        <v>222</v>
      </c>
      <c r="M7" s="296" t="s">
        <v>223</v>
      </c>
      <c r="N7" s="296" t="s">
        <v>222</v>
      </c>
      <c r="O7" s="296" t="s">
        <v>223</v>
      </c>
      <c r="P7" s="296" t="s">
        <v>222</v>
      </c>
      <c r="Q7" s="296" t="s">
        <v>223</v>
      </c>
      <c r="R7" s="297" t="s">
        <v>222</v>
      </c>
      <c r="S7" s="296" t="s">
        <v>223</v>
      </c>
      <c r="T7" s="296" t="s">
        <v>222</v>
      </c>
      <c r="U7" s="296" t="s">
        <v>223</v>
      </c>
      <c r="V7" s="296" t="s">
        <v>222</v>
      </c>
      <c r="W7" s="299" t="s">
        <v>223</v>
      </c>
      <c r="X7" s="300"/>
    </row>
    <row r="8" spans="1:24" s="84" customFormat="1" ht="18" customHeight="1">
      <c r="A8" s="301">
        <v>26</v>
      </c>
      <c r="B8" s="248">
        <v>63150</v>
      </c>
      <c r="C8" s="248">
        <v>977106</v>
      </c>
      <c r="D8" s="302">
        <v>43448</v>
      </c>
      <c r="E8" s="248">
        <v>604497</v>
      </c>
      <c r="F8" s="248">
        <v>5443</v>
      </c>
      <c r="G8" s="248">
        <v>100163</v>
      </c>
      <c r="H8" s="248">
        <v>476</v>
      </c>
      <c r="I8" s="248">
        <v>12837</v>
      </c>
      <c r="J8" s="248">
        <v>590</v>
      </c>
      <c r="K8" s="248">
        <v>21821</v>
      </c>
      <c r="L8" s="248">
        <v>474</v>
      </c>
      <c r="M8" s="248">
        <v>24520</v>
      </c>
      <c r="N8" s="248">
        <v>985</v>
      </c>
      <c r="O8" s="248">
        <v>86152</v>
      </c>
      <c r="P8" s="248">
        <v>35480</v>
      </c>
      <c r="Q8" s="248">
        <v>359004</v>
      </c>
      <c r="R8" s="302">
        <v>55182</v>
      </c>
      <c r="S8" s="248">
        <v>731613</v>
      </c>
      <c r="T8" s="248">
        <v>45585</v>
      </c>
      <c r="U8" s="248">
        <v>623724</v>
      </c>
      <c r="V8" s="248">
        <v>9597</v>
      </c>
      <c r="W8" s="248">
        <v>107889</v>
      </c>
    </row>
    <row r="9" spans="1:24" s="84" customFormat="1" ht="18" customHeight="1">
      <c r="A9" s="85">
        <f>A8+1</f>
        <v>27</v>
      </c>
      <c r="B9" s="248">
        <v>68611</v>
      </c>
      <c r="C9" s="248">
        <v>1048732</v>
      </c>
      <c r="D9" s="302">
        <v>42942</v>
      </c>
      <c r="E9" s="248">
        <v>614976</v>
      </c>
      <c r="F9" s="248">
        <v>5645</v>
      </c>
      <c r="G9" s="248">
        <v>105382</v>
      </c>
      <c r="H9" s="248">
        <v>457</v>
      </c>
      <c r="I9" s="248">
        <v>12946</v>
      </c>
      <c r="J9" s="248">
        <v>600</v>
      </c>
      <c r="K9" s="248">
        <v>20762</v>
      </c>
      <c r="L9" s="248">
        <v>461</v>
      </c>
      <c r="M9" s="248">
        <v>23214</v>
      </c>
      <c r="N9" s="248">
        <v>487</v>
      </c>
      <c r="O9" s="248">
        <v>97319</v>
      </c>
      <c r="P9" s="248">
        <v>35292</v>
      </c>
      <c r="Q9" s="248">
        <v>355353</v>
      </c>
      <c r="R9" s="302">
        <v>60961</v>
      </c>
      <c r="S9" s="248">
        <v>789109</v>
      </c>
      <c r="T9" s="248">
        <v>49862</v>
      </c>
      <c r="U9" s="248">
        <v>669613</v>
      </c>
      <c r="V9" s="248">
        <v>11099</v>
      </c>
      <c r="W9" s="248">
        <v>119496</v>
      </c>
    </row>
    <row r="10" spans="1:24" s="84" customFormat="1" ht="18" customHeight="1">
      <c r="A10" s="85">
        <f>A9+1</f>
        <v>28</v>
      </c>
      <c r="B10" s="248">
        <v>70486</v>
      </c>
      <c r="C10" s="248">
        <v>1075034</v>
      </c>
      <c r="D10" s="302">
        <v>41389</v>
      </c>
      <c r="E10" s="248">
        <v>592303</v>
      </c>
      <c r="F10" s="248">
        <v>5666</v>
      </c>
      <c r="G10" s="248">
        <v>103078</v>
      </c>
      <c r="H10" s="248">
        <v>467</v>
      </c>
      <c r="I10" s="248">
        <v>12155</v>
      </c>
      <c r="J10" s="248">
        <v>617</v>
      </c>
      <c r="K10" s="248">
        <v>21509</v>
      </c>
      <c r="L10" s="248">
        <v>463</v>
      </c>
      <c r="M10" s="248">
        <v>24219</v>
      </c>
      <c r="N10" s="248">
        <v>420</v>
      </c>
      <c r="O10" s="248">
        <v>93751</v>
      </c>
      <c r="P10" s="248">
        <v>33756</v>
      </c>
      <c r="Q10" s="248">
        <v>337591</v>
      </c>
      <c r="R10" s="302">
        <v>29097</v>
      </c>
      <c r="S10" s="248">
        <v>482731</v>
      </c>
      <c r="T10" s="248">
        <v>17611</v>
      </c>
      <c r="U10" s="248">
        <v>357598</v>
      </c>
      <c r="V10" s="248">
        <v>11486</v>
      </c>
      <c r="W10" s="248">
        <v>125133</v>
      </c>
    </row>
    <row r="11" spans="1:24" s="305" customFormat="1" ht="18" customHeight="1">
      <c r="A11" s="85">
        <f>A10+1</f>
        <v>29</v>
      </c>
      <c r="B11" s="248">
        <v>66757</v>
      </c>
      <c r="C11" s="248">
        <v>984426</v>
      </c>
      <c r="D11" s="302">
        <v>42583</v>
      </c>
      <c r="E11" s="248">
        <v>598727</v>
      </c>
      <c r="F11" s="248">
        <v>5609</v>
      </c>
      <c r="G11" s="248">
        <v>97812</v>
      </c>
      <c r="H11" s="248">
        <v>441</v>
      </c>
      <c r="I11" s="248">
        <v>10904</v>
      </c>
      <c r="J11" s="248">
        <v>570</v>
      </c>
      <c r="K11" s="248">
        <v>18735</v>
      </c>
      <c r="L11" s="248">
        <v>315</v>
      </c>
      <c r="M11" s="248">
        <v>13553</v>
      </c>
      <c r="N11" s="248">
        <v>378</v>
      </c>
      <c r="O11" s="248">
        <v>99477</v>
      </c>
      <c r="P11" s="248">
        <v>35270</v>
      </c>
      <c r="Q11" s="248">
        <v>358246</v>
      </c>
      <c r="R11" s="303">
        <v>24174</v>
      </c>
      <c r="S11" s="304">
        <v>385699</v>
      </c>
      <c r="T11" s="304">
        <v>12648</v>
      </c>
      <c r="U11" s="304">
        <v>261769</v>
      </c>
      <c r="V11" s="304">
        <v>11526</v>
      </c>
      <c r="W11" s="304">
        <v>123930</v>
      </c>
    </row>
    <row r="12" spans="1:24" s="309" customFormat="1" ht="18" customHeight="1">
      <c r="A12" s="306">
        <f>A11+1</f>
        <v>30</v>
      </c>
      <c r="B12" s="307">
        <f>SUM(D12+R12)</f>
        <v>65866</v>
      </c>
      <c r="C12" s="307">
        <f>SUM(E12+S12)</f>
        <v>947069</v>
      </c>
      <c r="D12" s="307">
        <f>SUM(F12+H12+J12+L12+N12+P12)</f>
        <v>41694</v>
      </c>
      <c r="E12" s="307">
        <f>SUM(G12+I12+K12+M12+O12+Q12)</f>
        <v>583152</v>
      </c>
      <c r="F12" s="307">
        <f t="shared" ref="F12:K12" si="0">SUM(F14:F65)</f>
        <v>5287</v>
      </c>
      <c r="G12" s="307">
        <f t="shared" si="0"/>
        <v>87789</v>
      </c>
      <c r="H12" s="307">
        <f t="shared" si="0"/>
        <v>447</v>
      </c>
      <c r="I12" s="307">
        <f t="shared" si="0"/>
        <v>10583</v>
      </c>
      <c r="J12" s="307">
        <f t="shared" si="0"/>
        <v>544</v>
      </c>
      <c r="K12" s="307">
        <f t="shared" si="0"/>
        <v>19132</v>
      </c>
      <c r="L12" s="307">
        <f t="shared" ref="L12:Q12" si="1">SUM(L14:L65)</f>
        <v>314</v>
      </c>
      <c r="M12" s="307">
        <f t="shared" si="1"/>
        <v>11728</v>
      </c>
      <c r="N12" s="307">
        <f t="shared" si="1"/>
        <v>451</v>
      </c>
      <c r="O12" s="307">
        <f>SUM(O14:O65)</f>
        <v>108041</v>
      </c>
      <c r="P12" s="307">
        <f t="shared" si="1"/>
        <v>34651</v>
      </c>
      <c r="Q12" s="307">
        <f t="shared" si="1"/>
        <v>345879</v>
      </c>
      <c r="R12" s="307">
        <f>SUM(T12+V12)</f>
        <v>24172</v>
      </c>
      <c r="S12" s="307">
        <f>SUM(U12+W12)</f>
        <v>363917</v>
      </c>
      <c r="T12" s="307">
        <f>SUM(T14:T65)</f>
        <v>12576</v>
      </c>
      <c r="U12" s="307">
        <f>SUM(U14:U65)</f>
        <v>241238</v>
      </c>
      <c r="V12" s="307">
        <f>SUM(V14:V65)</f>
        <v>11596</v>
      </c>
      <c r="W12" s="307">
        <f>SUM(W14:W65)</f>
        <v>122679</v>
      </c>
      <c r="X12" s="308"/>
    </row>
    <row r="13" spans="1:24" ht="15" customHeight="1">
      <c r="A13" s="294" t="s">
        <v>224</v>
      </c>
      <c r="B13" s="307"/>
      <c r="C13" s="307"/>
      <c r="D13" s="307"/>
      <c r="E13" s="307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307"/>
      <c r="S13" s="307"/>
      <c r="T13" s="261"/>
      <c r="U13" s="261"/>
      <c r="V13" s="261"/>
      <c r="W13" s="261"/>
    </row>
    <row r="14" spans="1:24" ht="15" customHeight="1">
      <c r="A14" s="294" t="s">
        <v>225</v>
      </c>
      <c r="B14" s="307">
        <f t="shared" ref="B14:C45" si="2">SUM(D14+R14)</f>
        <v>1497</v>
      </c>
      <c r="C14" s="307">
        <f t="shared" si="2"/>
        <v>16916</v>
      </c>
      <c r="D14" s="307">
        <f t="shared" ref="D14:E45" si="3">SUM(F14+H14+J14+L14+N14+P14)</f>
        <v>1128</v>
      </c>
      <c r="E14" s="307">
        <f t="shared" si="3"/>
        <v>13772</v>
      </c>
      <c r="F14" s="302">
        <v>103</v>
      </c>
      <c r="G14" s="302">
        <v>1681</v>
      </c>
      <c r="H14" s="302">
        <v>5</v>
      </c>
      <c r="I14" s="302">
        <v>100</v>
      </c>
      <c r="J14" s="274">
        <v>10</v>
      </c>
      <c r="K14" s="274">
        <v>538</v>
      </c>
      <c r="L14" s="274">
        <v>7</v>
      </c>
      <c r="M14" s="274">
        <v>158</v>
      </c>
      <c r="N14" s="274">
        <v>17</v>
      </c>
      <c r="O14" s="274">
        <v>362</v>
      </c>
      <c r="P14" s="274">
        <v>986</v>
      </c>
      <c r="Q14" s="274">
        <v>10933</v>
      </c>
      <c r="R14" s="307">
        <f t="shared" ref="R14:S65" si="4">SUM(T14+V14)</f>
        <v>369</v>
      </c>
      <c r="S14" s="307">
        <f t="shared" si="4"/>
        <v>3144</v>
      </c>
      <c r="T14" s="274">
        <v>52</v>
      </c>
      <c r="U14" s="274">
        <v>587</v>
      </c>
      <c r="V14" s="274">
        <v>317</v>
      </c>
      <c r="W14" s="274">
        <v>2557</v>
      </c>
    </row>
    <row r="15" spans="1:24" ht="15" customHeight="1">
      <c r="A15" s="294" t="s">
        <v>226</v>
      </c>
      <c r="B15" s="307">
        <f t="shared" si="2"/>
        <v>1619</v>
      </c>
      <c r="C15" s="307">
        <f t="shared" si="2"/>
        <v>14473</v>
      </c>
      <c r="D15" s="307">
        <f t="shared" si="3"/>
        <v>1065</v>
      </c>
      <c r="E15" s="307">
        <f t="shared" si="3"/>
        <v>8972</v>
      </c>
      <c r="F15" s="302">
        <v>107</v>
      </c>
      <c r="G15" s="302">
        <v>890</v>
      </c>
      <c r="H15" s="302">
        <v>43</v>
      </c>
      <c r="I15" s="302">
        <v>167</v>
      </c>
      <c r="J15" s="274">
        <v>40</v>
      </c>
      <c r="K15" s="274">
        <v>497</v>
      </c>
      <c r="L15" s="279">
        <v>0</v>
      </c>
      <c r="M15" s="279">
        <v>0</v>
      </c>
      <c r="N15" s="274">
        <v>5</v>
      </c>
      <c r="O15" s="274">
        <v>570</v>
      </c>
      <c r="P15" s="274">
        <v>870</v>
      </c>
      <c r="Q15" s="274">
        <v>6848</v>
      </c>
      <c r="R15" s="307">
        <f t="shared" si="4"/>
        <v>554</v>
      </c>
      <c r="S15" s="307">
        <f t="shared" si="4"/>
        <v>5501</v>
      </c>
      <c r="T15" s="274">
        <v>10</v>
      </c>
      <c r="U15" s="274">
        <v>157</v>
      </c>
      <c r="V15" s="274">
        <v>544</v>
      </c>
      <c r="W15" s="274">
        <v>5344</v>
      </c>
    </row>
    <row r="16" spans="1:24" ht="15" customHeight="1">
      <c r="A16" s="294" t="s">
        <v>227</v>
      </c>
      <c r="B16" s="307">
        <f t="shared" si="2"/>
        <v>1233</v>
      </c>
      <c r="C16" s="307">
        <f t="shared" si="2"/>
        <v>13055</v>
      </c>
      <c r="D16" s="307">
        <f t="shared" si="3"/>
        <v>908</v>
      </c>
      <c r="E16" s="307">
        <f t="shared" si="3"/>
        <v>9156</v>
      </c>
      <c r="F16" s="302">
        <v>85</v>
      </c>
      <c r="G16" s="302">
        <v>1186</v>
      </c>
      <c r="H16" s="302">
        <v>7</v>
      </c>
      <c r="I16" s="302">
        <v>89</v>
      </c>
      <c r="J16" s="274">
        <v>7</v>
      </c>
      <c r="K16" s="274">
        <v>120</v>
      </c>
      <c r="L16" s="279">
        <v>0</v>
      </c>
      <c r="M16" s="279">
        <v>0</v>
      </c>
      <c r="N16" s="274">
        <v>136</v>
      </c>
      <c r="O16" s="274">
        <v>1878</v>
      </c>
      <c r="P16" s="274">
        <v>673</v>
      </c>
      <c r="Q16" s="274">
        <v>5883</v>
      </c>
      <c r="R16" s="307">
        <f t="shared" si="4"/>
        <v>325</v>
      </c>
      <c r="S16" s="307">
        <f t="shared" si="4"/>
        <v>3899</v>
      </c>
      <c r="T16" s="274">
        <v>106</v>
      </c>
      <c r="U16" s="274">
        <v>1724</v>
      </c>
      <c r="V16" s="274">
        <v>219</v>
      </c>
      <c r="W16" s="274">
        <v>2175</v>
      </c>
    </row>
    <row r="17" spans="1:23" ht="15" customHeight="1">
      <c r="A17" s="294" t="s">
        <v>228</v>
      </c>
      <c r="B17" s="307">
        <f t="shared" si="2"/>
        <v>1580</v>
      </c>
      <c r="C17" s="307">
        <f t="shared" si="2"/>
        <v>19927</v>
      </c>
      <c r="D17" s="307">
        <f t="shared" si="3"/>
        <v>856</v>
      </c>
      <c r="E17" s="307">
        <f t="shared" si="3"/>
        <v>8327</v>
      </c>
      <c r="F17" s="302">
        <v>109</v>
      </c>
      <c r="G17" s="302">
        <v>1289</v>
      </c>
      <c r="H17" s="302">
        <v>10</v>
      </c>
      <c r="I17" s="302">
        <v>215</v>
      </c>
      <c r="J17" s="274">
        <v>12</v>
      </c>
      <c r="K17" s="274">
        <v>306</v>
      </c>
      <c r="L17" s="274">
        <v>7</v>
      </c>
      <c r="M17" s="274">
        <v>149</v>
      </c>
      <c r="N17" s="279">
        <v>1</v>
      </c>
      <c r="O17" s="279">
        <v>38</v>
      </c>
      <c r="P17" s="274">
        <v>717</v>
      </c>
      <c r="Q17" s="274">
        <v>6330</v>
      </c>
      <c r="R17" s="307">
        <f t="shared" si="4"/>
        <v>724</v>
      </c>
      <c r="S17" s="307">
        <f t="shared" si="4"/>
        <v>11600</v>
      </c>
      <c r="T17" s="274">
        <v>567</v>
      </c>
      <c r="U17" s="274">
        <v>9086</v>
      </c>
      <c r="V17" s="274">
        <v>157</v>
      </c>
      <c r="W17" s="274">
        <v>2514</v>
      </c>
    </row>
    <row r="18" spans="1:23" ht="15" customHeight="1">
      <c r="A18" s="294" t="s">
        <v>229</v>
      </c>
      <c r="B18" s="307">
        <f t="shared" si="2"/>
        <v>2900</v>
      </c>
      <c r="C18" s="307">
        <f t="shared" si="2"/>
        <v>36391</v>
      </c>
      <c r="D18" s="307">
        <f t="shared" si="3"/>
        <v>1756</v>
      </c>
      <c r="E18" s="307">
        <f t="shared" si="3"/>
        <v>21748</v>
      </c>
      <c r="F18" s="302">
        <v>359</v>
      </c>
      <c r="G18" s="302">
        <v>4224</v>
      </c>
      <c r="H18" s="302">
        <v>10</v>
      </c>
      <c r="I18" s="302">
        <v>230</v>
      </c>
      <c r="J18" s="274">
        <v>10</v>
      </c>
      <c r="K18" s="274">
        <v>465</v>
      </c>
      <c r="L18" s="274">
        <v>6</v>
      </c>
      <c r="M18" s="274">
        <v>493</v>
      </c>
      <c r="N18" s="279">
        <v>0</v>
      </c>
      <c r="O18" s="279">
        <v>0</v>
      </c>
      <c r="P18" s="274">
        <v>1371</v>
      </c>
      <c r="Q18" s="274">
        <v>16336</v>
      </c>
      <c r="R18" s="307">
        <f t="shared" si="4"/>
        <v>1144</v>
      </c>
      <c r="S18" s="307">
        <f t="shared" si="4"/>
        <v>14643</v>
      </c>
      <c r="T18" s="274">
        <v>396</v>
      </c>
      <c r="U18" s="274">
        <v>8198</v>
      </c>
      <c r="V18" s="274">
        <v>748</v>
      </c>
      <c r="W18" s="274">
        <v>6445</v>
      </c>
    </row>
    <row r="19" spans="1:23" ht="15" customHeight="1">
      <c r="A19" s="294" t="s">
        <v>230</v>
      </c>
      <c r="B19" s="307">
        <f t="shared" si="2"/>
        <v>1437</v>
      </c>
      <c r="C19" s="307">
        <f t="shared" si="2"/>
        <v>17533</v>
      </c>
      <c r="D19" s="307">
        <f t="shared" si="3"/>
        <v>885</v>
      </c>
      <c r="E19" s="307">
        <f t="shared" si="3"/>
        <v>10483</v>
      </c>
      <c r="F19" s="302">
        <v>84</v>
      </c>
      <c r="G19" s="302">
        <v>1212</v>
      </c>
      <c r="H19" s="302">
        <v>9</v>
      </c>
      <c r="I19" s="302">
        <v>178</v>
      </c>
      <c r="J19" s="274">
        <v>15</v>
      </c>
      <c r="K19" s="274">
        <v>402</v>
      </c>
      <c r="L19" s="274">
        <v>5</v>
      </c>
      <c r="M19" s="274">
        <v>115</v>
      </c>
      <c r="N19" s="274">
        <v>1</v>
      </c>
      <c r="O19" s="274">
        <v>1761</v>
      </c>
      <c r="P19" s="274">
        <v>771</v>
      </c>
      <c r="Q19" s="274">
        <v>6815</v>
      </c>
      <c r="R19" s="307">
        <f t="shared" si="4"/>
        <v>552</v>
      </c>
      <c r="S19" s="307">
        <f t="shared" si="4"/>
        <v>7050</v>
      </c>
      <c r="T19" s="274">
        <v>522</v>
      </c>
      <c r="U19" s="274">
        <v>6876</v>
      </c>
      <c r="V19" s="274">
        <v>30</v>
      </c>
      <c r="W19" s="274">
        <v>174</v>
      </c>
    </row>
    <row r="20" spans="1:23" ht="15" customHeight="1">
      <c r="A20" s="294" t="s">
        <v>231</v>
      </c>
      <c r="B20" s="307">
        <f t="shared" si="2"/>
        <v>1071</v>
      </c>
      <c r="C20" s="307">
        <f t="shared" si="2"/>
        <v>11697</v>
      </c>
      <c r="D20" s="307">
        <f t="shared" si="3"/>
        <v>808</v>
      </c>
      <c r="E20" s="307">
        <f t="shared" si="3"/>
        <v>7922</v>
      </c>
      <c r="F20" s="302">
        <v>116</v>
      </c>
      <c r="G20" s="302">
        <v>1324</v>
      </c>
      <c r="H20" s="302">
        <v>13</v>
      </c>
      <c r="I20" s="302">
        <v>201</v>
      </c>
      <c r="J20" s="274">
        <v>11</v>
      </c>
      <c r="K20" s="274">
        <v>211</v>
      </c>
      <c r="L20" s="274">
        <v>5</v>
      </c>
      <c r="M20" s="274">
        <v>86</v>
      </c>
      <c r="N20" s="279">
        <v>8</v>
      </c>
      <c r="O20" s="279">
        <v>1013</v>
      </c>
      <c r="P20" s="274">
        <v>655</v>
      </c>
      <c r="Q20" s="274">
        <v>5087</v>
      </c>
      <c r="R20" s="307">
        <f t="shared" si="4"/>
        <v>263</v>
      </c>
      <c r="S20" s="307">
        <f t="shared" si="4"/>
        <v>3775</v>
      </c>
      <c r="T20" s="274">
        <v>121</v>
      </c>
      <c r="U20" s="274">
        <v>1953</v>
      </c>
      <c r="V20" s="274">
        <v>142</v>
      </c>
      <c r="W20" s="274">
        <v>1822</v>
      </c>
    </row>
    <row r="21" spans="1:23" ht="15" customHeight="1">
      <c r="A21" s="294" t="s">
        <v>232</v>
      </c>
      <c r="B21" s="307">
        <f t="shared" si="2"/>
        <v>1463</v>
      </c>
      <c r="C21" s="307">
        <f t="shared" si="2"/>
        <v>15159</v>
      </c>
      <c r="D21" s="307">
        <f t="shared" si="3"/>
        <v>986</v>
      </c>
      <c r="E21" s="307">
        <f t="shared" si="3"/>
        <v>10663</v>
      </c>
      <c r="F21" s="302">
        <v>143</v>
      </c>
      <c r="G21" s="302">
        <v>2290</v>
      </c>
      <c r="H21" s="302">
        <v>6</v>
      </c>
      <c r="I21" s="302">
        <v>130</v>
      </c>
      <c r="J21" s="274">
        <v>10</v>
      </c>
      <c r="K21" s="274">
        <v>263</v>
      </c>
      <c r="L21" s="279">
        <v>0</v>
      </c>
      <c r="M21" s="279">
        <v>0</v>
      </c>
      <c r="N21" s="274">
        <v>2</v>
      </c>
      <c r="O21" s="274">
        <v>310</v>
      </c>
      <c r="P21" s="274">
        <v>825</v>
      </c>
      <c r="Q21" s="274">
        <v>7670</v>
      </c>
      <c r="R21" s="307">
        <f t="shared" si="4"/>
        <v>477</v>
      </c>
      <c r="S21" s="307">
        <f t="shared" si="4"/>
        <v>4496</v>
      </c>
      <c r="T21" s="274">
        <v>29</v>
      </c>
      <c r="U21" s="274">
        <v>692</v>
      </c>
      <c r="V21" s="274">
        <v>448</v>
      </c>
      <c r="W21" s="274">
        <v>3804</v>
      </c>
    </row>
    <row r="22" spans="1:23" ht="15" customHeight="1">
      <c r="A22" s="294" t="s">
        <v>233</v>
      </c>
      <c r="B22" s="307">
        <f t="shared" si="2"/>
        <v>925</v>
      </c>
      <c r="C22" s="307">
        <f t="shared" si="2"/>
        <v>10787</v>
      </c>
      <c r="D22" s="307">
        <f t="shared" si="3"/>
        <v>661</v>
      </c>
      <c r="E22" s="307">
        <f t="shared" si="3"/>
        <v>6680</v>
      </c>
      <c r="F22" s="302">
        <v>82</v>
      </c>
      <c r="G22" s="302">
        <v>1034</v>
      </c>
      <c r="H22" s="302">
        <v>9</v>
      </c>
      <c r="I22" s="302">
        <v>86</v>
      </c>
      <c r="J22" s="274">
        <v>11</v>
      </c>
      <c r="K22" s="274">
        <v>437</v>
      </c>
      <c r="L22" s="279">
        <v>0</v>
      </c>
      <c r="M22" s="279">
        <v>0</v>
      </c>
      <c r="N22" s="274">
        <v>1</v>
      </c>
      <c r="O22" s="274">
        <v>1128</v>
      </c>
      <c r="P22" s="274">
        <v>558</v>
      </c>
      <c r="Q22" s="274">
        <v>3995</v>
      </c>
      <c r="R22" s="307">
        <f t="shared" si="4"/>
        <v>264</v>
      </c>
      <c r="S22" s="307">
        <f t="shared" si="4"/>
        <v>4107</v>
      </c>
      <c r="T22" s="274">
        <v>173</v>
      </c>
      <c r="U22" s="274">
        <v>2909</v>
      </c>
      <c r="V22" s="274">
        <v>91</v>
      </c>
      <c r="W22" s="274">
        <v>1198</v>
      </c>
    </row>
    <row r="23" spans="1:23" ht="15" customHeight="1">
      <c r="A23" s="294" t="s">
        <v>234</v>
      </c>
      <c r="B23" s="307">
        <f t="shared" si="2"/>
        <v>717</v>
      </c>
      <c r="C23" s="307">
        <f t="shared" si="2"/>
        <v>8148</v>
      </c>
      <c r="D23" s="307">
        <f t="shared" si="3"/>
        <v>586</v>
      </c>
      <c r="E23" s="307">
        <f t="shared" si="3"/>
        <v>5718</v>
      </c>
      <c r="F23" s="302">
        <v>135</v>
      </c>
      <c r="G23" s="302">
        <v>1379</v>
      </c>
      <c r="H23" s="302">
        <v>6</v>
      </c>
      <c r="I23" s="302">
        <v>67</v>
      </c>
      <c r="J23" s="274">
        <v>7</v>
      </c>
      <c r="K23" s="274">
        <v>270</v>
      </c>
      <c r="L23" s="274">
        <v>5</v>
      </c>
      <c r="M23" s="274">
        <v>105</v>
      </c>
      <c r="N23" s="274">
        <v>2</v>
      </c>
      <c r="O23" s="274">
        <v>525</v>
      </c>
      <c r="P23" s="274">
        <v>431</v>
      </c>
      <c r="Q23" s="274">
        <v>3372</v>
      </c>
      <c r="R23" s="307">
        <f t="shared" si="4"/>
        <v>131</v>
      </c>
      <c r="S23" s="307">
        <f t="shared" si="4"/>
        <v>2430</v>
      </c>
      <c r="T23" s="274">
        <v>3</v>
      </c>
      <c r="U23" s="274">
        <v>156</v>
      </c>
      <c r="V23" s="274">
        <v>128</v>
      </c>
      <c r="W23" s="274">
        <v>2274</v>
      </c>
    </row>
    <row r="24" spans="1:23" ht="15" customHeight="1">
      <c r="A24" s="294" t="s">
        <v>235</v>
      </c>
      <c r="B24" s="307">
        <f t="shared" si="2"/>
        <v>1407</v>
      </c>
      <c r="C24" s="307">
        <f t="shared" si="2"/>
        <v>25888</v>
      </c>
      <c r="D24" s="307">
        <f t="shared" si="3"/>
        <v>869</v>
      </c>
      <c r="E24" s="307">
        <f t="shared" si="3"/>
        <v>14299</v>
      </c>
      <c r="F24" s="302">
        <v>95</v>
      </c>
      <c r="G24" s="302">
        <v>1504</v>
      </c>
      <c r="H24" s="302">
        <v>11</v>
      </c>
      <c r="I24" s="302">
        <v>840</v>
      </c>
      <c r="J24" s="274">
        <v>12</v>
      </c>
      <c r="K24" s="274">
        <v>726</v>
      </c>
      <c r="L24" s="274">
        <v>5</v>
      </c>
      <c r="M24" s="274">
        <v>122</v>
      </c>
      <c r="N24" s="274">
        <v>1</v>
      </c>
      <c r="O24" s="274">
        <v>4170</v>
      </c>
      <c r="P24" s="274">
        <v>745</v>
      </c>
      <c r="Q24" s="274">
        <v>6937</v>
      </c>
      <c r="R24" s="307">
        <f t="shared" si="4"/>
        <v>538</v>
      </c>
      <c r="S24" s="307">
        <f t="shared" si="4"/>
        <v>11589</v>
      </c>
      <c r="T24" s="274">
        <v>292</v>
      </c>
      <c r="U24" s="274">
        <v>8841</v>
      </c>
      <c r="V24" s="274">
        <v>246</v>
      </c>
      <c r="W24" s="274">
        <v>2748</v>
      </c>
    </row>
    <row r="25" spans="1:23" ht="15" customHeight="1">
      <c r="A25" s="294" t="s">
        <v>236</v>
      </c>
      <c r="B25" s="307">
        <f t="shared" si="2"/>
        <v>1433</v>
      </c>
      <c r="C25" s="307">
        <f t="shared" si="2"/>
        <v>24204</v>
      </c>
      <c r="D25" s="307">
        <f t="shared" si="3"/>
        <v>888</v>
      </c>
      <c r="E25" s="307">
        <f t="shared" si="3"/>
        <v>13168</v>
      </c>
      <c r="F25" s="302">
        <v>78</v>
      </c>
      <c r="G25" s="302">
        <v>2109</v>
      </c>
      <c r="H25" s="302">
        <v>10</v>
      </c>
      <c r="I25" s="302">
        <v>698</v>
      </c>
      <c r="J25" s="274">
        <v>13</v>
      </c>
      <c r="K25" s="274">
        <v>736</v>
      </c>
      <c r="L25" s="274">
        <v>9</v>
      </c>
      <c r="M25" s="274">
        <v>670</v>
      </c>
      <c r="N25" s="274">
        <v>1</v>
      </c>
      <c r="O25" s="274">
        <v>1750</v>
      </c>
      <c r="P25" s="274">
        <v>777</v>
      </c>
      <c r="Q25" s="274">
        <v>7205</v>
      </c>
      <c r="R25" s="307">
        <f t="shared" si="4"/>
        <v>545</v>
      </c>
      <c r="S25" s="307">
        <f t="shared" si="4"/>
        <v>11036</v>
      </c>
      <c r="T25" s="274">
        <v>199</v>
      </c>
      <c r="U25" s="274">
        <v>6694</v>
      </c>
      <c r="V25" s="274">
        <v>346</v>
      </c>
      <c r="W25" s="274">
        <v>4342</v>
      </c>
    </row>
    <row r="26" spans="1:23" ht="15" customHeight="1">
      <c r="A26" s="294" t="s">
        <v>237</v>
      </c>
      <c r="B26" s="307">
        <f t="shared" si="2"/>
        <v>1678</v>
      </c>
      <c r="C26" s="307">
        <f t="shared" si="2"/>
        <v>30711</v>
      </c>
      <c r="D26" s="307">
        <f t="shared" si="3"/>
        <v>948</v>
      </c>
      <c r="E26" s="307">
        <f t="shared" si="3"/>
        <v>17528</v>
      </c>
      <c r="F26" s="302">
        <v>117</v>
      </c>
      <c r="G26" s="302">
        <v>2718</v>
      </c>
      <c r="H26" s="302">
        <v>7</v>
      </c>
      <c r="I26" s="302">
        <v>120</v>
      </c>
      <c r="J26" s="274">
        <v>11</v>
      </c>
      <c r="K26" s="274">
        <v>490</v>
      </c>
      <c r="L26" s="274">
        <v>5</v>
      </c>
      <c r="M26" s="274">
        <v>112</v>
      </c>
      <c r="N26" s="274">
        <v>5</v>
      </c>
      <c r="O26" s="274">
        <v>5780</v>
      </c>
      <c r="P26" s="274">
        <v>803</v>
      </c>
      <c r="Q26" s="274">
        <v>8308</v>
      </c>
      <c r="R26" s="307">
        <f t="shared" si="4"/>
        <v>730</v>
      </c>
      <c r="S26" s="307">
        <f t="shared" si="4"/>
        <v>13183</v>
      </c>
      <c r="T26" s="274">
        <v>482</v>
      </c>
      <c r="U26" s="274">
        <v>7870</v>
      </c>
      <c r="V26" s="274">
        <v>248</v>
      </c>
      <c r="W26" s="274">
        <v>5313</v>
      </c>
    </row>
    <row r="27" spans="1:23" ht="15" customHeight="1">
      <c r="A27" s="294" t="s">
        <v>238</v>
      </c>
      <c r="B27" s="307">
        <f t="shared" si="2"/>
        <v>620</v>
      </c>
      <c r="C27" s="307">
        <f t="shared" si="2"/>
        <v>16553</v>
      </c>
      <c r="D27" s="307">
        <f t="shared" si="3"/>
        <v>564</v>
      </c>
      <c r="E27" s="307">
        <f t="shared" si="3"/>
        <v>15167</v>
      </c>
      <c r="F27" s="302">
        <v>98</v>
      </c>
      <c r="G27" s="302">
        <v>1762</v>
      </c>
      <c r="H27" s="302">
        <v>8</v>
      </c>
      <c r="I27" s="302">
        <v>355</v>
      </c>
      <c r="J27" s="274">
        <v>8</v>
      </c>
      <c r="K27" s="274">
        <v>255</v>
      </c>
      <c r="L27" s="274">
        <v>5</v>
      </c>
      <c r="M27" s="274">
        <v>57</v>
      </c>
      <c r="N27" s="274">
        <v>6</v>
      </c>
      <c r="O27" s="274">
        <v>7473</v>
      </c>
      <c r="P27" s="274">
        <v>439</v>
      </c>
      <c r="Q27" s="274">
        <v>5265</v>
      </c>
      <c r="R27" s="307">
        <f t="shared" si="4"/>
        <v>56</v>
      </c>
      <c r="S27" s="307">
        <f t="shared" si="4"/>
        <v>1386</v>
      </c>
      <c r="T27" s="274">
        <v>56</v>
      </c>
      <c r="U27" s="274">
        <v>1386</v>
      </c>
      <c r="V27" s="279">
        <v>0</v>
      </c>
      <c r="W27" s="279">
        <v>0</v>
      </c>
    </row>
    <row r="28" spans="1:23" ht="15" customHeight="1">
      <c r="A28" s="294" t="s">
        <v>239</v>
      </c>
      <c r="B28" s="307">
        <f t="shared" si="2"/>
        <v>1559</v>
      </c>
      <c r="C28" s="307">
        <f t="shared" si="2"/>
        <v>17643</v>
      </c>
      <c r="D28" s="307">
        <f t="shared" si="3"/>
        <v>1093</v>
      </c>
      <c r="E28" s="307">
        <f t="shared" si="3"/>
        <v>12606</v>
      </c>
      <c r="F28" s="302">
        <v>142</v>
      </c>
      <c r="G28" s="302">
        <v>2006</v>
      </c>
      <c r="H28" s="279">
        <v>0</v>
      </c>
      <c r="I28" s="279">
        <v>0</v>
      </c>
      <c r="J28" s="279">
        <v>8</v>
      </c>
      <c r="K28" s="274">
        <v>249</v>
      </c>
      <c r="L28" s="274">
        <v>5</v>
      </c>
      <c r="M28" s="274">
        <v>196</v>
      </c>
      <c r="N28" s="279">
        <v>0</v>
      </c>
      <c r="O28" s="279">
        <v>0</v>
      </c>
      <c r="P28" s="274">
        <v>938</v>
      </c>
      <c r="Q28" s="274">
        <v>10155</v>
      </c>
      <c r="R28" s="307">
        <f t="shared" si="4"/>
        <v>466</v>
      </c>
      <c r="S28" s="307">
        <f t="shared" si="4"/>
        <v>5037</v>
      </c>
      <c r="T28" s="274">
        <v>132</v>
      </c>
      <c r="U28" s="274">
        <v>2719</v>
      </c>
      <c r="V28" s="274">
        <v>334</v>
      </c>
      <c r="W28" s="274">
        <v>2318</v>
      </c>
    </row>
    <row r="29" spans="1:23" ht="15" customHeight="1">
      <c r="A29" s="294" t="s">
        <v>240</v>
      </c>
      <c r="B29" s="307">
        <f t="shared" si="2"/>
        <v>1126</v>
      </c>
      <c r="C29" s="307">
        <f t="shared" si="2"/>
        <v>14470</v>
      </c>
      <c r="D29" s="307">
        <f t="shared" si="3"/>
        <v>797</v>
      </c>
      <c r="E29" s="307">
        <f t="shared" si="3"/>
        <v>10027</v>
      </c>
      <c r="F29" s="302">
        <v>118</v>
      </c>
      <c r="G29" s="302">
        <v>2693</v>
      </c>
      <c r="H29" s="279">
        <v>0</v>
      </c>
      <c r="I29" s="279">
        <v>0</v>
      </c>
      <c r="J29" s="274">
        <v>12</v>
      </c>
      <c r="K29" s="274">
        <v>261</v>
      </c>
      <c r="L29" s="274">
        <v>6</v>
      </c>
      <c r="M29" s="274">
        <v>213</v>
      </c>
      <c r="N29" s="279">
        <v>0</v>
      </c>
      <c r="O29" s="279">
        <v>0</v>
      </c>
      <c r="P29" s="274">
        <v>661</v>
      </c>
      <c r="Q29" s="274">
        <v>6860</v>
      </c>
      <c r="R29" s="307">
        <f t="shared" si="4"/>
        <v>329</v>
      </c>
      <c r="S29" s="307">
        <f t="shared" si="4"/>
        <v>4443</v>
      </c>
      <c r="T29" s="274">
        <v>144</v>
      </c>
      <c r="U29" s="274">
        <v>2577</v>
      </c>
      <c r="V29" s="274">
        <v>185</v>
      </c>
      <c r="W29" s="274">
        <v>1866</v>
      </c>
    </row>
    <row r="30" spans="1:23" ht="15" customHeight="1">
      <c r="A30" s="294" t="s">
        <v>241</v>
      </c>
      <c r="B30" s="307">
        <f t="shared" si="2"/>
        <v>1968</v>
      </c>
      <c r="C30" s="307">
        <f t="shared" si="2"/>
        <v>29218</v>
      </c>
      <c r="D30" s="307">
        <f t="shared" si="3"/>
        <v>1166</v>
      </c>
      <c r="E30" s="307">
        <f t="shared" si="3"/>
        <v>12994</v>
      </c>
      <c r="F30" s="302">
        <v>78</v>
      </c>
      <c r="G30" s="302">
        <v>1612</v>
      </c>
      <c r="H30" s="302">
        <v>12</v>
      </c>
      <c r="I30" s="302">
        <v>265</v>
      </c>
      <c r="J30" s="274">
        <v>12</v>
      </c>
      <c r="K30" s="274">
        <v>455</v>
      </c>
      <c r="L30" s="274">
        <v>5</v>
      </c>
      <c r="M30" s="274">
        <v>247</v>
      </c>
      <c r="N30" s="279">
        <v>0</v>
      </c>
      <c r="O30" s="279">
        <v>0</v>
      </c>
      <c r="P30" s="274">
        <v>1059</v>
      </c>
      <c r="Q30" s="274">
        <v>10415</v>
      </c>
      <c r="R30" s="307">
        <f t="shared" si="4"/>
        <v>802</v>
      </c>
      <c r="S30" s="307">
        <f t="shared" si="4"/>
        <v>16224</v>
      </c>
      <c r="T30" s="274">
        <v>535</v>
      </c>
      <c r="U30" s="274">
        <v>12516</v>
      </c>
      <c r="V30" s="274">
        <v>267</v>
      </c>
      <c r="W30" s="274">
        <v>3708</v>
      </c>
    </row>
    <row r="31" spans="1:23" ht="15" customHeight="1">
      <c r="A31" s="294" t="s">
        <v>242</v>
      </c>
      <c r="B31" s="307">
        <f t="shared" si="2"/>
        <v>877</v>
      </c>
      <c r="C31" s="307">
        <f t="shared" si="2"/>
        <v>14505</v>
      </c>
      <c r="D31" s="307">
        <f t="shared" si="3"/>
        <v>634</v>
      </c>
      <c r="E31" s="307">
        <f t="shared" si="3"/>
        <v>9120</v>
      </c>
      <c r="F31" s="302">
        <v>98</v>
      </c>
      <c r="G31" s="302">
        <v>1752</v>
      </c>
      <c r="H31" s="302">
        <v>10</v>
      </c>
      <c r="I31" s="302">
        <v>108</v>
      </c>
      <c r="J31" s="274">
        <v>11</v>
      </c>
      <c r="K31" s="274">
        <v>195</v>
      </c>
      <c r="L31" s="274">
        <v>7</v>
      </c>
      <c r="M31" s="274">
        <v>147</v>
      </c>
      <c r="N31" s="274">
        <v>35</v>
      </c>
      <c r="O31" s="274">
        <v>1124</v>
      </c>
      <c r="P31" s="274">
        <v>473</v>
      </c>
      <c r="Q31" s="274">
        <v>5794</v>
      </c>
      <c r="R31" s="307">
        <f t="shared" si="4"/>
        <v>243</v>
      </c>
      <c r="S31" s="307">
        <f t="shared" si="4"/>
        <v>5385</v>
      </c>
      <c r="T31" s="274">
        <v>144</v>
      </c>
      <c r="U31" s="274">
        <v>3488</v>
      </c>
      <c r="V31" s="274">
        <v>99</v>
      </c>
      <c r="W31" s="274">
        <v>1897</v>
      </c>
    </row>
    <row r="32" spans="1:23" ht="15" customHeight="1">
      <c r="A32" s="294" t="s">
        <v>243</v>
      </c>
      <c r="B32" s="307">
        <f t="shared" si="2"/>
        <v>1184</v>
      </c>
      <c r="C32" s="307">
        <f t="shared" si="2"/>
        <v>17337</v>
      </c>
      <c r="D32" s="307">
        <f t="shared" si="3"/>
        <v>679</v>
      </c>
      <c r="E32" s="307">
        <f t="shared" si="3"/>
        <v>8537</v>
      </c>
      <c r="F32" s="302">
        <v>92</v>
      </c>
      <c r="G32" s="302">
        <v>1618</v>
      </c>
      <c r="H32" s="302">
        <v>8</v>
      </c>
      <c r="I32" s="302">
        <v>76</v>
      </c>
      <c r="J32" s="274">
        <v>7</v>
      </c>
      <c r="K32" s="274">
        <v>125</v>
      </c>
      <c r="L32" s="274">
        <v>8</v>
      </c>
      <c r="M32" s="274">
        <v>310</v>
      </c>
      <c r="N32" s="274">
        <v>2</v>
      </c>
      <c r="O32" s="274">
        <v>500</v>
      </c>
      <c r="P32" s="274">
        <v>562</v>
      </c>
      <c r="Q32" s="274">
        <v>5908</v>
      </c>
      <c r="R32" s="307">
        <f t="shared" si="4"/>
        <v>505</v>
      </c>
      <c r="S32" s="307">
        <f t="shared" si="4"/>
        <v>8800</v>
      </c>
      <c r="T32" s="274">
        <v>221</v>
      </c>
      <c r="U32" s="274">
        <v>5665</v>
      </c>
      <c r="V32" s="274">
        <v>284</v>
      </c>
      <c r="W32" s="274">
        <v>3135</v>
      </c>
    </row>
    <row r="33" spans="1:24" ht="15" customHeight="1">
      <c r="A33" s="294" t="s">
        <v>244</v>
      </c>
      <c r="B33" s="307">
        <f t="shared" si="2"/>
        <v>1281</v>
      </c>
      <c r="C33" s="307">
        <f t="shared" si="2"/>
        <v>14668</v>
      </c>
      <c r="D33" s="307">
        <f t="shared" si="3"/>
        <v>774</v>
      </c>
      <c r="E33" s="307">
        <f t="shared" si="3"/>
        <v>8397</v>
      </c>
      <c r="F33" s="302">
        <v>89</v>
      </c>
      <c r="G33" s="302">
        <v>1182</v>
      </c>
      <c r="H33" s="302">
        <v>10</v>
      </c>
      <c r="I33" s="302">
        <v>89</v>
      </c>
      <c r="J33" s="274">
        <v>11</v>
      </c>
      <c r="K33" s="274">
        <v>143</v>
      </c>
      <c r="L33" s="274">
        <v>5</v>
      </c>
      <c r="M33" s="274">
        <v>125</v>
      </c>
      <c r="N33" s="274">
        <v>2</v>
      </c>
      <c r="O33" s="274">
        <v>500</v>
      </c>
      <c r="P33" s="274">
        <v>657</v>
      </c>
      <c r="Q33" s="274">
        <v>6358</v>
      </c>
      <c r="R33" s="307">
        <f t="shared" si="4"/>
        <v>507</v>
      </c>
      <c r="S33" s="307">
        <f t="shared" si="4"/>
        <v>6271</v>
      </c>
      <c r="T33" s="274">
        <v>115</v>
      </c>
      <c r="U33" s="274">
        <v>2749</v>
      </c>
      <c r="V33" s="274">
        <v>392</v>
      </c>
      <c r="W33" s="274">
        <v>3522</v>
      </c>
    </row>
    <row r="34" spans="1:24" ht="15" customHeight="1">
      <c r="A34" s="294" t="s">
        <v>245</v>
      </c>
      <c r="B34" s="307">
        <f t="shared" si="2"/>
        <v>692</v>
      </c>
      <c r="C34" s="307">
        <f t="shared" si="2"/>
        <v>7879</v>
      </c>
      <c r="D34" s="307">
        <f t="shared" si="3"/>
        <v>549</v>
      </c>
      <c r="E34" s="307">
        <f t="shared" si="3"/>
        <v>5825</v>
      </c>
      <c r="F34" s="302">
        <v>76</v>
      </c>
      <c r="G34" s="302">
        <v>931</v>
      </c>
      <c r="H34" s="279">
        <v>0</v>
      </c>
      <c r="I34" s="279">
        <v>0</v>
      </c>
      <c r="J34" s="274">
        <v>11</v>
      </c>
      <c r="K34" s="274">
        <v>144</v>
      </c>
      <c r="L34" s="274">
        <v>5</v>
      </c>
      <c r="M34" s="274">
        <v>98</v>
      </c>
      <c r="N34" s="274">
        <v>2</v>
      </c>
      <c r="O34" s="274">
        <v>500</v>
      </c>
      <c r="P34" s="274">
        <v>455</v>
      </c>
      <c r="Q34" s="274">
        <v>4152</v>
      </c>
      <c r="R34" s="307">
        <f t="shared" si="4"/>
        <v>143</v>
      </c>
      <c r="S34" s="307">
        <f t="shared" si="4"/>
        <v>2054</v>
      </c>
      <c r="T34" s="274">
        <v>114</v>
      </c>
      <c r="U34" s="274">
        <v>1677</v>
      </c>
      <c r="V34" s="274">
        <v>29</v>
      </c>
      <c r="W34" s="274">
        <v>377</v>
      </c>
    </row>
    <row r="35" spans="1:24" ht="15" customHeight="1">
      <c r="A35" s="294" t="s">
        <v>246</v>
      </c>
      <c r="B35" s="307">
        <f t="shared" si="2"/>
        <v>931</v>
      </c>
      <c r="C35" s="307">
        <f t="shared" si="2"/>
        <v>12520</v>
      </c>
      <c r="D35" s="307">
        <f t="shared" si="3"/>
        <v>625</v>
      </c>
      <c r="E35" s="307">
        <f t="shared" si="3"/>
        <v>7074</v>
      </c>
      <c r="F35" s="302">
        <v>81</v>
      </c>
      <c r="G35" s="302">
        <v>1127</v>
      </c>
      <c r="H35" s="302">
        <v>9</v>
      </c>
      <c r="I35" s="302">
        <v>179</v>
      </c>
      <c r="J35" s="274">
        <v>9</v>
      </c>
      <c r="K35" s="274">
        <v>213</v>
      </c>
      <c r="L35" s="274">
        <v>9</v>
      </c>
      <c r="M35" s="274">
        <v>272</v>
      </c>
      <c r="N35" s="274">
        <v>3</v>
      </c>
      <c r="O35" s="274">
        <v>455</v>
      </c>
      <c r="P35" s="274">
        <v>514</v>
      </c>
      <c r="Q35" s="274">
        <v>4828</v>
      </c>
      <c r="R35" s="307">
        <f t="shared" si="4"/>
        <v>306</v>
      </c>
      <c r="S35" s="307">
        <f t="shared" si="4"/>
        <v>5446</v>
      </c>
      <c r="T35" s="274">
        <v>278</v>
      </c>
      <c r="U35" s="274">
        <v>5084</v>
      </c>
      <c r="V35" s="274">
        <v>28</v>
      </c>
      <c r="W35" s="274">
        <v>362</v>
      </c>
      <c r="X35" s="79"/>
    </row>
    <row r="36" spans="1:24" ht="15" customHeight="1">
      <c r="A36" s="294" t="s">
        <v>247</v>
      </c>
      <c r="B36" s="307">
        <f t="shared" si="2"/>
        <v>1155</v>
      </c>
      <c r="C36" s="307">
        <f t="shared" si="2"/>
        <v>16364</v>
      </c>
      <c r="D36" s="307">
        <f t="shared" si="3"/>
        <v>450</v>
      </c>
      <c r="E36" s="307">
        <f t="shared" si="3"/>
        <v>5590</v>
      </c>
      <c r="F36" s="302">
        <v>74</v>
      </c>
      <c r="G36" s="302">
        <v>1059</v>
      </c>
      <c r="H36" s="302">
        <v>5</v>
      </c>
      <c r="I36" s="302">
        <v>69</v>
      </c>
      <c r="J36" s="274">
        <v>8</v>
      </c>
      <c r="K36" s="274">
        <v>335</v>
      </c>
      <c r="L36" s="274">
        <v>5</v>
      </c>
      <c r="M36" s="274">
        <v>144</v>
      </c>
      <c r="N36" s="279">
        <v>0</v>
      </c>
      <c r="O36" s="279">
        <v>0</v>
      </c>
      <c r="P36" s="274">
        <v>358</v>
      </c>
      <c r="Q36" s="274">
        <v>3983</v>
      </c>
      <c r="R36" s="307">
        <f t="shared" si="4"/>
        <v>705</v>
      </c>
      <c r="S36" s="307">
        <f t="shared" si="4"/>
        <v>10774</v>
      </c>
      <c r="T36" s="274">
        <v>326</v>
      </c>
      <c r="U36" s="274">
        <v>7235</v>
      </c>
      <c r="V36" s="274">
        <v>379</v>
      </c>
      <c r="W36" s="274">
        <v>3539</v>
      </c>
    </row>
    <row r="37" spans="1:24" ht="15" customHeight="1">
      <c r="A37" s="294" t="s">
        <v>248</v>
      </c>
      <c r="B37" s="307">
        <f t="shared" si="2"/>
        <v>1208</v>
      </c>
      <c r="C37" s="307">
        <f t="shared" si="2"/>
        <v>20292</v>
      </c>
      <c r="D37" s="307">
        <f t="shared" si="3"/>
        <v>631</v>
      </c>
      <c r="E37" s="307">
        <f t="shared" si="3"/>
        <v>9426</v>
      </c>
      <c r="F37" s="302">
        <v>85</v>
      </c>
      <c r="G37" s="302">
        <v>1681</v>
      </c>
      <c r="H37" s="302">
        <v>9</v>
      </c>
      <c r="I37" s="302">
        <v>350</v>
      </c>
      <c r="J37" s="274">
        <v>9</v>
      </c>
      <c r="K37" s="274">
        <v>1192</v>
      </c>
      <c r="L37" s="274">
        <v>6</v>
      </c>
      <c r="M37" s="274">
        <v>608</v>
      </c>
      <c r="N37" s="274">
        <v>2</v>
      </c>
      <c r="O37" s="274">
        <v>1500</v>
      </c>
      <c r="P37" s="274">
        <v>520</v>
      </c>
      <c r="Q37" s="274">
        <v>4095</v>
      </c>
      <c r="R37" s="307">
        <f t="shared" si="4"/>
        <v>577</v>
      </c>
      <c r="S37" s="307">
        <f t="shared" si="4"/>
        <v>10866</v>
      </c>
      <c r="T37" s="274">
        <v>279</v>
      </c>
      <c r="U37" s="274">
        <v>7624</v>
      </c>
      <c r="V37" s="274">
        <v>298</v>
      </c>
      <c r="W37" s="274">
        <v>3242</v>
      </c>
    </row>
    <row r="38" spans="1:24" ht="15" customHeight="1">
      <c r="A38" s="294" t="s">
        <v>249</v>
      </c>
      <c r="B38" s="307">
        <f t="shared" si="2"/>
        <v>1181</v>
      </c>
      <c r="C38" s="307">
        <f t="shared" si="2"/>
        <v>23450</v>
      </c>
      <c r="D38" s="307">
        <f t="shared" si="3"/>
        <v>890</v>
      </c>
      <c r="E38" s="307">
        <f t="shared" si="3"/>
        <v>17129</v>
      </c>
      <c r="F38" s="302">
        <v>114</v>
      </c>
      <c r="G38" s="302">
        <v>4419</v>
      </c>
      <c r="H38" s="302">
        <v>4</v>
      </c>
      <c r="I38" s="302">
        <v>178</v>
      </c>
      <c r="J38" s="274">
        <v>6</v>
      </c>
      <c r="K38" s="274">
        <v>239</v>
      </c>
      <c r="L38" s="274">
        <v>8</v>
      </c>
      <c r="M38" s="274">
        <v>174</v>
      </c>
      <c r="N38" s="274">
        <v>83</v>
      </c>
      <c r="O38" s="274">
        <v>7629</v>
      </c>
      <c r="P38" s="274">
        <v>675</v>
      </c>
      <c r="Q38" s="274">
        <v>4490</v>
      </c>
      <c r="R38" s="307">
        <f t="shared" si="4"/>
        <v>291</v>
      </c>
      <c r="S38" s="307">
        <f t="shared" si="4"/>
        <v>6321</v>
      </c>
      <c r="T38" s="274">
        <v>163</v>
      </c>
      <c r="U38" s="274">
        <v>4627</v>
      </c>
      <c r="V38" s="274">
        <v>128</v>
      </c>
      <c r="W38" s="274">
        <v>1694</v>
      </c>
    </row>
    <row r="39" spans="1:24" ht="15" customHeight="1">
      <c r="A39" s="294" t="s">
        <v>250</v>
      </c>
      <c r="B39" s="307">
        <f t="shared" si="2"/>
        <v>2020</v>
      </c>
      <c r="C39" s="307">
        <f t="shared" si="2"/>
        <v>32602</v>
      </c>
      <c r="D39" s="307">
        <f t="shared" si="3"/>
        <v>1219</v>
      </c>
      <c r="E39" s="307">
        <f t="shared" si="3"/>
        <v>20255</v>
      </c>
      <c r="F39" s="302">
        <v>127</v>
      </c>
      <c r="G39" s="302">
        <v>2243</v>
      </c>
      <c r="H39" s="302">
        <v>11</v>
      </c>
      <c r="I39" s="302">
        <v>359</v>
      </c>
      <c r="J39" s="274">
        <v>8</v>
      </c>
      <c r="K39" s="274">
        <v>1152</v>
      </c>
      <c r="L39" s="274">
        <v>6</v>
      </c>
      <c r="M39" s="274">
        <v>180</v>
      </c>
      <c r="N39" s="274">
        <v>7</v>
      </c>
      <c r="O39" s="274">
        <v>2799</v>
      </c>
      <c r="P39" s="274">
        <v>1060</v>
      </c>
      <c r="Q39" s="274">
        <v>13522</v>
      </c>
      <c r="R39" s="307">
        <f t="shared" si="4"/>
        <v>801</v>
      </c>
      <c r="S39" s="307">
        <f t="shared" si="4"/>
        <v>12347</v>
      </c>
      <c r="T39" s="274">
        <v>703</v>
      </c>
      <c r="U39" s="274">
        <v>11434</v>
      </c>
      <c r="V39" s="274">
        <v>98</v>
      </c>
      <c r="W39" s="274">
        <v>913</v>
      </c>
    </row>
    <row r="40" spans="1:24" ht="15" customHeight="1">
      <c r="A40" s="294" t="s">
        <v>251</v>
      </c>
      <c r="B40" s="307">
        <f t="shared" si="2"/>
        <v>1595</v>
      </c>
      <c r="C40" s="307">
        <f t="shared" si="2"/>
        <v>45421</v>
      </c>
      <c r="D40" s="307">
        <f t="shared" si="3"/>
        <v>1089</v>
      </c>
      <c r="E40" s="307">
        <f t="shared" si="3"/>
        <v>35120</v>
      </c>
      <c r="F40" s="302">
        <v>159</v>
      </c>
      <c r="G40" s="302">
        <v>3578</v>
      </c>
      <c r="H40" s="302">
        <v>9</v>
      </c>
      <c r="I40" s="302">
        <v>308</v>
      </c>
      <c r="J40" s="274">
        <v>9</v>
      </c>
      <c r="K40" s="274">
        <v>187</v>
      </c>
      <c r="L40" s="274">
        <v>9</v>
      </c>
      <c r="M40" s="274">
        <v>329</v>
      </c>
      <c r="N40" s="274">
        <v>1</v>
      </c>
      <c r="O40" s="274">
        <v>17000</v>
      </c>
      <c r="P40" s="274">
        <v>902</v>
      </c>
      <c r="Q40" s="274">
        <v>13718</v>
      </c>
      <c r="R40" s="307">
        <f t="shared" si="4"/>
        <v>506</v>
      </c>
      <c r="S40" s="307">
        <f t="shared" si="4"/>
        <v>10301</v>
      </c>
      <c r="T40" s="274">
        <v>297</v>
      </c>
      <c r="U40" s="274">
        <v>7039</v>
      </c>
      <c r="V40" s="274">
        <v>209</v>
      </c>
      <c r="W40" s="274">
        <v>3262</v>
      </c>
    </row>
    <row r="41" spans="1:24" ht="15" customHeight="1">
      <c r="A41" s="294" t="s">
        <v>252</v>
      </c>
      <c r="B41" s="307">
        <f t="shared" si="2"/>
        <v>1410</v>
      </c>
      <c r="C41" s="307">
        <f t="shared" si="2"/>
        <v>23307</v>
      </c>
      <c r="D41" s="307">
        <f t="shared" si="3"/>
        <v>770</v>
      </c>
      <c r="E41" s="307">
        <f t="shared" si="3"/>
        <v>10628</v>
      </c>
      <c r="F41" s="302">
        <v>107</v>
      </c>
      <c r="G41" s="302">
        <v>2567</v>
      </c>
      <c r="H41" s="302">
        <v>10</v>
      </c>
      <c r="I41" s="302">
        <v>286</v>
      </c>
      <c r="J41" s="274">
        <v>7</v>
      </c>
      <c r="K41" s="274">
        <v>234</v>
      </c>
      <c r="L41" s="274">
        <v>6</v>
      </c>
      <c r="M41" s="274">
        <v>398</v>
      </c>
      <c r="N41" s="279">
        <v>0</v>
      </c>
      <c r="O41" s="279">
        <v>0</v>
      </c>
      <c r="P41" s="274">
        <v>640</v>
      </c>
      <c r="Q41" s="274">
        <v>7143</v>
      </c>
      <c r="R41" s="307">
        <f t="shared" si="4"/>
        <v>640</v>
      </c>
      <c r="S41" s="307">
        <f t="shared" si="4"/>
        <v>12679</v>
      </c>
      <c r="T41" s="274">
        <v>548</v>
      </c>
      <c r="U41" s="274">
        <v>11520</v>
      </c>
      <c r="V41" s="274">
        <v>92</v>
      </c>
      <c r="W41" s="274">
        <v>1159</v>
      </c>
    </row>
    <row r="42" spans="1:24" ht="15" customHeight="1">
      <c r="A42" s="294" t="s">
        <v>253</v>
      </c>
      <c r="B42" s="307">
        <f t="shared" si="2"/>
        <v>683</v>
      </c>
      <c r="C42" s="307">
        <f t="shared" si="2"/>
        <v>10843</v>
      </c>
      <c r="D42" s="307">
        <f t="shared" si="3"/>
        <v>424</v>
      </c>
      <c r="E42" s="307">
        <f t="shared" si="3"/>
        <v>6544</v>
      </c>
      <c r="F42" s="302">
        <v>83</v>
      </c>
      <c r="G42" s="302">
        <v>2566</v>
      </c>
      <c r="H42" s="302">
        <v>6</v>
      </c>
      <c r="I42" s="302">
        <v>220</v>
      </c>
      <c r="J42" s="274">
        <v>10</v>
      </c>
      <c r="K42" s="274">
        <v>316</v>
      </c>
      <c r="L42" s="274">
        <v>9</v>
      </c>
      <c r="M42" s="274">
        <v>430</v>
      </c>
      <c r="N42" s="279">
        <v>0</v>
      </c>
      <c r="O42" s="279">
        <v>0</v>
      </c>
      <c r="P42" s="274">
        <v>316</v>
      </c>
      <c r="Q42" s="274">
        <v>3012</v>
      </c>
      <c r="R42" s="307">
        <f t="shared" si="4"/>
        <v>259</v>
      </c>
      <c r="S42" s="307">
        <f t="shared" si="4"/>
        <v>4299</v>
      </c>
      <c r="T42" s="274">
        <v>167</v>
      </c>
      <c r="U42" s="274">
        <v>3158</v>
      </c>
      <c r="V42" s="274">
        <v>92</v>
      </c>
      <c r="W42" s="274">
        <v>1141</v>
      </c>
    </row>
    <row r="43" spans="1:24" ht="15" customHeight="1">
      <c r="A43" s="294" t="s">
        <v>254</v>
      </c>
      <c r="B43" s="307">
        <f t="shared" si="2"/>
        <v>798</v>
      </c>
      <c r="C43" s="307">
        <f t="shared" si="2"/>
        <v>16341</v>
      </c>
      <c r="D43" s="307">
        <f t="shared" si="3"/>
        <v>455</v>
      </c>
      <c r="E43" s="307">
        <f t="shared" si="3"/>
        <v>7888</v>
      </c>
      <c r="F43" s="302">
        <v>92</v>
      </c>
      <c r="G43" s="302">
        <v>1914</v>
      </c>
      <c r="H43" s="302">
        <v>6</v>
      </c>
      <c r="I43" s="302">
        <v>110</v>
      </c>
      <c r="J43" s="274">
        <v>24</v>
      </c>
      <c r="K43" s="274">
        <v>981</v>
      </c>
      <c r="L43" s="274">
        <v>7</v>
      </c>
      <c r="M43" s="274">
        <v>342</v>
      </c>
      <c r="N43" s="279">
        <v>1</v>
      </c>
      <c r="O43" s="279">
        <v>600</v>
      </c>
      <c r="P43" s="274">
        <v>325</v>
      </c>
      <c r="Q43" s="274">
        <v>3941</v>
      </c>
      <c r="R43" s="307">
        <f t="shared" si="4"/>
        <v>343</v>
      </c>
      <c r="S43" s="307">
        <f t="shared" si="4"/>
        <v>8453</v>
      </c>
      <c r="T43" s="274">
        <v>219</v>
      </c>
      <c r="U43" s="274">
        <v>6502</v>
      </c>
      <c r="V43" s="274">
        <v>124</v>
      </c>
      <c r="W43" s="274">
        <v>1951</v>
      </c>
    </row>
    <row r="44" spans="1:24" ht="15" customHeight="1">
      <c r="A44" s="294" t="s">
        <v>255</v>
      </c>
      <c r="B44" s="307">
        <f t="shared" si="2"/>
        <v>1168</v>
      </c>
      <c r="C44" s="307">
        <f t="shared" si="2"/>
        <v>17046</v>
      </c>
      <c r="D44" s="307">
        <f t="shared" si="3"/>
        <v>897</v>
      </c>
      <c r="E44" s="307">
        <f t="shared" si="3"/>
        <v>13533</v>
      </c>
      <c r="F44" s="302">
        <v>65</v>
      </c>
      <c r="G44" s="302">
        <v>907</v>
      </c>
      <c r="H44" s="302">
        <v>9</v>
      </c>
      <c r="I44" s="302">
        <v>590</v>
      </c>
      <c r="J44" s="274">
        <v>7</v>
      </c>
      <c r="K44" s="274">
        <v>175</v>
      </c>
      <c r="L44" s="274">
        <v>9</v>
      </c>
      <c r="M44" s="274">
        <v>346</v>
      </c>
      <c r="N44" s="274">
        <v>18</v>
      </c>
      <c r="O44" s="274">
        <v>1908</v>
      </c>
      <c r="P44" s="274">
        <v>789</v>
      </c>
      <c r="Q44" s="274">
        <v>9607</v>
      </c>
      <c r="R44" s="307">
        <f t="shared" si="4"/>
        <v>271</v>
      </c>
      <c r="S44" s="307">
        <f t="shared" si="4"/>
        <v>3513</v>
      </c>
      <c r="T44" s="274">
        <v>113</v>
      </c>
      <c r="U44" s="274">
        <v>1968</v>
      </c>
      <c r="V44" s="274">
        <v>158</v>
      </c>
      <c r="W44" s="274">
        <v>1545</v>
      </c>
    </row>
    <row r="45" spans="1:24" ht="15" customHeight="1">
      <c r="A45" s="294" t="s">
        <v>256</v>
      </c>
      <c r="B45" s="307">
        <f t="shared" si="2"/>
        <v>1223</v>
      </c>
      <c r="C45" s="307">
        <f t="shared" si="2"/>
        <v>19821</v>
      </c>
      <c r="D45" s="307">
        <f t="shared" si="3"/>
        <v>624</v>
      </c>
      <c r="E45" s="307">
        <f t="shared" si="3"/>
        <v>9725</v>
      </c>
      <c r="F45" s="302">
        <v>93</v>
      </c>
      <c r="G45" s="302">
        <v>950</v>
      </c>
      <c r="H45" s="302">
        <v>6</v>
      </c>
      <c r="I45" s="302">
        <v>57</v>
      </c>
      <c r="J45" s="274">
        <v>6</v>
      </c>
      <c r="K45" s="274">
        <v>274</v>
      </c>
      <c r="L45" s="274">
        <v>9</v>
      </c>
      <c r="M45" s="274">
        <v>136</v>
      </c>
      <c r="N45" s="274">
        <v>3</v>
      </c>
      <c r="O45" s="274">
        <v>2354</v>
      </c>
      <c r="P45" s="274">
        <v>507</v>
      </c>
      <c r="Q45" s="274">
        <v>5954</v>
      </c>
      <c r="R45" s="307">
        <f t="shared" si="4"/>
        <v>599</v>
      </c>
      <c r="S45" s="307">
        <f t="shared" si="4"/>
        <v>10096</v>
      </c>
      <c r="T45" s="274">
        <v>424</v>
      </c>
      <c r="U45" s="274">
        <v>8063</v>
      </c>
      <c r="V45" s="274">
        <v>175</v>
      </c>
      <c r="W45" s="274">
        <v>2033</v>
      </c>
    </row>
    <row r="46" spans="1:24" ht="15" customHeight="1">
      <c r="A46" s="294" t="s">
        <v>257</v>
      </c>
      <c r="B46" s="307">
        <f t="shared" ref="B46:C65" si="5">SUM(D46+R46)</f>
        <v>1183</v>
      </c>
      <c r="C46" s="307">
        <f t="shared" si="5"/>
        <v>13843</v>
      </c>
      <c r="D46" s="307">
        <f t="shared" ref="D46:E65" si="6">SUM(F46+H46+J46+L46+N46+P46)</f>
        <v>773</v>
      </c>
      <c r="E46" s="307">
        <f t="shared" si="6"/>
        <v>9383</v>
      </c>
      <c r="F46" s="302">
        <v>78</v>
      </c>
      <c r="G46" s="302">
        <v>1284</v>
      </c>
      <c r="H46" s="302">
        <v>6</v>
      </c>
      <c r="I46" s="302">
        <v>160</v>
      </c>
      <c r="J46" s="274">
        <v>12</v>
      </c>
      <c r="K46" s="274">
        <v>126</v>
      </c>
      <c r="L46" s="274">
        <v>6</v>
      </c>
      <c r="M46" s="274">
        <v>87</v>
      </c>
      <c r="N46" s="274">
        <v>16</v>
      </c>
      <c r="O46" s="274">
        <v>1238</v>
      </c>
      <c r="P46" s="274">
        <v>655</v>
      </c>
      <c r="Q46" s="274">
        <v>6488</v>
      </c>
      <c r="R46" s="307">
        <f t="shared" si="4"/>
        <v>410</v>
      </c>
      <c r="S46" s="307">
        <f t="shared" si="4"/>
        <v>4460</v>
      </c>
      <c r="T46" s="274">
        <v>91</v>
      </c>
      <c r="U46" s="274">
        <v>1793</v>
      </c>
      <c r="V46" s="274">
        <v>319</v>
      </c>
      <c r="W46" s="274">
        <v>2667</v>
      </c>
    </row>
    <row r="47" spans="1:24" ht="15" customHeight="1">
      <c r="A47" s="294" t="s">
        <v>258</v>
      </c>
      <c r="B47" s="307">
        <f t="shared" si="5"/>
        <v>1582</v>
      </c>
      <c r="C47" s="307">
        <f t="shared" si="5"/>
        <v>23036</v>
      </c>
      <c r="D47" s="307">
        <f t="shared" si="6"/>
        <v>863</v>
      </c>
      <c r="E47" s="307">
        <f t="shared" si="6"/>
        <v>12728</v>
      </c>
      <c r="F47" s="302">
        <v>131</v>
      </c>
      <c r="G47" s="302">
        <v>2162</v>
      </c>
      <c r="H47" s="302">
        <v>9</v>
      </c>
      <c r="I47" s="302">
        <v>160</v>
      </c>
      <c r="J47" s="274">
        <v>15</v>
      </c>
      <c r="K47" s="274">
        <v>330</v>
      </c>
      <c r="L47" s="274">
        <v>11</v>
      </c>
      <c r="M47" s="274">
        <v>515</v>
      </c>
      <c r="N47" s="274">
        <v>1</v>
      </c>
      <c r="O47" s="274">
        <v>1150</v>
      </c>
      <c r="P47" s="274">
        <v>696</v>
      </c>
      <c r="Q47" s="274">
        <v>8411</v>
      </c>
      <c r="R47" s="307">
        <f t="shared" si="4"/>
        <v>719</v>
      </c>
      <c r="S47" s="307">
        <f t="shared" si="4"/>
        <v>10308</v>
      </c>
      <c r="T47" s="274">
        <v>575</v>
      </c>
      <c r="U47" s="274">
        <v>8104</v>
      </c>
      <c r="V47" s="274">
        <v>144</v>
      </c>
      <c r="W47" s="274">
        <v>2204</v>
      </c>
    </row>
    <row r="48" spans="1:24" ht="15" customHeight="1">
      <c r="A48" s="294" t="s">
        <v>259</v>
      </c>
      <c r="B48" s="307">
        <f t="shared" si="5"/>
        <v>1050</v>
      </c>
      <c r="C48" s="307">
        <f t="shared" si="5"/>
        <v>15494</v>
      </c>
      <c r="D48" s="307">
        <f t="shared" si="6"/>
        <v>782</v>
      </c>
      <c r="E48" s="307">
        <f t="shared" si="6"/>
        <v>11224</v>
      </c>
      <c r="F48" s="302">
        <v>100</v>
      </c>
      <c r="G48" s="302">
        <v>2150</v>
      </c>
      <c r="H48" s="302">
        <v>5</v>
      </c>
      <c r="I48" s="302">
        <v>238</v>
      </c>
      <c r="J48" s="274">
        <v>9</v>
      </c>
      <c r="K48" s="274">
        <v>174</v>
      </c>
      <c r="L48" s="274">
        <v>6</v>
      </c>
      <c r="M48" s="274">
        <v>204</v>
      </c>
      <c r="N48" s="274">
        <v>2</v>
      </c>
      <c r="O48" s="274">
        <v>600</v>
      </c>
      <c r="P48" s="274">
        <v>660</v>
      </c>
      <c r="Q48" s="274">
        <v>7858</v>
      </c>
      <c r="R48" s="307">
        <f t="shared" si="4"/>
        <v>268</v>
      </c>
      <c r="S48" s="307">
        <f t="shared" si="4"/>
        <v>4270</v>
      </c>
      <c r="T48" s="274">
        <v>213</v>
      </c>
      <c r="U48" s="274">
        <v>3855</v>
      </c>
      <c r="V48" s="274">
        <v>55</v>
      </c>
      <c r="W48" s="274">
        <v>415</v>
      </c>
    </row>
    <row r="49" spans="1:23" ht="15" customHeight="1">
      <c r="A49" s="294" t="s">
        <v>260</v>
      </c>
      <c r="B49" s="307">
        <f t="shared" si="5"/>
        <v>65</v>
      </c>
      <c r="C49" s="307">
        <f t="shared" si="5"/>
        <v>940</v>
      </c>
      <c r="D49" s="307">
        <f t="shared" si="6"/>
        <v>46</v>
      </c>
      <c r="E49" s="307">
        <f t="shared" si="6"/>
        <v>393</v>
      </c>
      <c r="F49" s="302">
        <v>33</v>
      </c>
      <c r="G49" s="302">
        <v>274</v>
      </c>
      <c r="H49" s="302">
        <v>6</v>
      </c>
      <c r="I49" s="302">
        <v>63</v>
      </c>
      <c r="J49" s="274">
        <v>7</v>
      </c>
      <c r="K49" s="274">
        <v>56</v>
      </c>
      <c r="L49" s="279">
        <v>0</v>
      </c>
      <c r="M49" s="279">
        <v>0</v>
      </c>
      <c r="N49" s="279">
        <v>0</v>
      </c>
      <c r="O49" s="279">
        <v>0</v>
      </c>
      <c r="P49" s="279">
        <v>0</v>
      </c>
      <c r="Q49" s="279">
        <v>0</v>
      </c>
      <c r="R49" s="307">
        <f t="shared" si="4"/>
        <v>19</v>
      </c>
      <c r="S49" s="307">
        <f t="shared" si="4"/>
        <v>547</v>
      </c>
      <c r="T49" s="274">
        <v>12</v>
      </c>
      <c r="U49" s="274">
        <v>366</v>
      </c>
      <c r="V49" s="274">
        <v>7</v>
      </c>
      <c r="W49" s="274">
        <v>181</v>
      </c>
    </row>
    <row r="50" spans="1:23" ht="15" customHeight="1">
      <c r="A50" s="294" t="s">
        <v>261</v>
      </c>
      <c r="B50" s="307">
        <f t="shared" si="5"/>
        <v>123</v>
      </c>
      <c r="C50" s="307">
        <f t="shared" si="5"/>
        <v>1692</v>
      </c>
      <c r="D50" s="307">
        <f t="shared" si="6"/>
        <v>69</v>
      </c>
      <c r="E50" s="307">
        <f t="shared" si="6"/>
        <v>740</v>
      </c>
      <c r="F50" s="302">
        <v>50</v>
      </c>
      <c r="G50" s="302">
        <v>491</v>
      </c>
      <c r="H50" s="302">
        <v>5</v>
      </c>
      <c r="I50" s="302">
        <v>55</v>
      </c>
      <c r="J50" s="274">
        <v>8</v>
      </c>
      <c r="K50" s="274">
        <v>162</v>
      </c>
      <c r="L50" s="279">
        <v>6</v>
      </c>
      <c r="M50" s="279">
        <v>32</v>
      </c>
      <c r="N50" s="279">
        <v>0</v>
      </c>
      <c r="O50" s="279">
        <v>0</v>
      </c>
      <c r="P50" s="279">
        <v>0</v>
      </c>
      <c r="Q50" s="279">
        <v>0</v>
      </c>
      <c r="R50" s="307">
        <f t="shared" si="4"/>
        <v>54</v>
      </c>
      <c r="S50" s="307">
        <f t="shared" si="4"/>
        <v>952</v>
      </c>
      <c r="T50" s="274">
        <v>43</v>
      </c>
      <c r="U50" s="274">
        <v>580</v>
      </c>
      <c r="V50" s="274">
        <v>11</v>
      </c>
      <c r="W50" s="274">
        <v>372</v>
      </c>
    </row>
    <row r="51" spans="1:23" ht="15" customHeight="1">
      <c r="A51" s="294" t="s">
        <v>262</v>
      </c>
      <c r="B51" s="307">
        <f t="shared" si="5"/>
        <v>1084</v>
      </c>
      <c r="C51" s="307">
        <f t="shared" si="5"/>
        <v>19577</v>
      </c>
      <c r="D51" s="307">
        <f t="shared" si="6"/>
        <v>780</v>
      </c>
      <c r="E51" s="307">
        <f t="shared" si="6"/>
        <v>12448</v>
      </c>
      <c r="F51" s="302">
        <v>76</v>
      </c>
      <c r="G51" s="302">
        <v>906</v>
      </c>
      <c r="H51" s="302">
        <v>6</v>
      </c>
      <c r="I51" s="302">
        <v>150</v>
      </c>
      <c r="J51" s="274">
        <v>11</v>
      </c>
      <c r="K51" s="274">
        <v>451</v>
      </c>
      <c r="L51" s="274">
        <v>6</v>
      </c>
      <c r="M51" s="274">
        <v>129</v>
      </c>
      <c r="N51" s="274">
        <v>3</v>
      </c>
      <c r="O51" s="274">
        <v>3700</v>
      </c>
      <c r="P51" s="274">
        <v>678</v>
      </c>
      <c r="Q51" s="274">
        <v>7112</v>
      </c>
      <c r="R51" s="307">
        <f t="shared" si="4"/>
        <v>304</v>
      </c>
      <c r="S51" s="307">
        <f t="shared" si="4"/>
        <v>7129</v>
      </c>
      <c r="T51" s="274">
        <v>196</v>
      </c>
      <c r="U51" s="274">
        <v>5213</v>
      </c>
      <c r="V51" s="274">
        <v>108</v>
      </c>
      <c r="W51" s="274">
        <v>1916</v>
      </c>
    </row>
    <row r="52" spans="1:23" ht="15" customHeight="1">
      <c r="A52" s="294" t="s">
        <v>263</v>
      </c>
      <c r="B52" s="307">
        <f t="shared" si="5"/>
        <v>1340</v>
      </c>
      <c r="C52" s="307">
        <f t="shared" si="5"/>
        <v>24758</v>
      </c>
      <c r="D52" s="307">
        <f t="shared" si="6"/>
        <v>847</v>
      </c>
      <c r="E52" s="307">
        <f t="shared" si="6"/>
        <v>14936</v>
      </c>
      <c r="F52" s="302">
        <v>92</v>
      </c>
      <c r="G52" s="302">
        <v>1487</v>
      </c>
      <c r="H52" s="302">
        <v>9</v>
      </c>
      <c r="I52" s="302">
        <v>270</v>
      </c>
      <c r="J52" s="274">
        <v>8</v>
      </c>
      <c r="K52" s="274">
        <v>266</v>
      </c>
      <c r="L52" s="274">
        <v>7</v>
      </c>
      <c r="M52" s="274">
        <v>291</v>
      </c>
      <c r="N52" s="274">
        <v>22</v>
      </c>
      <c r="O52" s="274">
        <v>5692</v>
      </c>
      <c r="P52" s="274">
        <v>709</v>
      </c>
      <c r="Q52" s="274">
        <v>6930</v>
      </c>
      <c r="R52" s="307">
        <f t="shared" si="4"/>
        <v>493</v>
      </c>
      <c r="S52" s="307">
        <f t="shared" si="4"/>
        <v>9822</v>
      </c>
      <c r="T52" s="274">
        <v>397</v>
      </c>
      <c r="U52" s="274">
        <v>8923</v>
      </c>
      <c r="V52" s="274">
        <v>96</v>
      </c>
      <c r="W52" s="274">
        <v>899</v>
      </c>
    </row>
    <row r="53" spans="1:23" ht="15" customHeight="1">
      <c r="A53" s="294" t="s">
        <v>264</v>
      </c>
      <c r="B53" s="307">
        <f t="shared" si="5"/>
        <v>432</v>
      </c>
      <c r="C53" s="307">
        <f t="shared" si="5"/>
        <v>5574</v>
      </c>
      <c r="D53" s="307">
        <f t="shared" si="6"/>
        <v>310</v>
      </c>
      <c r="E53" s="307">
        <f t="shared" si="6"/>
        <v>4310</v>
      </c>
      <c r="F53" s="302">
        <v>72</v>
      </c>
      <c r="G53" s="302">
        <v>1172</v>
      </c>
      <c r="H53" s="302">
        <v>9</v>
      </c>
      <c r="I53" s="302">
        <v>241</v>
      </c>
      <c r="J53" s="274">
        <v>8</v>
      </c>
      <c r="K53" s="274">
        <v>258</v>
      </c>
      <c r="L53" s="274">
        <v>6</v>
      </c>
      <c r="M53" s="274">
        <v>107</v>
      </c>
      <c r="N53" s="279">
        <v>2</v>
      </c>
      <c r="O53" s="279">
        <v>800</v>
      </c>
      <c r="P53" s="274">
        <v>213</v>
      </c>
      <c r="Q53" s="274">
        <v>1732</v>
      </c>
      <c r="R53" s="307">
        <f t="shared" si="4"/>
        <v>122</v>
      </c>
      <c r="S53" s="307">
        <f t="shared" si="4"/>
        <v>1264</v>
      </c>
      <c r="T53" s="274">
        <v>15</v>
      </c>
      <c r="U53" s="274">
        <v>240</v>
      </c>
      <c r="V53" s="279">
        <v>107</v>
      </c>
      <c r="W53" s="279">
        <v>1024</v>
      </c>
    </row>
    <row r="54" spans="1:23" ht="15" customHeight="1">
      <c r="A54" s="294" t="s">
        <v>265</v>
      </c>
      <c r="B54" s="307">
        <f t="shared" si="5"/>
        <v>685</v>
      </c>
      <c r="C54" s="307">
        <f t="shared" si="5"/>
        <v>8502</v>
      </c>
      <c r="D54" s="307">
        <f t="shared" si="6"/>
        <v>428</v>
      </c>
      <c r="E54" s="307">
        <f t="shared" si="6"/>
        <v>5179</v>
      </c>
      <c r="F54" s="302">
        <v>113</v>
      </c>
      <c r="G54" s="302">
        <v>1819</v>
      </c>
      <c r="H54" s="302">
        <v>15</v>
      </c>
      <c r="I54" s="302">
        <v>281</v>
      </c>
      <c r="J54" s="274">
        <v>10</v>
      </c>
      <c r="K54" s="274">
        <v>216</v>
      </c>
      <c r="L54" s="274">
        <v>8</v>
      </c>
      <c r="M54" s="274">
        <v>103</v>
      </c>
      <c r="N54" s="279">
        <v>0</v>
      </c>
      <c r="O54" s="279">
        <v>0</v>
      </c>
      <c r="P54" s="274">
        <v>282</v>
      </c>
      <c r="Q54" s="274">
        <v>2760</v>
      </c>
      <c r="R54" s="307">
        <f t="shared" si="4"/>
        <v>257</v>
      </c>
      <c r="S54" s="307">
        <f t="shared" si="4"/>
        <v>3323</v>
      </c>
      <c r="T54" s="274">
        <v>233</v>
      </c>
      <c r="U54" s="274">
        <v>3069</v>
      </c>
      <c r="V54" s="274">
        <v>24</v>
      </c>
      <c r="W54" s="274">
        <v>254</v>
      </c>
    </row>
    <row r="55" spans="1:23" ht="15" customHeight="1">
      <c r="A55" s="294" t="s">
        <v>266</v>
      </c>
      <c r="B55" s="307">
        <f t="shared" si="5"/>
        <v>718</v>
      </c>
      <c r="C55" s="307">
        <f t="shared" si="5"/>
        <v>7804</v>
      </c>
      <c r="D55" s="307">
        <f t="shared" si="6"/>
        <v>579</v>
      </c>
      <c r="E55" s="307">
        <f t="shared" si="6"/>
        <v>6055</v>
      </c>
      <c r="F55" s="302">
        <v>75</v>
      </c>
      <c r="G55" s="302">
        <v>828</v>
      </c>
      <c r="H55" s="302">
        <v>7</v>
      </c>
      <c r="I55" s="302">
        <v>175</v>
      </c>
      <c r="J55" s="274">
        <v>8</v>
      </c>
      <c r="K55" s="274">
        <v>226</v>
      </c>
      <c r="L55" s="274">
        <v>7</v>
      </c>
      <c r="M55" s="274">
        <v>218</v>
      </c>
      <c r="N55" s="274">
        <v>7</v>
      </c>
      <c r="O55" s="274">
        <v>1355</v>
      </c>
      <c r="P55" s="274">
        <v>475</v>
      </c>
      <c r="Q55" s="274">
        <v>3253</v>
      </c>
      <c r="R55" s="307">
        <f t="shared" si="4"/>
        <v>139</v>
      </c>
      <c r="S55" s="307">
        <f t="shared" si="4"/>
        <v>1749</v>
      </c>
      <c r="T55" s="274">
        <v>109</v>
      </c>
      <c r="U55" s="274">
        <v>1237</v>
      </c>
      <c r="V55" s="279">
        <v>30</v>
      </c>
      <c r="W55" s="279">
        <v>512</v>
      </c>
    </row>
    <row r="56" spans="1:23" ht="15" customHeight="1">
      <c r="A56" s="294" t="s">
        <v>267</v>
      </c>
      <c r="B56" s="307">
        <f t="shared" si="5"/>
        <v>908</v>
      </c>
      <c r="C56" s="307">
        <f t="shared" si="5"/>
        <v>10275</v>
      </c>
      <c r="D56" s="307">
        <f t="shared" si="6"/>
        <v>649</v>
      </c>
      <c r="E56" s="307">
        <f t="shared" si="6"/>
        <v>5994</v>
      </c>
      <c r="F56" s="302">
        <v>73</v>
      </c>
      <c r="G56" s="302">
        <v>1204</v>
      </c>
      <c r="H56" s="302">
        <v>6</v>
      </c>
      <c r="I56" s="302">
        <v>114</v>
      </c>
      <c r="J56" s="274">
        <v>8</v>
      </c>
      <c r="K56" s="274">
        <v>158</v>
      </c>
      <c r="L56" s="274">
        <v>10</v>
      </c>
      <c r="M56" s="274">
        <v>260</v>
      </c>
      <c r="N56" s="279">
        <v>0</v>
      </c>
      <c r="O56" s="279">
        <v>0</v>
      </c>
      <c r="P56" s="274">
        <v>552</v>
      </c>
      <c r="Q56" s="274">
        <v>4258</v>
      </c>
      <c r="R56" s="307">
        <f t="shared" si="4"/>
        <v>259</v>
      </c>
      <c r="S56" s="307">
        <f t="shared" si="4"/>
        <v>4281</v>
      </c>
      <c r="T56" s="274">
        <v>197</v>
      </c>
      <c r="U56" s="274">
        <v>3413</v>
      </c>
      <c r="V56" s="274">
        <v>62</v>
      </c>
      <c r="W56" s="274">
        <v>868</v>
      </c>
    </row>
    <row r="57" spans="1:23" ht="15" customHeight="1">
      <c r="A57" s="294" t="s">
        <v>268</v>
      </c>
      <c r="B57" s="307">
        <f t="shared" si="5"/>
        <v>1587</v>
      </c>
      <c r="C57" s="307">
        <f t="shared" si="5"/>
        <v>16498</v>
      </c>
      <c r="D57" s="307">
        <f t="shared" si="6"/>
        <v>1059</v>
      </c>
      <c r="E57" s="307">
        <f t="shared" si="6"/>
        <v>10833</v>
      </c>
      <c r="F57" s="302">
        <v>160</v>
      </c>
      <c r="G57" s="302">
        <v>2210</v>
      </c>
      <c r="H57" s="302">
        <v>8</v>
      </c>
      <c r="I57" s="302">
        <v>306</v>
      </c>
      <c r="J57" s="274">
        <v>14</v>
      </c>
      <c r="K57" s="274">
        <v>617</v>
      </c>
      <c r="L57" s="274">
        <v>5</v>
      </c>
      <c r="M57" s="274">
        <v>407</v>
      </c>
      <c r="N57" s="279">
        <v>11</v>
      </c>
      <c r="O57" s="279">
        <v>238</v>
      </c>
      <c r="P57" s="274">
        <v>861</v>
      </c>
      <c r="Q57" s="274">
        <v>7055</v>
      </c>
      <c r="R57" s="307">
        <f t="shared" si="4"/>
        <v>528</v>
      </c>
      <c r="S57" s="307">
        <f t="shared" si="4"/>
        <v>5665</v>
      </c>
      <c r="T57" s="274">
        <v>333</v>
      </c>
      <c r="U57" s="274">
        <v>4432</v>
      </c>
      <c r="V57" s="274">
        <v>195</v>
      </c>
      <c r="W57" s="274">
        <v>1233</v>
      </c>
    </row>
    <row r="58" spans="1:23" ht="15" customHeight="1">
      <c r="A58" s="294" t="s">
        <v>269</v>
      </c>
      <c r="B58" s="307">
        <f t="shared" si="5"/>
        <v>2348</v>
      </c>
      <c r="C58" s="307">
        <f t="shared" si="5"/>
        <v>24571</v>
      </c>
      <c r="D58" s="307">
        <f t="shared" si="6"/>
        <v>1781</v>
      </c>
      <c r="E58" s="307">
        <f t="shared" si="6"/>
        <v>16458</v>
      </c>
      <c r="F58" s="302">
        <v>86</v>
      </c>
      <c r="G58" s="302">
        <v>1268</v>
      </c>
      <c r="H58" s="302">
        <v>10</v>
      </c>
      <c r="I58" s="302">
        <v>284</v>
      </c>
      <c r="J58" s="274">
        <v>10</v>
      </c>
      <c r="K58" s="274">
        <v>304</v>
      </c>
      <c r="L58" s="274">
        <v>5</v>
      </c>
      <c r="M58" s="274">
        <v>215</v>
      </c>
      <c r="N58" s="274">
        <v>0</v>
      </c>
      <c r="O58" s="274">
        <v>0</v>
      </c>
      <c r="P58" s="274">
        <v>1670</v>
      </c>
      <c r="Q58" s="274">
        <v>14387</v>
      </c>
      <c r="R58" s="307">
        <f t="shared" si="4"/>
        <v>567</v>
      </c>
      <c r="S58" s="307">
        <f t="shared" si="4"/>
        <v>8113</v>
      </c>
      <c r="T58" s="274">
        <v>452</v>
      </c>
      <c r="U58" s="274">
        <v>5948</v>
      </c>
      <c r="V58" s="274">
        <v>115</v>
      </c>
      <c r="W58" s="274">
        <v>2165</v>
      </c>
    </row>
    <row r="59" spans="1:23" ht="15" customHeight="1">
      <c r="A59" s="294" t="s">
        <v>270</v>
      </c>
      <c r="B59" s="307">
        <f t="shared" si="5"/>
        <v>308</v>
      </c>
      <c r="C59" s="307">
        <f t="shared" si="5"/>
        <v>3156</v>
      </c>
      <c r="D59" s="307">
        <f t="shared" si="6"/>
        <v>172</v>
      </c>
      <c r="E59" s="307">
        <f t="shared" si="6"/>
        <v>2321</v>
      </c>
      <c r="F59" s="302">
        <v>49</v>
      </c>
      <c r="G59" s="302">
        <v>710</v>
      </c>
      <c r="H59" s="302">
        <v>10</v>
      </c>
      <c r="I59" s="302">
        <v>103</v>
      </c>
      <c r="J59" s="274">
        <v>13</v>
      </c>
      <c r="K59" s="274">
        <v>293</v>
      </c>
      <c r="L59" s="279">
        <v>0</v>
      </c>
      <c r="M59" s="279">
        <v>0</v>
      </c>
      <c r="N59" s="279">
        <v>14</v>
      </c>
      <c r="O59" s="279">
        <v>654</v>
      </c>
      <c r="P59" s="274">
        <v>86</v>
      </c>
      <c r="Q59" s="274">
        <v>561</v>
      </c>
      <c r="R59" s="307">
        <f t="shared" si="4"/>
        <v>136</v>
      </c>
      <c r="S59" s="307">
        <f t="shared" si="4"/>
        <v>835</v>
      </c>
      <c r="T59" s="274">
        <v>134</v>
      </c>
      <c r="U59" s="274">
        <v>814</v>
      </c>
      <c r="V59" s="274">
        <v>2</v>
      </c>
      <c r="W59" s="274">
        <v>21</v>
      </c>
    </row>
    <row r="60" spans="1:23" ht="15" customHeight="1">
      <c r="A60" s="294" t="s">
        <v>271</v>
      </c>
      <c r="B60" s="307">
        <f t="shared" si="5"/>
        <v>2301</v>
      </c>
      <c r="C60" s="307">
        <f t="shared" si="5"/>
        <v>38612</v>
      </c>
      <c r="D60" s="307">
        <f t="shared" si="6"/>
        <v>711</v>
      </c>
      <c r="E60" s="307">
        <f t="shared" si="6"/>
        <v>16219</v>
      </c>
      <c r="F60" s="302">
        <v>120</v>
      </c>
      <c r="G60" s="302">
        <v>3285</v>
      </c>
      <c r="H60" s="279">
        <v>0</v>
      </c>
      <c r="I60" s="279">
        <v>0</v>
      </c>
      <c r="J60" s="279">
        <v>0</v>
      </c>
      <c r="K60" s="279">
        <v>0</v>
      </c>
      <c r="L60" s="302">
        <v>22</v>
      </c>
      <c r="M60" s="302">
        <v>1396</v>
      </c>
      <c r="N60" s="302">
        <v>1</v>
      </c>
      <c r="O60" s="302">
        <v>3500</v>
      </c>
      <c r="P60" s="302">
        <v>568</v>
      </c>
      <c r="Q60" s="302">
        <v>8038</v>
      </c>
      <c r="R60" s="307">
        <f t="shared" si="4"/>
        <v>1590</v>
      </c>
      <c r="S60" s="307">
        <f t="shared" si="4"/>
        <v>22393</v>
      </c>
      <c r="T60" s="302">
        <v>793</v>
      </c>
      <c r="U60" s="302">
        <v>13343</v>
      </c>
      <c r="V60" s="302">
        <v>797</v>
      </c>
      <c r="W60" s="302">
        <v>9050</v>
      </c>
    </row>
    <row r="61" spans="1:23" ht="15" customHeight="1">
      <c r="A61" s="294" t="s">
        <v>272</v>
      </c>
      <c r="B61" s="307">
        <f t="shared" si="5"/>
        <v>2000</v>
      </c>
      <c r="C61" s="307">
        <f t="shared" si="5"/>
        <v>21619</v>
      </c>
      <c r="D61" s="307">
        <f t="shared" si="6"/>
        <v>912</v>
      </c>
      <c r="E61" s="307">
        <f t="shared" si="6"/>
        <v>11526</v>
      </c>
      <c r="F61" s="302">
        <v>120</v>
      </c>
      <c r="G61" s="302">
        <v>1520</v>
      </c>
      <c r="H61" s="279">
        <v>6</v>
      </c>
      <c r="I61" s="279">
        <v>113</v>
      </c>
      <c r="J61" s="279">
        <v>11</v>
      </c>
      <c r="K61" s="279">
        <v>379</v>
      </c>
      <c r="L61" s="279">
        <v>0</v>
      </c>
      <c r="M61" s="279">
        <v>0</v>
      </c>
      <c r="N61" s="302">
        <v>1</v>
      </c>
      <c r="O61" s="302">
        <v>3000</v>
      </c>
      <c r="P61" s="302">
        <v>774</v>
      </c>
      <c r="Q61" s="302">
        <v>6514</v>
      </c>
      <c r="R61" s="307">
        <f t="shared" si="4"/>
        <v>1088</v>
      </c>
      <c r="S61" s="307">
        <f t="shared" si="4"/>
        <v>10093</v>
      </c>
      <c r="T61" s="302">
        <v>148</v>
      </c>
      <c r="U61" s="302">
        <v>3442</v>
      </c>
      <c r="V61" s="302">
        <v>940</v>
      </c>
      <c r="W61" s="302">
        <v>6651</v>
      </c>
    </row>
    <row r="62" spans="1:23" ht="15" customHeight="1">
      <c r="A62" s="294" t="s">
        <v>273</v>
      </c>
      <c r="B62" s="307">
        <f t="shared" si="5"/>
        <v>1479</v>
      </c>
      <c r="C62" s="307">
        <f t="shared" si="5"/>
        <v>16765</v>
      </c>
      <c r="D62" s="307">
        <f t="shared" si="6"/>
        <v>1110</v>
      </c>
      <c r="E62" s="307">
        <f t="shared" si="6"/>
        <v>10570</v>
      </c>
      <c r="F62" s="302">
        <v>86</v>
      </c>
      <c r="G62" s="302">
        <v>768</v>
      </c>
      <c r="H62" s="302">
        <v>8</v>
      </c>
      <c r="I62" s="302">
        <v>85</v>
      </c>
      <c r="J62" s="302">
        <v>10</v>
      </c>
      <c r="K62" s="302">
        <v>540</v>
      </c>
      <c r="L62" s="302">
        <v>6</v>
      </c>
      <c r="M62" s="302">
        <v>292</v>
      </c>
      <c r="N62" s="302">
        <v>1</v>
      </c>
      <c r="O62" s="302">
        <v>32</v>
      </c>
      <c r="P62" s="302">
        <v>999</v>
      </c>
      <c r="Q62" s="302">
        <v>8853</v>
      </c>
      <c r="R62" s="307">
        <f t="shared" si="4"/>
        <v>369</v>
      </c>
      <c r="S62" s="307">
        <f t="shared" si="4"/>
        <v>6195</v>
      </c>
      <c r="T62" s="302">
        <v>239</v>
      </c>
      <c r="U62" s="302">
        <v>4726</v>
      </c>
      <c r="V62" s="302">
        <v>130</v>
      </c>
      <c r="W62" s="302">
        <v>1469</v>
      </c>
    </row>
    <row r="63" spans="1:23" ht="15" customHeight="1">
      <c r="A63" s="294" t="s">
        <v>274</v>
      </c>
      <c r="B63" s="307">
        <f t="shared" si="5"/>
        <v>1090</v>
      </c>
      <c r="C63" s="307">
        <f t="shared" si="5"/>
        <v>14005</v>
      </c>
      <c r="D63" s="307">
        <f t="shared" si="6"/>
        <v>685</v>
      </c>
      <c r="E63" s="307">
        <f t="shared" si="6"/>
        <v>6530</v>
      </c>
      <c r="F63" s="302">
        <v>80</v>
      </c>
      <c r="G63" s="302">
        <v>1175</v>
      </c>
      <c r="H63" s="302">
        <v>8</v>
      </c>
      <c r="I63" s="302">
        <v>125</v>
      </c>
      <c r="J63" s="302">
        <v>8</v>
      </c>
      <c r="K63" s="302">
        <v>139</v>
      </c>
      <c r="L63" s="302">
        <v>8</v>
      </c>
      <c r="M63" s="302">
        <v>338</v>
      </c>
      <c r="N63" s="310">
        <v>3</v>
      </c>
      <c r="O63" s="310">
        <v>149</v>
      </c>
      <c r="P63" s="302">
        <v>578</v>
      </c>
      <c r="Q63" s="302">
        <v>4604</v>
      </c>
      <c r="R63" s="307">
        <f t="shared" si="4"/>
        <v>405</v>
      </c>
      <c r="S63" s="307">
        <f t="shared" si="4"/>
        <v>7475</v>
      </c>
      <c r="T63" s="302">
        <v>155</v>
      </c>
      <c r="U63" s="302">
        <v>3677</v>
      </c>
      <c r="V63" s="302">
        <v>250</v>
      </c>
      <c r="W63" s="302">
        <v>3798</v>
      </c>
    </row>
    <row r="64" spans="1:23" ht="15" customHeight="1">
      <c r="A64" s="294" t="s">
        <v>275</v>
      </c>
      <c r="B64" s="307">
        <f t="shared" si="5"/>
        <v>1609</v>
      </c>
      <c r="C64" s="307">
        <f t="shared" si="5"/>
        <v>24688</v>
      </c>
      <c r="D64" s="307">
        <f t="shared" si="6"/>
        <v>923</v>
      </c>
      <c r="E64" s="307">
        <f t="shared" si="6"/>
        <v>16901</v>
      </c>
      <c r="F64" s="302">
        <v>110</v>
      </c>
      <c r="G64" s="302">
        <v>1444</v>
      </c>
      <c r="H64" s="302">
        <v>13</v>
      </c>
      <c r="I64" s="302">
        <v>468</v>
      </c>
      <c r="J64" s="302">
        <v>11</v>
      </c>
      <c r="K64" s="302">
        <v>762</v>
      </c>
      <c r="L64" s="302">
        <v>5</v>
      </c>
      <c r="M64" s="302">
        <v>179</v>
      </c>
      <c r="N64" s="302">
        <v>2</v>
      </c>
      <c r="O64" s="302">
        <v>7200</v>
      </c>
      <c r="P64" s="302">
        <v>782</v>
      </c>
      <c r="Q64" s="302">
        <v>6848</v>
      </c>
      <c r="R64" s="307">
        <f t="shared" si="4"/>
        <v>686</v>
      </c>
      <c r="S64" s="307">
        <f t="shared" si="4"/>
        <v>7787</v>
      </c>
      <c r="T64" s="302">
        <v>230</v>
      </c>
      <c r="U64" s="302">
        <v>4119</v>
      </c>
      <c r="V64" s="302">
        <v>456</v>
      </c>
      <c r="W64" s="302">
        <v>3668</v>
      </c>
    </row>
    <row r="65" spans="1:23" ht="15" customHeight="1">
      <c r="A65" s="294" t="s">
        <v>276</v>
      </c>
      <c r="B65" s="307">
        <f t="shared" si="5"/>
        <v>2335</v>
      </c>
      <c r="C65" s="307">
        <f t="shared" si="5"/>
        <v>40491</v>
      </c>
      <c r="D65" s="307">
        <f t="shared" si="6"/>
        <v>1541</v>
      </c>
      <c r="E65" s="307">
        <f t="shared" si="6"/>
        <v>34383</v>
      </c>
      <c r="F65" s="302">
        <v>99</v>
      </c>
      <c r="G65" s="302">
        <v>2225</v>
      </c>
      <c r="H65" s="302">
        <v>23</v>
      </c>
      <c r="I65" s="302">
        <v>472</v>
      </c>
      <c r="J65" s="302">
        <v>11</v>
      </c>
      <c r="K65" s="302">
        <v>1089</v>
      </c>
      <c r="L65" s="302">
        <v>7</v>
      </c>
      <c r="M65" s="302">
        <v>193</v>
      </c>
      <c r="N65" s="302">
        <v>20</v>
      </c>
      <c r="O65" s="302">
        <v>15106</v>
      </c>
      <c r="P65" s="302">
        <v>1381</v>
      </c>
      <c r="Q65" s="302">
        <v>15298</v>
      </c>
      <c r="R65" s="307">
        <f t="shared" si="4"/>
        <v>794</v>
      </c>
      <c r="S65" s="307">
        <f t="shared" si="4"/>
        <v>6108</v>
      </c>
      <c r="T65" s="302">
        <v>81</v>
      </c>
      <c r="U65" s="302">
        <v>1170</v>
      </c>
      <c r="V65" s="302">
        <v>713</v>
      </c>
      <c r="W65" s="302">
        <v>4938</v>
      </c>
    </row>
    <row r="66" spans="1:23" ht="7.15" customHeight="1" thickBot="1">
      <c r="A66" s="294"/>
      <c r="B66" s="311"/>
      <c r="C66" s="312"/>
      <c r="D66" s="313"/>
      <c r="E66" s="312"/>
      <c r="F66" s="312"/>
      <c r="G66" s="312"/>
      <c r="H66" s="312"/>
      <c r="I66" s="312"/>
      <c r="J66" s="312"/>
      <c r="K66" s="314"/>
      <c r="L66" s="314"/>
      <c r="M66" s="314"/>
      <c r="N66" s="312"/>
      <c r="O66" s="312"/>
      <c r="P66" s="312"/>
      <c r="Q66" s="312"/>
      <c r="R66" s="315"/>
      <c r="S66" s="312"/>
      <c r="T66" s="312"/>
      <c r="U66" s="312"/>
      <c r="V66" s="312"/>
      <c r="W66" s="312"/>
    </row>
    <row r="67" spans="1:23" ht="14.25">
      <c r="A67" s="316" t="s">
        <v>277</v>
      </c>
      <c r="B67" s="317"/>
      <c r="C67" s="317"/>
      <c r="D67" s="318"/>
      <c r="E67" s="316"/>
      <c r="F67" s="316"/>
      <c r="G67" s="316"/>
      <c r="H67" s="316"/>
      <c r="I67" s="316"/>
      <c r="J67" s="316"/>
      <c r="M67" s="79"/>
      <c r="N67" s="316"/>
      <c r="O67" s="316"/>
      <c r="P67" s="316"/>
      <c r="Q67" s="316"/>
      <c r="R67" s="319"/>
      <c r="S67" s="316"/>
      <c r="T67" s="316"/>
      <c r="U67" s="316"/>
      <c r="V67" s="316"/>
      <c r="W67" s="316"/>
    </row>
    <row r="68" spans="1:23" ht="14.25" customHeight="1">
      <c r="A68" s="79" t="s">
        <v>278</v>
      </c>
    </row>
    <row r="69" spans="1:23">
      <c r="A69" s="320" t="s">
        <v>279</v>
      </c>
    </row>
  </sheetData>
  <mergeCells count="15">
    <mergeCell ref="P5:Q6"/>
    <mergeCell ref="R5:S6"/>
    <mergeCell ref="T5:U6"/>
    <mergeCell ref="V5:W6"/>
    <mergeCell ref="A1:J1"/>
    <mergeCell ref="B3:C6"/>
    <mergeCell ref="D3:E6"/>
    <mergeCell ref="R3:W4"/>
    <mergeCell ref="F4:G6"/>
    <mergeCell ref="H4:I6"/>
    <mergeCell ref="J4:K6"/>
    <mergeCell ref="L4:M6"/>
    <mergeCell ref="N4:Q4"/>
    <mergeCell ref="N5:O6"/>
    <mergeCell ref="L1:M1"/>
  </mergeCells>
  <phoneticPr fontId="3"/>
  <hyperlinks>
    <hyperlink ref="L1" location="項目一覧表!A1" display="項目一覧表へ戻る"/>
  </hyperlinks>
  <pageMargins left="0.25" right="0.25" top="0.75" bottom="0.75" header="0.3" footer="0.3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workbookViewId="0">
      <selection activeCell="A33" sqref="A33"/>
    </sheetView>
  </sheetViews>
  <sheetFormatPr defaultRowHeight="13.5"/>
  <cols>
    <col min="1" max="1" width="8.125" style="2" customWidth="1"/>
    <col min="2" max="2" width="4" style="2" bestFit="1" customWidth="1"/>
    <col min="3" max="3" width="6" style="2" bestFit="1" customWidth="1"/>
    <col min="4" max="4" width="9.625" style="2" bestFit="1" customWidth="1"/>
    <col min="5" max="5" width="8.125" style="2" customWidth="1"/>
    <col min="6" max="43" width="9.625" style="2" customWidth="1"/>
    <col min="44" max="16384" width="9" style="2"/>
  </cols>
  <sheetData>
    <row r="1" spans="1:43" ht="18.75">
      <c r="A1" s="533" t="s">
        <v>280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430" t="s">
        <v>363</v>
      </c>
      <c r="P1" s="431"/>
      <c r="Q1" s="321"/>
      <c r="R1" s="321"/>
      <c r="S1" s="321"/>
      <c r="T1" s="321"/>
      <c r="U1" s="321"/>
      <c r="V1" s="321"/>
      <c r="W1" s="321"/>
      <c r="X1" s="321"/>
      <c r="Y1" s="322"/>
    </row>
    <row r="2" spans="1:43" ht="18.7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2"/>
    </row>
    <row r="3" spans="1:43" ht="14.25" thickBot="1">
      <c r="A3" s="324"/>
      <c r="B3" s="324"/>
      <c r="C3" s="324"/>
      <c r="D3" s="15"/>
      <c r="E3" s="15"/>
      <c r="F3" s="15"/>
      <c r="G3" s="15"/>
      <c r="H3" s="15"/>
      <c r="I3" s="15"/>
      <c r="J3" s="15"/>
      <c r="K3" s="15"/>
      <c r="L3" s="15"/>
      <c r="M3" s="15"/>
      <c r="N3" s="22"/>
      <c r="O3" s="15"/>
      <c r="P3" s="15"/>
      <c r="Q3" s="15"/>
      <c r="R3" s="15"/>
      <c r="S3" s="15"/>
      <c r="T3" s="15"/>
      <c r="U3" s="15"/>
      <c r="V3" s="15"/>
      <c r="W3" s="15"/>
      <c r="Y3" s="203"/>
      <c r="AQ3" s="22" t="s">
        <v>281</v>
      </c>
    </row>
    <row r="4" spans="1:43">
      <c r="A4" s="325"/>
      <c r="B4" s="325"/>
      <c r="C4" s="325"/>
      <c r="D4" s="534"/>
      <c r="E4" s="535"/>
      <c r="F4" s="326"/>
      <c r="G4" s="326"/>
      <c r="H4" s="326"/>
      <c r="I4" s="326"/>
      <c r="J4" s="326"/>
      <c r="K4" s="326"/>
      <c r="L4" s="326"/>
      <c r="M4" s="326"/>
      <c r="N4" s="327"/>
      <c r="O4" s="328"/>
      <c r="P4" s="328"/>
      <c r="Q4" s="328"/>
      <c r="R4" s="328"/>
      <c r="S4" s="328"/>
      <c r="T4" s="328"/>
      <c r="U4" s="329"/>
      <c r="V4" s="330"/>
      <c r="W4" s="330"/>
      <c r="X4" s="328"/>
      <c r="Y4" s="326"/>
      <c r="Z4" s="326"/>
      <c r="AA4" s="326"/>
      <c r="AB4" s="326"/>
      <c r="AC4" s="328"/>
      <c r="AD4" s="329"/>
      <c r="AE4" s="328"/>
      <c r="AF4" s="328"/>
      <c r="AG4" s="328"/>
      <c r="AH4" s="330"/>
      <c r="AI4" s="330"/>
      <c r="AJ4" s="328"/>
      <c r="AK4" s="328"/>
      <c r="AL4" s="328"/>
      <c r="AM4" s="328"/>
      <c r="AN4" s="330"/>
      <c r="AO4" s="330"/>
      <c r="AP4" s="330"/>
      <c r="AQ4" s="330"/>
    </row>
    <row r="5" spans="1:43" ht="82.5">
      <c r="A5" s="536" t="s">
        <v>282</v>
      </c>
      <c r="B5" s="501"/>
      <c r="C5" s="502"/>
      <c r="D5" s="537" t="s">
        <v>283</v>
      </c>
      <c r="E5" s="538"/>
      <c r="F5" s="331" t="s">
        <v>284</v>
      </c>
      <c r="G5" s="331" t="s">
        <v>285</v>
      </c>
      <c r="H5" s="331" t="s">
        <v>286</v>
      </c>
      <c r="I5" s="331" t="s">
        <v>287</v>
      </c>
      <c r="J5" s="331" t="s">
        <v>288</v>
      </c>
      <c r="K5" s="331" t="s">
        <v>289</v>
      </c>
      <c r="L5" s="331" t="s">
        <v>290</v>
      </c>
      <c r="M5" s="331" t="s">
        <v>291</v>
      </c>
      <c r="N5" s="332" t="s">
        <v>292</v>
      </c>
      <c r="O5" s="333" t="s">
        <v>293</v>
      </c>
      <c r="P5" s="333" t="s">
        <v>294</v>
      </c>
      <c r="Q5" s="333" t="s">
        <v>295</v>
      </c>
      <c r="R5" s="333" t="s">
        <v>296</v>
      </c>
      <c r="S5" s="333" t="s">
        <v>297</v>
      </c>
      <c r="T5" s="333" t="s">
        <v>298</v>
      </c>
      <c r="U5" s="334" t="s">
        <v>299</v>
      </c>
      <c r="V5" s="335" t="s">
        <v>300</v>
      </c>
      <c r="W5" s="335" t="s">
        <v>301</v>
      </c>
      <c r="X5" s="333" t="s">
        <v>302</v>
      </c>
      <c r="Y5" s="331" t="s">
        <v>303</v>
      </c>
      <c r="Z5" s="331" t="s">
        <v>304</v>
      </c>
      <c r="AA5" s="331" t="s">
        <v>305</v>
      </c>
      <c r="AB5" s="331" t="s">
        <v>306</v>
      </c>
      <c r="AC5" s="333" t="s">
        <v>307</v>
      </c>
      <c r="AD5" s="334" t="s">
        <v>308</v>
      </c>
      <c r="AE5" s="333" t="s">
        <v>309</v>
      </c>
      <c r="AF5" s="333" t="s">
        <v>310</v>
      </c>
      <c r="AG5" s="333" t="s">
        <v>311</v>
      </c>
      <c r="AH5" s="335" t="s">
        <v>312</v>
      </c>
      <c r="AI5" s="335" t="s">
        <v>313</v>
      </c>
      <c r="AJ5" s="333" t="s">
        <v>314</v>
      </c>
      <c r="AK5" s="333" t="s">
        <v>315</v>
      </c>
      <c r="AL5" s="333" t="s">
        <v>316</v>
      </c>
      <c r="AM5" s="333" t="s">
        <v>317</v>
      </c>
      <c r="AN5" s="335" t="s">
        <v>318</v>
      </c>
      <c r="AO5" s="335" t="s">
        <v>319</v>
      </c>
      <c r="AP5" s="335" t="s">
        <v>320</v>
      </c>
      <c r="AQ5" s="335" t="s">
        <v>321</v>
      </c>
    </row>
    <row r="6" spans="1:43">
      <c r="A6" s="336"/>
      <c r="B6" s="336"/>
      <c r="C6" s="336"/>
      <c r="D6" s="539"/>
      <c r="E6" s="540"/>
      <c r="F6" s="337"/>
      <c r="G6" s="337"/>
      <c r="H6" s="337"/>
      <c r="I6" s="337"/>
      <c r="J6" s="337"/>
      <c r="K6" s="337"/>
      <c r="L6" s="337"/>
      <c r="M6" s="337"/>
      <c r="N6" s="338"/>
      <c r="O6" s="339"/>
      <c r="P6" s="339"/>
      <c r="Q6" s="339"/>
      <c r="R6" s="339"/>
      <c r="S6" s="339"/>
      <c r="T6" s="339"/>
      <c r="U6" s="340"/>
      <c r="V6" s="341"/>
      <c r="W6" s="341"/>
      <c r="X6" s="339"/>
      <c r="Y6" s="337"/>
      <c r="Z6" s="337"/>
      <c r="AA6" s="337"/>
      <c r="AB6" s="337"/>
      <c r="AC6" s="339"/>
      <c r="AD6" s="340"/>
      <c r="AE6" s="339"/>
      <c r="AF6" s="339"/>
      <c r="AG6" s="339"/>
      <c r="AH6" s="341"/>
      <c r="AI6" s="341"/>
      <c r="AJ6" s="339"/>
      <c r="AK6" s="339"/>
      <c r="AL6" s="339"/>
      <c r="AM6" s="339"/>
      <c r="AN6" s="341"/>
      <c r="AO6" s="341"/>
      <c r="AP6" s="341"/>
      <c r="AQ6" s="341"/>
    </row>
    <row r="7" spans="1:43" ht="18" customHeight="1">
      <c r="A7" s="215" t="s">
        <v>178</v>
      </c>
      <c r="B7" s="216">
        <v>26</v>
      </c>
      <c r="C7" s="342" t="s">
        <v>179</v>
      </c>
      <c r="D7" s="529">
        <v>2027875</v>
      </c>
      <c r="E7" s="530"/>
      <c r="F7" s="58">
        <v>496850</v>
      </c>
      <c r="G7" s="58">
        <v>21444</v>
      </c>
      <c r="H7" s="58">
        <v>23832</v>
      </c>
      <c r="I7" s="58">
        <v>43194</v>
      </c>
      <c r="J7" s="58">
        <v>8642</v>
      </c>
      <c r="K7" s="58">
        <v>29465</v>
      </c>
      <c r="L7" s="58">
        <v>66474</v>
      </c>
      <c r="M7" s="58">
        <v>64394</v>
      </c>
      <c r="N7" s="58">
        <v>120742</v>
      </c>
      <c r="O7" s="64">
        <v>1907</v>
      </c>
      <c r="P7" s="64">
        <v>9449</v>
      </c>
      <c r="Q7" s="64">
        <v>4616</v>
      </c>
      <c r="R7" s="64">
        <v>5835</v>
      </c>
      <c r="S7" s="64">
        <v>770</v>
      </c>
      <c r="T7" s="64">
        <v>140596</v>
      </c>
      <c r="U7" s="64">
        <v>11637</v>
      </c>
      <c r="V7" s="64">
        <v>26079</v>
      </c>
      <c r="W7" s="64">
        <v>18228</v>
      </c>
      <c r="X7" s="64">
        <v>28010</v>
      </c>
      <c r="Y7" s="64">
        <v>118206</v>
      </c>
      <c r="Z7" s="64">
        <v>44663</v>
      </c>
      <c r="AA7" s="64">
        <v>50278</v>
      </c>
      <c r="AB7" s="64">
        <v>33174</v>
      </c>
      <c r="AC7" s="55">
        <v>1466</v>
      </c>
      <c r="AD7" s="64">
        <v>563</v>
      </c>
      <c r="AE7" s="55">
        <v>27828</v>
      </c>
      <c r="AF7" s="343">
        <v>44680</v>
      </c>
      <c r="AG7" s="64">
        <v>110558</v>
      </c>
      <c r="AH7" s="64">
        <v>10599</v>
      </c>
      <c r="AI7" s="64">
        <v>45792</v>
      </c>
      <c r="AJ7" s="64">
        <v>34152</v>
      </c>
      <c r="AK7" s="64">
        <v>21443</v>
      </c>
      <c r="AL7" s="64">
        <v>14300</v>
      </c>
      <c r="AM7" s="64">
        <v>186770</v>
      </c>
      <c r="AN7" s="64">
        <v>22089</v>
      </c>
      <c r="AO7" s="64" t="s">
        <v>32</v>
      </c>
      <c r="AP7" s="64">
        <v>196949</v>
      </c>
      <c r="AQ7" s="64" t="s">
        <v>32</v>
      </c>
    </row>
    <row r="8" spans="1:43" ht="18" customHeight="1">
      <c r="A8" s="215"/>
      <c r="B8" s="216">
        <v>27</v>
      </c>
      <c r="C8" s="342"/>
      <c r="D8" s="529">
        <v>1935838</v>
      </c>
      <c r="E8" s="530"/>
      <c r="F8" s="58">
        <v>356925</v>
      </c>
      <c r="G8" s="58">
        <v>21384</v>
      </c>
      <c r="H8" s="58">
        <v>23119</v>
      </c>
      <c r="I8" s="58">
        <v>42608</v>
      </c>
      <c r="J8" s="58">
        <v>10500</v>
      </c>
      <c r="K8" s="58">
        <v>34980</v>
      </c>
      <c r="L8" s="58">
        <v>50050</v>
      </c>
      <c r="M8" s="58">
        <v>59347</v>
      </c>
      <c r="N8" s="58">
        <v>110439</v>
      </c>
      <c r="O8" s="64">
        <v>2386</v>
      </c>
      <c r="P8" s="64">
        <v>9673</v>
      </c>
      <c r="Q8" s="64">
        <v>4293</v>
      </c>
      <c r="R8" s="64">
        <v>5914</v>
      </c>
      <c r="S8" s="64">
        <v>825</v>
      </c>
      <c r="T8" s="64">
        <v>148062</v>
      </c>
      <c r="U8" s="64">
        <v>13486</v>
      </c>
      <c r="V8" s="64">
        <v>24570</v>
      </c>
      <c r="W8" s="64">
        <v>19795</v>
      </c>
      <c r="X8" s="64">
        <v>28224</v>
      </c>
      <c r="Y8" s="55">
        <v>147047</v>
      </c>
      <c r="Z8" s="64">
        <v>33220</v>
      </c>
      <c r="AA8" s="64">
        <v>2325</v>
      </c>
      <c r="AB8" s="64">
        <v>29514</v>
      </c>
      <c r="AC8" s="64">
        <v>1405</v>
      </c>
      <c r="AD8" s="64">
        <v>2292</v>
      </c>
      <c r="AE8" s="64">
        <v>35663</v>
      </c>
      <c r="AF8" s="55">
        <v>46813</v>
      </c>
      <c r="AG8" s="64">
        <v>83118</v>
      </c>
      <c r="AH8" s="64">
        <v>10711</v>
      </c>
      <c r="AI8" s="64">
        <v>47596</v>
      </c>
      <c r="AJ8" s="64">
        <v>36795</v>
      </c>
      <c r="AK8" s="64">
        <v>19009</v>
      </c>
      <c r="AL8" s="64">
        <v>12700</v>
      </c>
      <c r="AM8" s="64">
        <v>187432</v>
      </c>
      <c r="AN8" s="64">
        <v>22248</v>
      </c>
      <c r="AO8" s="64" t="s">
        <v>32</v>
      </c>
      <c r="AP8" s="64">
        <v>251370</v>
      </c>
      <c r="AQ8" s="64" t="s">
        <v>32</v>
      </c>
    </row>
    <row r="9" spans="1:43" ht="18" customHeight="1">
      <c r="A9" s="215"/>
      <c r="B9" s="216">
        <v>28</v>
      </c>
      <c r="C9" s="342"/>
      <c r="D9" s="529">
        <v>1861146</v>
      </c>
      <c r="E9" s="530"/>
      <c r="F9" s="58">
        <v>310141</v>
      </c>
      <c r="G9" s="58">
        <v>19831</v>
      </c>
      <c r="H9" s="58">
        <v>23115</v>
      </c>
      <c r="I9" s="58">
        <v>43406</v>
      </c>
      <c r="J9" s="58">
        <v>9436</v>
      </c>
      <c r="K9" s="58">
        <v>38128</v>
      </c>
      <c r="L9" s="58">
        <v>75752</v>
      </c>
      <c r="M9" s="58">
        <v>57041</v>
      </c>
      <c r="N9" s="58">
        <v>87385</v>
      </c>
      <c r="O9" s="64">
        <v>2373</v>
      </c>
      <c r="P9" s="64">
        <v>11069</v>
      </c>
      <c r="Q9" s="64">
        <v>4396</v>
      </c>
      <c r="R9" s="64">
        <v>5580</v>
      </c>
      <c r="S9" s="64">
        <v>999</v>
      </c>
      <c r="T9" s="64">
        <v>126403</v>
      </c>
      <c r="U9" s="64">
        <v>13244</v>
      </c>
      <c r="V9" s="64">
        <v>15819</v>
      </c>
      <c r="W9" s="64">
        <v>20756</v>
      </c>
      <c r="X9" s="64">
        <v>26446</v>
      </c>
      <c r="Y9" s="64">
        <v>137620</v>
      </c>
      <c r="Z9" s="64">
        <v>45192</v>
      </c>
      <c r="AA9" s="64">
        <v>7716</v>
      </c>
      <c r="AB9" s="64">
        <v>30928</v>
      </c>
      <c r="AC9" s="64">
        <v>1567</v>
      </c>
      <c r="AD9" s="64">
        <v>747</v>
      </c>
      <c r="AE9" s="64">
        <v>34385</v>
      </c>
      <c r="AF9" s="64">
        <v>50780</v>
      </c>
      <c r="AG9" s="64">
        <v>76790</v>
      </c>
      <c r="AH9" s="64">
        <v>9697</v>
      </c>
      <c r="AI9" s="64">
        <v>50475</v>
      </c>
      <c r="AJ9" s="64">
        <v>36348</v>
      </c>
      <c r="AK9" s="64">
        <v>21847</v>
      </c>
      <c r="AL9" s="64">
        <v>11880</v>
      </c>
      <c r="AM9" s="64">
        <v>186175</v>
      </c>
      <c r="AN9" s="64">
        <v>19781</v>
      </c>
      <c r="AO9" s="64" t="s">
        <v>32</v>
      </c>
      <c r="AP9" s="55">
        <v>247898</v>
      </c>
      <c r="AQ9" s="64" t="s">
        <v>32</v>
      </c>
    </row>
    <row r="10" spans="1:43" ht="18" customHeight="1">
      <c r="A10" s="215"/>
      <c r="B10" s="216">
        <v>29</v>
      </c>
      <c r="C10" s="342"/>
      <c r="D10" s="529">
        <v>1975527</v>
      </c>
      <c r="E10" s="530"/>
      <c r="F10" s="58">
        <v>332780</v>
      </c>
      <c r="G10" s="58">
        <v>20380</v>
      </c>
      <c r="H10" s="58">
        <v>23867</v>
      </c>
      <c r="I10" s="58">
        <v>39167</v>
      </c>
      <c r="J10" s="58">
        <v>13471</v>
      </c>
      <c r="K10" s="58">
        <v>35636</v>
      </c>
      <c r="L10" s="58">
        <v>68901</v>
      </c>
      <c r="M10" s="58">
        <v>60468</v>
      </c>
      <c r="N10" s="58">
        <v>89272</v>
      </c>
      <c r="O10" s="344">
        <v>2197</v>
      </c>
      <c r="P10" s="344">
        <v>10300</v>
      </c>
      <c r="Q10" s="344">
        <v>5734</v>
      </c>
      <c r="R10" s="344">
        <v>4874</v>
      </c>
      <c r="S10" s="344">
        <v>932</v>
      </c>
      <c r="T10" s="344">
        <v>118088</v>
      </c>
      <c r="U10" s="344">
        <v>13582</v>
      </c>
      <c r="V10" s="344">
        <v>17298</v>
      </c>
      <c r="W10" s="344">
        <v>22895</v>
      </c>
      <c r="X10" s="344">
        <v>31207</v>
      </c>
      <c r="Y10" s="64">
        <v>94400</v>
      </c>
      <c r="Z10" s="344">
        <v>46767</v>
      </c>
      <c r="AA10" s="344">
        <v>55859</v>
      </c>
      <c r="AB10" s="344">
        <v>25041</v>
      </c>
      <c r="AC10" s="344">
        <v>1460</v>
      </c>
      <c r="AD10" s="344">
        <v>875</v>
      </c>
      <c r="AE10" s="344">
        <v>33145</v>
      </c>
      <c r="AF10" s="344">
        <v>48343</v>
      </c>
      <c r="AG10" s="344">
        <v>89317</v>
      </c>
      <c r="AH10" s="344">
        <v>10928</v>
      </c>
      <c r="AI10" s="344">
        <v>50636</v>
      </c>
      <c r="AJ10" s="344">
        <v>39063</v>
      </c>
      <c r="AK10" s="344">
        <v>23627</v>
      </c>
      <c r="AL10" s="344">
        <v>13000</v>
      </c>
      <c r="AM10" s="344">
        <v>176008</v>
      </c>
      <c r="AN10" s="344">
        <v>16079</v>
      </c>
      <c r="AO10" s="64">
        <v>106436</v>
      </c>
      <c r="AP10" s="344">
        <v>233494</v>
      </c>
      <c r="AQ10" s="64" t="s">
        <v>32</v>
      </c>
    </row>
    <row r="11" spans="1:43" ht="18" customHeight="1">
      <c r="A11" s="220"/>
      <c r="B11" s="221">
        <v>30</v>
      </c>
      <c r="C11" s="345"/>
      <c r="D11" s="531">
        <v>2007396</v>
      </c>
      <c r="E11" s="532"/>
      <c r="F11" s="346">
        <v>311910</v>
      </c>
      <c r="G11" s="346">
        <v>23959</v>
      </c>
      <c r="H11" s="346">
        <v>25737</v>
      </c>
      <c r="I11" s="346">
        <v>39799</v>
      </c>
      <c r="J11" s="346">
        <v>11202</v>
      </c>
      <c r="K11" s="346">
        <v>29102</v>
      </c>
      <c r="L11" s="346">
        <v>66823</v>
      </c>
      <c r="M11" s="346">
        <v>57300</v>
      </c>
      <c r="N11" s="346">
        <v>87218</v>
      </c>
      <c r="O11" s="346">
        <v>1736</v>
      </c>
      <c r="P11" s="346">
        <v>10026</v>
      </c>
      <c r="Q11" s="346">
        <v>5301</v>
      </c>
      <c r="R11" s="346">
        <v>5093</v>
      </c>
      <c r="S11" s="346">
        <v>803</v>
      </c>
      <c r="T11" s="346">
        <v>117365</v>
      </c>
      <c r="U11" s="346">
        <v>13595</v>
      </c>
      <c r="V11" s="346">
        <v>15147</v>
      </c>
      <c r="W11" s="346">
        <v>21307</v>
      </c>
      <c r="X11" s="346">
        <v>24041</v>
      </c>
      <c r="Y11" s="346">
        <v>119029</v>
      </c>
      <c r="Z11" s="346">
        <v>46561</v>
      </c>
      <c r="AA11" s="346">
        <v>41680</v>
      </c>
      <c r="AB11" s="346">
        <v>29841</v>
      </c>
      <c r="AC11" s="346">
        <v>1186</v>
      </c>
      <c r="AD11" s="346">
        <v>1923</v>
      </c>
      <c r="AE11" s="346">
        <v>27066</v>
      </c>
      <c r="AF11" s="346">
        <v>48522</v>
      </c>
      <c r="AG11" s="346">
        <v>83775</v>
      </c>
      <c r="AH11" s="346">
        <v>10040</v>
      </c>
      <c r="AI11" s="346">
        <v>51364</v>
      </c>
      <c r="AJ11" s="346">
        <v>40532</v>
      </c>
      <c r="AK11" s="346">
        <v>22567</v>
      </c>
      <c r="AL11" s="346">
        <v>10760</v>
      </c>
      <c r="AM11" s="346">
        <v>179481</v>
      </c>
      <c r="AN11" s="346">
        <v>15600</v>
      </c>
      <c r="AO11" s="346">
        <v>106378</v>
      </c>
      <c r="AP11" s="346">
        <v>274783</v>
      </c>
      <c r="AQ11" s="347">
        <v>28844</v>
      </c>
    </row>
    <row r="12" spans="1:43" ht="18" customHeight="1">
      <c r="A12" s="348"/>
      <c r="B12" s="349"/>
      <c r="C12" s="350"/>
      <c r="D12" s="531"/>
      <c r="E12" s="532"/>
      <c r="F12" s="58"/>
      <c r="G12" s="58"/>
      <c r="H12" s="58"/>
      <c r="I12" s="58"/>
      <c r="J12" s="58"/>
      <c r="K12" s="58"/>
      <c r="L12" s="58"/>
      <c r="M12" s="58"/>
      <c r="N12" s="58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</row>
    <row r="13" spans="1:43" ht="18" customHeight="1">
      <c r="A13" s="230" t="s">
        <v>322</v>
      </c>
      <c r="B13" s="231">
        <v>4</v>
      </c>
      <c r="C13" s="351" t="s">
        <v>181</v>
      </c>
      <c r="D13" s="525">
        <v>172534</v>
      </c>
      <c r="E13" s="526"/>
      <c r="F13" s="352">
        <v>27855</v>
      </c>
      <c r="G13" s="352">
        <v>2619</v>
      </c>
      <c r="H13" s="352">
        <v>2402</v>
      </c>
      <c r="I13" s="352">
        <v>3678</v>
      </c>
      <c r="J13" s="352">
        <v>1216</v>
      </c>
      <c r="K13" s="353" t="s">
        <v>104</v>
      </c>
      <c r="L13" s="352">
        <v>4784</v>
      </c>
      <c r="M13" s="352">
        <v>5289</v>
      </c>
      <c r="N13" s="352">
        <v>8196</v>
      </c>
      <c r="O13" s="353" t="s">
        <v>104</v>
      </c>
      <c r="P13" s="353">
        <v>931</v>
      </c>
      <c r="Q13" s="353">
        <v>705</v>
      </c>
      <c r="R13" s="353">
        <v>556</v>
      </c>
      <c r="S13" s="353">
        <v>108</v>
      </c>
      <c r="T13" s="353">
        <v>9514</v>
      </c>
      <c r="U13" s="353">
        <v>1336</v>
      </c>
      <c r="V13" s="353">
        <v>1575</v>
      </c>
      <c r="W13" s="353">
        <v>1714</v>
      </c>
      <c r="X13" s="353">
        <v>1753</v>
      </c>
      <c r="Y13" s="353">
        <v>11018</v>
      </c>
      <c r="Z13" s="353">
        <v>3955</v>
      </c>
      <c r="AA13" s="353">
        <v>2611</v>
      </c>
      <c r="AB13" s="353">
        <v>2380</v>
      </c>
      <c r="AC13" s="353">
        <v>104</v>
      </c>
      <c r="AD13" s="353">
        <v>15</v>
      </c>
      <c r="AE13" s="353">
        <v>850</v>
      </c>
      <c r="AF13" s="353">
        <v>3784</v>
      </c>
      <c r="AG13" s="353">
        <v>9482</v>
      </c>
      <c r="AH13" s="353">
        <v>830</v>
      </c>
      <c r="AI13" s="353">
        <v>5622</v>
      </c>
      <c r="AJ13" s="353">
        <v>2862</v>
      </c>
      <c r="AK13" s="353">
        <v>1952</v>
      </c>
      <c r="AL13" s="353">
        <v>1160</v>
      </c>
      <c r="AM13" s="353">
        <v>12358</v>
      </c>
      <c r="AN13" s="353">
        <v>1284</v>
      </c>
      <c r="AO13" s="353">
        <v>16469</v>
      </c>
      <c r="AP13" s="353">
        <v>21567</v>
      </c>
      <c r="AQ13" s="64" t="s">
        <v>32</v>
      </c>
    </row>
    <row r="14" spans="1:43" ht="18" customHeight="1">
      <c r="A14" s="230"/>
      <c r="B14" s="231">
        <v>5</v>
      </c>
      <c r="C14" s="351"/>
      <c r="D14" s="525">
        <v>160519</v>
      </c>
      <c r="E14" s="526"/>
      <c r="F14" s="352">
        <v>26493</v>
      </c>
      <c r="G14" s="352">
        <v>1870</v>
      </c>
      <c r="H14" s="352">
        <v>2290</v>
      </c>
      <c r="I14" s="352">
        <v>3509</v>
      </c>
      <c r="J14" s="352">
        <v>900</v>
      </c>
      <c r="K14" s="353" t="s">
        <v>104</v>
      </c>
      <c r="L14" s="353">
        <v>5681</v>
      </c>
      <c r="M14" s="352">
        <v>4707</v>
      </c>
      <c r="N14" s="352">
        <v>7298</v>
      </c>
      <c r="O14" s="353" t="s">
        <v>104</v>
      </c>
      <c r="P14" s="353">
        <v>1015</v>
      </c>
      <c r="Q14" s="353">
        <v>468</v>
      </c>
      <c r="R14" s="353">
        <v>433</v>
      </c>
      <c r="S14" s="353">
        <v>99</v>
      </c>
      <c r="T14" s="353">
        <v>10542</v>
      </c>
      <c r="U14" s="353">
        <v>1162</v>
      </c>
      <c r="V14" s="353">
        <v>788</v>
      </c>
      <c r="W14" s="353">
        <v>1942</v>
      </c>
      <c r="X14" s="353">
        <v>1739</v>
      </c>
      <c r="Y14" s="353">
        <v>10380</v>
      </c>
      <c r="Z14" s="353">
        <v>5176</v>
      </c>
      <c r="AA14" s="353">
        <v>3323</v>
      </c>
      <c r="AB14" s="353">
        <v>1781</v>
      </c>
      <c r="AC14" s="353">
        <v>86</v>
      </c>
      <c r="AD14" s="353">
        <v>0</v>
      </c>
      <c r="AE14" s="353">
        <v>507</v>
      </c>
      <c r="AF14" s="353">
        <v>2411</v>
      </c>
      <c r="AG14" s="353">
        <v>6128</v>
      </c>
      <c r="AH14" s="353">
        <v>1011</v>
      </c>
      <c r="AI14" s="353">
        <v>5040</v>
      </c>
      <c r="AJ14" s="353">
        <v>4257</v>
      </c>
      <c r="AK14" s="353">
        <v>1700</v>
      </c>
      <c r="AL14" s="353">
        <v>1020</v>
      </c>
      <c r="AM14" s="353">
        <v>11638</v>
      </c>
      <c r="AN14" s="353">
        <v>1624</v>
      </c>
      <c r="AO14" s="353">
        <v>15979</v>
      </c>
      <c r="AP14" s="353">
        <v>17522</v>
      </c>
      <c r="AQ14" s="64" t="s">
        <v>32</v>
      </c>
    </row>
    <row r="15" spans="1:43" ht="18" customHeight="1">
      <c r="A15" s="230"/>
      <c r="B15" s="231">
        <v>6</v>
      </c>
      <c r="C15" s="351"/>
      <c r="D15" s="525">
        <v>178122</v>
      </c>
      <c r="E15" s="526"/>
      <c r="F15" s="352">
        <v>26079</v>
      </c>
      <c r="G15" s="352">
        <v>2319</v>
      </c>
      <c r="H15" s="352">
        <v>2176</v>
      </c>
      <c r="I15" s="352">
        <v>3153</v>
      </c>
      <c r="J15" s="352">
        <v>862</v>
      </c>
      <c r="K15" s="353" t="s">
        <v>104</v>
      </c>
      <c r="L15" s="353">
        <v>7416</v>
      </c>
      <c r="M15" s="352">
        <v>5275</v>
      </c>
      <c r="N15" s="352">
        <v>6343</v>
      </c>
      <c r="O15" s="353" t="s">
        <v>104</v>
      </c>
      <c r="P15" s="353">
        <v>947</v>
      </c>
      <c r="Q15" s="353">
        <v>424</v>
      </c>
      <c r="R15" s="353">
        <v>422</v>
      </c>
      <c r="S15" s="353">
        <v>65</v>
      </c>
      <c r="T15" s="353">
        <v>10832</v>
      </c>
      <c r="U15" s="353">
        <v>1376</v>
      </c>
      <c r="V15" s="353">
        <v>984</v>
      </c>
      <c r="W15" s="353">
        <v>1878</v>
      </c>
      <c r="X15" s="353">
        <v>2510</v>
      </c>
      <c r="Y15" s="353">
        <v>10720</v>
      </c>
      <c r="Z15" s="353">
        <v>4242</v>
      </c>
      <c r="AA15" s="353">
        <v>4021</v>
      </c>
      <c r="AB15" s="353">
        <v>2463</v>
      </c>
      <c r="AC15" s="353">
        <v>132</v>
      </c>
      <c r="AD15" s="353">
        <v>10</v>
      </c>
      <c r="AE15" s="353">
        <v>11913</v>
      </c>
      <c r="AF15" s="353">
        <v>4521</v>
      </c>
      <c r="AG15" s="353">
        <v>6618</v>
      </c>
      <c r="AH15" s="353">
        <v>858</v>
      </c>
      <c r="AI15" s="353">
        <v>4058</v>
      </c>
      <c r="AJ15" s="353">
        <v>3170</v>
      </c>
      <c r="AK15" s="353">
        <v>1657</v>
      </c>
      <c r="AL15" s="353">
        <v>1100</v>
      </c>
      <c r="AM15" s="353">
        <v>13084</v>
      </c>
      <c r="AN15" s="353">
        <v>1279</v>
      </c>
      <c r="AO15" s="353">
        <v>9322</v>
      </c>
      <c r="AP15" s="353">
        <v>25893</v>
      </c>
      <c r="AQ15" s="64" t="s">
        <v>32</v>
      </c>
    </row>
    <row r="16" spans="1:43" ht="18" customHeight="1">
      <c r="A16" s="230"/>
      <c r="B16" s="231">
        <v>7</v>
      </c>
      <c r="C16" s="351"/>
      <c r="D16" s="525">
        <v>176167</v>
      </c>
      <c r="E16" s="526"/>
      <c r="F16" s="352">
        <v>20212</v>
      </c>
      <c r="G16" s="352">
        <v>2966</v>
      </c>
      <c r="H16" s="352">
        <v>2239</v>
      </c>
      <c r="I16" s="352">
        <v>3126</v>
      </c>
      <c r="J16" s="352">
        <v>930</v>
      </c>
      <c r="K16" s="352">
        <v>12968</v>
      </c>
      <c r="L16" s="352">
        <v>8914</v>
      </c>
      <c r="M16" s="352">
        <v>5594</v>
      </c>
      <c r="N16" s="352">
        <v>7655</v>
      </c>
      <c r="O16" s="353">
        <v>629</v>
      </c>
      <c r="P16" s="353">
        <v>853</v>
      </c>
      <c r="Q16" s="353">
        <v>631</v>
      </c>
      <c r="R16" s="353">
        <v>347</v>
      </c>
      <c r="S16" s="353">
        <v>31</v>
      </c>
      <c r="T16" s="353">
        <v>9477</v>
      </c>
      <c r="U16" s="353">
        <v>1301</v>
      </c>
      <c r="V16" s="353">
        <v>1298</v>
      </c>
      <c r="W16" s="353">
        <v>1846</v>
      </c>
      <c r="X16" s="353">
        <v>2174</v>
      </c>
      <c r="Y16" s="353">
        <v>11050</v>
      </c>
      <c r="Z16" s="353">
        <v>3366</v>
      </c>
      <c r="AA16" s="353">
        <v>6404</v>
      </c>
      <c r="AB16" s="353">
        <v>2575</v>
      </c>
      <c r="AC16" s="353">
        <v>100</v>
      </c>
      <c r="AD16" s="353">
        <v>15</v>
      </c>
      <c r="AE16" s="353">
        <v>365</v>
      </c>
      <c r="AF16" s="353">
        <v>5577</v>
      </c>
      <c r="AG16" s="353">
        <v>6640</v>
      </c>
      <c r="AH16" s="353">
        <v>1082</v>
      </c>
      <c r="AI16" s="353">
        <v>5012</v>
      </c>
      <c r="AJ16" s="353">
        <v>2993</v>
      </c>
      <c r="AK16" s="353">
        <v>2034</v>
      </c>
      <c r="AL16" s="353">
        <v>1360</v>
      </c>
      <c r="AM16" s="353">
        <v>12582</v>
      </c>
      <c r="AN16" s="353">
        <v>1228</v>
      </c>
      <c r="AO16" s="353">
        <v>8259</v>
      </c>
      <c r="AP16" s="353">
        <v>22334</v>
      </c>
      <c r="AQ16" s="64" t="s">
        <v>32</v>
      </c>
    </row>
    <row r="17" spans="1:43" ht="18" customHeight="1">
      <c r="A17" s="230"/>
      <c r="B17" s="231">
        <v>8</v>
      </c>
      <c r="C17" s="351"/>
      <c r="D17" s="525">
        <v>225744</v>
      </c>
      <c r="E17" s="526"/>
      <c r="F17" s="352">
        <v>20977</v>
      </c>
      <c r="G17" s="352">
        <v>2225</v>
      </c>
      <c r="H17" s="352">
        <v>2115</v>
      </c>
      <c r="I17" s="352">
        <v>3107</v>
      </c>
      <c r="J17" s="352">
        <v>721</v>
      </c>
      <c r="K17" s="352">
        <v>16134</v>
      </c>
      <c r="L17" s="352">
        <v>8004</v>
      </c>
      <c r="M17" s="352">
        <v>5928</v>
      </c>
      <c r="N17" s="352">
        <v>7770</v>
      </c>
      <c r="O17" s="353">
        <v>1107</v>
      </c>
      <c r="P17" s="353">
        <v>771</v>
      </c>
      <c r="Q17" s="353">
        <v>679</v>
      </c>
      <c r="R17" s="353">
        <v>518</v>
      </c>
      <c r="S17" s="353">
        <v>19</v>
      </c>
      <c r="T17" s="353">
        <v>10232</v>
      </c>
      <c r="U17" s="353">
        <v>1288</v>
      </c>
      <c r="V17" s="353">
        <v>1055</v>
      </c>
      <c r="W17" s="353">
        <v>1803</v>
      </c>
      <c r="X17" s="353">
        <v>1681</v>
      </c>
      <c r="Y17" s="353">
        <v>10409</v>
      </c>
      <c r="Z17" s="353">
        <v>3569</v>
      </c>
      <c r="AA17" s="353">
        <v>5377</v>
      </c>
      <c r="AB17" s="353">
        <v>4110</v>
      </c>
      <c r="AC17" s="353">
        <v>81</v>
      </c>
      <c r="AD17" s="353">
        <v>40</v>
      </c>
      <c r="AE17" s="353">
        <v>11048</v>
      </c>
      <c r="AF17" s="353">
        <v>5708</v>
      </c>
      <c r="AG17" s="353">
        <v>5862</v>
      </c>
      <c r="AH17" s="353">
        <v>799</v>
      </c>
      <c r="AI17" s="353">
        <v>3852</v>
      </c>
      <c r="AJ17" s="353">
        <v>3413</v>
      </c>
      <c r="AK17" s="353">
        <v>2513</v>
      </c>
      <c r="AL17" s="353">
        <v>860</v>
      </c>
      <c r="AM17" s="353">
        <v>46590</v>
      </c>
      <c r="AN17" s="353">
        <v>1205</v>
      </c>
      <c r="AO17" s="353">
        <v>6205</v>
      </c>
      <c r="AP17" s="353">
        <v>23983</v>
      </c>
      <c r="AQ17" s="64">
        <v>3986</v>
      </c>
    </row>
    <row r="18" spans="1:43" ht="18" customHeight="1">
      <c r="A18" s="230"/>
      <c r="B18" s="231">
        <v>9</v>
      </c>
      <c r="C18" s="351"/>
      <c r="D18" s="525">
        <v>160018</v>
      </c>
      <c r="E18" s="526"/>
      <c r="F18" s="352">
        <v>25569</v>
      </c>
      <c r="G18" s="352">
        <v>2098</v>
      </c>
      <c r="H18" s="352">
        <v>1901</v>
      </c>
      <c r="I18" s="352">
        <v>2859</v>
      </c>
      <c r="J18" s="352">
        <v>1085</v>
      </c>
      <c r="K18" s="353" t="s">
        <v>104</v>
      </c>
      <c r="L18" s="352">
        <v>5197</v>
      </c>
      <c r="M18" s="352">
        <v>4273</v>
      </c>
      <c r="N18" s="352">
        <v>7845</v>
      </c>
      <c r="O18" s="353" t="s">
        <v>104</v>
      </c>
      <c r="P18" s="353">
        <v>781</v>
      </c>
      <c r="Q18" s="353">
        <v>430</v>
      </c>
      <c r="R18" s="353">
        <v>301</v>
      </c>
      <c r="S18" s="353">
        <v>56</v>
      </c>
      <c r="T18" s="353">
        <v>9599</v>
      </c>
      <c r="U18" s="353">
        <v>1024</v>
      </c>
      <c r="V18" s="353">
        <v>1162</v>
      </c>
      <c r="W18" s="353">
        <v>1909</v>
      </c>
      <c r="X18" s="353">
        <v>2186</v>
      </c>
      <c r="Y18" s="353">
        <v>9357</v>
      </c>
      <c r="Z18" s="353">
        <v>3697</v>
      </c>
      <c r="AA18" s="353">
        <v>3736</v>
      </c>
      <c r="AB18" s="353">
        <v>2206</v>
      </c>
      <c r="AC18" s="353">
        <v>95</v>
      </c>
      <c r="AD18" s="353">
        <v>220</v>
      </c>
      <c r="AE18" s="353">
        <v>143</v>
      </c>
      <c r="AF18" s="353">
        <v>4418</v>
      </c>
      <c r="AG18" s="353">
        <v>9082</v>
      </c>
      <c r="AH18" s="353">
        <v>622</v>
      </c>
      <c r="AI18" s="353">
        <v>4216</v>
      </c>
      <c r="AJ18" s="353">
        <v>2903</v>
      </c>
      <c r="AK18" s="353">
        <v>1491</v>
      </c>
      <c r="AL18" s="353">
        <v>1440</v>
      </c>
      <c r="AM18" s="353">
        <v>10021</v>
      </c>
      <c r="AN18" s="353">
        <v>1330</v>
      </c>
      <c r="AO18" s="353">
        <v>10170</v>
      </c>
      <c r="AP18" s="353">
        <v>22323</v>
      </c>
      <c r="AQ18" s="64">
        <v>4273</v>
      </c>
    </row>
    <row r="19" spans="1:43" ht="18" customHeight="1">
      <c r="A19" s="230"/>
      <c r="B19" s="231">
        <v>10</v>
      </c>
      <c r="C19" s="351"/>
      <c r="D19" s="525">
        <v>176867</v>
      </c>
      <c r="E19" s="526"/>
      <c r="F19" s="352">
        <v>24616</v>
      </c>
      <c r="G19" s="352">
        <v>1766</v>
      </c>
      <c r="H19" s="352">
        <v>2101</v>
      </c>
      <c r="I19" s="352">
        <v>3931</v>
      </c>
      <c r="J19" s="352">
        <v>1099</v>
      </c>
      <c r="K19" s="353" t="s">
        <v>104</v>
      </c>
      <c r="L19" s="352">
        <v>5472</v>
      </c>
      <c r="M19" s="352">
        <v>5623</v>
      </c>
      <c r="N19" s="352">
        <v>8678</v>
      </c>
      <c r="O19" s="353" t="s">
        <v>104</v>
      </c>
      <c r="P19" s="353">
        <v>912</v>
      </c>
      <c r="Q19" s="353">
        <v>629</v>
      </c>
      <c r="R19" s="353">
        <v>423</v>
      </c>
      <c r="S19" s="353">
        <v>82</v>
      </c>
      <c r="T19" s="353">
        <v>9897</v>
      </c>
      <c r="U19" s="353">
        <v>1244</v>
      </c>
      <c r="V19" s="353">
        <v>1323</v>
      </c>
      <c r="W19" s="353">
        <v>1848</v>
      </c>
      <c r="X19" s="353">
        <v>1586</v>
      </c>
      <c r="Y19" s="353">
        <v>10607</v>
      </c>
      <c r="Z19" s="353">
        <v>3974</v>
      </c>
      <c r="AA19" s="353">
        <v>2582</v>
      </c>
      <c r="AB19" s="353">
        <v>3260</v>
      </c>
      <c r="AC19" s="353">
        <v>93</v>
      </c>
      <c r="AD19" s="353">
        <v>74</v>
      </c>
      <c r="AE19" s="353">
        <v>788</v>
      </c>
      <c r="AF19" s="353">
        <v>3996</v>
      </c>
      <c r="AG19" s="353">
        <v>7822</v>
      </c>
      <c r="AH19" s="353">
        <v>1039</v>
      </c>
      <c r="AI19" s="353">
        <v>4732</v>
      </c>
      <c r="AJ19" s="353">
        <v>3003</v>
      </c>
      <c r="AK19" s="353">
        <v>2189</v>
      </c>
      <c r="AL19" s="353">
        <v>680</v>
      </c>
      <c r="AM19" s="353">
        <v>18240</v>
      </c>
      <c r="AN19" s="353">
        <v>1298</v>
      </c>
      <c r="AO19" s="353">
        <v>11534</v>
      </c>
      <c r="AP19" s="353">
        <v>26830</v>
      </c>
      <c r="AQ19" s="64">
        <v>2896</v>
      </c>
    </row>
    <row r="20" spans="1:43" ht="18" customHeight="1">
      <c r="A20" s="230"/>
      <c r="B20" s="231">
        <v>11</v>
      </c>
      <c r="C20" s="351"/>
      <c r="D20" s="525">
        <v>157735</v>
      </c>
      <c r="E20" s="526"/>
      <c r="F20" s="352">
        <v>27007</v>
      </c>
      <c r="G20" s="352">
        <v>1668</v>
      </c>
      <c r="H20" s="352">
        <v>2274</v>
      </c>
      <c r="I20" s="352">
        <v>3702</v>
      </c>
      <c r="J20" s="352">
        <v>992</v>
      </c>
      <c r="K20" s="353" t="s">
        <v>104</v>
      </c>
      <c r="L20" s="352">
        <v>4817</v>
      </c>
      <c r="M20" s="352">
        <v>4401</v>
      </c>
      <c r="N20" s="352">
        <v>7753</v>
      </c>
      <c r="O20" s="353" t="s">
        <v>104</v>
      </c>
      <c r="P20" s="353">
        <v>894</v>
      </c>
      <c r="Q20" s="353">
        <v>358</v>
      </c>
      <c r="R20" s="353">
        <v>444</v>
      </c>
      <c r="S20" s="353">
        <v>82</v>
      </c>
      <c r="T20" s="353">
        <v>9213</v>
      </c>
      <c r="U20" s="353">
        <v>1201</v>
      </c>
      <c r="V20" s="353">
        <v>1202</v>
      </c>
      <c r="W20" s="353">
        <v>1701</v>
      </c>
      <c r="X20" s="353">
        <v>1766</v>
      </c>
      <c r="Y20" s="353">
        <v>9077</v>
      </c>
      <c r="Z20" s="353">
        <v>3865</v>
      </c>
      <c r="AA20" s="353">
        <v>2807</v>
      </c>
      <c r="AB20" s="353">
        <v>2212</v>
      </c>
      <c r="AC20" s="353">
        <v>192</v>
      </c>
      <c r="AD20" s="353">
        <v>1499</v>
      </c>
      <c r="AE20" s="353">
        <v>972</v>
      </c>
      <c r="AF20" s="353">
        <v>3634</v>
      </c>
      <c r="AG20" s="353">
        <v>6480</v>
      </c>
      <c r="AH20" s="353">
        <v>983</v>
      </c>
      <c r="AI20" s="353">
        <v>4294</v>
      </c>
      <c r="AJ20" s="353">
        <v>3743</v>
      </c>
      <c r="AK20" s="353">
        <v>2461</v>
      </c>
      <c r="AL20" s="353">
        <v>540</v>
      </c>
      <c r="AM20" s="353">
        <v>10791</v>
      </c>
      <c r="AN20" s="353">
        <v>1404</v>
      </c>
      <c r="AO20" s="353">
        <v>5317</v>
      </c>
      <c r="AP20" s="353">
        <v>25584</v>
      </c>
      <c r="AQ20" s="64">
        <v>2405</v>
      </c>
    </row>
    <row r="21" spans="1:43" ht="18" customHeight="1">
      <c r="A21" s="230"/>
      <c r="B21" s="231">
        <v>12</v>
      </c>
      <c r="C21" s="351"/>
      <c r="D21" s="525">
        <v>140982</v>
      </c>
      <c r="E21" s="526"/>
      <c r="F21" s="352">
        <v>29080</v>
      </c>
      <c r="G21" s="352">
        <v>1222</v>
      </c>
      <c r="H21" s="352">
        <v>2048</v>
      </c>
      <c r="I21" s="352">
        <v>3135</v>
      </c>
      <c r="J21" s="352">
        <v>638</v>
      </c>
      <c r="K21" s="353" t="s">
        <v>104</v>
      </c>
      <c r="L21" s="352">
        <v>3707</v>
      </c>
      <c r="M21" s="352">
        <v>3962</v>
      </c>
      <c r="N21" s="352">
        <v>6028</v>
      </c>
      <c r="O21" s="353" t="s">
        <v>104</v>
      </c>
      <c r="P21" s="353">
        <v>606</v>
      </c>
      <c r="Q21" s="353">
        <v>266</v>
      </c>
      <c r="R21" s="353">
        <v>408</v>
      </c>
      <c r="S21" s="353">
        <v>42</v>
      </c>
      <c r="T21" s="353">
        <v>9854</v>
      </c>
      <c r="U21" s="353">
        <v>934</v>
      </c>
      <c r="V21" s="353">
        <v>1341</v>
      </c>
      <c r="W21" s="353">
        <v>1618</v>
      </c>
      <c r="X21" s="353">
        <v>1875</v>
      </c>
      <c r="Y21" s="353">
        <v>9305</v>
      </c>
      <c r="Z21" s="353">
        <v>3508</v>
      </c>
      <c r="AA21" s="353">
        <v>2375</v>
      </c>
      <c r="AB21" s="353">
        <v>2015</v>
      </c>
      <c r="AC21" s="353">
        <v>75</v>
      </c>
      <c r="AD21" s="353">
        <v>20</v>
      </c>
      <c r="AE21" s="353">
        <v>44</v>
      </c>
      <c r="AF21" s="353">
        <v>3184</v>
      </c>
      <c r="AG21" s="353">
        <v>6377</v>
      </c>
      <c r="AH21" s="353">
        <v>688</v>
      </c>
      <c r="AI21" s="353">
        <v>3931</v>
      </c>
      <c r="AJ21" s="353">
        <v>3233</v>
      </c>
      <c r="AK21" s="353">
        <v>1541</v>
      </c>
      <c r="AL21" s="353">
        <v>760</v>
      </c>
      <c r="AM21" s="353">
        <v>9351</v>
      </c>
      <c r="AN21" s="353">
        <v>1031</v>
      </c>
      <c r="AO21" s="353">
        <v>4901</v>
      </c>
      <c r="AP21" s="353">
        <v>18051</v>
      </c>
      <c r="AQ21" s="64">
        <v>3828</v>
      </c>
    </row>
    <row r="22" spans="1:43" ht="18" customHeight="1">
      <c r="A22" s="230" t="s">
        <v>323</v>
      </c>
      <c r="B22" s="231">
        <v>1</v>
      </c>
      <c r="C22" s="351" t="s">
        <v>181</v>
      </c>
      <c r="D22" s="525">
        <v>141757</v>
      </c>
      <c r="E22" s="526"/>
      <c r="F22" s="352">
        <v>25634</v>
      </c>
      <c r="G22" s="352">
        <v>1530</v>
      </c>
      <c r="H22" s="352">
        <v>1945</v>
      </c>
      <c r="I22" s="352">
        <v>3029</v>
      </c>
      <c r="J22" s="352">
        <v>1143</v>
      </c>
      <c r="K22" s="353" t="s">
        <v>104</v>
      </c>
      <c r="L22" s="352">
        <v>4324</v>
      </c>
      <c r="M22" s="352">
        <v>2908</v>
      </c>
      <c r="N22" s="352">
        <v>6245</v>
      </c>
      <c r="O22" s="353" t="s">
        <v>104</v>
      </c>
      <c r="P22" s="353">
        <v>520</v>
      </c>
      <c r="Q22" s="353">
        <v>70</v>
      </c>
      <c r="R22" s="353">
        <v>394</v>
      </c>
      <c r="S22" s="353">
        <v>55</v>
      </c>
      <c r="T22" s="353">
        <v>7996</v>
      </c>
      <c r="U22" s="353">
        <v>873</v>
      </c>
      <c r="V22" s="353">
        <v>1425</v>
      </c>
      <c r="W22" s="353">
        <v>1570</v>
      </c>
      <c r="X22" s="353">
        <v>1820</v>
      </c>
      <c r="Y22" s="352">
        <v>8584</v>
      </c>
      <c r="Z22" s="352">
        <v>3888</v>
      </c>
      <c r="AA22" s="352">
        <v>2452</v>
      </c>
      <c r="AB22" s="352">
        <v>2171</v>
      </c>
      <c r="AC22" s="352">
        <v>53</v>
      </c>
      <c r="AD22" s="352">
        <v>0</v>
      </c>
      <c r="AE22" s="352">
        <v>41</v>
      </c>
      <c r="AF22" s="352">
        <v>3433</v>
      </c>
      <c r="AG22" s="352">
        <v>6670</v>
      </c>
      <c r="AH22" s="352">
        <v>634</v>
      </c>
      <c r="AI22" s="352">
        <v>3140</v>
      </c>
      <c r="AJ22" s="352">
        <v>2999</v>
      </c>
      <c r="AK22" s="352">
        <v>1493</v>
      </c>
      <c r="AL22" s="352">
        <v>540</v>
      </c>
      <c r="AM22" s="352">
        <v>14548</v>
      </c>
      <c r="AN22" s="352">
        <v>1195</v>
      </c>
      <c r="AO22" s="352">
        <v>4145</v>
      </c>
      <c r="AP22" s="352">
        <v>20851</v>
      </c>
      <c r="AQ22" s="64">
        <v>3439</v>
      </c>
    </row>
    <row r="23" spans="1:43" ht="18" customHeight="1">
      <c r="A23" s="230"/>
      <c r="B23" s="231">
        <v>2</v>
      </c>
      <c r="C23" s="351"/>
      <c r="D23" s="525">
        <v>138537</v>
      </c>
      <c r="E23" s="526"/>
      <c r="F23" s="352">
        <v>26203</v>
      </c>
      <c r="G23" s="352">
        <v>1546</v>
      </c>
      <c r="H23" s="352">
        <v>1866</v>
      </c>
      <c r="I23" s="352">
        <v>2957</v>
      </c>
      <c r="J23" s="352">
        <v>853</v>
      </c>
      <c r="K23" s="353" t="s">
        <v>104</v>
      </c>
      <c r="L23" s="352">
        <v>4422</v>
      </c>
      <c r="M23" s="352">
        <v>3339</v>
      </c>
      <c r="N23" s="352">
        <v>6619</v>
      </c>
      <c r="O23" s="353" t="s">
        <v>104</v>
      </c>
      <c r="P23" s="353">
        <v>657</v>
      </c>
      <c r="Q23" s="353">
        <v>210</v>
      </c>
      <c r="R23" s="353">
        <v>396</v>
      </c>
      <c r="S23" s="353">
        <v>79</v>
      </c>
      <c r="T23" s="353">
        <v>8284</v>
      </c>
      <c r="U23" s="353">
        <v>881</v>
      </c>
      <c r="V23" s="353">
        <v>1092</v>
      </c>
      <c r="W23" s="353">
        <v>1581</v>
      </c>
      <c r="X23" s="353">
        <v>1857</v>
      </c>
      <c r="Y23" s="352">
        <v>8839</v>
      </c>
      <c r="Z23" s="352">
        <v>3094</v>
      </c>
      <c r="AA23" s="352">
        <v>2765</v>
      </c>
      <c r="AB23" s="352">
        <v>2118</v>
      </c>
      <c r="AC23" s="352">
        <v>88</v>
      </c>
      <c r="AD23" s="352">
        <v>30</v>
      </c>
      <c r="AE23" s="352">
        <v>48</v>
      </c>
      <c r="AF23" s="352">
        <v>3707</v>
      </c>
      <c r="AG23" s="352">
        <v>5487</v>
      </c>
      <c r="AH23" s="352">
        <v>696</v>
      </c>
      <c r="AI23" s="352">
        <v>3061</v>
      </c>
      <c r="AJ23" s="352">
        <v>3162</v>
      </c>
      <c r="AK23" s="352">
        <v>1513</v>
      </c>
      <c r="AL23" s="352">
        <v>600</v>
      </c>
      <c r="AM23" s="352">
        <v>9032</v>
      </c>
      <c r="AN23" s="352">
        <v>1344</v>
      </c>
      <c r="AO23" s="352">
        <v>4111</v>
      </c>
      <c r="AP23" s="352">
        <v>22911</v>
      </c>
      <c r="AQ23" s="58">
        <v>3089</v>
      </c>
    </row>
    <row r="24" spans="1:43" ht="18" customHeight="1" thickBot="1">
      <c r="A24" s="354"/>
      <c r="B24" s="355">
        <v>3</v>
      </c>
      <c r="C24" s="356"/>
      <c r="D24" s="527">
        <v>178414</v>
      </c>
      <c r="E24" s="528"/>
      <c r="F24" s="357">
        <v>32185</v>
      </c>
      <c r="G24" s="357">
        <v>2130</v>
      </c>
      <c r="H24" s="357">
        <v>2380</v>
      </c>
      <c r="I24" s="357">
        <v>3613</v>
      </c>
      <c r="J24" s="357">
        <v>763</v>
      </c>
      <c r="K24" s="357" t="s">
        <v>104</v>
      </c>
      <c r="L24" s="357">
        <v>4085</v>
      </c>
      <c r="M24" s="357">
        <v>6001</v>
      </c>
      <c r="N24" s="357">
        <v>6788</v>
      </c>
      <c r="O24" s="357" t="s">
        <v>104</v>
      </c>
      <c r="P24" s="357">
        <v>1139</v>
      </c>
      <c r="Q24" s="357">
        <v>431</v>
      </c>
      <c r="R24" s="357">
        <v>451</v>
      </c>
      <c r="S24" s="357">
        <v>85</v>
      </c>
      <c r="T24" s="357">
        <v>11925</v>
      </c>
      <c r="U24" s="357">
        <v>975</v>
      </c>
      <c r="V24" s="357">
        <v>1902</v>
      </c>
      <c r="W24" s="357">
        <v>1897</v>
      </c>
      <c r="X24" s="357">
        <v>3094</v>
      </c>
      <c r="Y24" s="357">
        <v>9683</v>
      </c>
      <c r="Z24" s="357">
        <v>4227</v>
      </c>
      <c r="AA24" s="357">
        <v>3227</v>
      </c>
      <c r="AB24" s="357">
        <v>2550</v>
      </c>
      <c r="AC24" s="357">
        <v>87</v>
      </c>
      <c r="AD24" s="357">
        <v>0</v>
      </c>
      <c r="AE24" s="357">
        <v>347</v>
      </c>
      <c r="AF24" s="357">
        <v>4149</v>
      </c>
      <c r="AG24" s="357">
        <v>7127</v>
      </c>
      <c r="AH24" s="357">
        <v>798</v>
      </c>
      <c r="AI24" s="357">
        <v>4406</v>
      </c>
      <c r="AJ24" s="357">
        <v>4794</v>
      </c>
      <c r="AK24" s="357">
        <v>2023</v>
      </c>
      <c r="AL24" s="357">
        <v>700</v>
      </c>
      <c r="AM24" s="357">
        <v>11246</v>
      </c>
      <c r="AN24" s="357">
        <v>1378</v>
      </c>
      <c r="AO24" s="357">
        <v>9966</v>
      </c>
      <c r="AP24" s="357">
        <v>26934</v>
      </c>
      <c r="AQ24" s="358">
        <v>4928</v>
      </c>
    </row>
    <row r="25" spans="1:43">
      <c r="A25" s="203" t="s">
        <v>324</v>
      </c>
      <c r="B25" s="203"/>
      <c r="C25" s="203"/>
      <c r="D25" s="203"/>
      <c r="E25" s="203"/>
      <c r="F25" s="203"/>
      <c r="G25" s="203"/>
      <c r="H25" s="203"/>
      <c r="I25" s="203"/>
      <c r="J25" s="15"/>
      <c r="K25" s="15"/>
      <c r="L25" s="15"/>
      <c r="M25" s="15"/>
      <c r="N25" s="15"/>
      <c r="O25" s="359"/>
      <c r="P25" s="359"/>
      <c r="Q25" s="359"/>
      <c r="R25" s="359"/>
      <c r="S25" s="359"/>
      <c r="T25" s="359"/>
      <c r="U25" s="359"/>
      <c r="V25" s="203"/>
      <c r="W25" s="203"/>
      <c r="X25" s="203"/>
      <c r="Y25" s="203"/>
    </row>
    <row r="26" spans="1:4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</sheetData>
  <mergeCells count="24">
    <mergeCell ref="O1:P1"/>
    <mergeCell ref="D7:E7"/>
    <mergeCell ref="A1:N1"/>
    <mergeCell ref="D4:E4"/>
    <mergeCell ref="A5:C5"/>
    <mergeCell ref="D5:E5"/>
    <mergeCell ref="D6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</mergeCells>
  <phoneticPr fontId="3"/>
  <hyperlinks>
    <hyperlink ref="O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30" sqref="B30"/>
    </sheetView>
  </sheetViews>
  <sheetFormatPr defaultRowHeight="13.5"/>
  <cols>
    <col min="1" max="1" width="0.75" style="2" customWidth="1"/>
    <col min="2" max="2" width="19" style="2" customWidth="1"/>
    <col min="3" max="3" width="0.75" style="2" customWidth="1"/>
    <col min="4" max="11" width="9.625" style="2" customWidth="1"/>
    <col min="12" max="12" width="5.625" style="2" customWidth="1"/>
    <col min="13" max="13" width="16.875" style="2" bestFit="1" customWidth="1"/>
    <col min="14" max="16384" width="9" style="2"/>
  </cols>
  <sheetData>
    <row r="1" spans="1:13" ht="18.75">
      <c r="A1" s="402" t="s">
        <v>366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M1" s="403" t="s">
        <v>363</v>
      </c>
    </row>
    <row r="2" spans="1:13" ht="21">
      <c r="A2" s="3"/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3" ht="18" customHeight="1" thickBot="1">
      <c r="A3" s="360" t="s">
        <v>329</v>
      </c>
      <c r="B3" s="3"/>
      <c r="C3" s="360"/>
      <c r="D3" s="213"/>
      <c r="E3" s="361"/>
      <c r="F3" s="361"/>
      <c r="G3" s="361"/>
      <c r="H3" s="361"/>
      <c r="I3" s="3"/>
      <c r="J3" s="361"/>
      <c r="K3" s="362" t="s">
        <v>330</v>
      </c>
    </row>
    <row r="4" spans="1:13" ht="18" customHeight="1">
      <c r="A4" s="544" t="s">
        <v>331</v>
      </c>
      <c r="B4" s="544"/>
      <c r="C4" s="545"/>
      <c r="D4" s="542">
        <v>27</v>
      </c>
      <c r="E4" s="548"/>
      <c r="F4" s="549">
        <v>28</v>
      </c>
      <c r="G4" s="550"/>
      <c r="H4" s="549">
        <v>29</v>
      </c>
      <c r="I4" s="550"/>
      <c r="J4" s="551">
        <v>30</v>
      </c>
      <c r="K4" s="543"/>
    </row>
    <row r="5" spans="1:13" ht="18" customHeight="1">
      <c r="A5" s="546"/>
      <c r="B5" s="546"/>
      <c r="C5" s="547"/>
      <c r="D5" s="70" t="s">
        <v>332</v>
      </c>
      <c r="E5" s="363" t="s">
        <v>333</v>
      </c>
      <c r="F5" s="70" t="s">
        <v>332</v>
      </c>
      <c r="G5" s="363" t="s">
        <v>333</v>
      </c>
      <c r="H5" s="70" t="s">
        <v>332</v>
      </c>
      <c r="I5" s="363" t="s">
        <v>333</v>
      </c>
      <c r="J5" s="70" t="s">
        <v>332</v>
      </c>
      <c r="K5" s="364" t="s">
        <v>333</v>
      </c>
    </row>
    <row r="6" spans="1:13" ht="18" customHeight="1">
      <c r="A6" s="3"/>
      <c r="B6" s="365" t="s">
        <v>334</v>
      </c>
      <c r="C6" s="366"/>
      <c r="D6" s="382">
        <v>231</v>
      </c>
      <c r="E6" s="367">
        <v>126440</v>
      </c>
      <c r="F6" s="367">
        <v>228</v>
      </c>
      <c r="G6" s="367">
        <v>122693</v>
      </c>
      <c r="H6" s="367">
        <v>232</v>
      </c>
      <c r="I6" s="367">
        <v>126750</v>
      </c>
      <c r="J6" s="368">
        <v>219</v>
      </c>
      <c r="K6" s="369">
        <v>126517</v>
      </c>
    </row>
    <row r="7" spans="1:13" ht="18" customHeight="1">
      <c r="A7" s="3"/>
      <c r="B7" s="365" t="s">
        <v>335</v>
      </c>
      <c r="C7" s="366"/>
      <c r="D7" s="386">
        <v>225</v>
      </c>
      <c r="E7" s="370">
        <v>26742</v>
      </c>
      <c r="F7" s="370">
        <v>232</v>
      </c>
      <c r="G7" s="370">
        <v>29157</v>
      </c>
      <c r="H7" s="370">
        <v>229</v>
      </c>
      <c r="I7" s="370">
        <v>27915</v>
      </c>
      <c r="J7" s="368">
        <v>232</v>
      </c>
      <c r="K7" s="371">
        <v>27716</v>
      </c>
    </row>
    <row r="8" spans="1:13" ht="18" customHeight="1">
      <c r="A8" s="3"/>
      <c r="B8" s="365" t="s">
        <v>336</v>
      </c>
      <c r="C8" s="366"/>
      <c r="D8" s="386">
        <v>228</v>
      </c>
      <c r="E8" s="370">
        <v>25604</v>
      </c>
      <c r="F8" s="370">
        <v>226</v>
      </c>
      <c r="G8" s="370">
        <v>23215</v>
      </c>
      <c r="H8" s="370">
        <v>252</v>
      </c>
      <c r="I8" s="370">
        <v>28235</v>
      </c>
      <c r="J8" s="368">
        <v>247</v>
      </c>
      <c r="K8" s="371">
        <v>29839</v>
      </c>
    </row>
    <row r="9" spans="1:13" ht="18" customHeight="1">
      <c r="A9" s="3"/>
      <c r="B9" s="365" t="s">
        <v>337</v>
      </c>
      <c r="C9" s="366"/>
      <c r="D9" s="386">
        <v>3668</v>
      </c>
      <c r="E9" s="370">
        <v>88104</v>
      </c>
      <c r="F9" s="370">
        <v>3718</v>
      </c>
      <c r="G9" s="370">
        <v>89855</v>
      </c>
      <c r="H9" s="370">
        <v>3661</v>
      </c>
      <c r="I9" s="370">
        <v>86559</v>
      </c>
      <c r="J9" s="368">
        <v>3658</v>
      </c>
      <c r="K9" s="371">
        <v>82442</v>
      </c>
    </row>
    <row r="10" spans="1:13" ht="18" customHeight="1">
      <c r="A10" s="3"/>
      <c r="B10" s="365" t="s">
        <v>338</v>
      </c>
      <c r="C10" s="366"/>
      <c r="D10" s="386">
        <v>195</v>
      </c>
      <c r="E10" s="370">
        <v>19133</v>
      </c>
      <c r="F10" s="370">
        <v>185</v>
      </c>
      <c r="G10" s="370">
        <v>20303</v>
      </c>
      <c r="H10" s="370">
        <v>203</v>
      </c>
      <c r="I10" s="370">
        <v>23736</v>
      </c>
      <c r="J10" s="368">
        <v>179</v>
      </c>
      <c r="K10" s="371">
        <v>17958</v>
      </c>
    </row>
    <row r="11" spans="1:13" ht="18" customHeight="1">
      <c r="A11" s="3"/>
      <c r="B11" s="365" t="s">
        <v>339</v>
      </c>
      <c r="C11" s="366"/>
      <c r="D11" s="386">
        <v>46</v>
      </c>
      <c r="E11" s="370">
        <v>29400</v>
      </c>
      <c r="F11" s="370">
        <v>53</v>
      </c>
      <c r="G11" s="370">
        <v>30850</v>
      </c>
      <c r="H11" s="370">
        <v>82</v>
      </c>
      <c r="I11" s="370">
        <v>36450</v>
      </c>
      <c r="J11" s="368">
        <v>75</v>
      </c>
      <c r="K11" s="371">
        <v>35700</v>
      </c>
    </row>
    <row r="12" spans="1:13" ht="18" customHeight="1" thickBot="1">
      <c r="A12" s="200"/>
      <c r="B12" s="372" t="s">
        <v>340</v>
      </c>
      <c r="C12" s="373"/>
      <c r="D12" s="397">
        <v>2892</v>
      </c>
      <c r="E12" s="374">
        <v>48669</v>
      </c>
      <c r="F12" s="375">
        <v>2907</v>
      </c>
      <c r="G12" s="375">
        <v>51194</v>
      </c>
      <c r="H12" s="375">
        <v>2844</v>
      </c>
      <c r="I12" s="375">
        <v>47099</v>
      </c>
      <c r="J12" s="376">
        <v>2787</v>
      </c>
      <c r="K12" s="377">
        <v>46865</v>
      </c>
    </row>
    <row r="13" spans="1:13" ht="18" customHeight="1">
      <c r="A13" s="3"/>
      <c r="B13" s="206"/>
      <c r="C13" s="206"/>
      <c r="D13" s="378"/>
      <c r="E13" s="361"/>
      <c r="F13" s="361"/>
      <c r="G13" s="361"/>
      <c r="H13" s="361"/>
      <c r="I13" s="361"/>
      <c r="J13" s="361"/>
      <c r="K13" s="206"/>
    </row>
    <row r="14" spans="1:13" ht="18" customHeight="1" thickBot="1">
      <c r="A14" s="379" t="s">
        <v>341</v>
      </c>
      <c r="B14" s="3"/>
      <c r="C14" s="360"/>
      <c r="D14" s="206"/>
      <c r="E14" s="206"/>
      <c r="F14" s="206"/>
      <c r="G14" s="206"/>
      <c r="H14" s="206"/>
      <c r="I14" s="206"/>
      <c r="J14" s="206"/>
      <c r="K14" s="362" t="s">
        <v>342</v>
      </c>
    </row>
    <row r="15" spans="1:13" ht="18" customHeight="1">
      <c r="A15" s="422" t="s">
        <v>343</v>
      </c>
      <c r="B15" s="422"/>
      <c r="C15" s="423"/>
      <c r="D15" s="542">
        <v>29</v>
      </c>
      <c r="E15" s="439"/>
      <c r="F15" s="439"/>
      <c r="G15" s="493"/>
      <c r="H15" s="543">
        <v>30</v>
      </c>
      <c r="I15" s="543"/>
      <c r="J15" s="543"/>
      <c r="K15" s="543"/>
    </row>
    <row r="16" spans="1:13" ht="18" customHeight="1">
      <c r="A16" s="541"/>
      <c r="B16" s="541"/>
      <c r="C16" s="492"/>
      <c r="D16" s="70" t="s">
        <v>344</v>
      </c>
      <c r="E16" s="70" t="s">
        <v>345</v>
      </c>
      <c r="F16" s="70" t="s">
        <v>346</v>
      </c>
      <c r="G16" s="70" t="s">
        <v>347</v>
      </c>
      <c r="H16" s="70" t="s">
        <v>344</v>
      </c>
      <c r="I16" s="70" t="s">
        <v>345</v>
      </c>
      <c r="J16" s="70" t="s">
        <v>346</v>
      </c>
      <c r="K16" s="71" t="s">
        <v>347</v>
      </c>
    </row>
    <row r="17" spans="1:11" ht="18" customHeight="1">
      <c r="A17" s="3"/>
      <c r="B17" s="380" t="s">
        <v>283</v>
      </c>
      <c r="C17" s="381"/>
      <c r="D17" s="382">
        <v>438</v>
      </c>
      <c r="E17" s="367">
        <v>127</v>
      </c>
      <c r="F17" s="367">
        <v>148</v>
      </c>
      <c r="G17" s="383">
        <v>163</v>
      </c>
      <c r="H17" s="384">
        <v>419</v>
      </c>
      <c r="I17" s="385">
        <v>110</v>
      </c>
      <c r="J17" s="385">
        <v>146</v>
      </c>
      <c r="K17" s="385">
        <v>163</v>
      </c>
    </row>
    <row r="18" spans="1:11" ht="18" customHeight="1">
      <c r="A18" s="3"/>
      <c r="B18" s="380" t="s">
        <v>348</v>
      </c>
      <c r="C18" s="381"/>
      <c r="D18" s="386">
        <v>162</v>
      </c>
      <c r="E18" s="370">
        <v>55</v>
      </c>
      <c r="F18" s="370">
        <v>63</v>
      </c>
      <c r="G18" s="387">
        <v>44</v>
      </c>
      <c r="H18" s="384">
        <v>171</v>
      </c>
      <c r="I18" s="385">
        <v>51</v>
      </c>
      <c r="J18" s="385">
        <v>72</v>
      </c>
      <c r="K18" s="385">
        <v>48</v>
      </c>
    </row>
    <row r="19" spans="1:11" ht="18" customHeight="1">
      <c r="A19" s="3"/>
      <c r="B19" s="380" t="s">
        <v>349</v>
      </c>
      <c r="C19" s="381"/>
      <c r="D19" s="386">
        <v>15</v>
      </c>
      <c r="E19" s="370">
        <v>8</v>
      </c>
      <c r="F19" s="370">
        <v>6</v>
      </c>
      <c r="G19" s="387">
        <v>1</v>
      </c>
      <c r="H19" s="384">
        <v>14</v>
      </c>
      <c r="I19" s="385">
        <v>9</v>
      </c>
      <c r="J19" s="385">
        <v>4</v>
      </c>
      <c r="K19" s="385">
        <v>1</v>
      </c>
    </row>
    <row r="20" spans="1:11" ht="18" customHeight="1">
      <c r="A20" s="3"/>
      <c r="B20" s="380" t="s">
        <v>350</v>
      </c>
      <c r="C20" s="381"/>
      <c r="D20" s="386">
        <v>14</v>
      </c>
      <c r="E20" s="370">
        <v>7</v>
      </c>
      <c r="F20" s="370">
        <v>5</v>
      </c>
      <c r="G20" s="388">
        <v>2</v>
      </c>
      <c r="H20" s="384">
        <v>10</v>
      </c>
      <c r="I20" s="385">
        <v>6</v>
      </c>
      <c r="J20" s="385">
        <v>2</v>
      </c>
      <c r="K20" s="385">
        <v>2</v>
      </c>
    </row>
    <row r="21" spans="1:11" ht="18" customHeight="1">
      <c r="A21" s="3"/>
      <c r="B21" s="380" t="s">
        <v>351</v>
      </c>
      <c r="C21" s="381"/>
      <c r="D21" s="386">
        <v>18</v>
      </c>
      <c r="E21" s="370">
        <v>9</v>
      </c>
      <c r="F21" s="370">
        <v>4</v>
      </c>
      <c r="G21" s="387">
        <v>5</v>
      </c>
      <c r="H21" s="384">
        <v>9</v>
      </c>
      <c r="I21" s="385">
        <v>5</v>
      </c>
      <c r="J21" s="385">
        <v>1</v>
      </c>
      <c r="K21" s="385">
        <v>3</v>
      </c>
    </row>
    <row r="22" spans="1:11" ht="18" customHeight="1">
      <c r="A22" s="3"/>
      <c r="B22" s="380" t="s">
        <v>352</v>
      </c>
      <c r="C22" s="381"/>
      <c r="D22" s="386">
        <v>12</v>
      </c>
      <c r="E22" s="370" t="s">
        <v>32</v>
      </c>
      <c r="F22" s="370">
        <v>5</v>
      </c>
      <c r="G22" s="387">
        <v>7</v>
      </c>
      <c r="H22" s="384">
        <v>7</v>
      </c>
      <c r="I22" s="385">
        <v>1</v>
      </c>
      <c r="J22" s="385">
        <v>2</v>
      </c>
      <c r="K22" s="385">
        <v>4</v>
      </c>
    </row>
    <row r="23" spans="1:11" ht="18" customHeight="1">
      <c r="A23" s="3"/>
      <c r="B23" s="389" t="s">
        <v>353</v>
      </c>
      <c r="C23" s="390"/>
      <c r="D23" s="386">
        <v>155</v>
      </c>
      <c r="E23" s="370">
        <v>39</v>
      </c>
      <c r="F23" s="370">
        <v>57</v>
      </c>
      <c r="G23" s="387">
        <v>59</v>
      </c>
      <c r="H23" s="384">
        <v>155</v>
      </c>
      <c r="I23" s="385">
        <v>37</v>
      </c>
      <c r="J23" s="385">
        <v>50</v>
      </c>
      <c r="K23" s="385">
        <v>68</v>
      </c>
    </row>
    <row r="24" spans="1:11" ht="18" customHeight="1" thickBot="1">
      <c r="A24" s="200"/>
      <c r="B24" s="391" t="s">
        <v>354</v>
      </c>
      <c r="C24" s="392"/>
      <c r="D24" s="393">
        <v>62</v>
      </c>
      <c r="E24" s="375">
        <v>9</v>
      </c>
      <c r="F24" s="375">
        <v>8</v>
      </c>
      <c r="G24" s="394">
        <v>45</v>
      </c>
      <c r="H24" s="395">
        <v>53</v>
      </c>
      <c r="I24" s="396">
        <v>1</v>
      </c>
      <c r="J24" s="396">
        <v>15</v>
      </c>
      <c r="K24" s="396">
        <v>37</v>
      </c>
    </row>
    <row r="25" spans="1:11" ht="18" customHeight="1">
      <c r="A25" s="236" t="s">
        <v>355</v>
      </c>
      <c r="B25" s="3"/>
      <c r="C25" s="203"/>
      <c r="D25" s="206"/>
      <c r="E25" s="206"/>
      <c r="F25" s="206"/>
      <c r="G25" s="206"/>
      <c r="H25" s="206"/>
      <c r="I25" s="206"/>
      <c r="J25" s="206"/>
      <c r="K25" s="207"/>
    </row>
    <row r="26" spans="1:11" ht="18" customHeight="1"/>
  </sheetData>
  <mergeCells count="8">
    <mergeCell ref="A15:C16"/>
    <mergeCell ref="D15:G15"/>
    <mergeCell ref="H15:K15"/>
    <mergeCell ref="A4:C5"/>
    <mergeCell ref="D4:E4"/>
    <mergeCell ref="F4:G4"/>
    <mergeCell ref="H4:I4"/>
    <mergeCell ref="J4:K4"/>
  </mergeCells>
  <phoneticPr fontId="3"/>
  <hyperlinks>
    <hyperlink ref="M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30" sqref="B30"/>
    </sheetView>
  </sheetViews>
  <sheetFormatPr defaultRowHeight="13.5"/>
  <cols>
    <col min="1" max="1" width="0.75" style="2" customWidth="1"/>
    <col min="2" max="2" width="19" style="2" customWidth="1"/>
    <col min="3" max="3" width="0.75" style="2" customWidth="1"/>
    <col min="4" max="11" width="9.625" style="2" customWidth="1"/>
    <col min="12" max="12" width="6.125" style="2" customWidth="1"/>
    <col min="13" max="13" width="16.875" style="2" bestFit="1" customWidth="1"/>
    <col min="14" max="16384" width="9" style="2"/>
  </cols>
  <sheetData>
    <row r="1" spans="1:13" ht="18.75">
      <c r="A1" s="402" t="s">
        <v>367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M1" s="403" t="s">
        <v>363</v>
      </c>
    </row>
    <row r="2" spans="1:13" ht="21">
      <c r="A2" s="3"/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3" ht="18" customHeight="1" thickBot="1">
      <c r="A3" s="360" t="s">
        <v>329</v>
      </c>
      <c r="B3" s="3"/>
      <c r="C3" s="360"/>
      <c r="D3" s="213"/>
      <c r="E3" s="361"/>
      <c r="F3" s="361"/>
      <c r="G3" s="361"/>
      <c r="H3" s="361"/>
      <c r="I3" s="3"/>
      <c r="J3" s="361"/>
      <c r="K3" s="362" t="s">
        <v>330</v>
      </c>
    </row>
    <row r="4" spans="1:13" ht="18" customHeight="1">
      <c r="A4" s="544" t="s">
        <v>331</v>
      </c>
      <c r="B4" s="544"/>
      <c r="C4" s="545"/>
      <c r="D4" s="542">
        <v>27</v>
      </c>
      <c r="E4" s="548"/>
      <c r="F4" s="549">
        <v>28</v>
      </c>
      <c r="G4" s="550"/>
      <c r="H4" s="549">
        <v>29</v>
      </c>
      <c r="I4" s="550"/>
      <c r="J4" s="551">
        <v>30</v>
      </c>
      <c r="K4" s="543"/>
    </row>
    <row r="5" spans="1:13" ht="18" customHeight="1">
      <c r="A5" s="546"/>
      <c r="B5" s="546"/>
      <c r="C5" s="547"/>
      <c r="D5" s="70" t="s">
        <v>332</v>
      </c>
      <c r="E5" s="363" t="s">
        <v>333</v>
      </c>
      <c r="F5" s="70" t="s">
        <v>332</v>
      </c>
      <c r="G5" s="363" t="s">
        <v>333</v>
      </c>
      <c r="H5" s="70" t="s">
        <v>332</v>
      </c>
      <c r="I5" s="363" t="s">
        <v>333</v>
      </c>
      <c r="J5" s="70" t="s">
        <v>332</v>
      </c>
      <c r="K5" s="364" t="s">
        <v>333</v>
      </c>
    </row>
    <row r="6" spans="1:13" ht="23.25" customHeight="1">
      <c r="A6" s="3"/>
      <c r="B6" s="365" t="s">
        <v>356</v>
      </c>
      <c r="C6" s="366"/>
      <c r="D6" s="382">
        <v>158</v>
      </c>
      <c r="E6" s="367">
        <v>35027</v>
      </c>
      <c r="F6" s="367">
        <v>195</v>
      </c>
      <c r="G6" s="367">
        <v>36965</v>
      </c>
      <c r="H6" s="367">
        <v>196</v>
      </c>
      <c r="I6" s="367">
        <v>35871</v>
      </c>
      <c r="J6" s="368">
        <v>233</v>
      </c>
      <c r="K6" s="369">
        <v>32435</v>
      </c>
    </row>
    <row r="7" spans="1:13" ht="13.5" customHeight="1" thickBot="1">
      <c r="A7" s="200"/>
      <c r="B7" s="372"/>
      <c r="C7" s="373"/>
      <c r="D7" s="397"/>
      <c r="E7" s="374"/>
      <c r="F7" s="375"/>
      <c r="G7" s="375"/>
      <c r="H7" s="375"/>
      <c r="I7" s="375"/>
      <c r="J7" s="376"/>
      <c r="K7" s="377"/>
    </row>
    <row r="8" spans="1:13" ht="18" customHeight="1">
      <c r="A8" s="3"/>
      <c r="B8" s="206"/>
      <c r="C8" s="206"/>
      <c r="D8" s="378"/>
      <c r="E8" s="361"/>
      <c r="F8" s="361"/>
      <c r="G8" s="361"/>
      <c r="H8" s="361"/>
      <c r="I8" s="361"/>
      <c r="J8" s="361"/>
      <c r="K8" s="206"/>
    </row>
    <row r="9" spans="1:13" ht="18" customHeight="1" thickBot="1">
      <c r="A9" s="379" t="s">
        <v>341</v>
      </c>
      <c r="B9" s="3"/>
      <c r="C9" s="360"/>
      <c r="D9" s="206"/>
      <c r="E9" s="206"/>
      <c r="F9" s="206"/>
      <c r="G9" s="206"/>
      <c r="H9" s="206"/>
      <c r="I9" s="206"/>
      <c r="J9" s="206"/>
      <c r="K9" s="362" t="s">
        <v>342</v>
      </c>
    </row>
    <row r="10" spans="1:13" ht="18" customHeight="1">
      <c r="A10" s="422" t="s">
        <v>343</v>
      </c>
      <c r="B10" s="422"/>
      <c r="C10" s="423"/>
      <c r="D10" s="542">
        <v>29</v>
      </c>
      <c r="E10" s="439"/>
      <c r="F10" s="439"/>
      <c r="G10" s="493"/>
      <c r="H10" s="543">
        <v>30</v>
      </c>
      <c r="I10" s="543"/>
      <c r="J10" s="543"/>
      <c r="K10" s="552"/>
    </row>
    <row r="11" spans="1:13" ht="18" customHeight="1">
      <c r="A11" s="541"/>
      <c r="B11" s="541"/>
      <c r="C11" s="492"/>
      <c r="D11" s="70" t="s">
        <v>344</v>
      </c>
      <c r="E11" s="70" t="s">
        <v>357</v>
      </c>
      <c r="F11" s="70"/>
      <c r="G11" s="70"/>
      <c r="H11" s="70" t="s">
        <v>344</v>
      </c>
      <c r="I11" s="70" t="s">
        <v>357</v>
      </c>
      <c r="J11" s="71"/>
      <c r="K11" s="71"/>
    </row>
    <row r="12" spans="1:13" ht="18" customHeight="1">
      <c r="A12" s="3"/>
      <c r="B12" s="380" t="s">
        <v>283</v>
      </c>
      <c r="C12" s="381"/>
      <c r="D12" s="382">
        <v>467</v>
      </c>
      <c r="E12" s="367">
        <v>467</v>
      </c>
      <c r="F12" s="367"/>
      <c r="G12" s="383"/>
      <c r="H12" s="398">
        <v>581</v>
      </c>
      <c r="I12" s="398">
        <v>581</v>
      </c>
      <c r="J12" s="385"/>
      <c r="K12" s="385"/>
    </row>
    <row r="13" spans="1:13" ht="18" customHeight="1">
      <c r="A13" s="3"/>
      <c r="B13" s="380" t="s">
        <v>348</v>
      </c>
      <c r="C13" s="381"/>
      <c r="D13" s="386">
        <v>110</v>
      </c>
      <c r="E13" s="370">
        <v>110</v>
      </c>
      <c r="F13" s="370"/>
      <c r="G13" s="387"/>
      <c r="H13" s="398">
        <v>122</v>
      </c>
      <c r="I13" s="398">
        <v>122</v>
      </c>
      <c r="J13" s="385"/>
      <c r="K13" s="385"/>
    </row>
    <row r="14" spans="1:13" ht="18" customHeight="1">
      <c r="A14" s="3"/>
      <c r="B14" s="380" t="s">
        <v>349</v>
      </c>
      <c r="C14" s="381"/>
      <c r="D14" s="386">
        <v>23</v>
      </c>
      <c r="E14" s="370">
        <v>23</v>
      </c>
      <c r="F14" s="370"/>
      <c r="G14" s="387"/>
      <c r="H14" s="398">
        <v>21</v>
      </c>
      <c r="I14" s="398">
        <v>21</v>
      </c>
      <c r="J14" s="385"/>
      <c r="K14" s="385"/>
    </row>
    <row r="15" spans="1:13" ht="18" customHeight="1">
      <c r="A15" s="3"/>
      <c r="B15" s="380" t="s">
        <v>350</v>
      </c>
      <c r="C15" s="381"/>
      <c r="D15" s="386">
        <v>4</v>
      </c>
      <c r="E15" s="370">
        <v>4</v>
      </c>
      <c r="F15" s="370"/>
      <c r="G15" s="387"/>
      <c r="H15" s="398">
        <v>25</v>
      </c>
      <c r="I15" s="398">
        <v>25</v>
      </c>
      <c r="J15" s="385"/>
      <c r="K15" s="385"/>
      <c r="L15" s="399"/>
    </row>
    <row r="16" spans="1:13" ht="18" customHeight="1">
      <c r="A16" s="3"/>
      <c r="B16" s="380" t="s">
        <v>351</v>
      </c>
      <c r="C16" s="381"/>
      <c r="D16" s="386">
        <v>21</v>
      </c>
      <c r="E16" s="370">
        <v>21</v>
      </c>
      <c r="F16" s="370"/>
      <c r="G16" s="387"/>
      <c r="H16" s="398">
        <v>5</v>
      </c>
      <c r="I16" s="398">
        <v>5</v>
      </c>
      <c r="J16" s="385"/>
      <c r="K16" s="385"/>
      <c r="L16" s="399"/>
    </row>
    <row r="17" spans="1:11" ht="18" customHeight="1">
      <c r="A17" s="3"/>
      <c r="B17" s="380" t="s">
        <v>352</v>
      </c>
      <c r="C17" s="381"/>
      <c r="D17" s="386">
        <v>6</v>
      </c>
      <c r="E17" s="370">
        <v>6</v>
      </c>
      <c r="F17" s="370"/>
      <c r="G17" s="387"/>
      <c r="H17" s="398">
        <v>2</v>
      </c>
      <c r="I17" s="398">
        <v>2</v>
      </c>
      <c r="J17" s="385"/>
      <c r="K17" s="385"/>
    </row>
    <row r="18" spans="1:11" ht="18" customHeight="1">
      <c r="A18" s="3"/>
      <c r="B18" s="389" t="s">
        <v>353</v>
      </c>
      <c r="C18" s="390"/>
      <c r="D18" s="386">
        <v>46</v>
      </c>
      <c r="E18" s="370">
        <v>46</v>
      </c>
      <c r="F18" s="370"/>
      <c r="G18" s="387"/>
      <c r="H18" s="398">
        <v>44</v>
      </c>
      <c r="I18" s="398">
        <v>44</v>
      </c>
      <c r="J18" s="385"/>
      <c r="K18" s="385"/>
    </row>
    <row r="19" spans="1:11" ht="18" customHeight="1" thickBot="1">
      <c r="A19" s="200"/>
      <c r="B19" s="391" t="s">
        <v>354</v>
      </c>
      <c r="C19" s="392"/>
      <c r="D19" s="393">
        <v>257</v>
      </c>
      <c r="E19" s="375">
        <v>257</v>
      </c>
      <c r="F19" s="375"/>
      <c r="G19" s="394"/>
      <c r="H19" s="400">
        <v>362</v>
      </c>
      <c r="I19" s="400">
        <v>362</v>
      </c>
      <c r="J19" s="396"/>
      <c r="K19" s="396"/>
    </row>
    <row r="20" spans="1:11" ht="18" customHeight="1">
      <c r="A20" s="236" t="s">
        <v>355</v>
      </c>
      <c r="B20" s="3"/>
      <c r="C20" s="203"/>
      <c r="D20" s="206"/>
      <c r="E20" s="206"/>
      <c r="F20" s="206"/>
      <c r="G20" s="206"/>
      <c r="H20" s="206"/>
      <c r="I20" s="206"/>
      <c r="J20" s="206"/>
      <c r="K20" s="207"/>
    </row>
    <row r="21" spans="1:11">
      <c r="A21" s="3"/>
      <c r="B21" s="3"/>
      <c r="C21" s="3"/>
      <c r="D21" s="237"/>
      <c r="E21" s="17"/>
      <c r="F21" s="401"/>
      <c r="G21" s="401"/>
      <c r="H21" s="401"/>
      <c r="I21" s="401"/>
      <c r="J21" s="401"/>
      <c r="K21" s="401"/>
    </row>
  </sheetData>
  <mergeCells count="8">
    <mergeCell ref="A10:C11"/>
    <mergeCell ref="D10:G10"/>
    <mergeCell ref="H10:K10"/>
    <mergeCell ref="A4:C5"/>
    <mergeCell ref="D4:E4"/>
    <mergeCell ref="F4:G4"/>
    <mergeCell ref="H4:I4"/>
    <mergeCell ref="J4:K4"/>
  </mergeCells>
  <phoneticPr fontId="3"/>
  <hyperlinks>
    <hyperlink ref="M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A55" sqref="A55"/>
    </sheetView>
  </sheetViews>
  <sheetFormatPr defaultRowHeight="13.5"/>
  <cols>
    <col min="1" max="1" width="4.375" style="2" customWidth="1"/>
    <col min="2" max="2" width="14.625" style="2" customWidth="1"/>
    <col min="3" max="3" width="14.375" style="2" customWidth="1"/>
    <col min="4" max="15" width="12.625" style="2" customWidth="1"/>
    <col min="16" max="16384" width="9" style="2"/>
  </cols>
  <sheetData>
    <row r="1" spans="1:15" ht="18.75">
      <c r="A1" s="421" t="s">
        <v>31</v>
      </c>
      <c r="B1" s="421"/>
      <c r="C1" s="421"/>
      <c r="D1" s="421"/>
      <c r="E1" s="421"/>
      <c r="F1" s="421"/>
      <c r="G1" s="421"/>
      <c r="H1" s="421"/>
      <c r="I1" s="421"/>
      <c r="J1" s="1"/>
      <c r="K1" s="430" t="s">
        <v>363</v>
      </c>
      <c r="L1" s="431"/>
      <c r="M1" s="1"/>
      <c r="N1" s="1"/>
      <c r="O1" s="1"/>
    </row>
    <row r="2" spans="1:1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8" customHeight="1" thickBot="1">
      <c r="A3" s="5"/>
      <c r="B3" s="5"/>
      <c r="C3" s="6"/>
      <c r="D3" s="6"/>
      <c r="E3" s="6"/>
      <c r="F3" s="6"/>
      <c r="G3" s="6"/>
      <c r="H3" s="6"/>
      <c r="I3" s="6"/>
      <c r="J3" s="7"/>
      <c r="K3" s="8"/>
      <c r="L3" s="8"/>
      <c r="M3" s="8"/>
      <c r="N3" s="8"/>
      <c r="O3" s="9" t="s">
        <v>0</v>
      </c>
    </row>
    <row r="4" spans="1:15" ht="18" customHeight="1">
      <c r="A4" s="422" t="s">
        <v>1</v>
      </c>
      <c r="B4" s="423"/>
      <c r="C4" s="426" t="s">
        <v>2</v>
      </c>
      <c r="D4" s="426" t="s">
        <v>3</v>
      </c>
      <c r="E4" s="426" t="s">
        <v>4</v>
      </c>
      <c r="F4" s="426" t="s">
        <v>5</v>
      </c>
      <c r="G4" s="426" t="s">
        <v>6</v>
      </c>
      <c r="H4" s="426" t="s">
        <v>7</v>
      </c>
      <c r="I4" s="428" t="s">
        <v>8</v>
      </c>
      <c r="J4" s="415" t="s">
        <v>9</v>
      </c>
      <c r="K4" s="415" t="s">
        <v>10</v>
      </c>
      <c r="L4" s="415" t="s">
        <v>11</v>
      </c>
      <c r="M4" s="415" t="s">
        <v>29</v>
      </c>
      <c r="N4" s="11" t="s">
        <v>12</v>
      </c>
      <c r="O4" s="12" t="s">
        <v>13</v>
      </c>
    </row>
    <row r="5" spans="1:15" ht="18" customHeight="1">
      <c r="A5" s="424"/>
      <c r="B5" s="425"/>
      <c r="C5" s="427"/>
      <c r="D5" s="427"/>
      <c r="E5" s="427"/>
      <c r="F5" s="427"/>
      <c r="G5" s="427"/>
      <c r="H5" s="427"/>
      <c r="I5" s="429"/>
      <c r="J5" s="416"/>
      <c r="K5" s="416"/>
      <c r="L5" s="416"/>
      <c r="M5" s="416"/>
      <c r="N5" s="13" t="s">
        <v>14</v>
      </c>
      <c r="O5" s="14" t="s">
        <v>15</v>
      </c>
    </row>
    <row r="6" spans="1:15" ht="6" customHeight="1">
      <c r="A6" s="15"/>
      <c r="B6" s="16"/>
      <c r="C6" s="17"/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</row>
    <row r="7" spans="1:15" ht="18" customHeight="1">
      <c r="A7" s="417">
        <v>26</v>
      </c>
      <c r="B7" s="418"/>
      <c r="C7" s="19">
        <v>1309141</v>
      </c>
      <c r="D7" s="19">
        <v>34578</v>
      </c>
      <c r="E7" s="19">
        <v>36559</v>
      </c>
      <c r="F7" s="19">
        <v>100080</v>
      </c>
      <c r="G7" s="19">
        <v>145371</v>
      </c>
      <c r="H7" s="19">
        <v>84437</v>
      </c>
      <c r="I7" s="19">
        <v>98984</v>
      </c>
      <c r="J7" s="20">
        <v>40789</v>
      </c>
      <c r="K7" s="20">
        <v>95726</v>
      </c>
      <c r="L7" s="20">
        <v>17798</v>
      </c>
      <c r="M7" s="20">
        <v>446093</v>
      </c>
      <c r="N7" s="20">
        <v>160915</v>
      </c>
      <c r="O7" s="20">
        <v>47811</v>
      </c>
    </row>
    <row r="8" spans="1:15" ht="18" customHeight="1">
      <c r="A8" s="419">
        <v>27</v>
      </c>
      <c r="B8" s="420"/>
      <c r="C8" s="19">
        <v>1343702</v>
      </c>
      <c r="D8" s="19">
        <v>35339</v>
      </c>
      <c r="E8" s="19">
        <v>37748</v>
      </c>
      <c r="F8" s="19">
        <v>101212</v>
      </c>
      <c r="G8" s="19">
        <v>148778</v>
      </c>
      <c r="H8" s="19">
        <v>87775</v>
      </c>
      <c r="I8" s="19">
        <v>102765</v>
      </c>
      <c r="J8" s="20">
        <v>42250</v>
      </c>
      <c r="K8" s="20">
        <v>98972</v>
      </c>
      <c r="L8" s="20">
        <v>18396</v>
      </c>
      <c r="M8" s="20">
        <v>455631</v>
      </c>
      <c r="N8" s="20">
        <v>165722</v>
      </c>
      <c r="O8" s="20">
        <v>49114</v>
      </c>
    </row>
    <row r="9" spans="1:15" ht="18" customHeight="1">
      <c r="A9" s="419">
        <v>28</v>
      </c>
      <c r="B9" s="420"/>
      <c r="C9" s="19">
        <v>1230161</v>
      </c>
      <c r="D9" s="19">
        <v>31934</v>
      </c>
      <c r="E9" s="19">
        <v>35008</v>
      </c>
      <c r="F9" s="19">
        <v>90934</v>
      </c>
      <c r="G9" s="19">
        <v>135844</v>
      </c>
      <c r="H9" s="19">
        <v>81630</v>
      </c>
      <c r="I9" s="19">
        <v>95248</v>
      </c>
      <c r="J9" s="20">
        <v>38649</v>
      </c>
      <c r="K9" s="20">
        <v>89764</v>
      </c>
      <c r="L9" s="20">
        <v>17217</v>
      </c>
      <c r="M9" s="20">
        <v>405092</v>
      </c>
      <c r="N9" s="20">
        <v>159332</v>
      </c>
      <c r="O9" s="20">
        <v>49509</v>
      </c>
    </row>
    <row r="10" spans="1:15" ht="18" customHeight="1">
      <c r="A10" s="419">
        <v>29</v>
      </c>
      <c r="B10" s="420"/>
      <c r="C10" s="19">
        <v>1260720</v>
      </c>
      <c r="D10" s="19">
        <v>32457</v>
      </c>
      <c r="E10" s="19">
        <v>35766</v>
      </c>
      <c r="F10" s="19">
        <v>93035</v>
      </c>
      <c r="G10" s="19">
        <v>138238</v>
      </c>
      <c r="H10" s="19">
        <v>83604</v>
      </c>
      <c r="I10" s="19">
        <v>96242</v>
      </c>
      <c r="J10" s="20">
        <v>39642</v>
      </c>
      <c r="K10" s="20">
        <v>91758</v>
      </c>
      <c r="L10" s="20">
        <v>17677</v>
      </c>
      <c r="M10" s="20">
        <v>412397</v>
      </c>
      <c r="N10" s="20">
        <v>168794</v>
      </c>
      <c r="O10" s="20">
        <v>51110</v>
      </c>
    </row>
    <row r="11" spans="1:15" ht="18" customHeight="1">
      <c r="A11" s="434">
        <v>30</v>
      </c>
      <c r="B11" s="435"/>
      <c r="C11" s="21">
        <v>1281075</v>
      </c>
      <c r="D11" s="21">
        <v>33149</v>
      </c>
      <c r="E11" s="21">
        <v>36603</v>
      </c>
      <c r="F11" s="21">
        <v>95369</v>
      </c>
      <c r="G11" s="21">
        <v>141811</v>
      </c>
      <c r="H11" s="21">
        <v>85680</v>
      </c>
      <c r="I11" s="21">
        <v>98910</v>
      </c>
      <c r="J11" s="21">
        <v>40456</v>
      </c>
      <c r="K11" s="21">
        <v>93552</v>
      </c>
      <c r="L11" s="21">
        <v>18059</v>
      </c>
      <c r="M11" s="21">
        <v>414982</v>
      </c>
      <c r="N11" s="21">
        <v>170112</v>
      </c>
      <c r="O11" s="21">
        <v>52392</v>
      </c>
    </row>
    <row r="12" spans="1:15" ht="12.95" customHeight="1">
      <c r="A12" s="15"/>
      <c r="B12" s="16"/>
      <c r="C12" s="18"/>
      <c r="D12" s="18"/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21"/>
    </row>
    <row r="13" spans="1:15" ht="18" customHeight="1">
      <c r="A13" s="432" t="s">
        <v>16</v>
      </c>
      <c r="B13" s="433"/>
      <c r="C13" s="21">
        <v>675172</v>
      </c>
      <c r="D13" s="21">
        <v>22378</v>
      </c>
      <c r="E13" s="21">
        <v>21253</v>
      </c>
      <c r="F13" s="21">
        <v>55306</v>
      </c>
      <c r="G13" s="21">
        <v>92547</v>
      </c>
      <c r="H13" s="21">
        <v>44559</v>
      </c>
      <c r="I13" s="21">
        <v>48027</v>
      </c>
      <c r="J13" s="21">
        <v>24814</v>
      </c>
      <c r="K13" s="21">
        <v>55456</v>
      </c>
      <c r="L13" s="21">
        <v>10824</v>
      </c>
      <c r="M13" s="21">
        <v>193193</v>
      </c>
      <c r="N13" s="21">
        <v>65874</v>
      </c>
      <c r="O13" s="21">
        <v>40941</v>
      </c>
    </row>
    <row r="14" spans="1:15" ht="18" customHeight="1">
      <c r="A14" s="22"/>
      <c r="B14" s="23" t="s">
        <v>17</v>
      </c>
      <c r="C14" s="21">
        <v>459590</v>
      </c>
      <c r="D14" s="19">
        <v>18474</v>
      </c>
      <c r="E14" s="19">
        <v>19156</v>
      </c>
      <c r="F14" s="19">
        <v>42389</v>
      </c>
      <c r="G14" s="19">
        <v>78361</v>
      </c>
      <c r="H14" s="19">
        <v>30193</v>
      </c>
      <c r="I14" s="19">
        <v>41472</v>
      </c>
      <c r="J14" s="20">
        <v>20222</v>
      </c>
      <c r="K14" s="20">
        <v>46837</v>
      </c>
      <c r="L14" s="20">
        <v>8734</v>
      </c>
      <c r="M14" s="20">
        <v>143118</v>
      </c>
      <c r="N14" s="20">
        <v>10634</v>
      </c>
      <c r="O14" s="20"/>
    </row>
    <row r="15" spans="1:15" ht="18" customHeight="1">
      <c r="A15" s="22"/>
      <c r="B15" s="23" t="s">
        <v>18</v>
      </c>
      <c r="C15" s="21">
        <v>148364</v>
      </c>
      <c r="D15" s="19">
        <v>2406</v>
      </c>
      <c r="E15" s="19">
        <v>1290</v>
      </c>
      <c r="F15" s="19">
        <v>7632</v>
      </c>
      <c r="G15" s="19">
        <v>5993</v>
      </c>
      <c r="H15" s="19">
        <v>12963</v>
      </c>
      <c r="I15" s="19">
        <v>4730</v>
      </c>
      <c r="J15" s="20">
        <v>2403</v>
      </c>
      <c r="K15" s="20">
        <v>6858</v>
      </c>
      <c r="L15" s="20">
        <v>1907</v>
      </c>
      <c r="M15" s="20">
        <v>46942</v>
      </c>
      <c r="N15" s="20">
        <v>55240</v>
      </c>
      <c r="O15" s="20"/>
    </row>
    <row r="16" spans="1:15" ht="18" customHeight="1">
      <c r="A16" s="22"/>
      <c r="B16" s="23" t="s">
        <v>19</v>
      </c>
      <c r="C16" s="21">
        <v>21526</v>
      </c>
      <c r="D16" s="19">
        <v>1289</v>
      </c>
      <c r="E16" s="19">
        <v>647</v>
      </c>
      <c r="F16" s="19">
        <v>4935</v>
      </c>
      <c r="G16" s="19">
        <v>7640</v>
      </c>
      <c r="H16" s="19">
        <v>1211</v>
      </c>
      <c r="I16" s="19">
        <v>1685</v>
      </c>
      <c r="J16" s="20">
        <v>2132</v>
      </c>
      <c r="K16" s="20">
        <v>1434</v>
      </c>
      <c r="L16" s="20">
        <v>148</v>
      </c>
      <c r="M16" s="20">
        <v>405</v>
      </c>
      <c r="N16" s="24">
        <v>0</v>
      </c>
      <c r="O16" s="20"/>
    </row>
    <row r="17" spans="1:15" ht="18" customHeight="1">
      <c r="A17" s="22"/>
      <c r="B17" s="23" t="s">
        <v>20</v>
      </c>
      <c r="C17" s="21">
        <v>4751</v>
      </c>
      <c r="D17" s="19">
        <v>209</v>
      </c>
      <c r="E17" s="19">
        <v>160</v>
      </c>
      <c r="F17" s="19">
        <v>350</v>
      </c>
      <c r="G17" s="19">
        <v>553</v>
      </c>
      <c r="H17" s="19">
        <v>192</v>
      </c>
      <c r="I17" s="19">
        <v>140</v>
      </c>
      <c r="J17" s="20">
        <v>57</v>
      </c>
      <c r="K17" s="20">
        <v>327</v>
      </c>
      <c r="L17" s="20">
        <v>35</v>
      </c>
      <c r="M17" s="20">
        <v>2728</v>
      </c>
      <c r="N17" s="24">
        <v>0</v>
      </c>
      <c r="O17" s="20"/>
    </row>
    <row r="18" spans="1:15" ht="12.95" customHeight="1">
      <c r="A18" s="15"/>
      <c r="B18" s="16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8" customHeight="1">
      <c r="A19" s="432" t="s">
        <v>30</v>
      </c>
      <c r="B19" s="433"/>
      <c r="C19" s="25">
        <v>99587</v>
      </c>
      <c r="D19" s="25">
        <v>1679</v>
      </c>
      <c r="E19" s="25">
        <v>2224</v>
      </c>
      <c r="F19" s="21">
        <v>6323</v>
      </c>
      <c r="G19" s="21">
        <v>8132</v>
      </c>
      <c r="H19" s="21">
        <v>7664</v>
      </c>
      <c r="I19" s="21">
        <v>7265</v>
      </c>
      <c r="J19" s="21">
        <v>2692</v>
      </c>
      <c r="K19" s="21">
        <v>6190</v>
      </c>
      <c r="L19" s="21">
        <v>1394</v>
      </c>
      <c r="M19" s="21">
        <v>34533</v>
      </c>
      <c r="N19" s="21">
        <v>20829</v>
      </c>
      <c r="O19" s="21">
        <v>662</v>
      </c>
    </row>
    <row r="20" spans="1:15" ht="18" customHeight="1">
      <c r="A20" s="22"/>
      <c r="B20" s="23" t="s">
        <v>17</v>
      </c>
      <c r="C20" s="21">
        <v>54579</v>
      </c>
      <c r="D20" s="19">
        <v>1223</v>
      </c>
      <c r="E20" s="19">
        <v>1866</v>
      </c>
      <c r="F20" s="19">
        <v>4323</v>
      </c>
      <c r="G20" s="19">
        <v>6498</v>
      </c>
      <c r="H20" s="19">
        <v>4381</v>
      </c>
      <c r="I20" s="19">
        <v>6135</v>
      </c>
      <c r="J20" s="20">
        <v>1959</v>
      </c>
      <c r="K20" s="20">
        <v>4409</v>
      </c>
      <c r="L20" s="20">
        <v>870</v>
      </c>
      <c r="M20" s="20">
        <v>22905</v>
      </c>
      <c r="N20" s="20">
        <v>10</v>
      </c>
      <c r="O20" s="20"/>
    </row>
    <row r="21" spans="1:15" ht="18" customHeight="1">
      <c r="A21" s="22"/>
      <c r="B21" s="23" t="s">
        <v>18</v>
      </c>
      <c r="C21" s="21">
        <v>43445</v>
      </c>
      <c r="D21" s="19">
        <v>437</v>
      </c>
      <c r="E21" s="19">
        <v>332</v>
      </c>
      <c r="F21" s="19">
        <v>1650</v>
      </c>
      <c r="G21" s="19">
        <v>1471</v>
      </c>
      <c r="H21" s="19">
        <v>3231</v>
      </c>
      <c r="I21" s="19">
        <v>1081</v>
      </c>
      <c r="J21" s="20">
        <v>678</v>
      </c>
      <c r="K21" s="20">
        <v>1711</v>
      </c>
      <c r="L21" s="20">
        <v>502</v>
      </c>
      <c r="M21" s="20">
        <v>11533</v>
      </c>
      <c r="N21" s="20">
        <v>20819</v>
      </c>
      <c r="O21" s="20"/>
    </row>
    <row r="22" spans="1:15" ht="18" customHeight="1">
      <c r="A22" s="22"/>
      <c r="B22" s="23" t="s">
        <v>21</v>
      </c>
      <c r="C22" s="21">
        <v>828</v>
      </c>
      <c r="D22" s="19">
        <v>19</v>
      </c>
      <c r="E22" s="19">
        <v>26</v>
      </c>
      <c r="F22" s="19">
        <v>347</v>
      </c>
      <c r="G22" s="19">
        <v>163</v>
      </c>
      <c r="H22" s="19">
        <v>51</v>
      </c>
      <c r="I22" s="19">
        <v>49</v>
      </c>
      <c r="J22" s="20">
        <v>55</v>
      </c>
      <c r="K22" s="20">
        <v>55</v>
      </c>
      <c r="L22" s="20">
        <v>22</v>
      </c>
      <c r="M22" s="20">
        <v>41</v>
      </c>
      <c r="N22" s="20">
        <v>0</v>
      </c>
      <c r="O22" s="20"/>
    </row>
    <row r="23" spans="1:15" ht="18" customHeight="1">
      <c r="A23" s="22"/>
      <c r="B23" s="23" t="s">
        <v>20</v>
      </c>
      <c r="C23" s="21">
        <v>73</v>
      </c>
      <c r="D23" s="26">
        <v>0</v>
      </c>
      <c r="E23" s="26">
        <v>0</v>
      </c>
      <c r="F23" s="19">
        <v>3</v>
      </c>
      <c r="G23" s="27">
        <v>0</v>
      </c>
      <c r="H23" s="19">
        <v>1</v>
      </c>
      <c r="I23" s="19">
        <v>0</v>
      </c>
      <c r="J23" s="20">
        <v>0</v>
      </c>
      <c r="K23" s="20">
        <v>15</v>
      </c>
      <c r="L23" s="20">
        <v>0</v>
      </c>
      <c r="M23" s="20">
        <v>54</v>
      </c>
      <c r="N23" s="20">
        <v>0</v>
      </c>
      <c r="O23" s="20"/>
    </row>
    <row r="24" spans="1:15" ht="12.95" customHeight="1">
      <c r="A24" s="15"/>
      <c r="B24" s="16"/>
      <c r="C24" s="21"/>
      <c r="D24" s="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18" customHeight="1">
      <c r="A25" s="432" t="s">
        <v>22</v>
      </c>
      <c r="B25" s="433"/>
      <c r="C25" s="21">
        <v>84096</v>
      </c>
      <c r="D25" s="25">
        <v>1761</v>
      </c>
      <c r="E25" s="25">
        <v>2198</v>
      </c>
      <c r="F25" s="21">
        <v>6095</v>
      </c>
      <c r="G25" s="21">
        <v>7724</v>
      </c>
      <c r="H25" s="21">
        <v>5254</v>
      </c>
      <c r="I25" s="21">
        <v>7072</v>
      </c>
      <c r="J25" s="21">
        <v>2198</v>
      </c>
      <c r="K25" s="21">
        <v>5378</v>
      </c>
      <c r="L25" s="21">
        <v>934</v>
      </c>
      <c r="M25" s="21">
        <v>30819</v>
      </c>
      <c r="N25" s="21">
        <v>11913</v>
      </c>
      <c r="O25" s="21">
        <v>2750</v>
      </c>
    </row>
    <row r="26" spans="1:15" ht="18" customHeight="1">
      <c r="A26" s="22"/>
      <c r="B26" s="23" t="s">
        <v>17</v>
      </c>
      <c r="C26" s="28">
        <v>53558</v>
      </c>
      <c r="D26" s="19">
        <v>1366</v>
      </c>
      <c r="E26" s="19">
        <v>1830</v>
      </c>
      <c r="F26" s="19">
        <v>4251</v>
      </c>
      <c r="G26" s="19">
        <v>6091</v>
      </c>
      <c r="H26" s="19">
        <v>3395</v>
      </c>
      <c r="I26" s="19">
        <v>6155</v>
      </c>
      <c r="J26" s="20">
        <v>1615</v>
      </c>
      <c r="K26" s="20">
        <v>4164</v>
      </c>
      <c r="L26" s="20">
        <v>662</v>
      </c>
      <c r="M26" s="20">
        <v>22025</v>
      </c>
      <c r="N26" s="20">
        <v>2004</v>
      </c>
      <c r="O26" s="20"/>
    </row>
    <row r="27" spans="1:15" ht="18" customHeight="1">
      <c r="A27" s="22"/>
      <c r="B27" s="23" t="s">
        <v>18</v>
      </c>
      <c r="C27" s="28">
        <v>25329</v>
      </c>
      <c r="D27" s="19">
        <v>286</v>
      </c>
      <c r="E27" s="19">
        <v>279</v>
      </c>
      <c r="F27" s="19">
        <v>1208</v>
      </c>
      <c r="G27" s="19">
        <v>932</v>
      </c>
      <c r="H27" s="19">
        <v>1756</v>
      </c>
      <c r="I27" s="19">
        <v>719</v>
      </c>
      <c r="J27" s="20">
        <v>383</v>
      </c>
      <c r="K27" s="20">
        <v>1031</v>
      </c>
      <c r="L27" s="20">
        <v>258</v>
      </c>
      <c r="M27" s="20">
        <v>8568</v>
      </c>
      <c r="N27" s="20">
        <v>9909</v>
      </c>
      <c r="O27" s="20"/>
    </row>
    <row r="28" spans="1:15" ht="18" customHeight="1">
      <c r="A28" s="22"/>
      <c r="B28" s="23" t="s">
        <v>21</v>
      </c>
      <c r="C28" s="28">
        <v>2410</v>
      </c>
      <c r="D28" s="19">
        <v>109</v>
      </c>
      <c r="E28" s="19">
        <v>86</v>
      </c>
      <c r="F28" s="19">
        <v>634</v>
      </c>
      <c r="G28" s="19">
        <v>700</v>
      </c>
      <c r="H28" s="19">
        <v>100</v>
      </c>
      <c r="I28" s="19">
        <v>198</v>
      </c>
      <c r="J28" s="20">
        <v>199</v>
      </c>
      <c r="K28" s="20">
        <v>170</v>
      </c>
      <c r="L28" s="20">
        <v>14</v>
      </c>
      <c r="M28" s="20">
        <v>200</v>
      </c>
      <c r="N28" s="20">
        <v>0</v>
      </c>
      <c r="O28" s="20"/>
    </row>
    <row r="29" spans="1:15" ht="18" customHeight="1">
      <c r="A29" s="22"/>
      <c r="B29" s="23" t="s">
        <v>20</v>
      </c>
      <c r="C29" s="28">
        <v>49</v>
      </c>
      <c r="D29" s="19">
        <v>0</v>
      </c>
      <c r="E29" s="19">
        <v>3</v>
      </c>
      <c r="F29" s="19">
        <v>2</v>
      </c>
      <c r="G29" s="19">
        <v>1</v>
      </c>
      <c r="H29" s="19">
        <v>3</v>
      </c>
      <c r="I29" s="19">
        <v>0</v>
      </c>
      <c r="J29" s="20">
        <v>1</v>
      </c>
      <c r="K29" s="20">
        <v>13</v>
      </c>
      <c r="L29" s="20">
        <v>0</v>
      </c>
      <c r="M29" s="20">
        <v>26</v>
      </c>
      <c r="N29" s="20">
        <v>0</v>
      </c>
      <c r="O29" s="20"/>
    </row>
    <row r="30" spans="1:15" ht="12.95" customHeight="1">
      <c r="A30" s="15"/>
      <c r="B30" s="16"/>
      <c r="C30" s="21"/>
      <c r="D30" s="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8" customHeight="1">
      <c r="A31" s="432" t="s">
        <v>23</v>
      </c>
      <c r="B31" s="433"/>
      <c r="C31" s="21">
        <v>178677</v>
      </c>
      <c r="D31" s="21">
        <v>3483</v>
      </c>
      <c r="E31" s="21">
        <v>5526</v>
      </c>
      <c r="F31" s="21">
        <v>13415</v>
      </c>
      <c r="G31" s="21">
        <v>19718</v>
      </c>
      <c r="H31" s="21">
        <v>13266</v>
      </c>
      <c r="I31" s="21">
        <v>15871</v>
      </c>
      <c r="J31" s="21">
        <v>5437</v>
      </c>
      <c r="K31" s="21">
        <v>13334</v>
      </c>
      <c r="L31" s="21">
        <v>2229</v>
      </c>
      <c r="M31" s="21">
        <v>58869</v>
      </c>
      <c r="N31" s="21">
        <v>24696</v>
      </c>
      <c r="O31" s="21">
        <v>2833</v>
      </c>
    </row>
    <row r="32" spans="1:15" ht="18" customHeight="1">
      <c r="A32" s="22"/>
      <c r="B32" s="23" t="s">
        <v>17</v>
      </c>
      <c r="C32" s="21">
        <v>127135</v>
      </c>
      <c r="D32" s="19">
        <v>2798</v>
      </c>
      <c r="E32" s="19">
        <v>4908</v>
      </c>
      <c r="F32" s="19">
        <v>10538</v>
      </c>
      <c r="G32" s="19">
        <v>17225</v>
      </c>
      <c r="H32" s="19">
        <v>9705</v>
      </c>
      <c r="I32" s="19">
        <v>14299</v>
      </c>
      <c r="J32" s="20">
        <v>4484</v>
      </c>
      <c r="K32" s="20">
        <v>10999</v>
      </c>
      <c r="L32" s="20">
        <v>1646</v>
      </c>
      <c r="M32" s="20">
        <v>45366</v>
      </c>
      <c r="N32" s="20">
        <v>5167</v>
      </c>
      <c r="O32" s="20"/>
    </row>
    <row r="33" spans="1:15" ht="18" customHeight="1">
      <c r="A33" s="22"/>
      <c r="B33" s="23" t="s">
        <v>18</v>
      </c>
      <c r="C33" s="21">
        <v>46641</v>
      </c>
      <c r="D33" s="19">
        <v>612</v>
      </c>
      <c r="E33" s="19">
        <v>540</v>
      </c>
      <c r="F33" s="19">
        <v>2057</v>
      </c>
      <c r="G33" s="19">
        <v>2071</v>
      </c>
      <c r="H33" s="19">
        <v>3488</v>
      </c>
      <c r="I33" s="19">
        <v>1417</v>
      </c>
      <c r="J33" s="20">
        <v>856</v>
      </c>
      <c r="K33" s="20">
        <v>2198</v>
      </c>
      <c r="L33" s="20">
        <v>566</v>
      </c>
      <c r="M33" s="20">
        <v>13307</v>
      </c>
      <c r="N33" s="20">
        <v>19529</v>
      </c>
      <c r="O33" s="20"/>
    </row>
    <row r="34" spans="1:15" ht="18" customHeight="1">
      <c r="A34" s="22"/>
      <c r="B34" s="23" t="s">
        <v>21</v>
      </c>
      <c r="C34" s="21">
        <v>1851</v>
      </c>
      <c r="D34" s="19">
        <v>63</v>
      </c>
      <c r="E34" s="19">
        <v>65</v>
      </c>
      <c r="F34" s="19">
        <v>809</v>
      </c>
      <c r="G34" s="19">
        <v>408</v>
      </c>
      <c r="H34" s="19">
        <v>68</v>
      </c>
      <c r="I34" s="19">
        <v>152</v>
      </c>
      <c r="J34" s="20">
        <v>97</v>
      </c>
      <c r="K34" s="20">
        <v>126</v>
      </c>
      <c r="L34" s="20">
        <v>15</v>
      </c>
      <c r="M34" s="20">
        <v>48</v>
      </c>
      <c r="N34" s="20">
        <v>0</v>
      </c>
      <c r="O34" s="20"/>
    </row>
    <row r="35" spans="1:15" ht="18" customHeight="1">
      <c r="A35" s="22"/>
      <c r="B35" s="23" t="s">
        <v>20</v>
      </c>
      <c r="C35" s="21">
        <v>217</v>
      </c>
      <c r="D35" s="19">
        <v>10</v>
      </c>
      <c r="E35" s="19">
        <v>13</v>
      </c>
      <c r="F35" s="19">
        <v>11</v>
      </c>
      <c r="G35" s="19">
        <v>14</v>
      </c>
      <c r="H35" s="19">
        <v>5</v>
      </c>
      <c r="I35" s="19">
        <v>3</v>
      </c>
      <c r="J35" s="20">
        <v>0</v>
      </c>
      <c r="K35" s="20">
        <v>11</v>
      </c>
      <c r="L35" s="20">
        <v>2</v>
      </c>
      <c r="M35" s="20">
        <v>148</v>
      </c>
      <c r="N35" s="20">
        <v>0</v>
      </c>
      <c r="O35" s="20"/>
    </row>
    <row r="36" spans="1:15" ht="12.95" customHeight="1">
      <c r="A36" s="15"/>
      <c r="B36" s="16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8" customHeight="1">
      <c r="A37" s="432" t="s">
        <v>24</v>
      </c>
      <c r="B37" s="433"/>
      <c r="C37" s="21">
        <v>96423</v>
      </c>
      <c r="D37" s="29">
        <v>2458</v>
      </c>
      <c r="E37" s="29">
        <v>2982</v>
      </c>
      <c r="F37" s="21">
        <v>7273</v>
      </c>
      <c r="G37" s="21">
        <v>8273</v>
      </c>
      <c r="H37" s="21">
        <v>6327</v>
      </c>
      <c r="I37" s="21">
        <v>6477</v>
      </c>
      <c r="J37" s="21">
        <v>2667</v>
      </c>
      <c r="K37" s="21">
        <v>6316</v>
      </c>
      <c r="L37" s="21">
        <v>1406</v>
      </c>
      <c r="M37" s="21">
        <v>31954</v>
      </c>
      <c r="N37" s="21">
        <v>15084</v>
      </c>
      <c r="O37" s="21">
        <v>5206</v>
      </c>
    </row>
    <row r="38" spans="1:15" ht="18" customHeight="1">
      <c r="A38" s="22"/>
      <c r="B38" s="23" t="s">
        <v>17</v>
      </c>
      <c r="C38" s="21">
        <v>57070</v>
      </c>
      <c r="D38" s="19">
        <v>1863</v>
      </c>
      <c r="E38" s="19">
        <v>2491</v>
      </c>
      <c r="F38" s="19">
        <v>4801</v>
      </c>
      <c r="G38" s="19">
        <v>6282</v>
      </c>
      <c r="H38" s="19">
        <v>3816</v>
      </c>
      <c r="I38" s="19">
        <v>5178</v>
      </c>
      <c r="J38" s="20">
        <v>1804</v>
      </c>
      <c r="K38" s="20">
        <v>4828</v>
      </c>
      <c r="L38" s="20">
        <v>935</v>
      </c>
      <c r="M38" s="20">
        <v>22549</v>
      </c>
      <c r="N38" s="20">
        <v>2523</v>
      </c>
      <c r="O38" s="20"/>
    </row>
    <row r="39" spans="1:15" ht="18" customHeight="1">
      <c r="A39" s="22"/>
      <c r="B39" s="23" t="s">
        <v>18</v>
      </c>
      <c r="C39" s="21">
        <v>30854</v>
      </c>
      <c r="D39" s="19">
        <v>386</v>
      </c>
      <c r="E39" s="19">
        <v>306</v>
      </c>
      <c r="F39" s="19">
        <v>1410</v>
      </c>
      <c r="G39" s="19">
        <v>1275</v>
      </c>
      <c r="H39" s="19">
        <v>2395</v>
      </c>
      <c r="I39" s="19">
        <v>1117</v>
      </c>
      <c r="J39" s="20">
        <v>620</v>
      </c>
      <c r="K39" s="20">
        <v>1231</v>
      </c>
      <c r="L39" s="20">
        <v>438</v>
      </c>
      <c r="M39" s="20">
        <v>9115</v>
      </c>
      <c r="N39" s="20">
        <v>12561</v>
      </c>
      <c r="O39" s="20"/>
    </row>
    <row r="40" spans="1:15" ht="18" customHeight="1">
      <c r="A40" s="22"/>
      <c r="B40" s="23" t="s">
        <v>19</v>
      </c>
      <c r="C40" s="21">
        <v>3219</v>
      </c>
      <c r="D40" s="19">
        <v>209</v>
      </c>
      <c r="E40" s="19">
        <v>183</v>
      </c>
      <c r="F40" s="19">
        <v>1058</v>
      </c>
      <c r="G40" s="19">
        <v>713</v>
      </c>
      <c r="H40" s="19">
        <v>113</v>
      </c>
      <c r="I40" s="19">
        <v>182</v>
      </c>
      <c r="J40" s="20">
        <v>243</v>
      </c>
      <c r="K40" s="20">
        <v>254</v>
      </c>
      <c r="L40" s="20">
        <v>31</v>
      </c>
      <c r="M40" s="20">
        <v>233</v>
      </c>
      <c r="N40" s="20">
        <v>0</v>
      </c>
      <c r="O40" s="20"/>
    </row>
    <row r="41" spans="1:15" ht="18" customHeight="1">
      <c r="A41" s="22"/>
      <c r="B41" s="23" t="s">
        <v>20</v>
      </c>
      <c r="C41" s="21">
        <v>74</v>
      </c>
      <c r="D41" s="19">
        <v>0</v>
      </c>
      <c r="E41" s="19">
        <v>2</v>
      </c>
      <c r="F41" s="19">
        <v>4</v>
      </c>
      <c r="G41" s="19">
        <v>3</v>
      </c>
      <c r="H41" s="19">
        <v>3</v>
      </c>
      <c r="I41" s="19">
        <v>0</v>
      </c>
      <c r="J41" s="20">
        <v>0</v>
      </c>
      <c r="K41" s="20">
        <v>3</v>
      </c>
      <c r="L41" s="20">
        <v>2</v>
      </c>
      <c r="M41" s="20">
        <v>57</v>
      </c>
      <c r="N41" s="20">
        <v>0</v>
      </c>
      <c r="O41" s="20"/>
    </row>
    <row r="42" spans="1:15" ht="12.95" customHeight="1">
      <c r="A42" s="15"/>
      <c r="B42" s="16"/>
      <c r="C42" s="21"/>
      <c r="D42" s="3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ht="18" customHeight="1">
      <c r="A43" s="432" t="s">
        <v>25</v>
      </c>
      <c r="B43" s="433"/>
      <c r="C43" s="21">
        <v>147120</v>
      </c>
      <c r="D43" s="21">
        <v>1390</v>
      </c>
      <c r="E43" s="21">
        <v>2420</v>
      </c>
      <c r="F43" s="21">
        <v>6957</v>
      </c>
      <c r="G43" s="21">
        <v>5417</v>
      </c>
      <c r="H43" s="21">
        <v>8610</v>
      </c>
      <c r="I43" s="21">
        <v>14198</v>
      </c>
      <c r="J43" s="21">
        <v>2648</v>
      </c>
      <c r="K43" s="21">
        <v>6878</v>
      </c>
      <c r="L43" s="21">
        <v>1272</v>
      </c>
      <c r="M43" s="21">
        <v>65614</v>
      </c>
      <c r="N43" s="21">
        <v>31716</v>
      </c>
      <c r="O43" s="21" t="s">
        <v>33</v>
      </c>
    </row>
    <row r="44" spans="1:15" ht="18" customHeight="1">
      <c r="A44" s="22"/>
      <c r="B44" s="23" t="s">
        <v>17</v>
      </c>
      <c r="C44" s="21">
        <v>68778</v>
      </c>
      <c r="D44" s="19">
        <v>707</v>
      </c>
      <c r="E44" s="19">
        <v>1605</v>
      </c>
      <c r="F44" s="19">
        <v>3069</v>
      </c>
      <c r="G44" s="19">
        <v>3894</v>
      </c>
      <c r="H44" s="19">
        <v>3715</v>
      </c>
      <c r="I44" s="19">
        <v>12578</v>
      </c>
      <c r="J44" s="20">
        <v>1839</v>
      </c>
      <c r="K44" s="20">
        <v>3228</v>
      </c>
      <c r="L44" s="20">
        <v>557</v>
      </c>
      <c r="M44" s="20">
        <v>37162</v>
      </c>
      <c r="N44" s="20">
        <v>424</v>
      </c>
      <c r="O44" s="20"/>
    </row>
    <row r="45" spans="1:15" ht="18" customHeight="1">
      <c r="A45" s="22"/>
      <c r="B45" s="23" t="s">
        <v>26</v>
      </c>
      <c r="C45" s="21">
        <v>76883</v>
      </c>
      <c r="D45" s="19">
        <v>613</v>
      </c>
      <c r="E45" s="19">
        <v>808</v>
      </c>
      <c r="F45" s="19">
        <v>3239</v>
      </c>
      <c r="G45" s="19">
        <v>1268</v>
      </c>
      <c r="H45" s="19">
        <v>4720</v>
      </c>
      <c r="I45" s="19">
        <v>1588</v>
      </c>
      <c r="J45" s="20">
        <v>794</v>
      </c>
      <c r="K45" s="20">
        <v>3473</v>
      </c>
      <c r="L45" s="20">
        <v>715</v>
      </c>
      <c r="M45" s="20">
        <v>28373</v>
      </c>
      <c r="N45" s="20">
        <v>31292</v>
      </c>
      <c r="O45" s="20"/>
    </row>
    <row r="46" spans="1:15" ht="18" customHeight="1">
      <c r="A46" s="22"/>
      <c r="B46" s="23" t="s">
        <v>21</v>
      </c>
      <c r="C46" s="21">
        <v>1408</v>
      </c>
      <c r="D46" s="19">
        <v>70</v>
      </c>
      <c r="E46" s="19">
        <v>7</v>
      </c>
      <c r="F46" s="19">
        <v>645</v>
      </c>
      <c r="G46" s="19">
        <v>254</v>
      </c>
      <c r="H46" s="19">
        <v>175</v>
      </c>
      <c r="I46" s="19">
        <v>32</v>
      </c>
      <c r="J46" s="20">
        <v>15</v>
      </c>
      <c r="K46" s="20">
        <v>133</v>
      </c>
      <c r="L46" s="20">
        <v>0</v>
      </c>
      <c r="M46" s="20">
        <v>77</v>
      </c>
      <c r="N46" s="20">
        <v>0</v>
      </c>
      <c r="O46" s="20"/>
    </row>
    <row r="47" spans="1:15" ht="18" customHeight="1" thickBot="1">
      <c r="A47" s="9"/>
      <c r="B47" s="31" t="s">
        <v>27</v>
      </c>
      <c r="C47" s="32">
        <v>51</v>
      </c>
      <c r="D47" s="33">
        <v>0</v>
      </c>
      <c r="E47" s="33">
        <v>0</v>
      </c>
      <c r="F47" s="33">
        <v>4</v>
      </c>
      <c r="G47" s="33">
        <v>1</v>
      </c>
      <c r="H47" s="33">
        <v>0</v>
      </c>
      <c r="I47" s="33">
        <v>0</v>
      </c>
      <c r="J47" s="34">
        <v>0</v>
      </c>
      <c r="K47" s="33">
        <v>44</v>
      </c>
      <c r="L47" s="33">
        <v>0</v>
      </c>
      <c r="M47" s="33">
        <v>2</v>
      </c>
      <c r="N47" s="33">
        <v>0</v>
      </c>
      <c r="O47" s="33"/>
    </row>
    <row r="48" spans="1:15" ht="18" customHeight="1">
      <c r="A48" s="15" t="s">
        <v>28</v>
      </c>
      <c r="B48" s="15"/>
      <c r="C48" s="8"/>
      <c r="D48" s="8"/>
      <c r="E48" s="8"/>
      <c r="F48" s="8"/>
      <c r="G48" s="8"/>
      <c r="H48" s="8"/>
      <c r="I48" s="8"/>
      <c r="J48" s="15"/>
      <c r="K48" s="15"/>
      <c r="L48" s="15"/>
      <c r="M48" s="15"/>
      <c r="N48" s="15"/>
      <c r="O48" s="15"/>
    </row>
    <row r="49" spans="1:15" ht="18" customHeight="1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25">
    <mergeCell ref="A31:B31"/>
    <mergeCell ref="A37:B37"/>
    <mergeCell ref="A43:B43"/>
    <mergeCell ref="A9:B9"/>
    <mergeCell ref="A10:B10"/>
    <mergeCell ref="A11:B11"/>
    <mergeCell ref="A13:B13"/>
    <mergeCell ref="A19:B19"/>
    <mergeCell ref="A25:B25"/>
    <mergeCell ref="M4:M5"/>
    <mergeCell ref="A7:B7"/>
    <mergeCell ref="A8:B8"/>
    <mergeCell ref="A1:I1"/>
    <mergeCell ref="A4:B5"/>
    <mergeCell ref="C4:C5"/>
    <mergeCell ref="D4:D5"/>
    <mergeCell ref="E4:E5"/>
    <mergeCell ref="F4:F5"/>
    <mergeCell ref="G4:G5"/>
    <mergeCell ref="H4:H5"/>
    <mergeCell ref="I4:I5"/>
    <mergeCell ref="K1:L1"/>
    <mergeCell ref="J4:J5"/>
    <mergeCell ref="K4:K5"/>
    <mergeCell ref="L4:L5"/>
  </mergeCells>
  <phoneticPr fontId="3"/>
  <hyperlinks>
    <hyperlink ref="K1" location="項目一覧表!A1" display="項目一覧表へ戻る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44" sqref="A44"/>
    </sheetView>
  </sheetViews>
  <sheetFormatPr defaultRowHeight="13.5"/>
  <cols>
    <col min="1" max="1" width="11.125" style="2" customWidth="1"/>
    <col min="2" max="2" width="11" style="2" customWidth="1"/>
    <col min="3" max="3" width="11.125" style="2" customWidth="1"/>
    <col min="4" max="4" width="11" style="2" customWidth="1"/>
    <col min="5" max="5" width="8.875" style="2" customWidth="1"/>
    <col min="6" max="6" width="11" style="2" customWidth="1"/>
    <col min="7" max="9" width="9.25" style="2" customWidth="1"/>
    <col min="10" max="10" width="6.625" style="2" customWidth="1"/>
    <col min="11" max="11" width="16.875" style="2" bestFit="1" customWidth="1"/>
    <col min="12" max="16384" width="9" style="2"/>
  </cols>
  <sheetData>
    <row r="1" spans="1:11" ht="18.75">
      <c r="A1" s="421" t="s">
        <v>36</v>
      </c>
      <c r="B1" s="421"/>
      <c r="C1" s="421"/>
      <c r="D1" s="421"/>
      <c r="E1" s="421"/>
      <c r="F1" s="421"/>
      <c r="G1" s="421"/>
      <c r="H1" s="421"/>
      <c r="I1" s="421"/>
      <c r="K1" s="403" t="s">
        <v>363</v>
      </c>
    </row>
    <row r="2" spans="1:11" ht="24">
      <c r="A2" s="35"/>
      <c r="B2" s="36"/>
      <c r="C2" s="36"/>
      <c r="D2" s="36"/>
      <c r="E2" s="36"/>
      <c r="F2" s="36"/>
      <c r="G2" s="36"/>
      <c r="H2" s="36"/>
      <c r="I2" s="36"/>
    </row>
    <row r="3" spans="1:11" ht="18" customHeight="1" thickBot="1">
      <c r="A3" s="37"/>
      <c r="B3" s="38"/>
      <c r="C3" s="38"/>
      <c r="D3" s="38"/>
      <c r="E3" s="38"/>
      <c r="F3" s="38"/>
      <c r="G3" s="38"/>
      <c r="H3" s="38"/>
      <c r="I3" s="38"/>
    </row>
    <row r="4" spans="1:11" ht="18" customHeight="1">
      <c r="A4" s="423" t="s">
        <v>37</v>
      </c>
      <c r="B4" s="438" t="s">
        <v>38</v>
      </c>
      <c r="C4" s="439"/>
      <c r="D4" s="439"/>
      <c r="E4" s="439"/>
      <c r="F4" s="443"/>
      <c r="G4" s="443"/>
      <c r="H4" s="443"/>
      <c r="I4" s="443"/>
    </row>
    <row r="5" spans="1:11" ht="18" customHeight="1">
      <c r="A5" s="436"/>
      <c r="B5" s="454" t="s">
        <v>39</v>
      </c>
      <c r="C5" s="454"/>
      <c r="D5" s="454"/>
      <c r="E5" s="454"/>
      <c r="F5" s="440" t="s">
        <v>40</v>
      </c>
      <c r="G5" s="441"/>
      <c r="H5" s="441"/>
      <c r="I5" s="441"/>
    </row>
    <row r="6" spans="1:11" ht="18" customHeight="1">
      <c r="A6" s="437"/>
      <c r="B6" s="39" t="s">
        <v>41</v>
      </c>
      <c r="C6" s="40" t="s">
        <v>42</v>
      </c>
      <c r="D6" s="40" t="s">
        <v>43</v>
      </c>
      <c r="E6" s="41" t="s">
        <v>44</v>
      </c>
      <c r="F6" s="39" t="s">
        <v>41</v>
      </c>
      <c r="G6" s="40" t="s">
        <v>45</v>
      </c>
      <c r="H6" s="40" t="s">
        <v>46</v>
      </c>
      <c r="I6" s="41" t="s">
        <v>44</v>
      </c>
    </row>
    <row r="7" spans="1:11" ht="18" customHeight="1">
      <c r="A7" s="42">
        <v>26</v>
      </c>
      <c r="B7" s="43">
        <v>2692217</v>
      </c>
      <c r="C7" s="44">
        <v>1589355</v>
      </c>
      <c r="D7" s="44">
        <v>940678</v>
      </c>
      <c r="E7" s="45">
        <v>162184</v>
      </c>
      <c r="F7" s="44">
        <v>1471226</v>
      </c>
      <c r="G7" s="46">
        <v>919544</v>
      </c>
      <c r="H7" s="46">
        <v>428996</v>
      </c>
      <c r="I7" s="46">
        <v>122686</v>
      </c>
    </row>
    <row r="8" spans="1:11" ht="18" customHeight="1">
      <c r="A8" s="47">
        <v>27</v>
      </c>
      <c r="B8" s="43">
        <v>2831042</v>
      </c>
      <c r="C8" s="48">
        <v>1667828</v>
      </c>
      <c r="D8" s="48">
        <v>992113</v>
      </c>
      <c r="E8" s="45">
        <v>171101</v>
      </c>
      <c r="F8" s="48">
        <v>1549776</v>
      </c>
      <c r="G8" s="46">
        <v>970354</v>
      </c>
      <c r="H8" s="46">
        <v>450886</v>
      </c>
      <c r="I8" s="46">
        <v>128536</v>
      </c>
    </row>
    <row r="9" spans="1:11" ht="18" customHeight="1">
      <c r="A9" s="47">
        <v>28</v>
      </c>
      <c r="B9" s="43">
        <v>2840990</v>
      </c>
      <c r="C9" s="48">
        <v>1637299</v>
      </c>
      <c r="D9" s="48">
        <v>1037304</v>
      </c>
      <c r="E9" s="45">
        <v>166387</v>
      </c>
      <c r="F9" s="48">
        <v>1460220</v>
      </c>
      <c r="G9" s="46">
        <v>915323</v>
      </c>
      <c r="H9" s="46">
        <v>423354</v>
      </c>
      <c r="I9" s="46">
        <v>121543</v>
      </c>
    </row>
    <row r="10" spans="1:11" ht="18" customHeight="1">
      <c r="A10" s="47">
        <v>29</v>
      </c>
      <c r="B10" s="43">
        <v>2873816</v>
      </c>
      <c r="C10" s="48">
        <v>1603286</v>
      </c>
      <c r="D10" s="48">
        <v>1109671</v>
      </c>
      <c r="E10" s="45">
        <v>160859</v>
      </c>
      <c r="F10" s="48">
        <v>1272627</v>
      </c>
      <c r="G10" s="46">
        <v>797357</v>
      </c>
      <c r="H10" s="46">
        <v>364057</v>
      </c>
      <c r="I10" s="46">
        <v>111213</v>
      </c>
    </row>
    <row r="11" spans="1:11" ht="18" customHeight="1" thickBot="1">
      <c r="A11" s="49">
        <v>30</v>
      </c>
      <c r="B11" s="50">
        <v>2880063</v>
      </c>
      <c r="C11" s="51">
        <v>1596764</v>
      </c>
      <c r="D11" s="51">
        <v>1120659</v>
      </c>
      <c r="E11" s="51">
        <v>162640</v>
      </c>
      <c r="F11" s="50">
        <v>1219050</v>
      </c>
      <c r="G11" s="52">
        <v>764460</v>
      </c>
      <c r="H11" s="52">
        <v>344315</v>
      </c>
      <c r="I11" s="52">
        <v>110275</v>
      </c>
    </row>
    <row r="12" spans="1:11" ht="18" customHeight="1" thickBot="1">
      <c r="A12" s="53"/>
      <c r="B12" s="53"/>
      <c r="C12" s="53"/>
      <c r="D12" s="53"/>
      <c r="E12" s="53"/>
      <c r="F12" s="5" t="s">
        <v>47</v>
      </c>
      <c r="G12" s="53"/>
      <c r="H12" s="53"/>
      <c r="I12" s="53"/>
    </row>
    <row r="13" spans="1:11" ht="18" customHeight="1">
      <c r="A13" s="451" t="s">
        <v>37</v>
      </c>
      <c r="B13" s="438" t="s">
        <v>38</v>
      </c>
      <c r="C13" s="443"/>
      <c r="D13" s="443"/>
      <c r="E13" s="443"/>
      <c r="F13" s="443"/>
      <c r="G13" s="443"/>
      <c r="H13" s="443"/>
      <c r="I13" s="443"/>
    </row>
    <row r="14" spans="1:11" ht="18" customHeight="1">
      <c r="A14" s="452"/>
      <c r="B14" s="440" t="s">
        <v>48</v>
      </c>
      <c r="C14" s="441"/>
      <c r="D14" s="441"/>
      <c r="E14" s="449"/>
      <c r="F14" s="440" t="s">
        <v>49</v>
      </c>
      <c r="G14" s="441"/>
      <c r="H14" s="441"/>
      <c r="I14" s="441"/>
    </row>
    <row r="15" spans="1:11" ht="18" customHeight="1">
      <c r="A15" s="453"/>
      <c r="B15" s="39" t="s">
        <v>41</v>
      </c>
      <c r="C15" s="40" t="s">
        <v>42</v>
      </c>
      <c r="D15" s="40" t="s">
        <v>43</v>
      </c>
      <c r="E15" s="41" t="s">
        <v>44</v>
      </c>
      <c r="F15" s="39" t="s">
        <v>41</v>
      </c>
      <c r="G15" s="40" t="s">
        <v>45</v>
      </c>
      <c r="H15" s="40" t="s">
        <v>46</v>
      </c>
      <c r="I15" s="41" t="s">
        <v>44</v>
      </c>
    </row>
    <row r="16" spans="1:11" ht="18" customHeight="1">
      <c r="A16" s="42">
        <v>26</v>
      </c>
      <c r="B16" s="54" t="s">
        <v>32</v>
      </c>
      <c r="C16" s="55" t="s">
        <v>32</v>
      </c>
      <c r="D16" s="56" t="s">
        <v>32</v>
      </c>
      <c r="E16" s="57" t="s">
        <v>32</v>
      </c>
      <c r="F16" s="44">
        <v>304795</v>
      </c>
      <c r="G16" s="46">
        <v>175309</v>
      </c>
      <c r="H16" s="46">
        <v>116404</v>
      </c>
      <c r="I16" s="46">
        <v>13082</v>
      </c>
    </row>
    <row r="17" spans="1:9" ht="18" customHeight="1">
      <c r="A17" s="47">
        <v>27</v>
      </c>
      <c r="B17" s="54" t="s">
        <v>32</v>
      </c>
      <c r="C17" s="55" t="s">
        <v>32</v>
      </c>
      <c r="D17" s="58" t="s">
        <v>32</v>
      </c>
      <c r="E17" s="59" t="s">
        <v>32</v>
      </c>
      <c r="F17" s="48">
        <v>333281</v>
      </c>
      <c r="G17" s="46">
        <v>185193</v>
      </c>
      <c r="H17" s="46">
        <v>133633</v>
      </c>
      <c r="I17" s="46">
        <v>14455</v>
      </c>
    </row>
    <row r="18" spans="1:9" ht="18" customHeight="1">
      <c r="A18" s="47">
        <v>28</v>
      </c>
      <c r="B18" s="54">
        <v>108604</v>
      </c>
      <c r="C18" s="55">
        <v>47528</v>
      </c>
      <c r="D18" s="58">
        <v>58529</v>
      </c>
      <c r="E18" s="59">
        <v>2547</v>
      </c>
      <c r="F18" s="48">
        <v>325932</v>
      </c>
      <c r="G18" s="46">
        <v>176407</v>
      </c>
      <c r="H18" s="46">
        <v>136004</v>
      </c>
      <c r="I18" s="46">
        <v>13521</v>
      </c>
    </row>
    <row r="19" spans="1:9" ht="18" customHeight="1">
      <c r="A19" s="47">
        <v>29</v>
      </c>
      <c r="B19" s="54">
        <v>389091</v>
      </c>
      <c r="C19" s="55">
        <v>167225</v>
      </c>
      <c r="D19" s="58">
        <v>213352</v>
      </c>
      <c r="E19" s="59">
        <v>8514</v>
      </c>
      <c r="F19" s="48">
        <v>301685</v>
      </c>
      <c r="G19" s="46">
        <v>162805</v>
      </c>
      <c r="H19" s="46">
        <v>126031</v>
      </c>
      <c r="I19" s="46">
        <v>12849</v>
      </c>
    </row>
    <row r="20" spans="1:9" ht="18" customHeight="1" thickBot="1">
      <c r="A20" s="49">
        <v>30</v>
      </c>
      <c r="B20" s="60">
        <v>457464</v>
      </c>
      <c r="C20" s="51">
        <v>199236</v>
      </c>
      <c r="D20" s="52">
        <v>247274</v>
      </c>
      <c r="E20" s="61">
        <v>10954</v>
      </c>
      <c r="F20" s="51">
        <v>300578</v>
      </c>
      <c r="G20" s="52">
        <v>160949</v>
      </c>
      <c r="H20" s="52">
        <v>127096</v>
      </c>
      <c r="I20" s="52">
        <v>12533</v>
      </c>
    </row>
    <row r="21" spans="1:9" ht="18" customHeight="1" thickBot="1">
      <c r="A21" s="53"/>
      <c r="B21" s="62" t="s">
        <v>50</v>
      </c>
      <c r="C21" s="63"/>
      <c r="D21" s="63"/>
      <c r="E21" s="63"/>
      <c r="F21" s="63"/>
      <c r="G21" s="63"/>
      <c r="H21" s="63"/>
      <c r="I21" s="63"/>
    </row>
    <row r="22" spans="1:9" ht="18" customHeight="1">
      <c r="A22" s="423" t="s">
        <v>37</v>
      </c>
      <c r="B22" s="438" t="s">
        <v>38</v>
      </c>
      <c r="C22" s="439"/>
      <c r="D22" s="439"/>
      <c r="E22" s="439"/>
      <c r="F22" s="439"/>
      <c r="G22" s="439"/>
      <c r="H22" s="439"/>
      <c r="I22" s="439"/>
    </row>
    <row r="23" spans="1:9" ht="18" customHeight="1">
      <c r="A23" s="436"/>
      <c r="B23" s="440" t="s">
        <v>51</v>
      </c>
      <c r="C23" s="441"/>
      <c r="D23" s="441"/>
      <c r="E23" s="441"/>
      <c r="F23" s="440" t="s">
        <v>52</v>
      </c>
      <c r="G23" s="441"/>
      <c r="H23" s="441"/>
      <c r="I23" s="441"/>
    </row>
    <row r="24" spans="1:9" ht="18" customHeight="1">
      <c r="A24" s="437"/>
      <c r="B24" s="39" t="s">
        <v>41</v>
      </c>
      <c r="C24" s="40" t="s">
        <v>42</v>
      </c>
      <c r="D24" s="40" t="s">
        <v>43</v>
      </c>
      <c r="E24" s="41" t="s">
        <v>44</v>
      </c>
      <c r="F24" s="39" t="s">
        <v>41</v>
      </c>
      <c r="G24" s="40" t="s">
        <v>42</v>
      </c>
      <c r="H24" s="40" t="s">
        <v>43</v>
      </c>
      <c r="I24" s="41" t="s">
        <v>44</v>
      </c>
    </row>
    <row r="25" spans="1:9" ht="18" customHeight="1">
      <c r="A25" s="42">
        <v>26</v>
      </c>
      <c r="B25" s="54">
        <v>423287</v>
      </c>
      <c r="C25" s="64">
        <v>257749</v>
      </c>
      <c r="D25" s="64">
        <v>154384</v>
      </c>
      <c r="E25" s="64">
        <v>11154</v>
      </c>
      <c r="F25" s="43">
        <v>314611</v>
      </c>
      <c r="G25" s="46">
        <v>158098</v>
      </c>
      <c r="H25" s="46">
        <v>141251</v>
      </c>
      <c r="I25" s="46">
        <v>15262</v>
      </c>
    </row>
    <row r="26" spans="1:9" ht="18" customHeight="1">
      <c r="A26" s="47">
        <v>27</v>
      </c>
      <c r="B26" s="54">
        <v>446217</v>
      </c>
      <c r="C26" s="64">
        <v>267119</v>
      </c>
      <c r="D26" s="64">
        <v>166669</v>
      </c>
      <c r="E26" s="64">
        <v>12429</v>
      </c>
      <c r="F26" s="43">
        <v>328044</v>
      </c>
      <c r="G26" s="46">
        <v>167036</v>
      </c>
      <c r="H26" s="46">
        <v>145327</v>
      </c>
      <c r="I26" s="46">
        <v>15681</v>
      </c>
    </row>
    <row r="27" spans="1:9" ht="18" customHeight="1">
      <c r="A27" s="47">
        <v>28</v>
      </c>
      <c r="B27" s="43">
        <v>438393</v>
      </c>
      <c r="C27" s="48">
        <v>252299</v>
      </c>
      <c r="D27" s="48">
        <v>173409</v>
      </c>
      <c r="E27" s="45">
        <v>12685</v>
      </c>
      <c r="F27" s="48">
        <v>337676</v>
      </c>
      <c r="G27" s="46">
        <v>171754</v>
      </c>
      <c r="H27" s="46">
        <v>149831</v>
      </c>
      <c r="I27" s="46">
        <v>16091</v>
      </c>
    </row>
    <row r="28" spans="1:9" ht="18" customHeight="1">
      <c r="A28" s="47">
        <v>29</v>
      </c>
      <c r="B28" s="43">
        <v>411307</v>
      </c>
      <c r="C28" s="48">
        <v>235170</v>
      </c>
      <c r="D28" s="48">
        <v>163639</v>
      </c>
      <c r="E28" s="45">
        <v>12498</v>
      </c>
      <c r="F28" s="48">
        <v>341082</v>
      </c>
      <c r="G28" s="46">
        <v>172525</v>
      </c>
      <c r="H28" s="46">
        <v>152772</v>
      </c>
      <c r="I28" s="46">
        <v>15785</v>
      </c>
    </row>
    <row r="29" spans="1:9" ht="18" customHeight="1" thickBot="1">
      <c r="A29" s="49">
        <v>30</v>
      </c>
      <c r="B29" s="50">
        <v>411485</v>
      </c>
      <c r="C29" s="52">
        <v>231884</v>
      </c>
      <c r="D29" s="52">
        <v>167248</v>
      </c>
      <c r="E29" s="52">
        <v>12353</v>
      </c>
      <c r="F29" s="50">
        <v>340325</v>
      </c>
      <c r="G29" s="52">
        <v>173268</v>
      </c>
      <c r="H29" s="52">
        <v>150532</v>
      </c>
      <c r="I29" s="52">
        <v>16525</v>
      </c>
    </row>
    <row r="30" spans="1:9" ht="18" customHeight="1" thickBot="1">
      <c r="A30" s="65"/>
      <c r="B30" s="66"/>
      <c r="C30" s="67"/>
      <c r="D30" s="67"/>
      <c r="E30" s="67"/>
      <c r="F30" s="66"/>
      <c r="G30" s="67"/>
      <c r="H30" s="68"/>
      <c r="I30" s="69"/>
    </row>
    <row r="31" spans="1:9" ht="18" customHeight="1">
      <c r="A31" s="423" t="s">
        <v>37</v>
      </c>
      <c r="B31" s="438" t="s">
        <v>38</v>
      </c>
      <c r="C31" s="443"/>
      <c r="D31" s="443"/>
      <c r="E31" s="443"/>
      <c r="F31" s="443"/>
      <c r="G31" s="444"/>
      <c r="H31" s="445" t="s">
        <v>53</v>
      </c>
      <c r="I31" s="446"/>
    </row>
    <row r="32" spans="1:9" ht="18" customHeight="1">
      <c r="A32" s="442"/>
      <c r="B32" s="440" t="s">
        <v>54</v>
      </c>
      <c r="C32" s="441"/>
      <c r="D32" s="449"/>
      <c r="E32" s="440" t="s">
        <v>55</v>
      </c>
      <c r="F32" s="441"/>
      <c r="G32" s="449"/>
      <c r="H32" s="447"/>
      <c r="I32" s="448"/>
    </row>
    <row r="33" spans="1:9" ht="18" customHeight="1">
      <c r="A33" s="425"/>
      <c r="B33" s="70" t="s">
        <v>41</v>
      </c>
      <c r="C33" s="70" t="s">
        <v>42</v>
      </c>
      <c r="D33" s="71" t="s">
        <v>43</v>
      </c>
      <c r="E33" s="39" t="s">
        <v>41</v>
      </c>
      <c r="F33" s="40" t="s">
        <v>42</v>
      </c>
      <c r="G33" s="41" t="s">
        <v>43</v>
      </c>
      <c r="H33" s="440" t="s">
        <v>56</v>
      </c>
      <c r="I33" s="450"/>
    </row>
    <row r="34" spans="1:9" ht="18" customHeight="1">
      <c r="A34" s="42">
        <v>26</v>
      </c>
      <c r="B34" s="43">
        <v>148307</v>
      </c>
      <c r="C34" s="72">
        <v>66807</v>
      </c>
      <c r="D34" s="72">
        <v>81500</v>
      </c>
      <c r="E34" s="43">
        <v>29991</v>
      </c>
      <c r="F34" s="72">
        <v>11848</v>
      </c>
      <c r="G34" s="72">
        <v>18143</v>
      </c>
      <c r="H34" s="73"/>
      <c r="I34" s="74">
        <v>270374</v>
      </c>
    </row>
    <row r="35" spans="1:9" ht="18" customHeight="1">
      <c r="A35" s="47">
        <v>27</v>
      </c>
      <c r="B35" s="43">
        <v>142310</v>
      </c>
      <c r="C35" s="48">
        <v>66017</v>
      </c>
      <c r="D35" s="48">
        <v>76293</v>
      </c>
      <c r="E35" s="43">
        <v>31414</v>
      </c>
      <c r="F35" s="48">
        <v>12109</v>
      </c>
      <c r="G35" s="48">
        <v>19305</v>
      </c>
      <c r="H35" s="54"/>
      <c r="I35" s="58">
        <v>278308</v>
      </c>
    </row>
    <row r="36" spans="1:9" ht="18" customHeight="1">
      <c r="A36" s="47">
        <v>28</v>
      </c>
      <c r="B36" s="43">
        <v>142487</v>
      </c>
      <c r="C36" s="48">
        <v>63079</v>
      </c>
      <c r="D36" s="48">
        <v>79408</v>
      </c>
      <c r="E36" s="43">
        <v>27678</v>
      </c>
      <c r="F36" s="48">
        <v>10909</v>
      </c>
      <c r="G36" s="48">
        <v>16769</v>
      </c>
      <c r="H36" s="43"/>
      <c r="I36" s="48">
        <v>285810</v>
      </c>
    </row>
    <row r="37" spans="1:9" ht="18" customHeight="1">
      <c r="A37" s="47">
        <v>29</v>
      </c>
      <c r="B37" s="43">
        <v>132564</v>
      </c>
      <c r="C37" s="48">
        <v>57444</v>
      </c>
      <c r="D37" s="48">
        <v>75120</v>
      </c>
      <c r="E37" s="43">
        <v>25460</v>
      </c>
      <c r="F37" s="48">
        <v>10760</v>
      </c>
      <c r="G37" s="48">
        <v>14700</v>
      </c>
      <c r="H37" s="43"/>
      <c r="I37" s="48">
        <v>292759</v>
      </c>
    </row>
    <row r="38" spans="1:9" ht="18" customHeight="1" thickBot="1">
      <c r="A38" s="49">
        <v>30</v>
      </c>
      <c r="B38" s="75">
        <v>125092</v>
      </c>
      <c r="C38" s="68">
        <v>56069</v>
      </c>
      <c r="D38" s="68">
        <v>69023</v>
      </c>
      <c r="E38" s="50">
        <v>26069</v>
      </c>
      <c r="F38" s="52">
        <v>10898</v>
      </c>
      <c r="G38" s="52">
        <v>15171</v>
      </c>
      <c r="H38" s="50"/>
      <c r="I38" s="51">
        <v>298898</v>
      </c>
    </row>
    <row r="39" spans="1:9" ht="18" customHeight="1">
      <c r="A39" s="15" t="s">
        <v>57</v>
      </c>
      <c r="B39" s="15"/>
      <c r="C39" s="15"/>
      <c r="D39" s="15"/>
      <c r="E39" s="15"/>
      <c r="F39" s="15"/>
      <c r="G39" s="15"/>
      <c r="H39" s="15"/>
      <c r="I39" s="15"/>
    </row>
    <row r="40" spans="1:9" ht="18" customHeight="1"/>
  </sheetData>
  <mergeCells count="19">
    <mergeCell ref="A13:A15"/>
    <mergeCell ref="B13:I13"/>
    <mergeCell ref="B14:E14"/>
    <mergeCell ref="F14:I14"/>
    <mergeCell ref="A1:I1"/>
    <mergeCell ref="A4:A6"/>
    <mergeCell ref="B4:I4"/>
    <mergeCell ref="B5:E5"/>
    <mergeCell ref="F5:I5"/>
    <mergeCell ref="A22:A24"/>
    <mergeCell ref="B22:I22"/>
    <mergeCell ref="B23:E23"/>
    <mergeCell ref="F23:I23"/>
    <mergeCell ref="A31:A33"/>
    <mergeCell ref="B31:G31"/>
    <mergeCell ref="H31:I32"/>
    <mergeCell ref="B32:D32"/>
    <mergeCell ref="E32:G32"/>
    <mergeCell ref="H33:I33"/>
  </mergeCells>
  <phoneticPr fontId="3"/>
  <hyperlinks>
    <hyperlink ref="K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zoomScaleNormal="100" workbookViewId="0">
      <selection activeCell="A36" sqref="A36"/>
    </sheetView>
  </sheetViews>
  <sheetFormatPr defaultRowHeight="13.5"/>
  <cols>
    <col min="1" max="1" width="11.125" style="76" customWidth="1"/>
    <col min="2" max="2" width="11.25" style="76" customWidth="1"/>
    <col min="3" max="7" width="9.25" style="76" customWidth="1"/>
    <col min="8" max="8" width="10.75" style="76" customWidth="1"/>
    <col min="9" max="10" width="9.25" style="76" customWidth="1"/>
    <col min="11" max="11" width="6.25" style="76" customWidth="1"/>
    <col min="12" max="12" width="16.875" style="76" bestFit="1" customWidth="1"/>
    <col min="13" max="16384" width="9" style="76"/>
  </cols>
  <sheetData>
    <row r="1" spans="1:12" ht="18.75" customHeight="1">
      <c r="A1" s="464" t="s">
        <v>60</v>
      </c>
      <c r="B1" s="464"/>
      <c r="C1" s="464"/>
      <c r="D1" s="464"/>
      <c r="E1" s="464"/>
      <c r="F1" s="464"/>
      <c r="G1" s="464"/>
      <c r="H1" s="464"/>
      <c r="I1" s="464"/>
      <c r="J1" s="464"/>
      <c r="L1" s="403" t="s">
        <v>363</v>
      </c>
    </row>
    <row r="2" spans="1:12" ht="13.5" customHeight="1"/>
    <row r="3" spans="1:12" ht="13.5" customHeight="1" thickBot="1">
      <c r="A3" s="77"/>
      <c r="B3" s="77"/>
      <c r="C3" s="77"/>
      <c r="D3" s="77"/>
      <c r="E3" s="77"/>
      <c r="F3" s="77"/>
      <c r="G3" s="77"/>
      <c r="H3" s="77"/>
      <c r="I3" s="77"/>
      <c r="J3" s="78" t="s">
        <v>0</v>
      </c>
    </row>
    <row r="4" spans="1:12" ht="11.45" customHeight="1">
      <c r="A4" s="458" t="s">
        <v>37</v>
      </c>
      <c r="B4" s="461" t="s">
        <v>61</v>
      </c>
      <c r="C4" s="461" t="s">
        <v>62</v>
      </c>
      <c r="D4" s="461" t="s">
        <v>63</v>
      </c>
      <c r="E4" s="461" t="s">
        <v>64</v>
      </c>
      <c r="F4" s="461" t="s">
        <v>65</v>
      </c>
      <c r="G4" s="461" t="s">
        <v>66</v>
      </c>
      <c r="H4" s="461" t="s">
        <v>67</v>
      </c>
      <c r="I4" s="461" t="s">
        <v>68</v>
      </c>
      <c r="J4" s="455" t="s">
        <v>69</v>
      </c>
      <c r="K4" s="79"/>
    </row>
    <row r="5" spans="1:12" ht="11.45" customHeight="1">
      <c r="A5" s="459"/>
      <c r="B5" s="462"/>
      <c r="C5" s="462"/>
      <c r="D5" s="462"/>
      <c r="E5" s="462"/>
      <c r="F5" s="462"/>
      <c r="G5" s="462"/>
      <c r="H5" s="462"/>
      <c r="I5" s="462"/>
      <c r="J5" s="456"/>
      <c r="K5" s="79"/>
    </row>
    <row r="6" spans="1:12" ht="11.45" customHeight="1">
      <c r="A6" s="460"/>
      <c r="B6" s="463"/>
      <c r="C6" s="463"/>
      <c r="D6" s="463"/>
      <c r="E6" s="463"/>
      <c r="F6" s="463"/>
      <c r="G6" s="463"/>
      <c r="H6" s="463"/>
      <c r="I6" s="463"/>
      <c r="J6" s="457"/>
      <c r="K6" s="79"/>
    </row>
    <row r="7" spans="1:12" s="84" customFormat="1" ht="15.75" customHeight="1">
      <c r="A7" s="80">
        <v>26</v>
      </c>
      <c r="B7" s="81">
        <v>893122</v>
      </c>
      <c r="C7" s="82">
        <v>4165</v>
      </c>
      <c r="D7" s="82">
        <v>18913</v>
      </c>
      <c r="E7" s="82">
        <v>26087</v>
      </c>
      <c r="F7" s="82">
        <v>60940</v>
      </c>
      <c r="G7" s="82">
        <v>39681</v>
      </c>
      <c r="H7" s="82">
        <v>58989</v>
      </c>
      <c r="I7" s="82">
        <v>17880</v>
      </c>
      <c r="J7" s="82">
        <v>36425</v>
      </c>
      <c r="K7" s="83"/>
    </row>
    <row r="8" spans="1:12" s="84" customFormat="1" ht="15.75" customHeight="1">
      <c r="A8" s="85">
        <v>27</v>
      </c>
      <c r="B8" s="81">
        <v>864099</v>
      </c>
      <c r="C8" s="86">
        <v>4298</v>
      </c>
      <c r="D8" s="86">
        <v>19623</v>
      </c>
      <c r="E8" s="86">
        <v>22815</v>
      </c>
      <c r="F8" s="86">
        <v>58311</v>
      </c>
      <c r="G8" s="86">
        <v>41065</v>
      </c>
      <c r="H8" s="86">
        <v>56298</v>
      </c>
      <c r="I8" s="86">
        <v>16613</v>
      </c>
      <c r="J8" s="86">
        <v>34098</v>
      </c>
      <c r="K8" s="83"/>
    </row>
    <row r="9" spans="1:12" s="84" customFormat="1" ht="15.75" customHeight="1">
      <c r="A9" s="85">
        <v>28</v>
      </c>
      <c r="B9" s="81">
        <v>948870</v>
      </c>
      <c r="C9" s="86">
        <v>5384</v>
      </c>
      <c r="D9" s="86">
        <v>23524</v>
      </c>
      <c r="E9" s="86">
        <v>27415</v>
      </c>
      <c r="F9" s="86">
        <v>70971</v>
      </c>
      <c r="G9" s="86">
        <v>45618</v>
      </c>
      <c r="H9" s="86">
        <v>72714</v>
      </c>
      <c r="I9" s="86">
        <v>21381</v>
      </c>
      <c r="J9" s="86">
        <v>40517</v>
      </c>
      <c r="K9" s="83"/>
    </row>
    <row r="10" spans="1:12" s="90" customFormat="1" ht="15.75" customHeight="1">
      <c r="A10" s="87">
        <v>29</v>
      </c>
      <c r="B10" s="88">
        <v>909422</v>
      </c>
      <c r="C10" s="89">
        <v>5350</v>
      </c>
      <c r="D10" s="89">
        <v>21937</v>
      </c>
      <c r="E10" s="89">
        <v>28263</v>
      </c>
      <c r="F10" s="89">
        <v>66129</v>
      </c>
      <c r="G10" s="89">
        <v>47095</v>
      </c>
      <c r="H10" s="89">
        <v>71046</v>
      </c>
      <c r="I10" s="89">
        <v>20020</v>
      </c>
      <c r="J10" s="89">
        <v>39038</v>
      </c>
      <c r="K10" s="83"/>
    </row>
    <row r="11" spans="1:12" s="94" customFormat="1" ht="15.75" customHeight="1" thickBot="1">
      <c r="A11" s="91">
        <v>30</v>
      </c>
      <c r="B11" s="92">
        <v>897552</v>
      </c>
      <c r="C11" s="93">
        <v>5037</v>
      </c>
      <c r="D11" s="93">
        <v>20966</v>
      </c>
      <c r="E11" s="93">
        <v>27878</v>
      </c>
      <c r="F11" s="93">
        <v>64302</v>
      </c>
      <c r="G11" s="93">
        <v>48434</v>
      </c>
      <c r="H11" s="93">
        <v>67653</v>
      </c>
      <c r="I11" s="93">
        <v>18498</v>
      </c>
      <c r="J11" s="93">
        <v>38587</v>
      </c>
      <c r="K11" s="83"/>
    </row>
    <row r="12" spans="1:12" ht="13.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6"/>
    </row>
    <row r="13" spans="1:12" ht="10.9" customHeight="1">
      <c r="A13" s="458" t="s">
        <v>70</v>
      </c>
      <c r="B13" s="455" t="s">
        <v>71</v>
      </c>
      <c r="C13" s="461" t="s">
        <v>72</v>
      </c>
      <c r="D13" s="461" t="s">
        <v>73</v>
      </c>
      <c r="E13" s="461" t="s">
        <v>19</v>
      </c>
      <c r="F13" s="461" t="s">
        <v>74</v>
      </c>
      <c r="G13" s="461" t="s">
        <v>75</v>
      </c>
      <c r="H13" s="461" t="s">
        <v>76</v>
      </c>
      <c r="I13" s="461" t="s">
        <v>77</v>
      </c>
      <c r="J13" s="455" t="s">
        <v>78</v>
      </c>
    </row>
    <row r="14" spans="1:12" ht="10.9" customHeight="1">
      <c r="A14" s="459"/>
      <c r="B14" s="456"/>
      <c r="C14" s="462"/>
      <c r="D14" s="462"/>
      <c r="E14" s="462"/>
      <c r="F14" s="462"/>
      <c r="G14" s="462"/>
      <c r="H14" s="462"/>
      <c r="I14" s="462"/>
      <c r="J14" s="456"/>
    </row>
    <row r="15" spans="1:12" ht="10.9" customHeight="1">
      <c r="A15" s="460"/>
      <c r="B15" s="457"/>
      <c r="C15" s="463"/>
      <c r="D15" s="463"/>
      <c r="E15" s="463"/>
      <c r="F15" s="463"/>
      <c r="G15" s="463"/>
      <c r="H15" s="463"/>
      <c r="I15" s="463"/>
      <c r="J15" s="457"/>
    </row>
    <row r="16" spans="1:12" s="84" customFormat="1" ht="15.75" customHeight="1">
      <c r="A16" s="80">
        <v>26</v>
      </c>
      <c r="B16" s="97">
        <v>7035</v>
      </c>
      <c r="C16" s="82">
        <v>94219</v>
      </c>
      <c r="D16" s="82">
        <v>60535</v>
      </c>
      <c r="E16" s="82">
        <v>9361</v>
      </c>
      <c r="F16" s="82">
        <v>532</v>
      </c>
      <c r="G16" s="82">
        <v>260</v>
      </c>
      <c r="H16" s="82">
        <v>383132</v>
      </c>
      <c r="I16" s="82">
        <v>51281</v>
      </c>
      <c r="J16" s="82">
        <v>23687</v>
      </c>
    </row>
    <row r="17" spans="1:10" s="84" customFormat="1" ht="15.75" customHeight="1">
      <c r="A17" s="85">
        <v>27</v>
      </c>
      <c r="B17" s="97">
        <v>6432</v>
      </c>
      <c r="C17" s="86">
        <v>84345</v>
      </c>
      <c r="D17" s="86">
        <v>50944</v>
      </c>
      <c r="E17" s="86">
        <v>7771</v>
      </c>
      <c r="F17" s="86">
        <v>398</v>
      </c>
      <c r="G17" s="86">
        <v>167</v>
      </c>
      <c r="H17" s="86">
        <v>397222</v>
      </c>
      <c r="I17" s="86">
        <v>46432</v>
      </c>
      <c r="J17" s="86">
        <v>17267</v>
      </c>
    </row>
    <row r="18" spans="1:10" s="84" customFormat="1" ht="15.75" customHeight="1">
      <c r="A18" s="85">
        <v>28</v>
      </c>
      <c r="B18" s="81">
        <v>7636</v>
      </c>
      <c r="C18" s="86">
        <v>96766</v>
      </c>
      <c r="D18" s="86">
        <v>58669</v>
      </c>
      <c r="E18" s="86">
        <v>9100</v>
      </c>
      <c r="F18" s="86">
        <v>478</v>
      </c>
      <c r="G18" s="86">
        <v>234</v>
      </c>
      <c r="H18" s="86">
        <v>403504</v>
      </c>
      <c r="I18" s="86">
        <v>47476</v>
      </c>
      <c r="J18" s="86">
        <v>17483</v>
      </c>
    </row>
    <row r="19" spans="1:10" s="84" customFormat="1" ht="15.75" customHeight="1">
      <c r="A19" s="87">
        <v>29</v>
      </c>
      <c r="B19" s="98">
        <v>7357</v>
      </c>
      <c r="C19" s="89">
        <v>100110</v>
      </c>
      <c r="D19" s="89">
        <v>57381</v>
      </c>
      <c r="E19" s="89">
        <v>9237</v>
      </c>
      <c r="F19" s="89">
        <v>623</v>
      </c>
      <c r="G19" s="89">
        <v>202</v>
      </c>
      <c r="H19" s="89">
        <v>372365</v>
      </c>
      <c r="I19" s="89">
        <v>44897</v>
      </c>
      <c r="J19" s="89">
        <v>18372</v>
      </c>
    </row>
    <row r="20" spans="1:10" s="94" customFormat="1" ht="15.75" customHeight="1" thickBot="1">
      <c r="A20" s="91">
        <v>30</v>
      </c>
      <c r="B20" s="99">
        <v>8061</v>
      </c>
      <c r="C20" s="93">
        <v>102358</v>
      </c>
      <c r="D20" s="93">
        <v>59802</v>
      </c>
      <c r="E20" s="93">
        <v>8594</v>
      </c>
      <c r="F20" s="93">
        <v>643</v>
      </c>
      <c r="G20" s="93">
        <v>190</v>
      </c>
      <c r="H20" s="93">
        <v>365361</v>
      </c>
      <c r="I20" s="93">
        <v>40828</v>
      </c>
      <c r="J20" s="93">
        <v>20360</v>
      </c>
    </row>
    <row r="21" spans="1:10" ht="16.5" customHeight="1">
      <c r="A21" s="100" t="s">
        <v>79</v>
      </c>
      <c r="B21" s="79"/>
      <c r="C21" s="79"/>
      <c r="D21" s="79"/>
      <c r="E21" s="79"/>
      <c r="F21" s="79"/>
      <c r="G21" s="79"/>
      <c r="H21" s="79"/>
    </row>
    <row r="25" spans="1:10">
      <c r="D25" s="101"/>
    </row>
  </sheetData>
  <mergeCells count="21">
    <mergeCell ref="A1:J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13:J15"/>
    <mergeCell ref="J4:J6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</mergeCells>
  <phoneticPr fontId="3"/>
  <hyperlinks>
    <hyperlink ref="L1" location="項目一覧表!A1" display="項目一覧表へ戻る"/>
  </hyperlinks>
  <printOptions gridLinesSet="0"/>
  <pageMargins left="0.51181102362204722" right="0.51181102362204722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showZeros="0" zoomScaleNormal="100" workbookViewId="0">
      <selection activeCell="A43" sqref="A43"/>
    </sheetView>
  </sheetViews>
  <sheetFormatPr defaultRowHeight="13.5"/>
  <cols>
    <col min="1" max="1" width="11.875" style="76" customWidth="1"/>
    <col min="2" max="2" width="12" style="76" bestFit="1" customWidth="1"/>
    <col min="3" max="9" width="10.25" style="76" customWidth="1"/>
    <col min="10" max="10" width="5.875" style="76" customWidth="1"/>
    <col min="11" max="11" width="15.75" style="76" customWidth="1"/>
    <col min="12" max="16384" width="9" style="76"/>
  </cols>
  <sheetData>
    <row r="1" spans="1:11" ht="18.75">
      <c r="A1" s="464" t="s">
        <v>80</v>
      </c>
      <c r="B1" s="464"/>
      <c r="C1" s="464"/>
      <c r="D1" s="464"/>
      <c r="E1" s="464"/>
      <c r="F1" s="464"/>
      <c r="G1" s="464"/>
      <c r="H1" s="464"/>
      <c r="I1" s="464"/>
      <c r="K1" s="403" t="s">
        <v>363</v>
      </c>
    </row>
    <row r="2" spans="1:11" ht="11.25" customHeight="1">
      <c r="A2" s="102"/>
    </row>
    <row r="3" spans="1:11" ht="14.25" thickBot="1">
      <c r="A3" s="77"/>
      <c r="B3" s="77"/>
      <c r="C3" s="77"/>
      <c r="D3" s="77"/>
      <c r="E3" s="77"/>
      <c r="F3" s="77"/>
      <c r="G3" s="77"/>
      <c r="H3" s="77"/>
      <c r="I3" s="78" t="s">
        <v>0</v>
      </c>
    </row>
    <row r="4" spans="1:11" ht="27.75" customHeight="1">
      <c r="A4" s="103" t="s">
        <v>37</v>
      </c>
      <c r="B4" s="104" t="s">
        <v>61</v>
      </c>
      <c r="C4" s="104" t="s">
        <v>62</v>
      </c>
      <c r="D4" s="104" t="s">
        <v>63</v>
      </c>
      <c r="E4" s="104" t="s">
        <v>64</v>
      </c>
      <c r="F4" s="104" t="s">
        <v>65</v>
      </c>
      <c r="G4" s="104" t="s">
        <v>66</v>
      </c>
      <c r="H4" s="104" t="s">
        <v>67</v>
      </c>
      <c r="I4" s="105" t="s">
        <v>68</v>
      </c>
    </row>
    <row r="5" spans="1:11" ht="15.75" customHeight="1">
      <c r="A5" s="80">
        <v>26</v>
      </c>
      <c r="B5" s="81">
        <v>960169</v>
      </c>
      <c r="C5" s="82">
        <v>33290</v>
      </c>
      <c r="D5" s="82">
        <v>33594</v>
      </c>
      <c r="E5" s="82">
        <v>70397</v>
      </c>
      <c r="F5" s="82">
        <v>143077</v>
      </c>
      <c r="G5" s="82">
        <v>49998</v>
      </c>
      <c r="H5" s="82">
        <v>51811</v>
      </c>
      <c r="I5" s="82">
        <v>33245</v>
      </c>
      <c r="J5" s="106"/>
    </row>
    <row r="6" spans="1:11" ht="15.75" customHeight="1">
      <c r="A6" s="85">
        <v>27</v>
      </c>
      <c r="B6" s="81">
        <v>999062</v>
      </c>
      <c r="C6" s="86">
        <v>33981</v>
      </c>
      <c r="D6" s="86">
        <v>34948</v>
      </c>
      <c r="E6" s="86">
        <v>72899</v>
      </c>
      <c r="F6" s="86">
        <v>149463</v>
      </c>
      <c r="G6" s="86">
        <v>52327</v>
      </c>
      <c r="H6" s="86">
        <v>54595</v>
      </c>
      <c r="I6" s="86">
        <v>34565</v>
      </c>
      <c r="J6" s="106"/>
    </row>
    <row r="7" spans="1:11" ht="15.75" customHeight="1">
      <c r="A7" s="85">
        <v>28</v>
      </c>
      <c r="B7" s="81">
        <v>1027173</v>
      </c>
      <c r="C7" s="86">
        <v>34683</v>
      </c>
      <c r="D7" s="86">
        <v>36488</v>
      </c>
      <c r="E7" s="86">
        <v>75030</v>
      </c>
      <c r="F7" s="86">
        <v>155416</v>
      </c>
      <c r="G7" s="86">
        <v>54679</v>
      </c>
      <c r="H7" s="86">
        <v>57200</v>
      </c>
      <c r="I7" s="86">
        <v>35881</v>
      </c>
      <c r="J7" s="106"/>
    </row>
    <row r="8" spans="1:11" ht="15.75" customHeight="1">
      <c r="A8" s="85">
        <v>29</v>
      </c>
      <c r="B8" s="107">
        <v>1034601</v>
      </c>
      <c r="C8" s="89">
        <v>35109</v>
      </c>
      <c r="D8" s="89">
        <v>36980</v>
      </c>
      <c r="E8" s="89">
        <v>76353</v>
      </c>
      <c r="F8" s="89">
        <v>158378</v>
      </c>
      <c r="G8" s="89">
        <v>56074</v>
      </c>
      <c r="H8" s="89">
        <v>58339</v>
      </c>
      <c r="I8" s="89">
        <v>36534</v>
      </c>
      <c r="J8" s="106"/>
    </row>
    <row r="9" spans="1:11" s="109" customFormat="1" ht="15.75" customHeight="1" thickBot="1">
      <c r="A9" s="91">
        <v>30</v>
      </c>
      <c r="B9" s="108">
        <v>1044763</v>
      </c>
      <c r="C9" s="93">
        <v>35557</v>
      </c>
      <c r="D9" s="93">
        <v>37513</v>
      </c>
      <c r="E9" s="93">
        <v>78415</v>
      </c>
      <c r="F9" s="93">
        <v>161476</v>
      </c>
      <c r="G9" s="93">
        <v>57376</v>
      </c>
      <c r="H9" s="93">
        <v>59318</v>
      </c>
      <c r="I9" s="93">
        <v>37198</v>
      </c>
      <c r="J9" s="106"/>
    </row>
    <row r="10" spans="1:11" ht="8.4499999999999993" customHeight="1" thickBot="1">
      <c r="A10" s="95"/>
      <c r="B10" s="95"/>
      <c r="C10" s="95"/>
      <c r="D10" s="95"/>
      <c r="E10" s="95"/>
      <c r="F10" s="95"/>
      <c r="G10" s="95"/>
      <c r="H10" s="95"/>
      <c r="I10" s="110"/>
    </row>
    <row r="11" spans="1:11" ht="27.75" customHeight="1">
      <c r="A11" s="103" t="s">
        <v>81</v>
      </c>
      <c r="B11" s="104" t="s">
        <v>69</v>
      </c>
      <c r="C11" s="104" t="s">
        <v>71</v>
      </c>
      <c r="D11" s="104" t="s">
        <v>72</v>
      </c>
      <c r="E11" s="104" t="s">
        <v>73</v>
      </c>
      <c r="F11" s="104" t="s">
        <v>19</v>
      </c>
      <c r="G11" s="104" t="s">
        <v>74</v>
      </c>
      <c r="H11" s="104" t="s">
        <v>76</v>
      </c>
      <c r="I11" s="105" t="s">
        <v>82</v>
      </c>
    </row>
    <row r="12" spans="1:11" ht="15.75" customHeight="1">
      <c r="A12" s="111">
        <v>26</v>
      </c>
      <c r="B12" s="97">
        <v>57840</v>
      </c>
      <c r="C12" s="82">
        <v>12636</v>
      </c>
      <c r="D12" s="82">
        <v>109177</v>
      </c>
      <c r="E12" s="82">
        <v>37489</v>
      </c>
      <c r="F12" s="82">
        <v>114135</v>
      </c>
      <c r="G12" s="82">
        <v>14045</v>
      </c>
      <c r="H12" s="82">
        <v>125407</v>
      </c>
      <c r="I12" s="82">
        <v>3360</v>
      </c>
    </row>
    <row r="13" spans="1:11" ht="15.75" customHeight="1">
      <c r="A13" s="85">
        <v>27</v>
      </c>
      <c r="B13" s="81">
        <v>60010</v>
      </c>
      <c r="C13" s="86">
        <v>13062</v>
      </c>
      <c r="D13" s="86">
        <v>112669</v>
      </c>
      <c r="E13" s="86">
        <v>39383</v>
      </c>
      <c r="F13" s="86">
        <v>116674</v>
      </c>
      <c r="G13" s="86">
        <v>14194</v>
      </c>
      <c r="H13" s="86">
        <v>129759</v>
      </c>
      <c r="I13" s="86">
        <v>3415</v>
      </c>
    </row>
    <row r="14" spans="1:11" ht="15.75" customHeight="1">
      <c r="A14" s="85">
        <v>28</v>
      </c>
      <c r="B14" s="81">
        <v>62363</v>
      </c>
      <c r="C14" s="86">
        <v>13474</v>
      </c>
      <c r="D14" s="86">
        <v>115795</v>
      </c>
      <c r="E14" s="86">
        <v>40342</v>
      </c>
      <c r="F14" s="86">
        <v>118805</v>
      </c>
      <c r="G14" s="86">
        <v>14270</v>
      </c>
      <c r="H14" s="86">
        <v>133443</v>
      </c>
      <c r="I14" s="86">
        <v>3451</v>
      </c>
    </row>
    <row r="15" spans="1:11" ht="15.75" customHeight="1">
      <c r="A15" s="87">
        <v>29</v>
      </c>
      <c r="B15" s="98">
        <v>63436</v>
      </c>
      <c r="C15" s="89">
        <v>13659</v>
      </c>
      <c r="D15" s="89">
        <v>118511</v>
      </c>
      <c r="E15" s="89">
        <v>41315</v>
      </c>
      <c r="F15" s="89">
        <v>121181</v>
      </c>
      <c r="G15" s="89">
        <v>14392</v>
      </c>
      <c r="H15" s="89">
        <v>135902</v>
      </c>
      <c r="I15" s="89">
        <v>3472</v>
      </c>
    </row>
    <row r="16" spans="1:11" s="94" customFormat="1" ht="15.75" customHeight="1" thickBot="1">
      <c r="A16" s="91">
        <v>30</v>
      </c>
      <c r="B16" s="99">
        <v>64553</v>
      </c>
      <c r="C16" s="93">
        <v>13848</v>
      </c>
      <c r="D16" s="93">
        <v>120472</v>
      </c>
      <c r="E16" s="93">
        <v>42085</v>
      </c>
      <c r="F16" s="93">
        <v>123487</v>
      </c>
      <c r="G16" s="93">
        <v>14519</v>
      </c>
      <c r="H16" s="93">
        <v>138441</v>
      </c>
      <c r="I16" s="93">
        <v>3502</v>
      </c>
    </row>
    <row r="17" spans="1:9" ht="8.4499999999999993" customHeight="1" thickBot="1">
      <c r="A17" s="95"/>
      <c r="B17" s="95"/>
      <c r="C17" s="95"/>
      <c r="D17" s="95"/>
      <c r="E17" s="95"/>
      <c r="F17" s="95"/>
      <c r="G17" s="95"/>
      <c r="H17" s="100"/>
      <c r="I17" s="100"/>
    </row>
    <row r="18" spans="1:9" ht="26.25" customHeight="1">
      <c r="A18" s="103" t="s">
        <v>37</v>
      </c>
      <c r="B18" s="104" t="s">
        <v>78</v>
      </c>
      <c r="C18" s="104" t="s">
        <v>83</v>
      </c>
      <c r="D18" s="104" t="s">
        <v>84</v>
      </c>
      <c r="E18" s="104" t="s">
        <v>85</v>
      </c>
      <c r="F18" s="104" t="s">
        <v>86</v>
      </c>
      <c r="G18" s="104" t="s">
        <v>87</v>
      </c>
      <c r="H18" s="105" t="s">
        <v>88</v>
      </c>
      <c r="I18" s="105" t="s">
        <v>89</v>
      </c>
    </row>
    <row r="19" spans="1:9" ht="15.75" customHeight="1">
      <c r="A19" s="111">
        <v>26</v>
      </c>
      <c r="B19" s="97">
        <v>23784</v>
      </c>
      <c r="C19" s="82">
        <v>154</v>
      </c>
      <c r="D19" s="82">
        <v>1609</v>
      </c>
      <c r="E19" s="82">
        <v>509</v>
      </c>
      <c r="F19" s="82">
        <v>2937</v>
      </c>
      <c r="G19" s="82">
        <v>2876</v>
      </c>
      <c r="H19" s="112" t="s">
        <v>32</v>
      </c>
      <c r="I19" s="113">
        <v>4616</v>
      </c>
    </row>
    <row r="20" spans="1:9" ht="15.75" customHeight="1">
      <c r="A20" s="85">
        <v>27</v>
      </c>
      <c r="B20" s="97">
        <v>24081</v>
      </c>
      <c r="C20" s="86">
        <v>154</v>
      </c>
      <c r="D20" s="86">
        <v>1642</v>
      </c>
      <c r="E20" s="86">
        <v>509</v>
      </c>
      <c r="F20" s="86">
        <v>2937</v>
      </c>
      <c r="G20" s="86">
        <v>2876</v>
      </c>
      <c r="H20" s="114">
        <v>8593</v>
      </c>
      <c r="I20" s="115">
        <v>4616</v>
      </c>
    </row>
    <row r="21" spans="1:9" ht="15.75" customHeight="1">
      <c r="A21" s="85">
        <v>28</v>
      </c>
      <c r="B21" s="81">
        <v>24543</v>
      </c>
      <c r="C21" s="86">
        <v>154</v>
      </c>
      <c r="D21" s="86">
        <v>1704</v>
      </c>
      <c r="E21" s="86">
        <v>509</v>
      </c>
      <c r="F21" s="86">
        <v>3419</v>
      </c>
      <c r="G21" s="86">
        <v>2876</v>
      </c>
      <c r="H21" s="86">
        <v>8593</v>
      </c>
      <c r="I21" s="86">
        <v>4616</v>
      </c>
    </row>
    <row r="22" spans="1:9" ht="15.75" customHeight="1">
      <c r="A22" s="87">
        <v>29</v>
      </c>
      <c r="B22" s="98">
        <v>24804</v>
      </c>
      <c r="C22" s="89">
        <v>154</v>
      </c>
      <c r="D22" s="89">
        <v>1707</v>
      </c>
      <c r="E22" s="89">
        <v>509</v>
      </c>
      <c r="F22" s="89">
        <v>3419</v>
      </c>
      <c r="G22" s="89">
        <v>2876</v>
      </c>
      <c r="H22" s="89">
        <v>8604</v>
      </c>
      <c r="I22" s="116">
        <v>4616</v>
      </c>
    </row>
    <row r="23" spans="1:9" s="94" customFormat="1" ht="15.75" customHeight="1" thickBot="1">
      <c r="A23" s="91">
        <v>30</v>
      </c>
      <c r="B23" s="99">
        <v>25037</v>
      </c>
      <c r="C23" s="93">
        <v>154</v>
      </c>
      <c r="D23" s="117">
        <v>1708</v>
      </c>
      <c r="E23" s="93">
        <v>509</v>
      </c>
      <c r="F23" s="93">
        <v>3419</v>
      </c>
      <c r="G23" s="93">
        <v>2876</v>
      </c>
      <c r="H23" s="93">
        <v>8610</v>
      </c>
      <c r="I23" s="118">
        <v>4616</v>
      </c>
    </row>
    <row r="24" spans="1:9" s="119" customFormat="1" ht="8.25" customHeight="1" thickBot="1">
      <c r="A24" s="95"/>
      <c r="B24" s="95"/>
      <c r="C24" s="95"/>
      <c r="D24" s="95"/>
      <c r="E24" s="95"/>
      <c r="F24" s="95"/>
      <c r="G24" s="95"/>
      <c r="H24" s="100"/>
      <c r="I24" s="100"/>
    </row>
    <row r="25" spans="1:9" ht="27.75" customHeight="1">
      <c r="A25" s="103" t="s">
        <v>37</v>
      </c>
      <c r="B25" s="120" t="s">
        <v>90</v>
      </c>
      <c r="C25" s="121" t="s">
        <v>91</v>
      </c>
      <c r="D25" s="104"/>
      <c r="E25" s="104"/>
      <c r="F25" s="104"/>
      <c r="G25" s="104"/>
      <c r="H25" s="105"/>
      <c r="I25" s="105"/>
    </row>
    <row r="26" spans="1:9" ht="15.75" customHeight="1">
      <c r="A26" s="111">
        <v>26</v>
      </c>
      <c r="B26" s="122">
        <v>31598</v>
      </c>
      <c r="C26" s="82">
        <v>2585</v>
      </c>
      <c r="D26" s="82"/>
      <c r="E26" s="82"/>
      <c r="F26" s="82"/>
      <c r="G26" s="82"/>
      <c r="H26" s="82"/>
      <c r="I26" s="113"/>
    </row>
    <row r="27" spans="1:9" ht="15.75" customHeight="1">
      <c r="A27" s="85">
        <v>27</v>
      </c>
      <c r="B27" s="122">
        <v>28507</v>
      </c>
      <c r="C27" s="82">
        <v>3203</v>
      </c>
      <c r="D27" s="82"/>
      <c r="E27" s="82"/>
      <c r="F27" s="82"/>
      <c r="G27" s="82"/>
      <c r="H27" s="82"/>
      <c r="I27" s="113"/>
    </row>
    <row r="28" spans="1:9" ht="15.75" customHeight="1">
      <c r="A28" s="85">
        <v>28</v>
      </c>
      <c r="B28" s="123">
        <v>25638</v>
      </c>
      <c r="C28" s="86">
        <v>3801</v>
      </c>
      <c r="D28" s="86"/>
      <c r="E28" s="86"/>
      <c r="F28" s="86"/>
      <c r="G28" s="86"/>
      <c r="H28" s="86"/>
      <c r="I28" s="115"/>
    </row>
    <row r="29" spans="1:9" ht="15.75" customHeight="1">
      <c r="A29" s="87">
        <v>29</v>
      </c>
      <c r="B29" s="98">
        <v>13902</v>
      </c>
      <c r="C29" s="86">
        <v>4375</v>
      </c>
      <c r="D29" s="86"/>
      <c r="E29" s="86"/>
      <c r="F29" s="86"/>
      <c r="G29" s="86"/>
      <c r="H29" s="86"/>
      <c r="I29" s="86"/>
    </row>
    <row r="30" spans="1:9" ht="15.75" customHeight="1" thickBot="1">
      <c r="A30" s="91">
        <v>30</v>
      </c>
      <c r="B30" s="99">
        <v>5116</v>
      </c>
      <c r="C30" s="93">
        <v>4958</v>
      </c>
      <c r="D30" s="93"/>
      <c r="E30" s="93"/>
      <c r="F30" s="93"/>
      <c r="G30" s="93"/>
      <c r="H30" s="93"/>
      <c r="I30" s="124"/>
    </row>
    <row r="31" spans="1:9">
      <c r="A31" s="100" t="s">
        <v>79</v>
      </c>
      <c r="B31" s="125"/>
      <c r="C31" s="125"/>
      <c r="D31" s="125"/>
      <c r="E31" s="125"/>
      <c r="F31" s="125"/>
      <c r="G31" s="125"/>
      <c r="H31" s="125"/>
      <c r="I31" s="126"/>
    </row>
    <row r="32" spans="1:9">
      <c r="A32" s="127" t="s">
        <v>92</v>
      </c>
      <c r="B32" s="100"/>
      <c r="C32" s="100"/>
      <c r="D32" s="100"/>
      <c r="E32" s="100"/>
      <c r="F32" s="100"/>
      <c r="G32" s="100"/>
      <c r="H32" s="119"/>
      <c r="I32" s="119"/>
    </row>
    <row r="33" spans="2:9">
      <c r="B33" s="100"/>
      <c r="C33" s="100"/>
      <c r="D33" s="100"/>
      <c r="E33" s="100"/>
      <c r="F33" s="100"/>
      <c r="G33" s="100"/>
      <c r="H33" s="119"/>
      <c r="I33" s="119"/>
    </row>
    <row r="35" spans="2:9">
      <c r="C35" s="101"/>
    </row>
    <row r="36" spans="2:9">
      <c r="C36" s="101"/>
    </row>
  </sheetData>
  <mergeCells count="1">
    <mergeCell ref="A1:I1"/>
  </mergeCells>
  <phoneticPr fontId="3"/>
  <hyperlinks>
    <hyperlink ref="K1" location="項目一覧表!A1" display="項目一覧表へ戻る"/>
  </hyperlinks>
  <printOptions gridLinesSet="0"/>
  <pageMargins left="0.51181102362204722" right="0.51181102362204722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Normal="100" workbookViewId="0">
      <selection activeCell="A32" sqref="A32"/>
    </sheetView>
  </sheetViews>
  <sheetFormatPr defaultColWidth="20.375" defaultRowHeight="13.5"/>
  <cols>
    <col min="1" max="1" width="13.75" style="76" customWidth="1"/>
    <col min="2" max="9" width="11.375" style="76" customWidth="1"/>
    <col min="10" max="10" width="5.75" style="76" customWidth="1"/>
    <col min="11" max="11" width="16.875" style="76" bestFit="1" customWidth="1"/>
    <col min="12" max="12" width="13" style="76" customWidth="1"/>
    <col min="13" max="16384" width="20.375" style="76"/>
  </cols>
  <sheetData>
    <row r="1" spans="1:11" ht="18.75" customHeight="1">
      <c r="A1" s="464" t="s">
        <v>93</v>
      </c>
      <c r="B1" s="464"/>
      <c r="C1" s="464"/>
      <c r="D1" s="464"/>
      <c r="E1" s="464"/>
      <c r="F1" s="464"/>
      <c r="G1" s="464"/>
      <c r="H1" s="464"/>
      <c r="K1" s="403" t="s">
        <v>363</v>
      </c>
    </row>
    <row r="2" spans="1:11" ht="13.5" customHeight="1"/>
    <row r="3" spans="1:11" ht="13.5" customHeight="1" thickBot="1">
      <c r="A3" s="77"/>
      <c r="B3" s="77"/>
      <c r="C3" s="77"/>
      <c r="D3" s="77"/>
      <c r="E3" s="77"/>
      <c r="F3" s="77"/>
      <c r="G3" s="77"/>
      <c r="I3" s="78" t="s">
        <v>94</v>
      </c>
    </row>
    <row r="4" spans="1:11" ht="12.95" customHeight="1">
      <c r="A4" s="458" t="s">
        <v>95</v>
      </c>
      <c r="B4" s="461" t="s">
        <v>96</v>
      </c>
      <c r="C4" s="461" t="s">
        <v>97</v>
      </c>
      <c r="D4" s="461" t="s">
        <v>98</v>
      </c>
      <c r="E4" s="465" t="s">
        <v>99</v>
      </c>
      <c r="F4" s="465" t="s">
        <v>100</v>
      </c>
      <c r="G4" s="465" t="s">
        <v>101</v>
      </c>
      <c r="H4" s="466" t="s">
        <v>102</v>
      </c>
      <c r="I4" s="455" t="s">
        <v>103</v>
      </c>
    </row>
    <row r="5" spans="1:11" ht="12.95" customHeight="1">
      <c r="A5" s="459"/>
      <c r="B5" s="462"/>
      <c r="C5" s="462"/>
      <c r="D5" s="462"/>
      <c r="E5" s="462"/>
      <c r="F5" s="462"/>
      <c r="G5" s="462"/>
      <c r="H5" s="467"/>
      <c r="I5" s="456"/>
    </row>
    <row r="6" spans="1:11" ht="12.95" customHeight="1">
      <c r="A6" s="460"/>
      <c r="B6" s="463"/>
      <c r="C6" s="463"/>
      <c r="D6" s="463"/>
      <c r="E6" s="463"/>
      <c r="F6" s="463"/>
      <c r="G6" s="463"/>
      <c r="H6" s="468"/>
      <c r="I6" s="457"/>
    </row>
    <row r="7" spans="1:11" s="84" customFormat="1" ht="17.100000000000001" customHeight="1">
      <c r="A7" s="80">
        <v>26</v>
      </c>
      <c r="B7" s="128">
        <v>298</v>
      </c>
      <c r="C7" s="128">
        <v>4713</v>
      </c>
      <c r="D7" s="128">
        <v>893122</v>
      </c>
      <c r="E7" s="128">
        <v>3487</v>
      </c>
      <c r="F7" s="128">
        <v>2381</v>
      </c>
      <c r="G7" s="129" t="s">
        <v>32</v>
      </c>
      <c r="H7" s="129">
        <v>840</v>
      </c>
      <c r="I7" s="128">
        <v>960169</v>
      </c>
    </row>
    <row r="8" spans="1:11" s="84" customFormat="1" ht="17.100000000000001" customHeight="1">
      <c r="A8" s="85">
        <v>27</v>
      </c>
      <c r="B8" s="128">
        <v>294</v>
      </c>
      <c r="C8" s="128">
        <v>4624</v>
      </c>
      <c r="D8" s="128">
        <v>864099</v>
      </c>
      <c r="E8" s="128">
        <v>2588</v>
      </c>
      <c r="F8" s="128">
        <v>2377</v>
      </c>
      <c r="G8" s="129" t="s">
        <v>32</v>
      </c>
      <c r="H8" s="129">
        <v>2200</v>
      </c>
      <c r="I8" s="130">
        <v>999062</v>
      </c>
    </row>
    <row r="9" spans="1:11" s="84" customFormat="1" ht="17.100000000000001" customHeight="1">
      <c r="A9" s="85">
        <v>28</v>
      </c>
      <c r="B9" s="128">
        <v>298</v>
      </c>
      <c r="C9" s="128">
        <v>4606</v>
      </c>
      <c r="D9" s="128">
        <v>948870</v>
      </c>
      <c r="E9" s="128">
        <v>2776</v>
      </c>
      <c r="F9" s="128">
        <v>2375</v>
      </c>
      <c r="G9" s="129" t="s">
        <v>32</v>
      </c>
      <c r="H9" s="129">
        <v>3099</v>
      </c>
      <c r="I9" s="130">
        <v>1027173</v>
      </c>
    </row>
    <row r="10" spans="1:11" s="84" customFormat="1" ht="17.100000000000001" customHeight="1">
      <c r="A10" s="85">
        <v>29</v>
      </c>
      <c r="B10" s="131">
        <v>288</v>
      </c>
      <c r="C10" s="131">
        <v>4030</v>
      </c>
      <c r="D10" s="131">
        <v>909422</v>
      </c>
      <c r="E10" s="131">
        <v>3048</v>
      </c>
      <c r="F10" s="131">
        <v>2365</v>
      </c>
      <c r="G10" s="132" t="s">
        <v>32</v>
      </c>
      <c r="H10" s="131">
        <v>4440</v>
      </c>
      <c r="I10" s="133">
        <v>1034601</v>
      </c>
    </row>
    <row r="11" spans="1:11" s="94" customFormat="1" ht="17.100000000000001" customHeight="1" thickBot="1">
      <c r="A11" s="91">
        <v>30</v>
      </c>
      <c r="B11" s="134">
        <v>298</v>
      </c>
      <c r="C11" s="134">
        <v>4033</v>
      </c>
      <c r="D11" s="134">
        <v>897552</v>
      </c>
      <c r="E11" s="134">
        <v>2584</v>
      </c>
      <c r="F11" s="134">
        <v>2373</v>
      </c>
      <c r="G11" s="135" t="s">
        <v>104</v>
      </c>
      <c r="H11" s="134">
        <v>5240</v>
      </c>
      <c r="I11" s="134">
        <v>1044763</v>
      </c>
    </row>
    <row r="12" spans="1:11">
      <c r="A12" s="79" t="s">
        <v>79</v>
      </c>
      <c r="B12" s="79"/>
      <c r="C12" s="79"/>
      <c r="D12" s="79"/>
      <c r="E12" s="79"/>
      <c r="F12" s="79"/>
      <c r="G12" s="79"/>
      <c r="H12" s="79"/>
    </row>
    <row r="13" spans="1:11">
      <c r="A13" s="136" t="s">
        <v>105</v>
      </c>
    </row>
    <row r="14" spans="1:11">
      <c r="B14" s="79"/>
      <c r="C14" s="79"/>
      <c r="D14" s="79"/>
      <c r="E14" s="79"/>
      <c r="F14" s="79"/>
      <c r="G14" s="79"/>
      <c r="H14" s="79"/>
    </row>
  </sheetData>
  <mergeCells count="10">
    <mergeCell ref="I4:I6"/>
    <mergeCell ref="A1:H1"/>
    <mergeCell ref="A4:A6"/>
    <mergeCell ref="B4:B6"/>
    <mergeCell ref="C4:C6"/>
    <mergeCell ref="D4:D6"/>
    <mergeCell ref="E4:E6"/>
    <mergeCell ref="F4:F6"/>
    <mergeCell ref="G4:G6"/>
    <mergeCell ref="H4:H6"/>
  </mergeCells>
  <phoneticPr fontId="3"/>
  <hyperlinks>
    <hyperlink ref="K1" location="項目一覧表!A1" display="項目一覧表へ戻る"/>
  </hyperlinks>
  <printOptions gridLinesSet="0"/>
  <pageMargins left="0.51181102362204722" right="0.51181102362204722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35" sqref="A35"/>
    </sheetView>
  </sheetViews>
  <sheetFormatPr defaultRowHeight="13.5"/>
  <cols>
    <col min="1" max="1" width="12.375" style="2" customWidth="1"/>
    <col min="2" max="2" width="13.125" style="2" customWidth="1"/>
    <col min="3" max="3" width="7.125" style="2" customWidth="1"/>
    <col min="4" max="4" width="8.75" style="2" customWidth="1"/>
    <col min="5" max="6" width="9.5" style="2" customWidth="1"/>
    <col min="7" max="7" width="7.125" style="2" customWidth="1"/>
    <col min="8" max="8" width="8.75" style="2" customWidth="1"/>
    <col min="9" max="10" width="9.5" style="2" customWidth="1"/>
    <col min="11" max="11" width="6.875" style="2" customWidth="1"/>
    <col min="12" max="12" width="16.875" style="2" bestFit="1" customWidth="1"/>
    <col min="13" max="16384" width="9" style="2"/>
  </cols>
  <sheetData>
    <row r="1" spans="1:12" ht="18.75">
      <c r="A1" s="469" t="s">
        <v>106</v>
      </c>
      <c r="B1" s="469"/>
      <c r="C1" s="469"/>
      <c r="D1" s="469"/>
      <c r="E1" s="469"/>
      <c r="F1" s="469"/>
      <c r="G1" s="469"/>
      <c r="H1" s="469"/>
      <c r="I1" s="469"/>
      <c r="J1" s="469"/>
      <c r="L1" s="403" t="s">
        <v>363</v>
      </c>
    </row>
    <row r="2" spans="1:12" ht="21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2" ht="18" customHeight="1" thickBot="1">
      <c r="A3" s="138"/>
      <c r="B3" s="138"/>
      <c r="C3" s="138"/>
      <c r="D3" s="138"/>
      <c r="E3" s="138"/>
      <c r="F3" s="139"/>
      <c r="G3" s="138"/>
      <c r="H3" s="138"/>
      <c r="I3" s="138"/>
      <c r="J3" s="139" t="s">
        <v>107</v>
      </c>
    </row>
    <row r="4" spans="1:12" ht="18" customHeight="1">
      <c r="A4" s="470" t="s">
        <v>108</v>
      </c>
      <c r="B4" s="472" t="s">
        <v>109</v>
      </c>
      <c r="C4" s="474" t="s">
        <v>110</v>
      </c>
      <c r="D4" s="474"/>
      <c r="E4" s="474"/>
      <c r="F4" s="474"/>
      <c r="G4" s="475" t="s">
        <v>111</v>
      </c>
      <c r="H4" s="474"/>
      <c r="I4" s="474"/>
      <c r="J4" s="476"/>
    </row>
    <row r="5" spans="1:12" ht="27.95" customHeight="1">
      <c r="A5" s="471"/>
      <c r="B5" s="473"/>
      <c r="C5" s="140" t="s">
        <v>112</v>
      </c>
      <c r="D5" s="140" t="s">
        <v>113</v>
      </c>
      <c r="E5" s="140" t="s">
        <v>114</v>
      </c>
      <c r="F5" s="140" t="s">
        <v>115</v>
      </c>
      <c r="G5" s="141" t="s">
        <v>112</v>
      </c>
      <c r="H5" s="140" t="s">
        <v>113</v>
      </c>
      <c r="I5" s="140" t="s">
        <v>114</v>
      </c>
      <c r="J5" s="142" t="s">
        <v>115</v>
      </c>
    </row>
    <row r="6" spans="1:12" ht="18" customHeight="1">
      <c r="A6" s="143"/>
      <c r="B6" s="144" t="s">
        <v>116</v>
      </c>
      <c r="C6" s="145">
        <v>45</v>
      </c>
      <c r="D6" s="146">
        <v>551</v>
      </c>
      <c r="E6" s="146">
        <v>91714</v>
      </c>
      <c r="F6" s="147">
        <v>166</v>
      </c>
      <c r="G6" s="148">
        <v>11</v>
      </c>
      <c r="H6" s="146">
        <v>554</v>
      </c>
      <c r="I6" s="146">
        <v>11377</v>
      </c>
      <c r="J6" s="149">
        <v>21</v>
      </c>
    </row>
    <row r="7" spans="1:12" ht="18" customHeight="1">
      <c r="A7" s="150">
        <v>26</v>
      </c>
      <c r="B7" s="151" t="s">
        <v>117</v>
      </c>
      <c r="C7" s="145">
        <v>4</v>
      </c>
      <c r="D7" s="146">
        <v>136</v>
      </c>
      <c r="E7" s="146">
        <v>39168</v>
      </c>
      <c r="F7" s="147">
        <v>288</v>
      </c>
      <c r="G7" s="148">
        <v>8</v>
      </c>
      <c r="H7" s="146">
        <v>257</v>
      </c>
      <c r="I7" s="146">
        <v>5529</v>
      </c>
      <c r="J7" s="149">
        <v>22</v>
      </c>
    </row>
    <row r="8" spans="1:12" ht="18" customHeight="1">
      <c r="A8" s="152"/>
      <c r="B8" s="153" t="s">
        <v>118</v>
      </c>
      <c r="C8" s="145">
        <v>4</v>
      </c>
      <c r="D8" s="146">
        <v>217</v>
      </c>
      <c r="E8" s="146">
        <v>15278</v>
      </c>
      <c r="F8" s="147">
        <v>70</v>
      </c>
      <c r="G8" s="148">
        <v>3</v>
      </c>
      <c r="H8" s="146">
        <v>297</v>
      </c>
      <c r="I8" s="146">
        <v>5848</v>
      </c>
      <c r="J8" s="149">
        <v>20</v>
      </c>
    </row>
    <row r="9" spans="1:12" ht="18" customHeight="1">
      <c r="A9" s="154"/>
      <c r="B9" s="144" t="s">
        <v>116</v>
      </c>
      <c r="C9" s="155">
        <v>5</v>
      </c>
      <c r="D9" s="156">
        <v>85</v>
      </c>
      <c r="E9" s="156">
        <v>4830</v>
      </c>
      <c r="F9" s="157">
        <v>57</v>
      </c>
      <c r="G9" s="156">
        <v>10</v>
      </c>
      <c r="H9" s="156">
        <v>543</v>
      </c>
      <c r="I9" s="156">
        <v>11954</v>
      </c>
      <c r="J9" s="156">
        <v>22</v>
      </c>
    </row>
    <row r="10" spans="1:12" ht="18" customHeight="1">
      <c r="A10" s="158">
        <v>27</v>
      </c>
      <c r="B10" s="151" t="s">
        <v>117</v>
      </c>
      <c r="C10" s="155">
        <v>5</v>
      </c>
      <c r="D10" s="156">
        <v>85</v>
      </c>
      <c r="E10" s="156">
        <v>4830</v>
      </c>
      <c r="F10" s="157">
        <v>57</v>
      </c>
      <c r="G10" s="156">
        <v>7</v>
      </c>
      <c r="H10" s="156">
        <v>256</v>
      </c>
      <c r="I10" s="156">
        <v>5858</v>
      </c>
      <c r="J10" s="156">
        <v>23</v>
      </c>
    </row>
    <row r="11" spans="1:12" ht="18" customHeight="1">
      <c r="A11" s="152"/>
      <c r="B11" s="153" t="s">
        <v>118</v>
      </c>
      <c r="C11" s="155">
        <v>0</v>
      </c>
      <c r="D11" s="156">
        <v>0</v>
      </c>
      <c r="E11" s="156">
        <v>0</v>
      </c>
      <c r="F11" s="157">
        <v>0</v>
      </c>
      <c r="G11" s="156">
        <v>3</v>
      </c>
      <c r="H11" s="156">
        <v>287</v>
      </c>
      <c r="I11" s="156">
        <v>6096</v>
      </c>
      <c r="J11" s="156">
        <v>21</v>
      </c>
    </row>
    <row r="12" spans="1:12" ht="18" customHeight="1">
      <c r="A12" s="154"/>
      <c r="B12" s="144" t="s">
        <v>116</v>
      </c>
      <c r="C12" s="155">
        <v>63</v>
      </c>
      <c r="D12" s="156">
        <v>775</v>
      </c>
      <c r="E12" s="156">
        <v>121783</v>
      </c>
      <c r="F12" s="157">
        <v>157</v>
      </c>
      <c r="G12" s="156">
        <v>11</v>
      </c>
      <c r="H12" s="156">
        <v>552</v>
      </c>
      <c r="I12" s="156">
        <v>13001</v>
      </c>
      <c r="J12" s="156">
        <v>26</v>
      </c>
    </row>
    <row r="13" spans="1:12" ht="18" customHeight="1">
      <c r="A13" s="158">
        <v>28</v>
      </c>
      <c r="B13" s="151" t="s">
        <v>117</v>
      </c>
      <c r="C13" s="155">
        <v>6</v>
      </c>
      <c r="D13" s="156">
        <v>192</v>
      </c>
      <c r="E13" s="156">
        <v>40495</v>
      </c>
      <c r="F13" s="157">
        <v>210</v>
      </c>
      <c r="G13" s="156">
        <v>8</v>
      </c>
      <c r="H13" s="156">
        <v>255</v>
      </c>
      <c r="I13" s="156">
        <v>6283</v>
      </c>
      <c r="J13" s="156">
        <v>25</v>
      </c>
    </row>
    <row r="14" spans="1:12" ht="18" customHeight="1">
      <c r="A14" s="152"/>
      <c r="B14" s="153" t="s">
        <v>118</v>
      </c>
      <c r="C14" s="155">
        <v>5</v>
      </c>
      <c r="D14" s="156">
        <v>291</v>
      </c>
      <c r="E14" s="156">
        <v>22492</v>
      </c>
      <c r="F14" s="157">
        <v>77</v>
      </c>
      <c r="G14" s="156">
        <v>3</v>
      </c>
      <c r="H14" s="156">
        <v>297</v>
      </c>
      <c r="I14" s="156">
        <v>6718</v>
      </c>
      <c r="J14" s="156">
        <v>23</v>
      </c>
    </row>
    <row r="15" spans="1:12" ht="18" customHeight="1">
      <c r="A15" s="154"/>
      <c r="B15" s="144" t="s">
        <v>116</v>
      </c>
      <c r="C15" s="155">
        <v>59</v>
      </c>
      <c r="D15" s="156">
        <v>737</v>
      </c>
      <c r="E15" s="156">
        <v>131045</v>
      </c>
      <c r="F15" s="157">
        <v>178</v>
      </c>
      <c r="G15" s="156">
        <v>10</v>
      </c>
      <c r="H15" s="156">
        <v>567</v>
      </c>
      <c r="I15" s="156">
        <v>11842</v>
      </c>
      <c r="J15" s="156">
        <v>21</v>
      </c>
    </row>
    <row r="16" spans="1:12" ht="18" customHeight="1">
      <c r="A16" s="158">
        <v>29</v>
      </c>
      <c r="B16" s="151" t="s">
        <v>117</v>
      </c>
      <c r="C16" s="155">
        <v>5</v>
      </c>
      <c r="D16" s="156">
        <v>179</v>
      </c>
      <c r="E16" s="156">
        <v>53290</v>
      </c>
      <c r="F16" s="157">
        <v>298</v>
      </c>
      <c r="G16" s="156">
        <v>7</v>
      </c>
      <c r="H16" s="156">
        <v>270</v>
      </c>
      <c r="I16" s="156">
        <v>5827</v>
      </c>
      <c r="J16" s="156">
        <v>22</v>
      </c>
    </row>
    <row r="17" spans="1:10" ht="18" customHeight="1">
      <c r="A17" s="152"/>
      <c r="B17" s="153" t="s">
        <v>118</v>
      </c>
      <c r="C17" s="155">
        <v>4</v>
      </c>
      <c r="D17" s="156">
        <v>286</v>
      </c>
      <c r="E17" s="156">
        <v>26914</v>
      </c>
      <c r="F17" s="157">
        <v>94</v>
      </c>
      <c r="G17" s="156">
        <v>3</v>
      </c>
      <c r="H17" s="156">
        <v>297</v>
      </c>
      <c r="I17" s="156">
        <v>6015</v>
      </c>
      <c r="J17" s="156">
        <v>20</v>
      </c>
    </row>
    <row r="18" spans="1:10" ht="18" customHeight="1">
      <c r="A18" s="159"/>
      <c r="B18" s="160" t="s">
        <v>116</v>
      </c>
      <c r="C18" s="161">
        <v>57</v>
      </c>
      <c r="D18" s="162">
        <v>725</v>
      </c>
      <c r="E18" s="162">
        <v>85692</v>
      </c>
      <c r="F18" s="163">
        <v>118</v>
      </c>
      <c r="G18" s="162">
        <v>4</v>
      </c>
      <c r="H18" s="162">
        <v>205</v>
      </c>
      <c r="I18" s="162">
        <v>4616</v>
      </c>
      <c r="J18" s="162">
        <v>23</v>
      </c>
    </row>
    <row r="19" spans="1:10" ht="18" customHeight="1">
      <c r="A19" s="164">
        <v>30</v>
      </c>
      <c r="B19" s="165" t="s">
        <v>117</v>
      </c>
      <c r="C19" s="161">
        <v>5</v>
      </c>
      <c r="D19" s="162">
        <v>186</v>
      </c>
      <c r="E19" s="162">
        <v>22950</v>
      </c>
      <c r="F19" s="163">
        <v>123</v>
      </c>
      <c r="G19" s="162">
        <v>3</v>
      </c>
      <c r="H19" s="162">
        <v>94</v>
      </c>
      <c r="I19" s="162">
        <v>2128</v>
      </c>
      <c r="J19" s="162">
        <v>23</v>
      </c>
    </row>
    <row r="20" spans="1:10" ht="18" customHeight="1" thickBot="1">
      <c r="A20" s="166"/>
      <c r="B20" s="167" t="s">
        <v>118</v>
      </c>
      <c r="C20" s="168">
        <v>4</v>
      </c>
      <c r="D20" s="169">
        <v>290</v>
      </c>
      <c r="E20" s="169">
        <v>17153</v>
      </c>
      <c r="F20" s="170">
        <v>59</v>
      </c>
      <c r="G20" s="169">
        <v>1</v>
      </c>
      <c r="H20" s="169">
        <v>111</v>
      </c>
      <c r="I20" s="169">
        <v>2488</v>
      </c>
      <c r="J20" s="169">
        <v>22</v>
      </c>
    </row>
    <row r="21" spans="1:10" ht="18" customHeight="1">
      <c r="A21" s="171" t="s">
        <v>119</v>
      </c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 ht="18" customHeight="1">
      <c r="A22" s="171" t="s">
        <v>120</v>
      </c>
      <c r="B22" s="171"/>
      <c r="C22" s="171"/>
      <c r="D22" s="171"/>
      <c r="E22" s="172"/>
      <c r="F22" s="171"/>
      <c r="G22" s="171"/>
      <c r="H22" s="171"/>
      <c r="I22" s="172"/>
      <c r="J22" s="171"/>
    </row>
  </sheetData>
  <mergeCells count="5">
    <mergeCell ref="A1:J1"/>
    <mergeCell ref="A4:A5"/>
    <mergeCell ref="B4:B5"/>
    <mergeCell ref="C4:F4"/>
    <mergeCell ref="G4:J4"/>
  </mergeCells>
  <phoneticPr fontId="3"/>
  <hyperlinks>
    <hyperlink ref="L1" location="項目一覧表!A1" display="項目一覧表へ戻る"/>
  </hyperlink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A27" sqref="A27"/>
    </sheetView>
  </sheetViews>
  <sheetFormatPr defaultRowHeight="13.5"/>
  <cols>
    <col min="1" max="1" width="11" style="2" customWidth="1"/>
    <col min="2" max="18" width="4.875" style="2" customWidth="1"/>
    <col min="19" max="19" width="5.875" style="2" customWidth="1"/>
    <col min="20" max="20" width="16.875" style="2" bestFit="1" customWidth="1"/>
    <col min="21" max="16384" width="9" style="2"/>
  </cols>
  <sheetData>
    <row r="1" spans="1:20" ht="18.75">
      <c r="A1" s="477" t="s">
        <v>121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173"/>
      <c r="T1" s="403" t="s">
        <v>363</v>
      </c>
    </row>
    <row r="2" spans="1:20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20" ht="18" customHeight="1" thickBot="1">
      <c r="A3" s="175" t="s">
        <v>122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6"/>
    </row>
    <row r="4" spans="1:20" ht="18" customHeight="1">
      <c r="A4" s="478" t="s">
        <v>123</v>
      </c>
      <c r="B4" s="481" t="s">
        <v>124</v>
      </c>
      <c r="C4" s="484" t="s">
        <v>125</v>
      </c>
      <c r="D4" s="485"/>
      <c r="E4" s="485"/>
      <c r="F4" s="485"/>
      <c r="G4" s="485"/>
      <c r="H4" s="485"/>
      <c r="I4" s="485"/>
      <c r="J4" s="485"/>
      <c r="K4" s="486"/>
      <c r="L4" s="487" t="s">
        <v>126</v>
      </c>
      <c r="M4" s="490" t="s">
        <v>127</v>
      </c>
      <c r="N4" s="491"/>
      <c r="O4" s="484" t="s">
        <v>128</v>
      </c>
      <c r="P4" s="485"/>
      <c r="Q4" s="485"/>
      <c r="R4" s="485"/>
    </row>
    <row r="5" spans="1:20">
      <c r="A5" s="479"/>
      <c r="B5" s="482"/>
      <c r="C5" s="177"/>
      <c r="D5" s="177"/>
      <c r="E5" s="177"/>
      <c r="F5" s="177"/>
      <c r="G5" s="177"/>
      <c r="H5" s="177"/>
      <c r="I5" s="177"/>
      <c r="J5" s="177"/>
      <c r="K5" s="177"/>
      <c r="L5" s="488"/>
      <c r="M5" s="178"/>
      <c r="N5" s="178"/>
      <c r="O5" s="177"/>
      <c r="P5" s="177"/>
      <c r="Q5" s="177"/>
      <c r="R5" s="179"/>
    </row>
    <row r="6" spans="1:20" ht="96">
      <c r="A6" s="479"/>
      <c r="B6" s="482"/>
      <c r="C6" s="180" t="s">
        <v>41</v>
      </c>
      <c r="D6" s="181" t="s">
        <v>129</v>
      </c>
      <c r="E6" s="181" t="s">
        <v>130</v>
      </c>
      <c r="F6" s="181" t="s">
        <v>131</v>
      </c>
      <c r="G6" s="181" t="s">
        <v>132</v>
      </c>
      <c r="H6" s="181" t="s">
        <v>133</v>
      </c>
      <c r="I6" s="181" t="s">
        <v>134</v>
      </c>
      <c r="J6" s="181" t="s">
        <v>135</v>
      </c>
      <c r="K6" s="181" t="s">
        <v>136</v>
      </c>
      <c r="L6" s="488"/>
      <c r="M6" s="181" t="s">
        <v>137</v>
      </c>
      <c r="N6" s="181" t="s">
        <v>138</v>
      </c>
      <c r="O6" s="181" t="s">
        <v>41</v>
      </c>
      <c r="P6" s="181" t="s">
        <v>139</v>
      </c>
      <c r="Q6" s="181" t="s">
        <v>140</v>
      </c>
      <c r="R6" s="182" t="s">
        <v>141</v>
      </c>
    </row>
    <row r="7" spans="1:20">
      <c r="A7" s="480"/>
      <c r="B7" s="483"/>
      <c r="C7" s="183"/>
      <c r="D7" s="184"/>
      <c r="E7" s="184"/>
      <c r="F7" s="184"/>
      <c r="G7" s="184"/>
      <c r="H7" s="184"/>
      <c r="I7" s="184"/>
      <c r="J7" s="184"/>
      <c r="K7" s="184"/>
      <c r="L7" s="489"/>
      <c r="M7" s="185"/>
      <c r="N7" s="185"/>
      <c r="O7" s="184"/>
      <c r="P7" s="184"/>
      <c r="Q7" s="184"/>
      <c r="R7" s="186"/>
    </row>
    <row r="8" spans="1:20" ht="18" customHeight="1">
      <c r="A8" s="187" t="s">
        <v>142</v>
      </c>
      <c r="B8" s="188">
        <v>53</v>
      </c>
      <c r="C8" s="189">
        <v>34</v>
      </c>
      <c r="D8" s="190">
        <v>7</v>
      </c>
      <c r="E8" s="190">
        <v>3</v>
      </c>
      <c r="F8" s="190">
        <v>8</v>
      </c>
      <c r="G8" s="190">
        <v>8</v>
      </c>
      <c r="H8" s="190">
        <v>6</v>
      </c>
      <c r="I8" s="190">
        <v>2</v>
      </c>
      <c r="J8" s="190" t="s">
        <v>104</v>
      </c>
      <c r="K8" s="190" t="s">
        <v>104</v>
      </c>
      <c r="L8" s="190">
        <v>2</v>
      </c>
      <c r="M8" s="190">
        <v>6</v>
      </c>
      <c r="N8" s="190" t="s">
        <v>104</v>
      </c>
      <c r="O8" s="189">
        <v>11</v>
      </c>
      <c r="P8" s="190">
        <v>8</v>
      </c>
      <c r="Q8" s="190">
        <v>2</v>
      </c>
      <c r="R8" s="190">
        <v>1</v>
      </c>
    </row>
    <row r="9" spans="1:20" ht="18" customHeight="1">
      <c r="A9" s="191" t="s">
        <v>143</v>
      </c>
      <c r="B9" s="192">
        <v>42</v>
      </c>
      <c r="C9" s="193">
        <v>16</v>
      </c>
      <c r="D9" s="193">
        <v>4</v>
      </c>
      <c r="E9" s="193">
        <v>2</v>
      </c>
      <c r="F9" s="193">
        <v>5</v>
      </c>
      <c r="G9" s="193">
        <v>6</v>
      </c>
      <c r="H9" s="193" t="s">
        <v>104</v>
      </c>
      <c r="I9" s="193" t="s">
        <v>104</v>
      </c>
      <c r="J9" s="193">
        <v>1</v>
      </c>
      <c r="K9" s="193" t="s">
        <v>104</v>
      </c>
      <c r="L9" s="193">
        <v>5</v>
      </c>
      <c r="M9" s="193">
        <v>5</v>
      </c>
      <c r="N9" s="193">
        <v>4</v>
      </c>
      <c r="O9" s="193">
        <v>9</v>
      </c>
      <c r="P9" s="193">
        <v>3</v>
      </c>
      <c r="Q9" s="193">
        <v>1</v>
      </c>
      <c r="R9" s="193">
        <v>5</v>
      </c>
    </row>
    <row r="10" spans="1:20" ht="18" customHeight="1" thickBot="1">
      <c r="A10" s="194" t="s">
        <v>144</v>
      </c>
      <c r="B10" s="192">
        <v>71</v>
      </c>
      <c r="C10" s="193">
        <v>40</v>
      </c>
      <c r="D10" s="195">
        <v>6</v>
      </c>
      <c r="E10" s="195">
        <v>2</v>
      </c>
      <c r="F10" s="195">
        <v>3</v>
      </c>
      <c r="G10" s="195">
        <v>12</v>
      </c>
      <c r="H10" s="195">
        <v>7</v>
      </c>
      <c r="I10" s="195">
        <v>1</v>
      </c>
      <c r="J10" s="195">
        <v>5</v>
      </c>
      <c r="K10" s="195">
        <v>4</v>
      </c>
      <c r="L10" s="195">
        <v>1</v>
      </c>
      <c r="M10" s="195">
        <v>4</v>
      </c>
      <c r="N10" s="196">
        <v>6</v>
      </c>
      <c r="O10" s="193">
        <v>20</v>
      </c>
      <c r="P10" s="195">
        <v>14</v>
      </c>
      <c r="Q10" s="196" t="s">
        <v>104</v>
      </c>
      <c r="R10" s="195">
        <v>6</v>
      </c>
    </row>
    <row r="11" spans="1:20" ht="18" customHeight="1">
      <c r="A11" s="197" t="s">
        <v>145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</row>
    <row r="12" spans="1:20" ht="18" customHeight="1">
      <c r="A12" s="198" t="s">
        <v>146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</row>
    <row r="13" spans="1:20">
      <c r="A13" s="19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</sheetData>
  <mergeCells count="7">
    <mergeCell ref="A1:Q1"/>
    <mergeCell ref="A4:A7"/>
    <mergeCell ref="B4:B7"/>
    <mergeCell ref="C4:K4"/>
    <mergeCell ref="L4:L7"/>
    <mergeCell ref="M4:N4"/>
    <mergeCell ref="O4:R4"/>
  </mergeCells>
  <phoneticPr fontId="3"/>
  <hyperlinks>
    <hyperlink ref="T1" location="項目一覧表!A1" display="項目一覧表へ戻る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4" sqref="A24"/>
    </sheetView>
  </sheetViews>
  <sheetFormatPr defaultRowHeight="13.5"/>
  <cols>
    <col min="1" max="1" width="13.25" style="2" customWidth="1"/>
    <col min="2" max="7" width="11.75" style="2" customWidth="1"/>
    <col min="8" max="8" width="6.375" style="2" customWidth="1"/>
    <col min="9" max="9" width="16.875" style="2" bestFit="1" customWidth="1"/>
    <col min="10" max="16384" width="9" style="2"/>
  </cols>
  <sheetData>
    <row r="1" spans="1:9" ht="18.75">
      <c r="A1" s="421" t="s">
        <v>159</v>
      </c>
      <c r="B1" s="421"/>
      <c r="C1" s="421"/>
      <c r="D1" s="421"/>
      <c r="E1" s="421"/>
      <c r="F1" s="421"/>
      <c r="G1" s="421"/>
      <c r="I1" s="403" t="s">
        <v>363</v>
      </c>
    </row>
    <row r="2" spans="1:9" ht="18" customHeight="1">
      <c r="A2" s="3"/>
      <c r="B2" s="3"/>
      <c r="C2" s="3"/>
      <c r="D2" s="3"/>
      <c r="E2" s="3"/>
      <c r="F2" s="3"/>
      <c r="G2" s="3"/>
    </row>
    <row r="3" spans="1:9" ht="18" customHeight="1" thickBot="1">
      <c r="A3" s="200"/>
      <c r="B3" s="200"/>
      <c r="C3" s="200"/>
      <c r="D3" s="200"/>
      <c r="E3" s="200"/>
      <c r="F3" s="200"/>
      <c r="G3" s="200"/>
    </row>
    <row r="4" spans="1:9" ht="18" customHeight="1">
      <c r="A4" s="423" t="s">
        <v>37</v>
      </c>
      <c r="B4" s="438" t="s">
        <v>160</v>
      </c>
      <c r="C4" s="493"/>
      <c r="D4" s="438" t="s">
        <v>161</v>
      </c>
      <c r="E4" s="493"/>
      <c r="F4" s="438" t="s">
        <v>162</v>
      </c>
      <c r="G4" s="439"/>
    </row>
    <row r="5" spans="1:9" ht="18" customHeight="1">
      <c r="A5" s="492"/>
      <c r="B5" s="70" t="s">
        <v>163</v>
      </c>
      <c r="C5" s="70" t="s">
        <v>164</v>
      </c>
      <c r="D5" s="70" t="s">
        <v>163</v>
      </c>
      <c r="E5" s="70" t="s">
        <v>164</v>
      </c>
      <c r="F5" s="70" t="s">
        <v>163</v>
      </c>
      <c r="G5" s="71" t="s">
        <v>165</v>
      </c>
    </row>
    <row r="6" spans="1:9" ht="18" customHeight="1">
      <c r="A6" s="42">
        <v>26</v>
      </c>
      <c r="B6" s="201">
        <v>6</v>
      </c>
      <c r="C6" s="46">
        <v>282</v>
      </c>
      <c r="D6" s="46">
        <v>2</v>
      </c>
      <c r="E6" s="46">
        <v>50</v>
      </c>
      <c r="F6" s="46">
        <v>623</v>
      </c>
      <c r="G6" s="46">
        <v>14007</v>
      </c>
    </row>
    <row r="7" spans="1:9" ht="18" customHeight="1">
      <c r="A7" s="47">
        <f>A6+1</f>
        <v>27</v>
      </c>
      <c r="B7" s="201">
        <v>6</v>
      </c>
      <c r="C7" s="72">
        <v>263</v>
      </c>
      <c r="D7" s="72">
        <v>2</v>
      </c>
      <c r="E7" s="72">
        <v>53</v>
      </c>
      <c r="F7" s="72">
        <v>579</v>
      </c>
      <c r="G7" s="72">
        <v>17009</v>
      </c>
    </row>
    <row r="8" spans="1:9" ht="18" customHeight="1">
      <c r="A8" s="47">
        <f>A7+1</f>
        <v>28</v>
      </c>
      <c r="B8" s="201">
        <v>6</v>
      </c>
      <c r="C8" s="72">
        <v>249</v>
      </c>
      <c r="D8" s="72">
        <v>2</v>
      </c>
      <c r="E8" s="72">
        <v>46</v>
      </c>
      <c r="F8" s="72">
        <v>560</v>
      </c>
      <c r="G8" s="72">
        <v>15118</v>
      </c>
    </row>
    <row r="9" spans="1:9" ht="18" customHeight="1">
      <c r="A9" s="47">
        <f>A8+1</f>
        <v>29</v>
      </c>
      <c r="B9" s="201">
        <v>6</v>
      </c>
      <c r="C9" s="72">
        <v>271</v>
      </c>
      <c r="D9" s="72">
        <v>2</v>
      </c>
      <c r="E9" s="72">
        <v>50</v>
      </c>
      <c r="F9" s="72">
        <v>520</v>
      </c>
      <c r="G9" s="72">
        <v>15113</v>
      </c>
    </row>
    <row r="10" spans="1:9" ht="18" customHeight="1" thickBot="1">
      <c r="A10" s="49">
        <f>A9+1</f>
        <v>30</v>
      </c>
      <c r="B10" s="204">
        <v>6</v>
      </c>
      <c r="C10" s="205">
        <v>263</v>
      </c>
      <c r="D10" s="205">
        <v>2</v>
      </c>
      <c r="E10" s="205">
        <v>52</v>
      </c>
      <c r="F10" s="205">
        <v>503</v>
      </c>
      <c r="G10" s="205">
        <v>14742</v>
      </c>
    </row>
    <row r="11" spans="1:9" ht="18" customHeight="1">
      <c r="A11" s="203" t="s">
        <v>166</v>
      </c>
      <c r="B11" s="3"/>
      <c r="C11" s="3"/>
      <c r="D11" s="3"/>
      <c r="E11" s="3"/>
      <c r="F11" s="3"/>
      <c r="G11" s="3"/>
    </row>
    <row r="12" spans="1:9" ht="18" customHeight="1"/>
  </sheetData>
  <mergeCells count="5">
    <mergeCell ref="A1:G1"/>
    <mergeCell ref="A4:A5"/>
    <mergeCell ref="B4:C4"/>
    <mergeCell ref="D4:E4"/>
    <mergeCell ref="F4:G4"/>
  </mergeCells>
  <phoneticPr fontId="3"/>
  <hyperlinks>
    <hyperlink ref="I1" location="項目一覧表!A1" display="項目一覧表へ戻る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項目一覧表</vt:lpstr>
      <vt:lpstr>11-16</vt:lpstr>
      <vt:lpstr>11-17</vt:lpstr>
      <vt:lpstr>11-18 </vt:lpstr>
      <vt:lpstr>11-19</vt:lpstr>
      <vt:lpstr>11-20 </vt:lpstr>
      <vt:lpstr>11-21</vt:lpstr>
      <vt:lpstr>11-22</vt:lpstr>
      <vt:lpstr>11-23</vt:lpstr>
      <vt:lpstr>11-24</vt:lpstr>
      <vt:lpstr>11-25</vt:lpstr>
      <vt:lpstr>11-26</vt:lpstr>
      <vt:lpstr>11-27</vt:lpstr>
      <vt:lpstr>11-28</vt:lpstr>
      <vt:lpstr>11-29</vt:lpstr>
      <vt:lpstr>'11-18 '!Print_Area</vt:lpstr>
      <vt:lpstr>'11-19'!Print_Area</vt:lpstr>
      <vt:lpstr>'11-20 '!Print_Area</vt:lpstr>
      <vt:lpstr>'11-25'!Print_Area</vt:lpstr>
      <vt:lpstr>'11-26'!Print_Area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vdiadmin</cp:lastModifiedBy>
  <cp:lastPrinted>2021-03-01T05:54:27Z</cp:lastPrinted>
  <dcterms:created xsi:type="dcterms:W3CDTF">2013-04-02T06:31:04Z</dcterms:created>
  <dcterms:modified xsi:type="dcterms:W3CDTF">2021-12-17T02:57:11Z</dcterms:modified>
</cp:coreProperties>
</file>