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７" sheetId="7" r:id="rId7"/>
    <sheet name="7-８" sheetId="8" r:id="rId8"/>
  </sheets>
  <definedNames>
    <definedName name="_xlfn.IFERROR" hidden="1">#NAME?</definedName>
    <definedName name="_xlnm.Print_Area" localSheetId="0">'7-1'!$A$1:$D$37</definedName>
    <definedName name="_xlnm.Print_Area" localSheetId="2">'7-3'!$A$1:$N$13</definedName>
    <definedName name="_xlnm.Print_Area" localSheetId="3">'7-4'!$A$1:$J$39</definedName>
    <definedName name="_xlnm.Print_Area" localSheetId="4">'7-5'!#REF!</definedName>
    <definedName name="_xlnm.Print_Area" localSheetId="5">'7-6'!$A$1:$H$11</definedName>
    <definedName name="_xlnm.Print_Area" localSheetId="6">'7-７'!#REF!</definedName>
    <definedName name="_xlnm.Print_Area" localSheetId="7">'7-８'!#REF!</definedName>
  </definedNames>
  <calcPr fullCalcOnLoad="1"/>
</workbook>
</file>

<file path=xl/sharedStrings.xml><?xml version="1.0" encoding="utf-8"?>
<sst xmlns="http://schemas.openxmlformats.org/spreadsheetml/2006/main" count="370" uniqueCount="165">
  <si>
    <t>契  約  種  別</t>
  </si>
  <si>
    <t>契  約  口  数</t>
  </si>
  <si>
    <t>Ａ  電                 灯</t>
  </si>
  <si>
    <t xml:space="preserve">  1  定    額    電    灯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</si>
  <si>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</si>
  <si>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</si>
  <si>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</si>
  <si>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</si>
  <si>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</si>
  <si>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3  大    口    電    力</t>
  </si>
  <si>
    <t xml:space="preserve">  4  深    夜    ほ    か</t>
  </si>
  <si>
    <t>　　・契約口数・契約電力は年度末の数字である。</t>
  </si>
  <si>
    <t>７－２　産業別小口電力消費量</t>
  </si>
  <si>
    <t>産業分類</t>
  </si>
  <si>
    <t>契約
口数</t>
  </si>
  <si>
    <t>契約
電力</t>
  </si>
  <si>
    <t>使用
電力量</t>
  </si>
  <si>
    <t>Ａ</t>
  </si>
  <si>
    <t>Ｂ</t>
  </si>
  <si>
    <t>Ｃ</t>
  </si>
  <si>
    <t>Ｄ</t>
  </si>
  <si>
    <t>鉱業</t>
  </si>
  <si>
    <t>Ｆ</t>
  </si>
  <si>
    <t>製造業</t>
  </si>
  <si>
    <t>Ｇ</t>
  </si>
  <si>
    <t>電気・ガス・熱供給・水道業</t>
  </si>
  <si>
    <t>Ｌ</t>
  </si>
  <si>
    <t>Ｎ</t>
  </si>
  <si>
    <t>資料：四国電力株式会社高松支店(直轄分）</t>
  </si>
  <si>
    <t>総      数</t>
  </si>
  <si>
    <t>専       　　用　       　栓</t>
  </si>
  <si>
    <t>連　用　栓</t>
  </si>
  <si>
    <t>一  　　般　  　用</t>
  </si>
  <si>
    <t>家庭用</t>
  </si>
  <si>
    <t>工業用</t>
  </si>
  <si>
    <t>業務用</t>
  </si>
  <si>
    <t>ﾌﾟｰﾙ用</t>
  </si>
  <si>
    <t xml:space="preserve"> (人)</t>
  </si>
  <si>
    <t>資料：高松市上下水道局お客さまセンター</t>
  </si>
  <si>
    <t xml:space="preserve"> </t>
  </si>
  <si>
    <t>年度</t>
  </si>
  <si>
    <t>総給水量</t>
  </si>
  <si>
    <t>専　　　　　　　用　　　　　　　栓</t>
  </si>
  <si>
    <t>連用栓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</si>
  <si>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</si>
  <si>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</si>
  <si>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</si>
  <si>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</si>
  <si>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</si>
  <si>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</si>
  <si>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</si>
  <si>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</si>
  <si>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総　　数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</si>
  <si>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</si>
  <si>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</si>
  <si>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</si>
  <si>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</si>
  <si>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</si>
  <si>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</si>
  <si>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</si>
  <si>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資料：高松市上下水道局浄水課</t>
  </si>
  <si>
    <t>総　　　　数</t>
  </si>
  <si>
    <t xml:space="preserve"> ㎜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</si>
  <si>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</si>
  <si>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</si>
  <si>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</si>
  <si>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</si>
  <si>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</si>
  <si>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</si>
  <si>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</si>
  <si>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</si>
  <si>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</si>
  <si>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t>契  約  電  力
(ｋＷ)</t>
  </si>
  <si>
    <t>使 用 電 力 量
(ＭＷｈ)</t>
  </si>
  <si>
    <t>(kW)</t>
  </si>
  <si>
    <t>(MWh)</t>
  </si>
  <si>
    <t>低圧電力 (50kW未満)</t>
  </si>
  <si>
    <t>高圧電力Ａ (50kW以上)</t>
  </si>
  <si>
    <t>農業､林業､漁業</t>
  </si>
  <si>
    <t>建設業</t>
  </si>
  <si>
    <t>Ｅ</t>
  </si>
  <si>
    <t>情報通信・</t>
  </si>
  <si>
    <t>Ｈ</t>
  </si>
  <si>
    <t>運輸業</t>
  </si>
  <si>
    <t>Ｉ</t>
  </si>
  <si>
    <t>卸売・小売業</t>
  </si>
  <si>
    <t>学術研究</t>
  </si>
  <si>
    <t>Ｍ</t>
  </si>
  <si>
    <t>宿泊・飲食業</t>
  </si>
  <si>
    <t>生活・娯楽業</t>
  </si>
  <si>
    <t>Ｏ</t>
  </si>
  <si>
    <t>教育</t>
  </si>
  <si>
    <t>Ｐ</t>
  </si>
  <si>
    <t>医療・福祉</t>
  </si>
  <si>
    <t>Ｊ</t>
  </si>
  <si>
    <t>金融・保険業</t>
  </si>
  <si>
    <t>Ｋ</t>
  </si>
  <si>
    <t>不動産、賃貸業</t>
  </si>
  <si>
    <t>Ｑ</t>
  </si>
  <si>
    <t>複合サービス</t>
  </si>
  <si>
    <t>Ｓ</t>
  </si>
  <si>
    <t>公務</t>
  </si>
  <si>
    <t>その他サービス業</t>
  </si>
  <si>
    <t>７－３　用途別給水戸数・給水栓数及び給水人口</t>
  </si>
  <si>
    <t>７－１　電灯・電力の使用量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</si>
  <si>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</si>
  <si>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</si>
  <si>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</si>
  <si>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</si>
  <si>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</si>
  <si>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</si>
  <si>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</si>
  <si>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</si>
  <si>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</si>
  <si>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</si>
  <si>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</si>
  <si>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</si>
  <si>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</si>
  <si>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</si>
  <si>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 xml:space="preserve"> 総            数</t>
  </si>
  <si>
    <t>Ｒ</t>
  </si>
  <si>
    <t>　　・契約口数・契約電力は年度末の数字である。</t>
  </si>
  <si>
    <t>７－４　有収水量</t>
  </si>
  <si>
    <t>７－５　上水道取水量・配水量</t>
  </si>
  <si>
    <t>資料：高松市上下水道局水道整備課</t>
  </si>
  <si>
    <t>　　・平成28年4月からの電力小売全面自由化の開始に伴い、毎月のデータ更新を取り止めたため</t>
  </si>
  <si>
    <t>ｘ</t>
  </si>
  <si>
    <t>　　・本表は、四国電力株式会社高松支店直轄（三木町を含み、国分寺町を除く）の数値である。</t>
  </si>
  <si>
    <t>　　　データの公表を差し控えている。</t>
  </si>
  <si>
    <t>　　・平成28年4月からの電力小売全面自由化の開始に伴い、毎月のデータ更新を取り止めたため</t>
  </si>
  <si>
    <t>　　・本表は、四国電力株式会社高松支店直轄（三木町を含み、国分寺町を除く）の数値である。</t>
  </si>
  <si>
    <t>　　・その他の産業には、医療、保険、教育、研究施設等を含む。</t>
  </si>
  <si>
    <t>給水</t>
  </si>
  <si>
    <t>戸数</t>
  </si>
  <si>
    <t>栓数</t>
  </si>
  <si>
    <t>湯屋
用</t>
  </si>
  <si>
    <t>特殊
用</t>
  </si>
  <si>
    <t>人口</t>
  </si>
  <si>
    <t>　　・専用栓戸数及び連用栓戸数は料金調定戸数である。</t>
  </si>
  <si>
    <t>一日</t>
  </si>
  <si>
    <t>及び</t>
  </si>
  <si>
    <t>年度及び月次</t>
  </si>
  <si>
    <t>口  　　　径</t>
  </si>
  <si>
    <t>　　・取水導水送水配水管の合計延長。</t>
  </si>
  <si>
    <t>（単位：m³）</t>
  </si>
  <si>
    <t>資料：四国ガス株式会社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</si>
  <si>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</si>
  <si>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（単位：ｍ）</t>
  </si>
  <si>
    <t>年</t>
  </si>
  <si>
    <t>度</t>
  </si>
  <si>
    <t>末</t>
  </si>
  <si>
    <t>40㎝以下</t>
  </si>
  <si>
    <t>40㎝超
100cm以下</t>
  </si>
  <si>
    <t>100㎝超
150cm以下</t>
  </si>
  <si>
    <t>150㎝超</t>
  </si>
  <si>
    <t>平成</t>
  </si>
  <si>
    <t>年度</t>
  </si>
  <si>
    <t>資料：高松市上下水道局下水道整備課</t>
  </si>
  <si>
    <r>
      <t>　　・上記のほか、消火用水その他の水量が、平成28年度分 1,834m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、平成29年度分 1,443m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ある。</t>
    </r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</si>
  <si>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</si>
  <si>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年    　度</t>
  </si>
  <si>
    <t>年度末</t>
  </si>
  <si>
    <t>７－６　下水管布設状況</t>
  </si>
  <si>
    <t>７－７　上水道管路延長</t>
  </si>
  <si>
    <t>７－８　ガス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</si>
</sst>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7"/>
      <name val="Terminal"/>
      <family val="0"/>
    </font>
    <font>
      <sz val="6"/>
      <name val="明朝"/>
      <family val="1"/>
    </font>
    <font>
      <sz val="11"/>
      <color indexed="63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6"/>
      <name val="ＭＳ 明朝"/>
      <family val="1"/>
    </font>
    <font>
      <b/>
      <sz val="11"/>
      <name val="ＭＳ 明朝"/>
      <family val="1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9" fillId="0" borderId="0" xfId="63" applyFont="1" applyBorder="1">
      <alignment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8" fillId="0" borderId="0" xfId="63" applyFont="1">
      <alignment/>
      <protection/>
    </xf>
    <xf numFmtId="0" fontId="11" fillId="0" borderId="0" xfId="63" applyFont="1">
      <alignment/>
      <protection/>
    </xf>
    <xf numFmtId="0" fontId="3" fillId="0" borderId="0" xfId="63" applyNumberFormat="1" applyFont="1">
      <alignment/>
      <protection/>
    </xf>
    <xf numFmtId="0" fontId="3" fillId="0" borderId="10" xfId="63" applyNumberFormat="1" applyFont="1" applyBorder="1">
      <alignment/>
      <protection/>
    </xf>
    <xf numFmtId="0" fontId="3" fillId="0" borderId="13" xfId="63" applyNumberFormat="1" applyFont="1" applyBorder="1" applyAlignment="1">
      <alignment horizontal="center"/>
      <protection/>
    </xf>
    <xf numFmtId="0" fontId="3" fillId="0" borderId="0" xfId="63" applyNumberFormat="1" applyFont="1" applyAlignment="1" applyProtection="1">
      <alignment horizontal="center"/>
      <protection locked="0"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NumberFormat="1" applyFont="1" applyBorder="1">
      <alignment/>
      <protection/>
    </xf>
    <xf numFmtId="3" fontId="2" fillId="0" borderId="16" xfId="63" applyNumberFormat="1" applyBorder="1">
      <alignment/>
      <protection/>
    </xf>
    <xf numFmtId="3" fontId="2" fillId="0" borderId="15" xfId="63" applyNumberFormat="1" applyBorder="1">
      <alignment/>
      <protection/>
    </xf>
    <xf numFmtId="0" fontId="2" fillId="0" borderId="0" xfId="63">
      <alignment/>
      <protection/>
    </xf>
    <xf numFmtId="179" fontId="3" fillId="0" borderId="11" xfId="63" applyNumberFormat="1" applyFont="1" applyFill="1" applyBorder="1" applyAlignment="1">
      <alignment horizontal="center" vertical="center"/>
      <protection/>
    </xf>
    <xf numFmtId="3" fontId="8" fillId="0" borderId="0" xfId="63" applyNumberFormat="1" applyFont="1" applyBorder="1" applyProtection="1">
      <alignment/>
      <protection locked="0"/>
    </xf>
    <xf numFmtId="0" fontId="3" fillId="0" borderId="11" xfId="63" applyNumberFormat="1" applyFont="1" applyFill="1" applyBorder="1" applyAlignment="1" quotePrefix="1">
      <alignment horizontal="center" vertical="center"/>
      <protection/>
    </xf>
    <xf numFmtId="3" fontId="8" fillId="0" borderId="14" xfId="63" applyNumberFormat="1" applyFont="1" applyBorder="1">
      <alignment/>
      <protection/>
    </xf>
    <xf numFmtId="3" fontId="8" fillId="0" borderId="0" xfId="63" applyNumberFormat="1" applyFont="1" applyBorder="1">
      <alignment/>
      <protection/>
    </xf>
    <xf numFmtId="0" fontId="9" fillId="0" borderId="11" xfId="63" applyNumberFormat="1" applyFont="1" applyFill="1" applyBorder="1" applyAlignment="1" quotePrefix="1">
      <alignment horizontal="center" vertical="center"/>
      <protection/>
    </xf>
    <xf numFmtId="3" fontId="3" fillId="0" borderId="0" xfId="63" applyNumberFormat="1" applyFont="1">
      <alignment/>
      <protection/>
    </xf>
    <xf numFmtId="0" fontId="3" fillId="0" borderId="0" xfId="63" applyNumberFormat="1" applyFont="1" applyFill="1" applyBorder="1" applyAlignment="1" applyProtection="1">
      <alignment horizontal="center"/>
      <protection locked="0"/>
    </xf>
    <xf numFmtId="3" fontId="8" fillId="0" borderId="0" xfId="63" applyNumberFormat="1" applyFont="1">
      <alignment/>
      <protection/>
    </xf>
    <xf numFmtId="0" fontId="9" fillId="0" borderId="11" xfId="63" applyNumberFormat="1" applyFont="1" applyBorder="1">
      <alignment/>
      <protection/>
    </xf>
    <xf numFmtId="0" fontId="3" fillId="0" borderId="11" xfId="63" applyNumberFormat="1" applyFont="1" applyBorder="1">
      <alignment/>
      <protection/>
    </xf>
    <xf numFmtId="0" fontId="3" fillId="0" borderId="11" xfId="63" applyNumberFormat="1" applyFont="1" applyBorder="1" applyProtection="1">
      <alignment/>
      <protection locked="0"/>
    </xf>
    <xf numFmtId="0" fontId="3" fillId="0" borderId="17" xfId="63" applyNumberFormat="1" applyFont="1" applyBorder="1">
      <alignment/>
      <protection/>
    </xf>
    <xf numFmtId="3" fontId="2" fillId="0" borderId="0" xfId="63" applyNumberFormat="1" applyBorder="1" applyProtection="1">
      <alignment/>
      <protection locked="0"/>
    </xf>
    <xf numFmtId="3" fontId="2" fillId="0" borderId="18" xfId="63" applyNumberFormat="1" applyBorder="1" applyProtection="1">
      <alignment/>
      <protection locked="0"/>
    </xf>
    <xf numFmtId="0" fontId="3" fillId="0" borderId="19" xfId="63" applyNumberFormat="1" applyFont="1" applyBorder="1">
      <alignment/>
      <protection/>
    </xf>
    <xf numFmtId="3" fontId="2" fillId="0" borderId="20" xfId="63" applyNumberFormat="1" applyBorder="1" applyProtection="1">
      <alignment/>
      <protection locked="0"/>
    </xf>
    <xf numFmtId="3" fontId="2" fillId="0" borderId="21" xfId="63" applyNumberFormat="1" applyBorder="1" applyProtection="1">
      <alignment/>
      <protection locked="0"/>
    </xf>
    <xf numFmtId="0" fontId="3" fillId="0" borderId="19" xfId="63" applyNumberFormat="1" applyFont="1" applyBorder="1" applyProtection="1">
      <alignment/>
      <protection locked="0"/>
    </xf>
    <xf numFmtId="0" fontId="2" fillId="0" borderId="20" xfId="63" applyNumberFormat="1" applyBorder="1" applyProtection="1">
      <alignment/>
      <protection locked="0"/>
    </xf>
    <xf numFmtId="3" fontId="15" fillId="0" borderId="22" xfId="63" applyNumberFormat="1" applyFont="1" applyBorder="1" applyAlignment="1" applyProtection="1">
      <alignment horizontal="right"/>
      <protection locked="0"/>
    </xf>
    <xf numFmtId="0" fontId="3" fillId="0" borderId="0" xfId="63" applyFont="1" applyAlignment="1">
      <alignment/>
      <protection/>
    </xf>
    <xf numFmtId="0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NumberFormat="1" applyFont="1" applyFill="1" applyBorder="1" applyAlignment="1">
      <alignment/>
      <protection/>
    </xf>
    <xf numFmtId="38" fontId="3" fillId="0" borderId="0" xfId="52" applyFont="1" applyBorder="1" applyAlignment="1">
      <alignment/>
    </xf>
    <xf numFmtId="3" fontId="2" fillId="0" borderId="0" xfId="63" applyNumberFormat="1">
      <alignment/>
      <protection/>
    </xf>
    <xf numFmtId="0" fontId="11" fillId="0" borderId="12" xfId="63" applyFont="1" applyBorder="1">
      <alignment/>
      <protection/>
    </xf>
    <xf numFmtId="0" fontId="11" fillId="0" borderId="12" xfId="63" applyNumberFormat="1" applyFont="1" applyBorder="1" applyAlignment="1" applyProtection="1">
      <alignment wrapText="1"/>
      <protection locked="0"/>
    </xf>
    <xf numFmtId="0" fontId="11" fillId="0" borderId="0" xfId="63" applyNumberFormat="1" applyFont="1" applyProtection="1">
      <alignment/>
      <protection locked="0"/>
    </xf>
    <xf numFmtId="0" fontId="3" fillId="0" borderId="0" xfId="63" applyFont="1" applyAlignment="1">
      <alignment vertical="center" shrinkToFit="1"/>
      <protection/>
    </xf>
    <xf numFmtId="0" fontId="3" fillId="0" borderId="10" xfId="63" applyNumberFormat="1" applyFont="1" applyBorder="1" applyAlignment="1" applyProtection="1">
      <alignment vertical="center" shrinkToFit="1"/>
      <protection locked="0"/>
    </xf>
    <xf numFmtId="0" fontId="3" fillId="0" borderId="11" xfId="63" applyNumberFormat="1" applyFont="1" applyBorder="1" applyAlignment="1" applyProtection="1">
      <alignment horizontal="center" vertical="center" shrinkToFit="1"/>
      <protection locked="0"/>
    </xf>
    <xf numFmtId="0" fontId="3" fillId="0" borderId="16" xfId="63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3" applyFont="1" applyAlignment="1">
      <alignment horizontal="distributed" vertical="center" shrinkToFit="1"/>
      <protection/>
    </xf>
    <xf numFmtId="0" fontId="3" fillId="0" borderId="23" xfId="63" applyFont="1" applyBorder="1" applyAlignment="1">
      <alignment shrinkToFit="1"/>
      <protection/>
    </xf>
    <xf numFmtId="0" fontId="3" fillId="0" borderId="23" xfId="63" applyNumberFormat="1" applyFont="1" applyBorder="1" applyAlignment="1" applyProtection="1">
      <alignment horizontal="center" shrinkToFit="1"/>
      <protection locked="0"/>
    </xf>
    <xf numFmtId="0" fontId="3" fillId="0" borderId="24" xfId="63" applyNumberFormat="1" applyFont="1" applyBorder="1" applyAlignment="1" applyProtection="1">
      <alignment horizontal="center" shrinkToFit="1"/>
      <protection locked="0"/>
    </xf>
    <xf numFmtId="0" fontId="3" fillId="0" borderId="24" xfId="63" applyNumberFormat="1" applyFont="1" applyFill="1" applyBorder="1" applyAlignment="1" applyProtection="1">
      <alignment horizontal="center" shrinkToFit="1"/>
      <protection locked="0"/>
    </xf>
    <xf numFmtId="0" fontId="3" fillId="0" borderId="0" xfId="63" applyFont="1" applyAlignment="1">
      <alignment shrinkToFit="1"/>
      <protection/>
    </xf>
    <xf numFmtId="0" fontId="11" fillId="0" borderId="0" xfId="63" applyFont="1" applyAlignment="1">
      <alignment shrinkToFit="1"/>
      <protection/>
    </xf>
    <xf numFmtId="0" fontId="11" fillId="0" borderId="0" xfId="63" applyNumberFormat="1" applyFont="1" applyBorder="1" applyAlignment="1" applyProtection="1">
      <alignment horizontal="center" shrinkToFit="1"/>
      <protection locked="0"/>
    </xf>
    <xf numFmtId="3" fontId="11" fillId="0" borderId="14" xfId="63" applyNumberFormat="1" applyFont="1" applyBorder="1" applyAlignment="1" applyProtection="1">
      <alignment shrinkToFit="1"/>
      <protection locked="0"/>
    </xf>
    <xf numFmtId="3" fontId="11" fillId="0" borderId="0" xfId="63" applyNumberFormat="1" applyFont="1" applyBorder="1" applyAlignment="1" applyProtection="1">
      <alignment shrinkToFit="1"/>
      <protection locked="0"/>
    </xf>
    <xf numFmtId="3" fontId="11" fillId="0" borderId="0" xfId="63" applyNumberFormat="1" applyFont="1" applyFill="1" applyBorder="1" applyAlignment="1" applyProtection="1">
      <alignment shrinkToFit="1"/>
      <protection locked="0"/>
    </xf>
    <xf numFmtId="3" fontId="8" fillId="0" borderId="0" xfId="63" applyNumberFormat="1" applyFont="1" applyBorder="1" applyAlignment="1">
      <alignment vertical="center" shrinkToFit="1"/>
      <protection/>
    </xf>
    <xf numFmtId="3" fontId="8" fillId="0" borderId="0" xfId="63" applyNumberFormat="1" applyFont="1" applyFill="1" applyBorder="1" applyAlignment="1">
      <alignment vertical="center" shrinkToFit="1"/>
      <protection/>
    </xf>
    <xf numFmtId="0" fontId="3" fillId="0" borderId="0" xfId="63" applyFont="1" applyBorder="1" applyAlignment="1">
      <alignment shrinkToFit="1"/>
      <protection/>
    </xf>
    <xf numFmtId="0" fontId="3" fillId="0" borderId="11" xfId="63" applyFont="1" applyBorder="1" applyAlignment="1">
      <alignment horizontal="center" vertical="center" shrinkToFit="1"/>
      <protection/>
    </xf>
    <xf numFmtId="38" fontId="8" fillId="0" borderId="0" xfId="52" applyFont="1" applyAlignment="1">
      <alignment vertical="center" shrinkToFit="1"/>
    </xf>
    <xf numFmtId="0" fontId="9" fillId="0" borderId="0" xfId="63" applyFont="1" applyBorder="1" applyAlignment="1">
      <alignment horizontal="center" vertical="center" shrinkToFit="1"/>
      <protection/>
    </xf>
    <xf numFmtId="0" fontId="9" fillId="0" borderId="0" xfId="63" applyFont="1" applyAlignment="1">
      <alignment shrinkToFit="1"/>
      <protection/>
    </xf>
    <xf numFmtId="0" fontId="3" fillId="0" borderId="0" xfId="63" applyFont="1" applyBorder="1" applyAlignment="1">
      <alignment horizontal="center" vertical="center" shrinkToFi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Font="1" applyFill="1" applyAlignment="1">
      <alignment shrinkToFit="1"/>
      <protection/>
    </xf>
    <xf numFmtId="0" fontId="3" fillId="0" borderId="11" xfId="63" applyNumberFormat="1" applyFont="1" applyFill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2" xfId="63" applyNumberFormat="1" applyFont="1" applyFill="1" applyBorder="1" applyAlignment="1">
      <alignment vertical="center" wrapText="1"/>
      <protection/>
    </xf>
    <xf numFmtId="0" fontId="3" fillId="0" borderId="17" xfId="63" applyNumberFormat="1" applyFont="1" applyFill="1" applyBorder="1" applyAlignment="1">
      <alignment vertical="center" wrapText="1"/>
      <protection/>
    </xf>
    <xf numFmtId="3" fontId="8" fillId="0" borderId="12" xfId="63" applyNumberFormat="1" applyFont="1" applyFill="1" applyBorder="1" applyAlignment="1">
      <alignment vertical="center" shrinkToFit="1"/>
      <protection/>
    </xf>
    <xf numFmtId="38" fontId="8" fillId="0" borderId="12" xfId="52" applyFont="1" applyFill="1" applyBorder="1" applyAlignment="1" applyProtection="1">
      <alignment vertical="center" shrinkToFit="1"/>
      <protection locked="0"/>
    </xf>
    <xf numFmtId="0" fontId="3" fillId="0" borderId="0" xfId="63" applyNumberFormat="1" applyFont="1" applyFill="1" applyAlignment="1">
      <alignment horizontal="left"/>
      <protection/>
    </xf>
    <xf numFmtId="0" fontId="3" fillId="0" borderId="0" xfId="63" applyNumberFormat="1" applyFont="1" applyFill="1" applyAlignment="1">
      <alignment/>
      <protection/>
    </xf>
    <xf numFmtId="38" fontId="3" fillId="0" borderId="0" xfId="52" applyFont="1" applyAlignment="1">
      <alignment/>
    </xf>
    <xf numFmtId="0" fontId="11" fillId="0" borderId="0" xfId="63" applyNumberFormat="1" applyFont="1" applyAlignment="1" applyProtection="1">
      <alignment horizontal="left"/>
      <protection locked="0"/>
    </xf>
    <xf numFmtId="0" fontId="2" fillId="0" borderId="0" xfId="63" applyAlignment="1">
      <alignment/>
      <protection/>
    </xf>
    <xf numFmtId="0" fontId="2" fillId="0" borderId="0" xfId="63" applyNumberFormat="1" applyAlignment="1" applyProtection="1">
      <alignment horizontal="left"/>
      <protection locked="0"/>
    </xf>
    <xf numFmtId="0" fontId="11" fillId="0" borderId="0" xfId="63" applyFont="1" applyAlignment="1">
      <alignment/>
      <protection/>
    </xf>
    <xf numFmtId="3" fontId="3" fillId="0" borderId="0" xfId="63" applyNumberFormat="1" applyFont="1" applyAlignment="1">
      <alignment/>
      <protection/>
    </xf>
    <xf numFmtId="0" fontId="11" fillId="0" borderId="0" xfId="63" applyFont="1" applyAlignment="1">
      <alignment wrapText="1"/>
      <protection/>
    </xf>
    <xf numFmtId="0" fontId="18" fillId="0" borderId="0" xfId="63" applyFont="1" applyAlignment="1">
      <alignment horizontal="left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181" fontId="3" fillId="0" borderId="11" xfId="63" applyNumberFormat="1" applyFont="1" applyFill="1" applyBorder="1" applyAlignment="1">
      <alignment horizontal="center" vertical="center"/>
      <protection/>
    </xf>
    <xf numFmtId="0" fontId="3" fillId="0" borderId="27" xfId="63" applyFont="1" applyBorder="1" applyAlignment="1">
      <alignment horizontal="right"/>
      <protection/>
    </xf>
    <xf numFmtId="0" fontId="20" fillId="0" borderId="0" xfId="63" applyFont="1">
      <alignment/>
      <protection/>
    </xf>
    <xf numFmtId="38" fontId="8" fillId="0" borderId="14" xfId="52" applyFont="1" applyFill="1" applyBorder="1" applyAlignment="1" applyProtection="1">
      <alignment vertical="center"/>
      <protection locked="0"/>
    </xf>
    <xf numFmtId="38" fontId="8" fillId="0" borderId="0" xfId="52" applyFont="1" applyFill="1" applyBorder="1" applyAlignment="1" applyProtection="1">
      <alignment vertical="center"/>
      <protection locked="0"/>
    </xf>
    <xf numFmtId="38" fontId="3" fillId="0" borderId="0" xfId="63" applyNumberFormat="1" applyFont="1">
      <alignment/>
      <protection/>
    </xf>
    <xf numFmtId="38" fontId="21" fillId="0" borderId="14" xfId="52" applyFont="1" applyFill="1" applyBorder="1" applyAlignment="1" applyProtection="1">
      <alignment vertical="center"/>
      <protection locked="0"/>
    </xf>
    <xf numFmtId="38" fontId="21" fillId="0" borderId="0" xfId="52" applyFont="1" applyFill="1" applyBorder="1" applyAlignment="1" applyProtection="1">
      <alignment vertical="center"/>
      <protection locked="0"/>
    </xf>
    <xf numFmtId="0" fontId="3" fillId="0" borderId="0" xfId="63" applyFont="1" applyBorder="1">
      <alignment/>
      <protection/>
    </xf>
    <xf numFmtId="38" fontId="10" fillId="0" borderId="14" xfId="52" applyFont="1" applyFill="1" applyBorder="1" applyAlignment="1">
      <alignment vertical="center"/>
    </xf>
    <xf numFmtId="38" fontId="10" fillId="0" borderId="0" xfId="52" applyFont="1" applyFill="1" applyBorder="1" applyAlignment="1">
      <alignment vertical="center"/>
    </xf>
    <xf numFmtId="38" fontId="10" fillId="0" borderId="28" xfId="52" applyFont="1" applyFill="1" applyBorder="1" applyAlignment="1" applyProtection="1">
      <alignment vertical="center"/>
      <protection locked="0"/>
    </xf>
    <xf numFmtId="38" fontId="10" fillId="0" borderId="12" xfId="52" applyFont="1" applyFill="1" applyBorder="1" applyAlignment="1" applyProtection="1">
      <alignment vertical="center"/>
      <protection locked="0"/>
    </xf>
    <xf numFmtId="0" fontId="3" fillId="33" borderId="0" xfId="63" applyFont="1" applyFill="1">
      <alignment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2" xfId="63" applyFont="1" applyFill="1" applyBorder="1" applyAlignment="1">
      <alignment horizontal="right" vertical="center"/>
      <protection/>
    </xf>
    <xf numFmtId="0" fontId="3" fillId="33" borderId="29" xfId="63" applyFont="1" applyFill="1" applyBorder="1" applyAlignment="1">
      <alignment horizontal="right" vertical="center"/>
      <protection/>
    </xf>
    <xf numFmtId="0" fontId="3" fillId="33" borderId="29" xfId="63" applyFont="1" applyFill="1" applyBorder="1" applyAlignment="1">
      <alignment horizontal="center" vertical="center"/>
      <protection/>
    </xf>
    <xf numFmtId="0" fontId="3" fillId="33" borderId="30" xfId="63" applyFont="1" applyFill="1" applyBorder="1" applyAlignment="1">
      <alignment horizontal="left" vertical="center"/>
      <protection/>
    </xf>
    <xf numFmtId="0" fontId="3" fillId="33" borderId="31" xfId="63" applyFont="1" applyFill="1" applyBorder="1" applyAlignment="1">
      <alignment horizontal="center" vertical="center"/>
      <protection/>
    </xf>
    <xf numFmtId="0" fontId="3" fillId="33" borderId="32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lef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8" fontId="8" fillId="33" borderId="0" xfId="63" applyNumberFormat="1" applyFont="1" applyFill="1" applyAlignment="1">
      <alignment vertical="center"/>
      <protection/>
    </xf>
    <xf numFmtId="38" fontId="22" fillId="33" borderId="0" xfId="63" applyNumberFormat="1" applyFont="1" applyFill="1">
      <alignment/>
      <protection/>
    </xf>
    <xf numFmtId="0" fontId="3" fillId="33" borderId="11" xfId="63" applyFont="1" applyFill="1" applyBorder="1" applyAlignment="1">
      <alignment horizontal="center" vertical="center"/>
      <protection/>
    </xf>
    <xf numFmtId="38" fontId="3" fillId="33" borderId="0" xfId="63" applyNumberFormat="1" applyFont="1" applyFill="1">
      <alignment/>
      <protection/>
    </xf>
    <xf numFmtId="0" fontId="3" fillId="33" borderId="11" xfId="63" applyFont="1" applyFill="1" applyBorder="1" applyAlignment="1" quotePrefix="1">
      <alignment horizontal="center" vertical="center"/>
      <protection/>
    </xf>
    <xf numFmtId="38" fontId="8" fillId="33" borderId="0" xfId="63" applyNumberFormat="1" applyFont="1" applyFill="1" applyBorder="1" applyAlignment="1">
      <alignment vertical="center"/>
      <protection/>
    </xf>
    <xf numFmtId="0" fontId="9" fillId="33" borderId="0" xfId="63" applyFont="1" applyFill="1">
      <alignment/>
      <protection/>
    </xf>
    <xf numFmtId="0" fontId="9" fillId="33" borderId="0" xfId="63" applyFont="1" applyFill="1" applyBorder="1">
      <alignment/>
      <protection/>
    </xf>
    <xf numFmtId="0" fontId="9" fillId="33" borderId="0" xfId="63" applyFont="1" applyFill="1" applyBorder="1" applyAlignment="1">
      <alignment horizontal="center" vertical="center"/>
      <protection/>
    </xf>
    <xf numFmtId="0" fontId="9" fillId="33" borderId="11" xfId="63" applyFont="1" applyFill="1" applyBorder="1" applyAlignment="1" quotePrefix="1">
      <alignment horizontal="center" vertical="center"/>
      <protection/>
    </xf>
    <xf numFmtId="3" fontId="9" fillId="33" borderId="28" xfId="52" applyNumberFormat="1" applyFont="1" applyFill="1" applyBorder="1" applyAlignment="1">
      <alignment vertical="center"/>
    </xf>
    <xf numFmtId="3" fontId="9" fillId="33" borderId="12" xfId="52" applyNumberFormat="1" applyFont="1" applyFill="1" applyBorder="1" applyAlignment="1">
      <alignment vertical="center"/>
    </xf>
    <xf numFmtId="0" fontId="3" fillId="33" borderId="10" xfId="63" applyFont="1" applyFill="1" applyBorder="1" applyAlignment="1">
      <alignment vertical="center"/>
      <protection/>
    </xf>
    <xf numFmtId="0" fontId="3" fillId="33" borderId="0" xfId="63" applyFont="1" applyFill="1" applyBorder="1">
      <alignment/>
      <protection/>
    </xf>
    <xf numFmtId="3" fontId="3" fillId="33" borderId="0" xfId="63" applyNumberFormat="1" applyFont="1" applyFill="1">
      <alignment/>
      <protection/>
    </xf>
    <xf numFmtId="38" fontId="8" fillId="0" borderId="14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 applyProtection="1">
      <alignment vertical="center"/>
      <protection locked="0"/>
    </xf>
    <xf numFmtId="38" fontId="8" fillId="0" borderId="0" xfId="63" applyNumberFormat="1" applyFont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185" fontId="3" fillId="0" borderId="11" xfId="63" applyNumberFormat="1" applyFont="1" applyBorder="1" applyAlignment="1">
      <alignment horizontal="center" vertical="center"/>
      <protection/>
    </xf>
    <xf numFmtId="186" fontId="3" fillId="0" borderId="11" xfId="63" applyNumberFormat="1" applyFont="1" applyBorder="1" applyAlignment="1">
      <alignment horizontal="center" vertical="center"/>
      <protection/>
    </xf>
    <xf numFmtId="187" fontId="3" fillId="0" borderId="11" xfId="63" applyNumberFormat="1" applyFont="1" applyBorder="1" applyAlignment="1">
      <alignment horizontal="center" vertical="center"/>
      <protection/>
    </xf>
    <xf numFmtId="49" fontId="3" fillId="0" borderId="11" xfId="63" applyNumberFormat="1" applyFont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38" fontId="8" fillId="0" borderId="0" xfId="63" applyNumberFormat="1" applyFont="1" applyAlignment="1" applyProtection="1">
      <alignment horizontal="right" vertical="center"/>
      <protection locked="0"/>
    </xf>
    <xf numFmtId="0" fontId="3" fillId="33" borderId="31" xfId="63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3" fillId="0" borderId="11" xfId="63" applyNumberFormat="1" applyFont="1" applyFill="1" applyBorder="1" applyAlignment="1">
      <alignment horizontal="left" vertical="center" wrapText="1"/>
      <protection/>
    </xf>
    <xf numFmtId="0" fontId="17" fillId="0" borderId="11" xfId="63" applyFont="1" applyBorder="1" applyAlignment="1">
      <alignment horizontal="left" wrapText="1"/>
      <protection/>
    </xf>
    <xf numFmtId="0" fontId="3" fillId="0" borderId="15" xfId="63" applyFont="1" applyBorder="1" applyAlignment="1">
      <alignment vertical="center" wrapText="1"/>
      <protection/>
    </xf>
    <xf numFmtId="0" fontId="16" fillId="0" borderId="33" xfId="63" applyNumberFormat="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shrinkToFit="1"/>
      <protection/>
    </xf>
    <xf numFmtId="0" fontId="3" fillId="0" borderId="34" xfId="63" applyFont="1" applyBorder="1" applyAlignment="1">
      <alignment vertical="center" wrapText="1"/>
      <protection/>
    </xf>
    <xf numFmtId="0" fontId="3" fillId="0" borderId="34" xfId="63" applyNumberFormat="1" applyFont="1" applyFill="1" applyBorder="1" applyAlignment="1">
      <alignment vertical="center" wrapText="1"/>
      <protection/>
    </xf>
    <xf numFmtId="0" fontId="17" fillId="0" borderId="35" xfId="63" applyFont="1" applyBorder="1" applyAlignment="1">
      <alignment horizontal="left" wrapText="1"/>
      <protection/>
    </xf>
    <xf numFmtId="0" fontId="3" fillId="0" borderId="35" xfId="63" applyNumberFormat="1" applyFont="1" applyFill="1" applyBorder="1" applyAlignment="1">
      <alignment vertical="center" wrapText="1"/>
      <protection/>
    </xf>
    <xf numFmtId="0" fontId="3" fillId="0" borderId="20" xfId="63" applyFont="1" applyBorder="1" applyAlignment="1">
      <alignment vertical="center" wrapText="1"/>
      <protection/>
    </xf>
    <xf numFmtId="0" fontId="3" fillId="0" borderId="36" xfId="63" applyFont="1" applyBorder="1" applyAlignment="1">
      <alignment vertical="center" wrapText="1"/>
      <protection/>
    </xf>
    <xf numFmtId="0" fontId="3" fillId="0" borderId="36" xfId="63" applyNumberFormat="1" applyFont="1" applyFill="1" applyBorder="1" applyAlignment="1">
      <alignment horizontal="left" vertical="center" wrapText="1"/>
      <protection/>
    </xf>
    <xf numFmtId="0" fontId="3" fillId="0" borderId="37" xfId="63" applyNumberFormat="1" applyFont="1" applyFill="1" applyBorder="1" applyAlignment="1">
      <alignment horizontal="left" vertical="center" wrapText="1"/>
      <protection/>
    </xf>
    <xf numFmtId="3" fontId="8" fillId="0" borderId="14" xfId="63" applyNumberFormat="1" applyFont="1" applyFill="1" applyBorder="1" applyAlignment="1">
      <alignment vertical="center" shrinkToFit="1"/>
      <protection/>
    </xf>
    <xf numFmtId="38" fontId="8" fillId="0" borderId="0" xfId="63" applyNumberFormat="1" applyFont="1" applyFill="1" applyAlignment="1" applyProtection="1">
      <alignment vertical="center"/>
      <protection locked="0"/>
    </xf>
    <xf numFmtId="3" fontId="8" fillId="0" borderId="14" xfId="63" applyNumberFormat="1" applyFont="1" applyBorder="1" applyAlignment="1">
      <alignment vertical="center" shrinkToFit="1"/>
      <protection/>
    </xf>
    <xf numFmtId="38" fontId="9" fillId="0" borderId="14" xfId="52" applyFont="1" applyFill="1" applyBorder="1" applyAlignment="1" applyProtection="1">
      <alignment vertical="center" shrinkToFit="1"/>
      <protection locked="0"/>
    </xf>
    <xf numFmtId="38" fontId="9" fillId="0" borderId="0" xfId="52" applyFont="1" applyFill="1" applyBorder="1" applyAlignment="1" applyProtection="1">
      <alignment vertical="center" shrinkToFit="1"/>
      <protection locked="0"/>
    </xf>
    <xf numFmtId="38" fontId="8" fillId="0" borderId="14" xfId="52" applyFont="1" applyBorder="1" applyAlignment="1" applyProtection="1">
      <alignment vertical="center"/>
      <protection locked="0"/>
    </xf>
    <xf numFmtId="0" fontId="3" fillId="0" borderId="38" xfId="63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 vertical="center"/>
    </xf>
    <xf numFmtId="3" fontId="14" fillId="0" borderId="12" xfId="63" applyNumberFormat="1" applyFont="1" applyBorder="1" applyAlignment="1" applyProtection="1">
      <alignment horizontal="right"/>
      <protection locked="0"/>
    </xf>
    <xf numFmtId="3" fontId="8" fillId="0" borderId="12" xfId="63" applyNumberFormat="1" applyFont="1" applyBorder="1" applyAlignment="1" applyProtection="1">
      <alignment horizontal="right"/>
      <protection locked="0"/>
    </xf>
    <xf numFmtId="0" fontId="66" fillId="0" borderId="28" xfId="0" applyFont="1" applyBorder="1" applyAlignment="1">
      <alignment horizontal="right" vertical="center"/>
    </xf>
    <xf numFmtId="0" fontId="66" fillId="0" borderId="14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6" fillId="0" borderId="14" xfId="0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6" fillId="0" borderId="14" xfId="0" applyFont="1" applyBorder="1" applyAlignment="1">
      <alignment/>
    </xf>
    <xf numFmtId="0" fontId="66" fillId="0" borderId="0" xfId="0" applyFont="1" applyBorder="1" applyAlignment="1">
      <alignment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3" fontId="8" fillId="0" borderId="14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 shrinkToFit="1"/>
      <protection locked="0"/>
    </xf>
    <xf numFmtId="3" fontId="9" fillId="0" borderId="12" xfId="63" applyNumberFormat="1" applyFont="1" applyFill="1" applyBorder="1" applyAlignment="1" applyProtection="1">
      <alignment vertical="center" shrinkToFit="1"/>
      <protection locked="0"/>
    </xf>
    <xf numFmtId="0" fontId="3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3" fontId="3" fillId="0" borderId="0" xfId="63" applyNumberFormat="1" applyFont="1" applyFill="1">
      <alignment/>
      <protection/>
    </xf>
    <xf numFmtId="0" fontId="3" fillId="0" borderId="12" xfId="63" applyFont="1" applyFill="1" applyBorder="1">
      <alignment/>
      <protection/>
    </xf>
    <xf numFmtId="0" fontId="3" fillId="0" borderId="27" xfId="63" applyFont="1" applyFill="1" applyBorder="1" applyAlignment="1">
      <alignment horizontal="right"/>
      <protection/>
    </xf>
    <xf numFmtId="0" fontId="3" fillId="0" borderId="32" xfId="63" applyFont="1" applyFill="1" applyBorder="1" applyAlignment="1">
      <alignment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67" fillId="0" borderId="11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0" borderId="14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81" fontId="19" fillId="0" borderId="11" xfId="63" applyNumberFormat="1" applyFont="1" applyFill="1" applyBorder="1" applyAlignment="1">
      <alignment horizontal="center" vertical="center"/>
      <protection/>
    </xf>
    <xf numFmtId="38" fontId="9" fillId="0" borderId="14" xfId="63" applyNumberFormat="1" applyFont="1" applyFill="1" applyBorder="1" applyAlignment="1" applyProtection="1">
      <alignment vertical="center" shrinkToFit="1"/>
      <protection locked="0"/>
    </xf>
    <xf numFmtId="38" fontId="9" fillId="0" borderId="0" xfId="63" applyNumberFormat="1" applyFont="1" applyFill="1" applyAlignment="1" applyProtection="1">
      <alignment vertical="center" shrinkToFit="1"/>
      <protection locked="0"/>
    </xf>
    <xf numFmtId="0" fontId="6" fillId="0" borderId="11" xfId="63" applyFont="1" applyFill="1" applyBorder="1" applyAlignment="1">
      <alignment vertical="center"/>
      <protection/>
    </xf>
    <xf numFmtId="38" fontId="21" fillId="0" borderId="14" xfId="63" applyNumberFormat="1" applyFont="1" applyFill="1" applyBorder="1" applyAlignment="1">
      <alignment vertical="center"/>
      <protection/>
    </xf>
    <xf numFmtId="38" fontId="21" fillId="0" borderId="0" xfId="63" applyNumberFormat="1" applyFont="1" applyFill="1" applyAlignment="1">
      <alignment vertical="center"/>
      <protection/>
    </xf>
    <xf numFmtId="182" fontId="6" fillId="0" borderId="11" xfId="63" applyNumberFormat="1" applyFont="1" applyFill="1" applyBorder="1" applyAlignment="1">
      <alignment horizontal="center" vertical="center"/>
      <protection/>
    </xf>
    <xf numFmtId="183" fontId="6" fillId="0" borderId="11" xfId="63" applyNumberFormat="1" applyFont="1" applyFill="1" applyBorder="1" applyAlignment="1" quotePrefix="1">
      <alignment horizontal="center" vertical="center"/>
      <protection/>
    </xf>
    <xf numFmtId="184" fontId="6" fillId="0" borderId="11" xfId="63" applyNumberFormat="1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 quotePrefix="1">
      <alignment horizontal="center" vertical="center"/>
      <protection/>
    </xf>
    <xf numFmtId="0" fontId="10" fillId="0" borderId="17" xfId="63" applyFont="1" applyFill="1" applyBorder="1" applyAlignment="1" quotePrefix="1">
      <alignment horizontal="center" vertical="center"/>
      <protection/>
    </xf>
    <xf numFmtId="38" fontId="3" fillId="0" borderId="0" xfId="63" applyNumberFormat="1" applyFont="1" applyAlignment="1">
      <alignment vertical="center"/>
      <protection/>
    </xf>
    <xf numFmtId="38" fontId="8" fillId="0" borderId="0" xfId="52" applyFont="1" applyAlignment="1" applyProtection="1">
      <alignment vertical="center"/>
      <protection locked="0"/>
    </xf>
    <xf numFmtId="38" fontId="8" fillId="0" borderId="0" xfId="52" applyFont="1" applyAlignment="1" applyProtection="1">
      <alignment horizontal="right" vertical="center"/>
      <protection locked="0"/>
    </xf>
    <xf numFmtId="0" fontId="8" fillId="0" borderId="12" xfId="63" applyFont="1" applyBorder="1" applyAlignment="1">
      <alignment vertical="center"/>
      <protection/>
    </xf>
    <xf numFmtId="0" fontId="8" fillId="0" borderId="12" xfId="63" applyFont="1" applyBorder="1" applyAlignment="1">
      <alignment horizontal="right" vertical="center"/>
      <protection/>
    </xf>
    <xf numFmtId="0" fontId="8" fillId="0" borderId="27" xfId="63" applyFont="1" applyBorder="1" applyAlignment="1">
      <alignment horizontal="right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38" fontId="8" fillId="0" borderId="28" xfId="52" applyFont="1" applyBorder="1" applyAlignment="1" applyProtection="1">
      <alignment vertical="center"/>
      <protection locked="0"/>
    </xf>
    <xf numFmtId="38" fontId="8" fillId="0" borderId="12" xfId="52" applyFont="1" applyBorder="1" applyAlignment="1" applyProtection="1">
      <alignment vertical="center"/>
      <protection locked="0"/>
    </xf>
    <xf numFmtId="38" fontId="8" fillId="0" borderId="12" xfId="52" applyFont="1" applyBorder="1" applyAlignment="1" applyProtection="1">
      <alignment horizontal="right" vertical="center"/>
      <protection locked="0"/>
    </xf>
    <xf numFmtId="38" fontId="8" fillId="0" borderId="16" xfId="52" applyFont="1" applyBorder="1" applyAlignment="1">
      <alignment horizontal="center" vertical="center"/>
    </xf>
    <xf numFmtId="38" fontId="8" fillId="0" borderId="15" xfId="52" applyFont="1" applyBorder="1" applyAlignment="1">
      <alignment horizontal="center" vertical="center"/>
    </xf>
    <xf numFmtId="38" fontId="24" fillId="0" borderId="28" xfId="52" applyFont="1" applyBorder="1" applyAlignment="1" applyProtection="1">
      <alignment vertical="center"/>
      <protection locked="0"/>
    </xf>
    <xf numFmtId="38" fontId="24" fillId="0" borderId="12" xfId="52" applyFont="1" applyBorder="1" applyAlignment="1" applyProtection="1">
      <alignment vertical="center"/>
      <protection locked="0"/>
    </xf>
    <xf numFmtId="38" fontId="24" fillId="0" borderId="12" xfId="52" applyFont="1" applyBorder="1" applyAlignment="1" applyProtection="1">
      <alignment horizontal="right" vertical="center"/>
      <protection locked="0"/>
    </xf>
    <xf numFmtId="0" fontId="8" fillId="0" borderId="10" xfId="63" applyFont="1" applyBorder="1" applyAlignment="1">
      <alignment vertical="center"/>
      <protection/>
    </xf>
    <xf numFmtId="0" fontId="68" fillId="0" borderId="11" xfId="63" applyNumberFormat="1" applyFont="1" applyFill="1" applyBorder="1" applyAlignment="1" quotePrefix="1">
      <alignment horizontal="center" vertical="center"/>
      <protection/>
    </xf>
    <xf numFmtId="0" fontId="68" fillId="0" borderId="0" xfId="63" applyFont="1">
      <alignment/>
      <protection/>
    </xf>
    <xf numFmtId="188" fontId="67" fillId="0" borderId="11" xfId="63" applyNumberFormat="1" applyFont="1" applyBorder="1" applyAlignment="1">
      <alignment horizontal="center" vertical="center"/>
      <protection/>
    </xf>
    <xf numFmtId="38" fontId="66" fillId="0" borderId="14" xfId="63" applyNumberFormat="1" applyFont="1" applyBorder="1" applyAlignment="1" applyProtection="1">
      <alignment vertical="center"/>
      <protection locked="0"/>
    </xf>
    <xf numFmtId="38" fontId="66" fillId="0" borderId="0" xfId="63" applyNumberFormat="1" applyFont="1" applyAlignment="1" applyProtection="1">
      <alignment vertical="center"/>
      <protection locked="0"/>
    </xf>
    <xf numFmtId="0" fontId="67" fillId="0" borderId="0" xfId="63" applyFont="1">
      <alignment/>
      <protection/>
    </xf>
    <xf numFmtId="186" fontId="67" fillId="0" borderId="11" xfId="63" applyNumberFormat="1" applyFont="1" applyBorder="1" applyAlignment="1">
      <alignment horizontal="center" vertical="center"/>
      <protection/>
    </xf>
    <xf numFmtId="187" fontId="67" fillId="0" borderId="11" xfId="63" applyNumberFormat="1" applyFont="1" applyBorder="1" applyAlignment="1">
      <alignment horizontal="center" vertical="center"/>
      <protection/>
    </xf>
    <xf numFmtId="186" fontId="67" fillId="0" borderId="17" xfId="63" applyNumberFormat="1" applyFont="1" applyBorder="1" applyAlignment="1">
      <alignment horizontal="center" vertical="center"/>
      <protection/>
    </xf>
    <xf numFmtId="38" fontId="66" fillId="0" borderId="28" xfId="63" applyNumberFormat="1" applyFont="1" applyBorder="1" applyAlignment="1" applyProtection="1">
      <alignment vertical="center"/>
      <protection locked="0"/>
    </xf>
    <xf numFmtId="38" fontId="66" fillId="0" borderId="12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>
      <alignment/>
      <protection/>
    </xf>
    <xf numFmtId="38" fontId="8" fillId="0" borderId="10" xfId="63" applyNumberFormat="1" applyFont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0" fontId="24" fillId="0" borderId="0" xfId="63" applyFont="1" applyFill="1">
      <alignment/>
      <protection/>
    </xf>
    <xf numFmtId="38" fontId="24" fillId="0" borderId="0" xfId="63" applyNumberFormat="1" applyFont="1">
      <alignment/>
      <protection/>
    </xf>
    <xf numFmtId="0" fontId="24" fillId="0" borderId="0" xfId="63" applyFont="1">
      <alignment/>
      <protection/>
    </xf>
    <xf numFmtId="3" fontId="9" fillId="0" borderId="28" xfId="63" applyNumberFormat="1" applyFont="1" applyFill="1" applyBorder="1" applyAlignment="1" applyProtection="1">
      <alignment vertical="center" shrinkToFit="1"/>
      <protection locked="0"/>
    </xf>
    <xf numFmtId="0" fontId="3" fillId="0" borderId="1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Fill="1" applyAlignment="1">
      <alignment/>
      <protection/>
    </xf>
    <xf numFmtId="180" fontId="3" fillId="0" borderId="11" xfId="63" applyNumberFormat="1" applyFont="1" applyBorder="1" applyAlignment="1">
      <alignment horizontal="center" vertical="center"/>
      <protection/>
    </xf>
    <xf numFmtId="0" fontId="3" fillId="0" borderId="11" xfId="63" applyFont="1" applyBorder="1" applyAlignment="1" quotePrefix="1">
      <alignment horizontal="center" vertical="center"/>
      <protection/>
    </xf>
    <xf numFmtId="0" fontId="9" fillId="0" borderId="11" xfId="63" applyFont="1" applyBorder="1" applyAlignment="1" quotePrefix="1">
      <alignment horizontal="center" vertical="center"/>
      <protection/>
    </xf>
    <xf numFmtId="38" fontId="3" fillId="0" borderId="24" xfId="52" applyFont="1" applyBorder="1" applyAlignment="1">
      <alignment horizontal="center" vertical="center"/>
    </xf>
    <xf numFmtId="38" fontId="3" fillId="0" borderId="23" xfId="52" applyFont="1" applyBorder="1" applyAlignment="1">
      <alignment horizontal="center" vertical="center"/>
    </xf>
    <xf numFmtId="38" fontId="3" fillId="0" borderId="26" xfId="52" applyFont="1" applyBorder="1" applyAlignment="1">
      <alignment horizontal="center" vertical="center"/>
    </xf>
    <xf numFmtId="38" fontId="3" fillId="0" borderId="25" xfId="52" applyFont="1" applyBorder="1" applyAlignment="1">
      <alignment horizontal="center" vertical="center"/>
    </xf>
    <xf numFmtId="38" fontId="3" fillId="0" borderId="32" xfId="52" applyFont="1" applyBorder="1" applyAlignment="1">
      <alignment horizontal="center" vertical="center"/>
    </xf>
    <xf numFmtId="38" fontId="3" fillId="0" borderId="29" xfId="52" applyFont="1" applyBorder="1" applyAlignment="1">
      <alignment vertical="center"/>
    </xf>
    <xf numFmtId="38" fontId="3" fillId="0" borderId="29" xfId="52" applyFont="1" applyBorder="1" applyAlignment="1">
      <alignment horizontal="center" vertical="center"/>
    </xf>
    <xf numFmtId="38" fontId="9" fillId="0" borderId="14" xfId="52" applyFont="1" applyBorder="1" applyAlignment="1" applyProtection="1">
      <alignment vertical="center"/>
      <protection locked="0"/>
    </xf>
    <xf numFmtId="38" fontId="9" fillId="0" borderId="0" xfId="52" applyFont="1" applyAlignment="1" applyProtection="1">
      <alignment vertical="center"/>
      <protection locked="0"/>
    </xf>
    <xf numFmtId="38" fontId="9" fillId="0" borderId="0" xfId="52" applyFont="1" applyAlignment="1" applyProtection="1">
      <alignment horizontal="right" vertical="center"/>
      <protection locked="0"/>
    </xf>
    <xf numFmtId="189" fontId="3" fillId="0" borderId="31" xfId="63" applyNumberFormat="1" applyFont="1" applyFill="1" applyBorder="1" applyAlignment="1">
      <alignment horizontal="center" vertical="center"/>
      <protection/>
    </xf>
    <xf numFmtId="190" fontId="3" fillId="0" borderId="31" xfId="63" applyNumberFormat="1" applyFont="1" applyBorder="1" applyAlignment="1">
      <alignment horizontal="center" vertical="center"/>
      <protection/>
    </xf>
    <xf numFmtId="190" fontId="9" fillId="0" borderId="32" xfId="63" applyNumberFormat="1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11" xfId="63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horizontal="right" vertical="center"/>
      <protection/>
    </xf>
    <xf numFmtId="3" fontId="3" fillId="0" borderId="11" xfId="63" applyNumberFormat="1" applyFont="1" applyBorder="1" applyAlignment="1">
      <alignment horizontal="center" vertical="center"/>
      <protection/>
    </xf>
    <xf numFmtId="38" fontId="9" fillId="0" borderId="0" xfId="52" applyFont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38" fontId="9" fillId="0" borderId="0" xfId="52" applyFont="1" applyBorder="1" applyAlignment="1" applyProtection="1">
      <alignment vertical="center"/>
      <protection locked="0"/>
    </xf>
    <xf numFmtId="38" fontId="9" fillId="0" borderId="0" xfId="52" applyFont="1" applyBorder="1" applyAlignment="1" applyProtection="1">
      <alignment horizontal="right" vertical="center"/>
      <protection locked="0"/>
    </xf>
    <xf numFmtId="38" fontId="68" fillId="0" borderId="0" xfId="63" applyNumberFormat="1" applyFont="1" applyAlignment="1">
      <alignment vertical="center"/>
      <protection/>
    </xf>
    <xf numFmtId="38" fontId="68" fillId="0" borderId="0" xfId="63" applyNumberFormat="1" applyFont="1" applyAlignment="1" applyProtection="1">
      <alignment vertical="center"/>
      <protection locked="0"/>
    </xf>
    <xf numFmtId="0" fontId="69" fillId="0" borderId="14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11" fillId="0" borderId="0" xfId="63" applyNumberFormat="1" applyFont="1" applyAlignment="1">
      <alignment horizontal="center" vertical="center"/>
      <protection/>
    </xf>
    <xf numFmtId="0" fontId="3" fillId="0" borderId="42" xfId="63" applyNumberFormat="1" applyFont="1" applyBorder="1" applyAlignment="1">
      <alignment horizontal="center" vertical="center" wrapText="1"/>
      <protection/>
    </xf>
    <xf numFmtId="0" fontId="3" fillId="0" borderId="43" xfId="63" applyNumberFormat="1" applyFont="1" applyBorder="1" applyAlignment="1">
      <alignment horizontal="center" vertical="center" wrapText="1"/>
      <protection/>
    </xf>
    <xf numFmtId="0" fontId="3" fillId="0" borderId="38" xfId="63" applyNumberFormat="1" applyFont="1" applyBorder="1" applyAlignment="1">
      <alignment horizontal="center" vertical="center" wrapText="1"/>
      <protection/>
    </xf>
    <xf numFmtId="0" fontId="3" fillId="0" borderId="13" xfId="63" applyNumberFormat="1" applyFont="1" applyBorder="1" applyAlignment="1">
      <alignment horizontal="center" vertical="center" wrapText="1"/>
      <protection/>
    </xf>
    <xf numFmtId="0" fontId="3" fillId="0" borderId="14" xfId="63" applyNumberFormat="1" applyFont="1" applyBorder="1" applyAlignment="1">
      <alignment horizontal="center" vertical="center" wrapText="1"/>
      <protection/>
    </xf>
    <xf numFmtId="0" fontId="3" fillId="0" borderId="24" xfId="63" applyNumberFormat="1" applyFont="1" applyBorder="1" applyAlignment="1">
      <alignment horizontal="center" vertical="center" wrapText="1"/>
      <protection/>
    </xf>
    <xf numFmtId="0" fontId="3" fillId="0" borderId="0" xfId="63" applyNumberFormat="1" applyFont="1" applyAlignment="1" applyProtection="1">
      <alignment horizontal="left"/>
      <protection locked="0"/>
    </xf>
    <xf numFmtId="0" fontId="3" fillId="0" borderId="20" xfId="63" applyFont="1" applyBorder="1" applyAlignment="1">
      <alignment vertical="center" wrapText="1"/>
      <protection/>
    </xf>
    <xf numFmtId="0" fontId="0" fillId="0" borderId="36" xfId="64" applyBorder="1" applyAlignment="1">
      <alignment vertical="center" wrapText="1"/>
      <protection/>
    </xf>
    <xf numFmtId="0" fontId="3" fillId="0" borderId="20" xfId="63" applyNumberFormat="1" applyFont="1" applyFill="1" applyBorder="1" applyAlignment="1">
      <alignment horizontal="left" vertical="center" wrapText="1"/>
      <protection/>
    </xf>
    <xf numFmtId="0" fontId="0" fillId="0" borderId="19" xfId="64" applyBorder="1" applyAlignment="1">
      <alignment horizontal="left" vertical="center" wrapText="1"/>
      <protection/>
    </xf>
    <xf numFmtId="0" fontId="0" fillId="0" borderId="36" xfId="64" applyBorder="1" applyAlignment="1">
      <alignment horizontal="left" vertical="center" wrapText="1"/>
      <protection/>
    </xf>
    <xf numFmtId="0" fontId="0" fillId="0" borderId="37" xfId="64" applyBorder="1" applyAlignment="1">
      <alignment horizontal="left" vertical="center" wrapText="1"/>
      <protection/>
    </xf>
    <xf numFmtId="0" fontId="3" fillId="0" borderId="19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0" fillId="0" borderId="11" xfId="64" applyBorder="1" applyAlignment="1">
      <alignment horizontal="left" vertical="center" wrapText="1"/>
      <protection/>
    </xf>
    <xf numFmtId="0" fontId="3" fillId="0" borderId="11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Alignment="1" applyProtection="1">
      <alignment horizontal="center" vertical="center" shrinkToFit="1"/>
      <protection locked="0"/>
    </xf>
    <xf numFmtId="0" fontId="9" fillId="0" borderId="0" xfId="63" applyNumberFormat="1" applyFont="1" applyAlignment="1" applyProtection="1">
      <alignment horizontal="center" vertical="center" shrinkToFit="1"/>
      <protection locked="0"/>
    </xf>
    <xf numFmtId="0" fontId="3" fillId="0" borderId="15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3" applyNumberFormat="1" applyFont="1" applyAlignment="1" applyProtection="1">
      <alignment horizontal="center" vertical="center"/>
      <protection locked="0"/>
    </xf>
    <xf numFmtId="0" fontId="2" fillId="0" borderId="0" xfId="63" applyAlignment="1">
      <alignment horizontal="center" vertical="center"/>
      <protection/>
    </xf>
    <xf numFmtId="0" fontId="3" fillId="0" borderId="32" xfId="63" applyNumberFormat="1" applyFont="1" applyBorder="1" applyAlignment="1" applyProtection="1">
      <alignment horizontal="center" vertical="center" shrinkToFit="1"/>
      <protection locked="0"/>
    </xf>
    <xf numFmtId="0" fontId="2" fillId="0" borderId="29" xfId="63" applyBorder="1" applyAlignment="1">
      <alignment horizontal="center" vertical="center" shrinkToFit="1"/>
      <protection/>
    </xf>
    <xf numFmtId="0" fontId="2" fillId="0" borderId="30" xfId="63" applyBorder="1" applyAlignment="1">
      <alignment horizontal="center" vertical="center" shrinkToFit="1"/>
      <protection/>
    </xf>
    <xf numFmtId="0" fontId="3" fillId="0" borderId="29" xfId="63" applyNumberFormat="1" applyFont="1" applyBorder="1" applyAlignment="1" applyProtection="1">
      <alignment horizontal="center" vertical="center" shrinkToFit="1"/>
      <protection locked="0"/>
    </xf>
    <xf numFmtId="0" fontId="3" fillId="0" borderId="11" xfId="63" applyNumberFormat="1" applyFont="1" applyBorder="1" applyAlignment="1" applyProtection="1">
      <alignment horizontal="center" vertical="center" shrinkToFit="1"/>
      <protection locked="0"/>
    </xf>
    <xf numFmtId="180" fontId="3" fillId="0" borderId="0" xfId="63" applyNumberFormat="1" applyFont="1" applyAlignment="1" applyProtection="1">
      <alignment horizontal="center" vertical="center" shrinkToFit="1"/>
      <protection locked="0"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38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44" xfId="63" applyFont="1" applyFill="1" applyBorder="1" applyAlignment="1">
      <alignment horizontal="center" vertical="center"/>
      <protection/>
    </xf>
    <xf numFmtId="0" fontId="3" fillId="0" borderId="45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2" fillId="0" borderId="10" xfId="63" applyFill="1" applyBorder="1">
      <alignment/>
      <protection/>
    </xf>
    <xf numFmtId="0" fontId="11" fillId="0" borderId="0" xfId="63" applyFont="1" applyAlignment="1">
      <alignment horizontal="center"/>
      <protection/>
    </xf>
    <xf numFmtId="0" fontId="3" fillId="0" borderId="42" xfId="63" applyFont="1" applyFill="1" applyBorder="1" applyAlignment="1">
      <alignment horizontal="center" vertical="center"/>
      <protection/>
    </xf>
    <xf numFmtId="0" fontId="3" fillId="0" borderId="43" xfId="63" applyFont="1" applyFill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11" fillId="33" borderId="0" xfId="63" applyFont="1" applyFill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38" fontId="3" fillId="0" borderId="29" xfId="52" applyFont="1" applyBorder="1" applyAlignment="1">
      <alignment horizontal="distributed" vertical="center"/>
    </xf>
    <xf numFmtId="0" fontId="3" fillId="0" borderId="29" xfId="63" applyFont="1" applyBorder="1" applyAlignment="1">
      <alignment horizontal="distributed" vertical="center"/>
      <protection/>
    </xf>
    <xf numFmtId="38" fontId="3" fillId="0" borderId="23" xfId="52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SheetLayoutView="90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9.5" customHeight="1"/>
  <cols>
    <col min="1" max="1" width="30.421875" style="1" customWidth="1"/>
    <col min="2" max="4" width="18.8515625" style="22" customWidth="1"/>
    <col min="5" max="5" width="3.140625" style="22" customWidth="1"/>
    <col min="6" max="16384" width="11.00390625" style="22" customWidth="1"/>
  </cols>
  <sheetData>
    <row r="1" spans="1:4" s="13" customFormat="1" ht="19.5" customHeight="1">
      <c r="A1" s="285" t="s">
        <v>104</v>
      </c>
      <c r="B1" s="285"/>
      <c r="C1" s="285"/>
      <c r="D1" s="285"/>
    </row>
    <row r="2" spans="1:4" s="1" customFormat="1" ht="19.5" customHeight="1" thickBot="1">
      <c r="A2" s="14"/>
      <c r="B2" s="14"/>
      <c r="C2" s="14"/>
      <c r="D2" s="14"/>
    </row>
    <row r="3" spans="1:4" s="1" customFormat="1" ht="14.25" customHeight="1">
      <c r="A3" s="15"/>
      <c r="B3" s="16"/>
      <c r="C3" s="286" t="s">
        <v>72</v>
      </c>
      <c r="D3" s="289" t="s">
        <v>73</v>
      </c>
    </row>
    <row r="4" spans="1:4" s="1" customFormat="1" ht="14.25" customHeight="1">
      <c r="A4" s="17" t="s">
        <v>0</v>
      </c>
      <c r="B4" s="18" t="s">
        <v>1</v>
      </c>
      <c r="C4" s="287"/>
      <c r="D4" s="290"/>
    </row>
    <row r="5" spans="1:4" s="1" customFormat="1" ht="14.25" customHeight="1">
      <c r="A5" s="14"/>
      <c r="B5" s="18"/>
      <c r="C5" s="288"/>
      <c r="D5" s="291"/>
    </row>
    <row r="6" spans="1:4" ht="6" customHeight="1">
      <c r="A6" s="19"/>
      <c r="B6" s="20"/>
      <c r="C6" s="21"/>
      <c r="D6" s="21"/>
    </row>
    <row r="7" spans="1:4" ht="15" customHeight="1">
      <c r="A7" s="23">
        <v>25</v>
      </c>
      <c r="B7" s="26">
        <v>310748</v>
      </c>
      <c r="C7" s="27">
        <v>1038695</v>
      </c>
      <c r="D7" s="27">
        <v>2670901</v>
      </c>
    </row>
    <row r="8" spans="1:4" ht="15" customHeight="1">
      <c r="A8" s="25">
        <f>A7+1</f>
        <v>26</v>
      </c>
      <c r="B8" s="26">
        <v>315496</v>
      </c>
      <c r="C8" s="31">
        <v>1036797</v>
      </c>
      <c r="D8" s="31">
        <v>2567723</v>
      </c>
    </row>
    <row r="9" spans="1:4" ht="15" customHeight="1">
      <c r="A9" s="25">
        <f>A8+1</f>
        <v>27</v>
      </c>
      <c r="B9" s="169" t="s">
        <v>126</v>
      </c>
      <c r="C9" s="169" t="s">
        <v>126</v>
      </c>
      <c r="D9" s="169" t="s">
        <v>126</v>
      </c>
    </row>
    <row r="10" spans="1:4" ht="15" customHeight="1">
      <c r="A10" s="25">
        <f>A9+1</f>
        <v>28</v>
      </c>
      <c r="B10" s="169" t="s">
        <v>126</v>
      </c>
      <c r="C10" s="169" t="s">
        <v>126</v>
      </c>
      <c r="D10" s="169" t="s">
        <v>126</v>
      </c>
    </row>
    <row r="11" spans="1:7" s="1" customFormat="1" ht="15" customHeight="1">
      <c r="A11" s="28">
        <f>A10+1</f>
        <v>29</v>
      </c>
      <c r="B11" s="284" t="s">
        <v>126</v>
      </c>
      <c r="C11" s="284" t="s">
        <v>126</v>
      </c>
      <c r="D11" s="284" t="s">
        <v>126</v>
      </c>
      <c r="E11" s="29"/>
      <c r="F11" s="29"/>
      <c r="G11" s="29"/>
    </row>
    <row r="12" spans="1:4" ht="5.25" customHeight="1">
      <c r="A12" s="30"/>
      <c r="B12" s="26"/>
      <c r="C12" s="169"/>
      <c r="D12" s="169"/>
    </row>
    <row r="13" spans="1:7" s="1" customFormat="1" ht="15" customHeight="1">
      <c r="A13" s="32" t="s">
        <v>2</v>
      </c>
      <c r="B13" s="169" t="s">
        <v>126</v>
      </c>
      <c r="C13" s="169" t="s">
        <v>126</v>
      </c>
      <c r="D13" s="169" t="s">
        <v>126</v>
      </c>
      <c r="E13" s="29"/>
      <c r="F13" s="29"/>
      <c r="G13" s="29"/>
    </row>
    <row r="14" spans="1:4" ht="15" customHeight="1">
      <c r="A14" s="33" t="s">
        <v>3</v>
      </c>
      <c r="B14" s="169" t="s">
        <v>126</v>
      </c>
      <c r="C14" s="169" t="s">
        <v>126</v>
      </c>
      <c r="D14" s="169" t="s">
        <v>126</v>
      </c>
    </row>
    <row r="15" spans="1:4" ht="15" customHeight="1">
      <c r="A15" s="33" t="s">
        <v>4</v>
      </c>
      <c r="B15" s="169" t="s">
        <v>126</v>
      </c>
      <c r="C15" s="169" t="s">
        <v>126</v>
      </c>
      <c r="D15" s="169" t="s">
        <v>126</v>
      </c>
    </row>
    <row r="16" spans="1:4" ht="15" customHeight="1">
      <c r="A16" s="33" t="s">
        <v>5</v>
      </c>
      <c r="B16" s="169" t="s">
        <v>126</v>
      </c>
      <c r="C16" s="169" t="s">
        <v>126</v>
      </c>
      <c r="D16" s="169" t="s">
        <v>126</v>
      </c>
    </row>
    <row r="17" spans="1:4" ht="15" customHeight="1">
      <c r="A17" s="33" t="s">
        <v>6</v>
      </c>
      <c r="B17" s="169" t="s">
        <v>126</v>
      </c>
      <c r="C17" s="169" t="s">
        <v>126</v>
      </c>
      <c r="D17" s="169" t="s">
        <v>126</v>
      </c>
    </row>
    <row r="18" spans="1:4" ht="15" customHeight="1">
      <c r="A18" s="33" t="s">
        <v>7</v>
      </c>
      <c r="B18" s="169" t="s">
        <v>126</v>
      </c>
      <c r="C18" s="169" t="s">
        <v>126</v>
      </c>
      <c r="D18" s="169" t="s">
        <v>126</v>
      </c>
    </row>
    <row r="19" spans="1:4" ht="5.25" customHeight="1">
      <c r="A19" s="33"/>
      <c r="B19" s="169"/>
      <c r="C19" s="169"/>
      <c r="D19" s="169"/>
    </row>
    <row r="20" spans="1:7" s="1" customFormat="1" ht="14.25" customHeight="1">
      <c r="A20" s="32" t="s">
        <v>8</v>
      </c>
      <c r="B20" s="169" t="s">
        <v>126</v>
      </c>
      <c r="C20" s="169" t="s">
        <v>126</v>
      </c>
      <c r="D20" s="169" t="s">
        <v>126</v>
      </c>
      <c r="E20" s="29"/>
      <c r="F20" s="29"/>
      <c r="G20" s="29"/>
    </row>
    <row r="21" spans="1:4" ht="14.25" customHeight="1">
      <c r="A21" s="33" t="s">
        <v>105</v>
      </c>
      <c r="B21" s="169" t="s">
        <v>126</v>
      </c>
      <c r="C21" s="169" t="s">
        <v>126</v>
      </c>
      <c r="D21" s="169" t="s">
        <v>126</v>
      </c>
    </row>
    <row r="22" spans="1:4" ht="14.25" customHeight="1">
      <c r="A22" s="33" t="s">
        <v>106</v>
      </c>
      <c r="B22" s="169" t="s">
        <v>126</v>
      </c>
      <c r="C22" s="169" t="s">
        <v>126</v>
      </c>
      <c r="D22" s="169" t="s">
        <v>126</v>
      </c>
    </row>
    <row r="23" spans="1:4" ht="17.25" customHeight="1" hidden="1">
      <c r="A23" s="33" t="s">
        <v>107</v>
      </c>
      <c r="B23" s="169" t="s">
        <v>126</v>
      </c>
      <c r="C23" s="169" t="s">
        <v>126</v>
      </c>
      <c r="D23" s="169" t="s">
        <v>126</v>
      </c>
    </row>
    <row r="24" spans="1:4" ht="17.25" customHeight="1" hidden="1">
      <c r="A24" s="34" t="s">
        <v>108</v>
      </c>
      <c r="B24" s="169" t="s">
        <v>126</v>
      </c>
      <c r="C24" s="169" t="s">
        <v>126</v>
      </c>
      <c r="D24" s="169" t="s">
        <v>126</v>
      </c>
    </row>
    <row r="25" spans="1:4" ht="14.25" customHeight="1">
      <c r="A25" s="33" t="s">
        <v>9</v>
      </c>
      <c r="B25" s="169" t="s">
        <v>126</v>
      </c>
      <c r="C25" s="169" t="s">
        <v>126</v>
      </c>
      <c r="D25" s="169" t="s">
        <v>126</v>
      </c>
    </row>
    <row r="26" spans="1:4" ht="17.25" customHeight="1" hidden="1">
      <c r="A26" s="34" t="s">
        <v>109</v>
      </c>
      <c r="B26" s="169" t="s">
        <v>126</v>
      </c>
      <c r="C26" s="169" t="s">
        <v>126</v>
      </c>
      <c r="D26" s="24"/>
    </row>
    <row r="27" spans="1:4" ht="17.25" customHeight="1" hidden="1" thickBot="1">
      <c r="A27" s="33" t="s">
        <v>110</v>
      </c>
      <c r="B27" s="169" t="s">
        <v>126</v>
      </c>
      <c r="C27" s="169" t="s">
        <v>126</v>
      </c>
      <c r="D27" s="24"/>
    </row>
    <row r="28" spans="1:4" ht="17.25" customHeight="1" hidden="1">
      <c r="A28" s="33" t="s">
        <v>111</v>
      </c>
      <c r="B28" s="169" t="s">
        <v>126</v>
      </c>
      <c r="C28" s="169" t="s">
        <v>126</v>
      </c>
      <c r="D28" s="24"/>
    </row>
    <row r="29" spans="1:4" ht="14.25" customHeight="1" thickBot="1">
      <c r="A29" s="35" t="s">
        <v>10</v>
      </c>
      <c r="B29" s="172" t="s">
        <v>126</v>
      </c>
      <c r="C29" s="171" t="s">
        <v>126</v>
      </c>
      <c r="D29" s="170" t="s">
        <v>126</v>
      </c>
    </row>
    <row r="30" spans="1:4" ht="19.5" customHeight="1" hidden="1">
      <c r="A30" s="33" t="s">
        <v>112</v>
      </c>
      <c r="B30" s="36">
        <v>52</v>
      </c>
      <c r="C30" s="37">
        <v>1576</v>
      </c>
      <c r="D30" s="37">
        <v>1243</v>
      </c>
    </row>
    <row r="31" spans="1:4" ht="19.5" customHeight="1" hidden="1">
      <c r="A31" s="38" t="s">
        <v>113</v>
      </c>
      <c r="B31" s="39">
        <v>1648</v>
      </c>
      <c r="C31" s="40">
        <v>6841</v>
      </c>
      <c r="D31" s="40">
        <v>1349</v>
      </c>
    </row>
    <row r="32" spans="1:4" ht="19.5" customHeight="1" hidden="1">
      <c r="A32" s="38" t="s">
        <v>114</v>
      </c>
      <c r="B32" s="39">
        <v>18663</v>
      </c>
      <c r="C32" s="40">
        <v>74306</v>
      </c>
      <c r="D32" s="40">
        <v>78356</v>
      </c>
    </row>
    <row r="33" spans="1:4" ht="19.5" customHeight="1" hidden="1">
      <c r="A33" s="41" t="s">
        <v>115</v>
      </c>
      <c r="B33" s="39">
        <v>224</v>
      </c>
      <c r="C33" s="40">
        <v>13132</v>
      </c>
      <c r="D33" s="40">
        <v>22622</v>
      </c>
    </row>
    <row r="34" spans="1:4" ht="19.5" customHeight="1" hidden="1">
      <c r="A34" s="41" t="s">
        <v>116</v>
      </c>
      <c r="B34" s="42">
        <v>1</v>
      </c>
      <c r="C34" s="43" t="s">
        <v>117</v>
      </c>
      <c r="D34" s="42">
        <v>1</v>
      </c>
    </row>
    <row r="35" spans="1:12" s="44" customFormat="1" ht="15" customHeight="1">
      <c r="A35" s="44" t="s">
        <v>118</v>
      </c>
      <c r="B35" s="45"/>
      <c r="C35" s="30"/>
      <c r="D35" s="30"/>
      <c r="E35" s="46"/>
      <c r="F35" s="46"/>
      <c r="G35" s="47"/>
      <c r="H35" s="47"/>
      <c r="I35" s="47"/>
      <c r="J35" s="47"/>
      <c r="K35" s="47"/>
      <c r="L35" s="47"/>
    </row>
    <row r="36" spans="1:4" s="1" customFormat="1" ht="15" customHeight="1">
      <c r="A36" s="292" t="s">
        <v>11</v>
      </c>
      <c r="B36" s="292"/>
      <c r="C36" s="292"/>
      <c r="D36" s="292"/>
    </row>
    <row r="37" ht="15" customHeight="1">
      <c r="A37" s="2" t="s">
        <v>127</v>
      </c>
    </row>
    <row r="38" ht="19.5" customHeight="1">
      <c r="A38" s="2" t="s">
        <v>125</v>
      </c>
    </row>
    <row r="39" spans="1:4" ht="19.5" customHeight="1">
      <c r="A39" s="1" t="s">
        <v>128</v>
      </c>
      <c r="B39" s="48"/>
      <c r="C39" s="48"/>
      <c r="D39" s="48"/>
    </row>
    <row r="40" spans="2:4" ht="19.5" customHeight="1">
      <c r="B40" s="48"/>
      <c r="C40" s="48"/>
      <c r="D40" s="48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showGridLines="0" zoomScalePageLayoutView="0" workbookViewId="0" topLeftCell="A1">
      <selection activeCell="A1" sqref="A1:IV16384"/>
    </sheetView>
  </sheetViews>
  <sheetFormatPr defaultColWidth="11.00390625" defaultRowHeight="19.5" customHeight="1"/>
  <cols>
    <col min="1" max="1" width="3.140625" style="13" customWidth="1"/>
    <col min="2" max="2" width="10.8515625" style="93" customWidth="1"/>
    <col min="3" max="3" width="4.28125" style="13" customWidth="1"/>
    <col min="4" max="4" width="8.421875" style="13" customWidth="1"/>
    <col min="5" max="6" width="9.140625" style="13" customWidth="1"/>
    <col min="7" max="7" width="8.421875" style="13" customWidth="1"/>
    <col min="8" max="8" width="9.140625" style="13" customWidth="1"/>
    <col min="9" max="9" width="8.421875" style="13" customWidth="1"/>
    <col min="10" max="10" width="6.140625" style="13" customWidth="1"/>
    <col min="11" max="11" width="8.421875" style="13" customWidth="1"/>
    <col min="12" max="12" width="9.140625" style="13" customWidth="1"/>
    <col min="13" max="16384" width="11.00390625" style="13" customWidth="1"/>
  </cols>
  <sheetData>
    <row r="1" spans="1:12" ht="19.5" customHeight="1">
      <c r="A1" s="309" t="s">
        <v>12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9.5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s="52" customFormat="1" ht="19.5" customHeight="1">
      <c r="B3" s="53"/>
      <c r="C3" s="53"/>
      <c r="D3" s="311" t="s">
        <v>119</v>
      </c>
      <c r="E3" s="312"/>
      <c r="F3" s="313"/>
      <c r="G3" s="311" t="s">
        <v>76</v>
      </c>
      <c r="H3" s="312"/>
      <c r="I3" s="313"/>
      <c r="J3" s="311" t="s">
        <v>77</v>
      </c>
      <c r="K3" s="314"/>
      <c r="L3" s="314"/>
    </row>
    <row r="4" spans="1:12" s="56" customFormat="1" ht="36" customHeight="1">
      <c r="A4" s="303" t="s">
        <v>13</v>
      </c>
      <c r="B4" s="303"/>
      <c r="C4" s="315"/>
      <c r="D4" s="55" t="s">
        <v>14</v>
      </c>
      <c r="E4" s="55" t="s">
        <v>15</v>
      </c>
      <c r="F4" s="55" t="s">
        <v>16</v>
      </c>
      <c r="G4" s="55" t="s">
        <v>14</v>
      </c>
      <c r="H4" s="55" t="s">
        <v>15</v>
      </c>
      <c r="I4" s="55" t="s">
        <v>16</v>
      </c>
      <c r="J4" s="55" t="s">
        <v>14</v>
      </c>
      <c r="K4" s="55" t="s">
        <v>15</v>
      </c>
      <c r="L4" s="55" t="s">
        <v>16</v>
      </c>
    </row>
    <row r="5" spans="1:12" s="61" customFormat="1" ht="19.5" customHeight="1">
      <c r="A5" s="57"/>
      <c r="B5" s="58"/>
      <c r="C5" s="58"/>
      <c r="D5" s="59"/>
      <c r="E5" s="59" t="s">
        <v>74</v>
      </c>
      <c r="F5" s="59" t="s">
        <v>75</v>
      </c>
      <c r="G5" s="60"/>
      <c r="H5" s="60" t="s">
        <v>74</v>
      </c>
      <c r="I5" s="60" t="s">
        <v>75</v>
      </c>
      <c r="J5" s="59"/>
      <c r="K5" s="59" t="s">
        <v>74</v>
      </c>
      <c r="L5" s="59" t="s">
        <v>75</v>
      </c>
    </row>
    <row r="6" spans="2:12" s="62" customFormat="1" ht="5.25" customHeight="1">
      <c r="B6" s="63"/>
      <c r="C6" s="63"/>
      <c r="D6" s="64"/>
      <c r="F6" s="65"/>
      <c r="G6" s="66"/>
      <c r="H6" s="66"/>
      <c r="I6" s="66"/>
      <c r="J6" s="65"/>
      <c r="K6" s="65"/>
      <c r="L6" s="65"/>
    </row>
    <row r="7" spans="1:21" s="61" customFormat="1" ht="15" customHeight="1">
      <c r="A7" s="316">
        <v>25</v>
      </c>
      <c r="B7" s="316"/>
      <c r="C7" s="54"/>
      <c r="D7" s="67">
        <v>20219</v>
      </c>
      <c r="E7" s="67">
        <v>245852</v>
      </c>
      <c r="F7" s="67">
        <v>280157</v>
      </c>
      <c r="G7" s="71">
        <v>19356</v>
      </c>
      <c r="H7" s="71">
        <v>174708</v>
      </c>
      <c r="I7" s="71">
        <v>121988</v>
      </c>
      <c r="J7" s="71">
        <v>863</v>
      </c>
      <c r="K7" s="71">
        <v>71144</v>
      </c>
      <c r="L7" s="71">
        <v>158169</v>
      </c>
      <c r="M7" s="69"/>
      <c r="N7" s="69"/>
      <c r="O7" s="69"/>
      <c r="P7" s="69"/>
      <c r="Q7" s="69"/>
      <c r="R7" s="69"/>
      <c r="S7" s="69"/>
      <c r="T7" s="69"/>
      <c r="U7" s="69"/>
    </row>
    <row r="8" spans="1:12" s="61" customFormat="1" ht="15" customHeight="1">
      <c r="A8" s="303">
        <f>A7+1</f>
        <v>26</v>
      </c>
      <c r="B8" s="303"/>
      <c r="C8" s="70"/>
      <c r="D8" s="164">
        <v>20284</v>
      </c>
      <c r="E8" s="67">
        <v>242184</v>
      </c>
      <c r="F8" s="67">
        <v>263375</v>
      </c>
      <c r="G8" s="71">
        <v>19413</v>
      </c>
      <c r="H8" s="71">
        <v>174280</v>
      </c>
      <c r="I8" s="71">
        <v>112914</v>
      </c>
      <c r="J8" s="71">
        <v>871</v>
      </c>
      <c r="K8" s="71">
        <v>67904</v>
      </c>
      <c r="L8" s="71">
        <v>150461</v>
      </c>
    </row>
    <row r="9" spans="1:12" s="61" customFormat="1" ht="15" customHeight="1">
      <c r="A9" s="303">
        <f>A8+1</f>
        <v>27</v>
      </c>
      <c r="B9" s="303"/>
      <c r="C9" s="70"/>
      <c r="D9" s="173" t="s">
        <v>126</v>
      </c>
      <c r="E9" s="174" t="s">
        <v>126</v>
      </c>
      <c r="F9" s="174" t="s">
        <v>126</v>
      </c>
      <c r="G9" s="174" t="s">
        <v>126</v>
      </c>
      <c r="H9" s="174" t="s">
        <v>126</v>
      </c>
      <c r="I9" s="174" t="s">
        <v>126</v>
      </c>
      <c r="J9" s="174" t="s">
        <v>126</v>
      </c>
      <c r="K9" s="174" t="s">
        <v>126</v>
      </c>
      <c r="L9" s="174" t="s">
        <v>126</v>
      </c>
    </row>
    <row r="10" spans="1:12" s="61" customFormat="1" ht="15" customHeight="1">
      <c r="A10" s="303">
        <f>A9+1</f>
        <v>28</v>
      </c>
      <c r="B10" s="303"/>
      <c r="C10" s="70"/>
      <c r="D10" s="173" t="s">
        <v>126</v>
      </c>
      <c r="E10" s="174" t="s">
        <v>126</v>
      </c>
      <c r="F10" s="174" t="s">
        <v>126</v>
      </c>
      <c r="G10" s="174" t="s">
        <v>126</v>
      </c>
      <c r="H10" s="174" t="s">
        <v>126</v>
      </c>
      <c r="I10" s="174" t="s">
        <v>126</v>
      </c>
      <c r="J10" s="174" t="s">
        <v>126</v>
      </c>
      <c r="K10" s="174" t="s">
        <v>126</v>
      </c>
      <c r="L10" s="174" t="s">
        <v>126</v>
      </c>
    </row>
    <row r="11" spans="1:12" s="73" customFormat="1" ht="15" customHeight="1">
      <c r="A11" s="304">
        <f>A10+1</f>
        <v>29</v>
      </c>
      <c r="B11" s="304"/>
      <c r="C11" s="72"/>
      <c r="D11" s="282" t="s">
        <v>126</v>
      </c>
      <c r="E11" s="283" t="s">
        <v>126</v>
      </c>
      <c r="F11" s="283" t="s">
        <v>126</v>
      </c>
      <c r="G11" s="283" t="s">
        <v>126</v>
      </c>
      <c r="H11" s="283" t="s">
        <v>126</v>
      </c>
      <c r="I11" s="283" t="s">
        <v>126</v>
      </c>
      <c r="J11" s="283" t="s">
        <v>126</v>
      </c>
      <c r="K11" s="283" t="s">
        <v>126</v>
      </c>
      <c r="L11" s="283" t="s">
        <v>126</v>
      </c>
    </row>
    <row r="12" spans="1:12" s="61" customFormat="1" ht="5.25" customHeight="1">
      <c r="A12" s="52"/>
      <c r="B12" s="74"/>
      <c r="C12" s="70"/>
      <c r="D12" s="67"/>
      <c r="E12" s="67"/>
      <c r="F12" s="67"/>
      <c r="G12" s="68"/>
      <c r="H12" s="68"/>
      <c r="I12" s="68"/>
      <c r="J12" s="67"/>
      <c r="K12" s="67"/>
      <c r="L12" s="67"/>
    </row>
    <row r="13" spans="1:53" s="61" customFormat="1" ht="16.5" customHeight="1">
      <c r="A13" s="151" t="s">
        <v>17</v>
      </c>
      <c r="B13" s="305" t="s">
        <v>78</v>
      </c>
      <c r="C13" s="152"/>
      <c r="D13" s="173" t="s">
        <v>126</v>
      </c>
      <c r="E13" s="174" t="s">
        <v>126</v>
      </c>
      <c r="F13" s="174" t="s">
        <v>126</v>
      </c>
      <c r="G13" s="174" t="s">
        <v>126</v>
      </c>
      <c r="H13" s="174" t="s">
        <v>126</v>
      </c>
      <c r="I13" s="174" t="s">
        <v>126</v>
      </c>
      <c r="J13" s="174" t="s">
        <v>126</v>
      </c>
      <c r="K13" s="174" t="s">
        <v>126</v>
      </c>
      <c r="L13" s="174" t="s">
        <v>126</v>
      </c>
      <c r="M13" s="153"/>
      <c r="N13" s="153"/>
      <c r="O13" s="153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</row>
    <row r="14" spans="1:53" s="61" customFormat="1" ht="16.5" customHeight="1">
      <c r="A14" s="79" t="s">
        <v>18</v>
      </c>
      <c r="B14" s="306"/>
      <c r="C14" s="150"/>
      <c r="D14" s="173" t="s">
        <v>126</v>
      </c>
      <c r="E14" s="174" t="s">
        <v>126</v>
      </c>
      <c r="F14" s="174" t="s">
        <v>126</v>
      </c>
      <c r="G14" s="174" t="s">
        <v>126</v>
      </c>
      <c r="H14" s="174" t="s">
        <v>126</v>
      </c>
      <c r="I14" s="174" t="s">
        <v>126</v>
      </c>
      <c r="J14" s="174" t="s">
        <v>126</v>
      </c>
      <c r="K14" s="174" t="s">
        <v>126</v>
      </c>
      <c r="L14" s="174" t="s">
        <v>126</v>
      </c>
      <c r="M14" s="153"/>
      <c r="N14" s="153"/>
      <c r="O14" s="153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</row>
    <row r="15" spans="1:53" s="61" customFormat="1" ht="16.5" customHeight="1">
      <c r="A15" s="154" t="s">
        <v>19</v>
      </c>
      <c r="B15" s="155" t="s">
        <v>21</v>
      </c>
      <c r="C15" s="156"/>
      <c r="D15" s="173" t="s">
        <v>126</v>
      </c>
      <c r="E15" s="174" t="s">
        <v>126</v>
      </c>
      <c r="F15" s="174" t="s">
        <v>126</v>
      </c>
      <c r="G15" s="174" t="s">
        <v>126</v>
      </c>
      <c r="H15" s="174" t="s">
        <v>126</v>
      </c>
      <c r="I15" s="174" t="s">
        <v>126</v>
      </c>
      <c r="J15" s="174" t="s">
        <v>126</v>
      </c>
      <c r="K15" s="174" t="s">
        <v>126</v>
      </c>
      <c r="L15" s="174" t="s">
        <v>126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61" customFormat="1" ht="18" customHeight="1">
      <c r="A16" s="75" t="s">
        <v>20</v>
      </c>
      <c r="B16" s="76" t="s">
        <v>79</v>
      </c>
      <c r="C16" s="78"/>
      <c r="D16" s="173" t="s">
        <v>126</v>
      </c>
      <c r="E16" s="174" t="s">
        <v>126</v>
      </c>
      <c r="F16" s="174" t="s">
        <v>126</v>
      </c>
      <c r="G16" s="174" t="s">
        <v>126</v>
      </c>
      <c r="H16" s="174" t="s">
        <v>126</v>
      </c>
      <c r="I16" s="174" t="s">
        <v>126</v>
      </c>
      <c r="J16" s="174" t="s">
        <v>126</v>
      </c>
      <c r="K16" s="174" t="s">
        <v>126</v>
      </c>
      <c r="L16" s="174" t="s">
        <v>126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61" customFormat="1" ht="19.5" customHeight="1">
      <c r="A17" s="154" t="s">
        <v>80</v>
      </c>
      <c r="B17" s="155" t="s">
        <v>23</v>
      </c>
      <c r="C17" s="157"/>
      <c r="D17" s="173" t="s">
        <v>126</v>
      </c>
      <c r="E17" s="174" t="s">
        <v>126</v>
      </c>
      <c r="F17" s="174" t="s">
        <v>126</v>
      </c>
      <c r="G17" s="174" t="s">
        <v>126</v>
      </c>
      <c r="H17" s="174" t="s">
        <v>126</v>
      </c>
      <c r="I17" s="174" t="s">
        <v>126</v>
      </c>
      <c r="J17" s="174" t="s">
        <v>126</v>
      </c>
      <c r="K17" s="174" t="s">
        <v>126</v>
      </c>
      <c r="L17" s="174" t="s">
        <v>126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</row>
    <row r="18" spans="1:53" s="61" customFormat="1" ht="29.25" customHeight="1">
      <c r="A18" s="75" t="s">
        <v>22</v>
      </c>
      <c r="B18" s="307" t="s">
        <v>25</v>
      </c>
      <c r="C18" s="308"/>
      <c r="D18" s="173" t="s">
        <v>126</v>
      </c>
      <c r="E18" s="174" t="s">
        <v>126</v>
      </c>
      <c r="F18" s="174" t="s">
        <v>126</v>
      </c>
      <c r="G18" s="174" t="s">
        <v>126</v>
      </c>
      <c r="H18" s="174" t="s">
        <v>126</v>
      </c>
      <c r="I18" s="174" t="s">
        <v>126</v>
      </c>
      <c r="J18" s="174" t="s">
        <v>126</v>
      </c>
      <c r="K18" s="174" t="s">
        <v>126</v>
      </c>
      <c r="L18" s="174" t="s">
        <v>126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s="61" customFormat="1" ht="17.25" customHeight="1">
      <c r="A19" s="158" t="s">
        <v>24</v>
      </c>
      <c r="B19" s="295" t="s">
        <v>81</v>
      </c>
      <c r="C19" s="299"/>
      <c r="D19" s="175" t="s">
        <v>126</v>
      </c>
      <c r="E19" s="176" t="s">
        <v>126</v>
      </c>
      <c r="F19" s="176" t="s">
        <v>126</v>
      </c>
      <c r="G19" s="176" t="s">
        <v>126</v>
      </c>
      <c r="H19" s="176" t="s">
        <v>126</v>
      </c>
      <c r="I19" s="176" t="s">
        <v>126</v>
      </c>
      <c r="J19" s="176" t="s">
        <v>126</v>
      </c>
      <c r="K19" s="176" t="s">
        <v>126</v>
      </c>
      <c r="L19" s="176" t="s">
        <v>126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61" customFormat="1" ht="18" customHeight="1">
      <c r="A20" s="159" t="s">
        <v>82</v>
      </c>
      <c r="B20" s="160" t="s">
        <v>83</v>
      </c>
      <c r="C20" s="161"/>
      <c r="D20" s="173"/>
      <c r="E20" s="174"/>
      <c r="F20" s="174"/>
      <c r="G20" s="174"/>
      <c r="H20" s="174"/>
      <c r="I20" s="174"/>
      <c r="J20" s="174"/>
      <c r="K20" s="174"/>
      <c r="L20" s="174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s="61" customFormat="1" ht="18.75" customHeight="1">
      <c r="A21" s="75" t="s">
        <v>84</v>
      </c>
      <c r="B21" s="295" t="s">
        <v>85</v>
      </c>
      <c r="C21" s="296"/>
      <c r="D21" s="162"/>
      <c r="E21" s="68"/>
      <c r="F21" s="68"/>
      <c r="G21" s="68"/>
      <c r="H21" s="68"/>
      <c r="I21" s="68"/>
      <c r="J21" s="68"/>
      <c r="K21" s="68"/>
      <c r="L21" s="68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s="61" customFormat="1" ht="18" customHeight="1">
      <c r="A22" s="75" t="s">
        <v>26</v>
      </c>
      <c r="B22" s="148" t="s">
        <v>86</v>
      </c>
      <c r="C22" s="149"/>
      <c r="D22" s="162"/>
      <c r="E22" s="68"/>
      <c r="F22" s="68"/>
      <c r="G22" s="68"/>
      <c r="H22" s="68"/>
      <c r="I22" s="68"/>
      <c r="J22" s="68"/>
      <c r="K22" s="68"/>
      <c r="L22" s="68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s="61" customFormat="1" ht="18.75" customHeight="1">
      <c r="A23" s="75" t="s">
        <v>87</v>
      </c>
      <c r="B23" s="300" t="s">
        <v>88</v>
      </c>
      <c r="C23" s="302"/>
      <c r="D23" s="175" t="s">
        <v>126</v>
      </c>
      <c r="E23" s="176" t="s">
        <v>126</v>
      </c>
      <c r="F23" s="176" t="s">
        <v>126</v>
      </c>
      <c r="G23" s="176" t="s">
        <v>126</v>
      </c>
      <c r="H23" s="176" t="s">
        <v>126</v>
      </c>
      <c r="I23" s="176" t="s">
        <v>126</v>
      </c>
      <c r="J23" s="176" t="s">
        <v>126</v>
      </c>
      <c r="K23" s="176" t="s">
        <v>126</v>
      </c>
      <c r="L23" s="176" t="s">
        <v>126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s="61" customFormat="1" ht="17.25" customHeight="1">
      <c r="A24" s="75" t="s">
        <v>27</v>
      </c>
      <c r="B24" s="300" t="s">
        <v>89</v>
      </c>
      <c r="C24" s="302"/>
      <c r="D24" s="162"/>
      <c r="E24" s="68"/>
      <c r="F24" s="68"/>
      <c r="G24" s="68"/>
      <c r="H24" s="68"/>
      <c r="I24" s="68"/>
      <c r="J24" s="68"/>
      <c r="K24" s="68"/>
      <c r="L24" s="68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s="61" customFormat="1" ht="16.5" customHeight="1">
      <c r="A25" s="75" t="s">
        <v>90</v>
      </c>
      <c r="B25" s="148" t="s">
        <v>91</v>
      </c>
      <c r="C25" s="149"/>
      <c r="D25" s="162"/>
      <c r="E25" s="68"/>
      <c r="F25" s="68"/>
      <c r="G25" s="68"/>
      <c r="H25" s="68"/>
      <c r="I25" s="68"/>
      <c r="J25" s="68"/>
      <c r="K25" s="68"/>
      <c r="L25" s="68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61" customFormat="1" ht="18" customHeight="1">
      <c r="A26" s="159" t="s">
        <v>92</v>
      </c>
      <c r="B26" s="160" t="s">
        <v>93</v>
      </c>
      <c r="C26" s="161"/>
      <c r="D26" s="162"/>
      <c r="E26" s="68"/>
      <c r="F26" s="68"/>
      <c r="G26" s="68"/>
      <c r="H26" s="68"/>
      <c r="I26" s="68"/>
      <c r="J26" s="68"/>
      <c r="K26" s="68"/>
      <c r="L26" s="68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s="61" customFormat="1" ht="18" customHeight="1">
      <c r="A27" s="79" t="s">
        <v>94</v>
      </c>
      <c r="B27" s="295" t="s">
        <v>95</v>
      </c>
      <c r="C27" s="296"/>
      <c r="D27" s="177"/>
      <c r="E27" s="178"/>
      <c r="F27" s="178"/>
      <c r="G27" s="178"/>
      <c r="H27" s="178"/>
      <c r="I27" s="178"/>
      <c r="J27" s="178"/>
      <c r="K27" s="178"/>
      <c r="L27" s="17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1:53" s="61" customFormat="1" ht="18" customHeight="1">
      <c r="A28" s="79" t="s">
        <v>96</v>
      </c>
      <c r="B28" s="300" t="s">
        <v>97</v>
      </c>
      <c r="C28" s="301"/>
      <c r="D28" s="175" t="s">
        <v>126</v>
      </c>
      <c r="E28" s="176" t="s">
        <v>126</v>
      </c>
      <c r="F28" s="176" t="s">
        <v>126</v>
      </c>
      <c r="G28" s="176" t="s">
        <v>126</v>
      </c>
      <c r="H28" s="176" t="s">
        <v>126</v>
      </c>
      <c r="I28" s="176" t="s">
        <v>126</v>
      </c>
      <c r="J28" s="176" t="s">
        <v>126</v>
      </c>
      <c r="K28" s="176" t="s">
        <v>126</v>
      </c>
      <c r="L28" s="176" t="s">
        <v>126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</row>
    <row r="29" spans="1:53" s="61" customFormat="1" ht="18" customHeight="1">
      <c r="A29" s="79" t="s">
        <v>98</v>
      </c>
      <c r="B29" s="300" t="s">
        <v>99</v>
      </c>
      <c r="C29" s="301"/>
      <c r="D29" s="177"/>
      <c r="E29" s="178"/>
      <c r="F29" s="178"/>
      <c r="G29" s="178"/>
      <c r="H29" s="178"/>
      <c r="I29" s="178"/>
      <c r="J29" s="178"/>
      <c r="K29" s="178"/>
      <c r="L29" s="178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</row>
    <row r="30" spans="1:53" s="61" customFormat="1" ht="18" customHeight="1">
      <c r="A30" s="159" t="s">
        <v>100</v>
      </c>
      <c r="B30" s="160" t="s">
        <v>101</v>
      </c>
      <c r="C30" s="161"/>
      <c r="D30" s="177"/>
      <c r="E30" s="178"/>
      <c r="F30" s="178"/>
      <c r="G30" s="178"/>
      <c r="H30" s="178"/>
      <c r="I30" s="178"/>
      <c r="J30" s="178"/>
      <c r="K30" s="178"/>
      <c r="L30" s="178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</row>
    <row r="31" spans="1:53" s="61" customFormat="1" ht="18" customHeight="1">
      <c r="A31" s="293" t="s">
        <v>120</v>
      </c>
      <c r="B31" s="295" t="s">
        <v>102</v>
      </c>
      <c r="C31" s="296"/>
      <c r="D31" s="175" t="s">
        <v>126</v>
      </c>
      <c r="E31" s="176" t="s">
        <v>126</v>
      </c>
      <c r="F31" s="176" t="s">
        <v>126</v>
      </c>
      <c r="G31" s="176" t="s">
        <v>126</v>
      </c>
      <c r="H31" s="176" t="s">
        <v>126</v>
      </c>
      <c r="I31" s="176" t="s">
        <v>126</v>
      </c>
      <c r="J31" s="176" t="s">
        <v>126</v>
      </c>
      <c r="K31" s="176" t="s">
        <v>126</v>
      </c>
      <c r="L31" s="176" t="s">
        <v>126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1:53" s="61" customFormat="1" ht="15" customHeight="1">
      <c r="A32" s="294"/>
      <c r="B32" s="297"/>
      <c r="C32" s="298"/>
      <c r="D32" s="175"/>
      <c r="E32" s="176"/>
      <c r="F32" s="176"/>
      <c r="G32" s="176"/>
      <c r="H32" s="176"/>
      <c r="I32" s="176"/>
      <c r="J32" s="176"/>
      <c r="K32" s="176"/>
      <c r="L32" s="1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</row>
    <row r="33" spans="1:53" s="61" customFormat="1" ht="5.25" customHeight="1" thickBot="1">
      <c r="A33" s="80"/>
      <c r="B33" s="81"/>
      <c r="C33" s="82"/>
      <c r="D33" s="83"/>
      <c r="E33" s="83"/>
      <c r="F33" s="83"/>
      <c r="G33" s="84"/>
      <c r="H33" s="84"/>
      <c r="I33" s="84"/>
      <c r="J33" s="84"/>
      <c r="K33" s="84"/>
      <c r="L33" s="84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</row>
    <row r="34" spans="1:12" s="44" customFormat="1" ht="15" customHeight="1">
      <c r="A34" s="45" t="s">
        <v>28</v>
      </c>
      <c r="B34" s="45"/>
      <c r="C34" s="30"/>
      <c r="D34" s="30"/>
      <c r="E34" s="46"/>
      <c r="F34" s="46"/>
      <c r="G34" s="47"/>
      <c r="H34" s="47"/>
      <c r="I34" s="47"/>
      <c r="J34" s="47"/>
      <c r="K34" s="47"/>
      <c r="L34" s="47"/>
    </row>
    <row r="35" spans="1:12" s="44" customFormat="1" ht="15" customHeight="1">
      <c r="A35" s="85" t="s">
        <v>121</v>
      </c>
      <c r="B35" s="85"/>
      <c r="C35" s="85"/>
      <c r="D35" s="85"/>
      <c r="E35" s="85"/>
      <c r="F35" s="86"/>
      <c r="G35" s="87"/>
      <c r="H35" s="87"/>
      <c r="I35" s="87"/>
      <c r="J35" s="87"/>
      <c r="K35" s="87"/>
      <c r="L35" s="87"/>
    </row>
    <row r="36" spans="1:12" s="89" customFormat="1" ht="15" customHeight="1">
      <c r="A36" s="2" t="s">
        <v>130</v>
      </c>
      <c r="B36" s="2"/>
      <c r="C36" s="88"/>
      <c r="D36" s="88"/>
      <c r="E36" s="88"/>
      <c r="F36" s="88"/>
      <c r="G36" s="88"/>
      <c r="I36" s="90"/>
      <c r="J36" s="90"/>
      <c r="K36" s="90"/>
      <c r="L36" s="90"/>
    </row>
    <row r="37" spans="1:12" s="91" customFormat="1" ht="15" customHeight="1">
      <c r="A37" s="2" t="s">
        <v>131</v>
      </c>
      <c r="D37" s="92"/>
      <c r="E37" s="92"/>
      <c r="F37" s="92"/>
      <c r="G37" s="92"/>
      <c r="H37" s="92"/>
      <c r="I37" s="92"/>
      <c r="J37" s="92"/>
      <c r="K37" s="92"/>
      <c r="L37" s="92"/>
    </row>
    <row r="38" spans="1:2" ht="19.5" customHeight="1">
      <c r="A38" s="2" t="s">
        <v>129</v>
      </c>
      <c r="B38" s="91"/>
    </row>
    <row r="39" ht="19.5" customHeight="1">
      <c r="A39" s="1" t="s">
        <v>128</v>
      </c>
    </row>
  </sheetData>
  <sheetProtection/>
  <mergeCells count="21">
    <mergeCell ref="A1:L1"/>
    <mergeCell ref="D3:F3"/>
    <mergeCell ref="G3:I3"/>
    <mergeCell ref="J3:L3"/>
    <mergeCell ref="A4:C4"/>
    <mergeCell ref="A7:B7"/>
    <mergeCell ref="A8:B8"/>
    <mergeCell ref="A9:B9"/>
    <mergeCell ref="A10:B10"/>
    <mergeCell ref="A11:B11"/>
    <mergeCell ref="B13:B14"/>
    <mergeCell ref="B18:C18"/>
    <mergeCell ref="A31:A32"/>
    <mergeCell ref="B31:C32"/>
    <mergeCell ref="B19:C19"/>
    <mergeCell ref="B21:C21"/>
    <mergeCell ref="B28:C28"/>
    <mergeCell ref="B29:C29"/>
    <mergeCell ref="B23:C23"/>
    <mergeCell ref="B24:C24"/>
    <mergeCell ref="B27:C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A8:B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A1" sqref="A1:IV16384"/>
    </sheetView>
  </sheetViews>
  <sheetFormatPr defaultColWidth="17.421875" defaultRowHeight="15"/>
  <cols>
    <col min="1" max="1" width="11.00390625" style="1" customWidth="1"/>
    <col min="2" max="6" width="8.7109375" style="1" customWidth="1"/>
    <col min="7" max="7" width="5.7109375" style="1" customWidth="1"/>
    <col min="8" max="8" width="8.140625" style="1" customWidth="1"/>
    <col min="9" max="9" width="5.7109375" style="1" customWidth="1"/>
    <col min="10" max="10" width="5.421875" style="1" customWidth="1"/>
    <col min="11" max="11" width="7.421875" style="1" bestFit="1" customWidth="1"/>
    <col min="12" max="12" width="7.57421875" style="1" customWidth="1"/>
    <col min="13" max="13" width="6.8515625" style="1" customWidth="1"/>
    <col min="14" max="14" width="9.140625" style="1" customWidth="1"/>
    <col min="15" max="17" width="11.421875" style="1" customWidth="1"/>
    <col min="18" max="18" width="13.421875" style="1" customWidth="1"/>
    <col min="19" max="24" width="11.421875" style="1" customWidth="1"/>
    <col min="25" max="25" width="4.421875" style="1" customWidth="1"/>
    <col min="26" max="26" width="13.421875" style="1" customWidth="1"/>
    <col min="27" max="32" width="11.421875" style="1" customWidth="1"/>
    <col min="33" max="34" width="5.421875" style="1" customWidth="1"/>
    <col min="35" max="35" width="23.421875" style="1" customWidth="1"/>
    <col min="36" max="37" width="13.421875" style="1" customWidth="1"/>
    <col min="38" max="40" width="10.421875" style="1" customWidth="1"/>
    <col min="41" max="41" width="5.421875" style="1" customWidth="1"/>
    <col min="42" max="42" width="11.421875" style="1" customWidth="1"/>
    <col min="43" max="43" width="10.421875" style="1" customWidth="1"/>
    <col min="44" max="45" width="9.00390625" style="1" customWidth="1"/>
    <col min="46" max="46" width="10.421875" style="1" customWidth="1"/>
    <col min="47" max="49" width="8.421875" style="1" customWidth="1"/>
    <col min="50" max="51" width="7.421875" style="1" customWidth="1"/>
    <col min="52" max="52" width="5.421875" style="1" customWidth="1"/>
    <col min="53" max="53" width="17.421875" style="1" customWidth="1"/>
    <col min="54" max="55" width="15.421875" style="1" customWidth="1"/>
    <col min="56" max="58" width="12.421875" style="1" customWidth="1"/>
    <col min="59" max="59" width="5.421875" style="1" customWidth="1"/>
    <col min="60" max="60" width="16.421875" style="1" customWidth="1"/>
    <col min="61" max="64" width="18.421875" style="1" customWidth="1"/>
    <col min="65" max="65" width="5.421875" style="1" customWidth="1"/>
    <col min="66" max="66" width="19.421875" style="1" customWidth="1"/>
    <col min="67" max="74" width="17.421875" style="1" customWidth="1"/>
    <col min="75" max="75" width="11.421875" style="1" customWidth="1"/>
    <col min="76" max="76" width="15.421875" style="1" customWidth="1"/>
    <col min="77" max="82" width="11.421875" style="1" customWidth="1"/>
    <col min="83" max="83" width="7.421875" style="1" customWidth="1"/>
    <col min="84" max="84" width="15.421875" style="1" customWidth="1"/>
    <col min="85" max="90" width="11.421875" style="1" customWidth="1"/>
    <col min="91" max="91" width="15.421875" style="1" customWidth="1"/>
    <col min="92" max="92" width="18.421875" style="1" customWidth="1"/>
    <col min="93" max="95" width="16.421875" style="1" customWidth="1"/>
    <col min="96" max="96" width="7.421875" style="1" customWidth="1"/>
    <col min="97" max="97" width="15.421875" style="1" customWidth="1"/>
    <col min="98" max="99" width="22.421875" style="1" customWidth="1"/>
    <col min="100" max="100" width="21.421875" style="1" customWidth="1"/>
    <col min="101" max="101" width="11.421875" style="1" customWidth="1"/>
    <col min="102" max="102" width="15.421875" style="1" customWidth="1"/>
    <col min="103" max="103" width="17.421875" style="1" customWidth="1"/>
    <col min="104" max="106" width="15.421875" style="1" customWidth="1"/>
    <col min="107" max="107" width="11.421875" style="1" customWidth="1"/>
    <col min="108" max="111" width="20.421875" style="1" customWidth="1"/>
    <col min="112" max="112" width="11.421875" style="1" customWidth="1"/>
    <col min="113" max="113" width="15.421875" style="1" customWidth="1"/>
    <col min="114" max="121" width="9.00390625" style="1" customWidth="1"/>
    <col min="122" max="122" width="11.421875" style="1" customWidth="1"/>
    <col min="123" max="123" width="15.421875" style="1" customWidth="1"/>
    <col min="124" max="130" width="11.421875" style="1" customWidth="1"/>
    <col min="131" max="135" width="16.421875" style="1" customWidth="1"/>
    <col min="136" max="136" width="11.421875" style="1" customWidth="1"/>
    <col min="137" max="137" width="19.421875" style="1" customWidth="1"/>
    <col min="138" max="140" width="20.421875" style="1" customWidth="1"/>
    <col min="141" max="142" width="26.421875" style="1" customWidth="1"/>
    <col min="143" max="143" width="27.421875" style="1" customWidth="1"/>
    <col min="144" max="144" width="11.421875" style="1" customWidth="1"/>
    <col min="145" max="145" width="19.421875" style="1" customWidth="1"/>
    <col min="146" max="151" width="10.421875" style="1" customWidth="1"/>
    <col min="152" max="154" width="13.421875" style="1" customWidth="1"/>
    <col min="155" max="156" width="20.421875" style="1" customWidth="1"/>
    <col min="157" max="157" width="11.421875" style="1" customWidth="1"/>
    <col min="158" max="158" width="19.421875" style="1" customWidth="1"/>
    <col min="159" max="160" width="10.421875" style="1" customWidth="1"/>
    <col min="161" max="161" width="12.421875" style="1" customWidth="1"/>
    <col min="162" max="162" width="10.421875" style="1" customWidth="1"/>
    <col min="163" max="164" width="9.00390625" style="1" customWidth="1"/>
    <col min="165" max="167" width="11.421875" style="1" customWidth="1"/>
    <col min="168" max="168" width="12.421875" style="1" customWidth="1"/>
    <col min="169" max="170" width="11.421875" style="1" customWidth="1"/>
    <col min="171" max="171" width="12.421875" style="1" customWidth="1"/>
    <col min="172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2" width="11.421875" style="1" customWidth="1"/>
    <col min="183" max="183" width="13.421875" style="1" customWidth="1"/>
    <col min="184" max="184" width="11.421875" style="1" customWidth="1"/>
    <col min="185" max="185" width="13.421875" style="1" customWidth="1"/>
    <col min="186" max="187" width="11.421875" style="1" customWidth="1"/>
    <col min="188" max="195" width="13.421875" style="1" customWidth="1"/>
    <col min="196" max="196" width="11.421875" style="1" customWidth="1"/>
    <col min="197" max="197" width="9.00390625" style="1" customWidth="1"/>
    <col min="198" max="203" width="11.421875" style="1" customWidth="1"/>
    <col min="204" max="204" width="5.421875" style="1" customWidth="1"/>
    <col min="205" max="205" width="15.421875" style="1" customWidth="1"/>
    <col min="206" max="211" width="11.421875" style="1" customWidth="1"/>
    <col min="212" max="212" width="9.00390625" style="1" customWidth="1"/>
    <col min="213" max="213" width="17.421875" style="1" customWidth="1"/>
    <col min="214" max="215" width="31.421875" style="1" customWidth="1"/>
    <col min="216" max="217" width="11.421875" style="1" customWidth="1"/>
    <col min="218" max="226" width="9.00390625" style="1" customWidth="1"/>
    <col min="227" max="227" width="17.421875" style="1" customWidth="1"/>
    <col min="228" max="228" width="62.421875" style="1" customWidth="1"/>
    <col min="229" max="230" width="11.421875" style="1" customWidth="1"/>
    <col min="231" max="232" width="8.421875" style="1" customWidth="1"/>
    <col min="233" max="233" width="19.421875" style="1" customWidth="1"/>
    <col min="234" max="235" width="8.421875" style="1" customWidth="1"/>
    <col min="236" max="236" width="19.421875" style="1" customWidth="1"/>
    <col min="237" max="237" width="9.00390625" style="1" customWidth="1"/>
    <col min="238" max="238" width="11.421875" style="1" customWidth="1"/>
    <col min="239" max="241" width="8.421875" style="1" customWidth="1"/>
    <col min="242" max="243" width="9.00390625" style="1" customWidth="1"/>
    <col min="244" max="244" width="8.421875" style="1" customWidth="1"/>
    <col min="245" max="246" width="9.00390625" style="1" customWidth="1"/>
    <col min="247" max="247" width="11.421875" style="1" customWidth="1"/>
    <col min="248" max="248" width="20.421875" style="1" customWidth="1"/>
    <col min="249" max="250" width="30.421875" style="1" customWidth="1"/>
    <col min="251" max="251" width="11.421875" style="1" customWidth="1"/>
    <col min="252" max="252" width="3.421875" style="1" customWidth="1"/>
    <col min="253" max="253" width="27.421875" style="1" customWidth="1"/>
    <col min="254" max="254" width="9.00390625" style="1" customWidth="1"/>
    <col min="255" max="16384" width="17.421875" style="1" customWidth="1"/>
  </cols>
  <sheetData>
    <row r="1" spans="1:14" ht="18.75">
      <c r="A1" s="319" t="s">
        <v>103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13.5" customHeight="1">
      <c r="A2" s="9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9.5" customHeight="1">
      <c r="A4" s="320" t="s">
        <v>161</v>
      </c>
      <c r="B4" s="323" t="s">
        <v>29</v>
      </c>
      <c r="C4" s="324"/>
      <c r="D4" s="323" t="s">
        <v>30</v>
      </c>
      <c r="E4" s="325"/>
      <c r="F4" s="325"/>
      <c r="G4" s="325"/>
      <c r="H4" s="325"/>
      <c r="I4" s="325"/>
      <c r="J4" s="325"/>
      <c r="K4" s="324"/>
      <c r="L4" s="323" t="s">
        <v>31</v>
      </c>
      <c r="M4" s="324"/>
      <c r="N4" s="181" t="s">
        <v>132</v>
      </c>
    </row>
    <row r="5" spans="1:14" ht="19.5" customHeight="1">
      <c r="A5" s="321"/>
      <c r="B5" s="182" t="s">
        <v>132</v>
      </c>
      <c r="C5" s="182" t="s">
        <v>132</v>
      </c>
      <c r="D5" s="317" t="s">
        <v>133</v>
      </c>
      <c r="E5" s="317" t="s">
        <v>134</v>
      </c>
      <c r="F5" s="326" t="s">
        <v>32</v>
      </c>
      <c r="G5" s="327"/>
      <c r="H5" s="327"/>
      <c r="I5" s="328"/>
      <c r="J5" s="329" t="s">
        <v>135</v>
      </c>
      <c r="K5" s="329" t="s">
        <v>136</v>
      </c>
      <c r="L5" s="317" t="s">
        <v>133</v>
      </c>
      <c r="M5" s="317" t="s">
        <v>134</v>
      </c>
      <c r="N5" s="183" t="s">
        <v>137</v>
      </c>
    </row>
    <row r="6" spans="1:14" ht="19.5" customHeight="1">
      <c r="A6" s="322"/>
      <c r="B6" s="168" t="s">
        <v>133</v>
      </c>
      <c r="C6" s="168" t="s">
        <v>134</v>
      </c>
      <c r="D6" s="318"/>
      <c r="E6" s="318"/>
      <c r="F6" s="185" t="s">
        <v>33</v>
      </c>
      <c r="G6" s="185" t="s">
        <v>34</v>
      </c>
      <c r="H6" s="186" t="s">
        <v>35</v>
      </c>
      <c r="I6" s="185" t="s">
        <v>36</v>
      </c>
      <c r="J6" s="318"/>
      <c r="K6" s="318"/>
      <c r="L6" s="318"/>
      <c r="M6" s="318"/>
      <c r="N6" s="187" t="s">
        <v>37</v>
      </c>
    </row>
    <row r="7" spans="1:14" ht="27" customHeight="1">
      <c r="A7" s="97">
        <v>25</v>
      </c>
      <c r="B7" s="188">
        <v>217369</v>
      </c>
      <c r="C7" s="189">
        <v>168647</v>
      </c>
      <c r="D7" s="189">
        <v>164201</v>
      </c>
      <c r="E7" s="189">
        <v>164201</v>
      </c>
      <c r="F7" s="189">
        <v>142986</v>
      </c>
      <c r="G7" s="189">
        <v>16</v>
      </c>
      <c r="H7" s="189">
        <v>21192</v>
      </c>
      <c r="I7" s="189">
        <v>7</v>
      </c>
      <c r="J7" s="189">
        <v>10</v>
      </c>
      <c r="K7" s="190">
        <v>1163</v>
      </c>
      <c r="L7" s="189">
        <v>51995</v>
      </c>
      <c r="M7" s="189">
        <v>3273</v>
      </c>
      <c r="N7" s="189">
        <v>416126</v>
      </c>
    </row>
    <row r="8" spans="1:14" ht="27" customHeight="1">
      <c r="A8" s="25">
        <f>A7+1</f>
        <v>26</v>
      </c>
      <c r="B8" s="188">
        <v>219121</v>
      </c>
      <c r="C8" s="189">
        <v>170482</v>
      </c>
      <c r="D8" s="189">
        <v>166164</v>
      </c>
      <c r="E8" s="189">
        <v>166164</v>
      </c>
      <c r="F8" s="189">
        <v>144806</v>
      </c>
      <c r="G8" s="189">
        <v>18</v>
      </c>
      <c r="H8" s="189">
        <v>21333</v>
      </c>
      <c r="I8" s="189">
        <v>7</v>
      </c>
      <c r="J8" s="189">
        <v>9</v>
      </c>
      <c r="K8" s="190">
        <v>1056</v>
      </c>
      <c r="L8" s="189">
        <v>51892</v>
      </c>
      <c r="M8" s="189">
        <v>3253</v>
      </c>
      <c r="N8" s="189">
        <v>416653</v>
      </c>
    </row>
    <row r="9" spans="1:14" ht="27" customHeight="1">
      <c r="A9" s="25">
        <f>A8+1</f>
        <v>27</v>
      </c>
      <c r="B9" s="188">
        <v>220916</v>
      </c>
      <c r="C9" s="189">
        <v>172351</v>
      </c>
      <c r="D9" s="189">
        <v>168107</v>
      </c>
      <c r="E9" s="189">
        <v>168107</v>
      </c>
      <c r="F9" s="189">
        <v>146589</v>
      </c>
      <c r="G9" s="189">
        <v>18</v>
      </c>
      <c r="H9" s="189">
        <v>21492</v>
      </c>
      <c r="I9" s="189">
        <v>8</v>
      </c>
      <c r="J9" s="189">
        <v>8</v>
      </c>
      <c r="K9" s="190">
        <v>1012</v>
      </c>
      <c r="L9" s="189">
        <v>51789</v>
      </c>
      <c r="M9" s="189">
        <v>3224</v>
      </c>
      <c r="N9" s="189">
        <v>416549</v>
      </c>
    </row>
    <row r="10" spans="1:14" s="6" customFormat="1" ht="27" customHeight="1">
      <c r="A10" s="25">
        <f>A9+1</f>
        <v>28</v>
      </c>
      <c r="B10" s="190">
        <v>223337</v>
      </c>
      <c r="C10" s="190">
        <v>174699</v>
      </c>
      <c r="D10" s="190">
        <v>170406</v>
      </c>
      <c r="E10" s="190">
        <v>170406</v>
      </c>
      <c r="F10" s="190">
        <v>148736</v>
      </c>
      <c r="G10" s="190">
        <v>17</v>
      </c>
      <c r="H10" s="190">
        <v>21647</v>
      </c>
      <c r="I10" s="190">
        <v>6</v>
      </c>
      <c r="J10" s="190">
        <v>8</v>
      </c>
      <c r="K10" s="190">
        <v>1084</v>
      </c>
      <c r="L10" s="190">
        <v>51839</v>
      </c>
      <c r="M10" s="190">
        <v>3201</v>
      </c>
      <c r="N10" s="190">
        <v>416572</v>
      </c>
    </row>
    <row r="11" spans="1:14" s="11" customFormat="1" ht="27" customHeight="1" thickBot="1">
      <c r="A11" s="28">
        <f>A10+1</f>
        <v>29</v>
      </c>
      <c r="B11" s="250">
        <v>225225</v>
      </c>
      <c r="C11" s="191">
        <v>176376</v>
      </c>
      <c r="D11" s="191">
        <v>173192</v>
      </c>
      <c r="E11" s="191">
        <v>173192</v>
      </c>
      <c r="F11" s="191">
        <v>150288</v>
      </c>
      <c r="G11" s="191">
        <v>16</v>
      </c>
      <c r="H11" s="191">
        <v>21773</v>
      </c>
      <c r="I11" s="191">
        <v>7</v>
      </c>
      <c r="J11" s="191">
        <v>8</v>
      </c>
      <c r="K11" s="191">
        <v>1100</v>
      </c>
      <c r="L11" s="191">
        <v>52033</v>
      </c>
      <c r="M11" s="191">
        <v>3180</v>
      </c>
      <c r="N11" s="191">
        <v>415968</v>
      </c>
    </row>
    <row r="12" spans="1:14" ht="18" customHeight="1">
      <c r="A12" s="192" t="s">
        <v>38</v>
      </c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ht="18" customHeight="1">
      <c r="A13" s="194" t="s">
        <v>138</v>
      </c>
      <c r="B13" s="195"/>
      <c r="C13" s="19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2:8" ht="13.5">
      <c r="B14" s="29"/>
      <c r="C14" s="29"/>
      <c r="D14" s="29"/>
      <c r="E14" s="29"/>
      <c r="H14" s="29" t="s">
        <v>39</v>
      </c>
    </row>
    <row r="15" spans="2:6" ht="13.5">
      <c r="B15" s="29"/>
      <c r="C15" s="29"/>
      <c r="D15" s="29"/>
      <c r="F15" s="29"/>
    </row>
    <row r="16" spans="2:4" ht="13.5">
      <c r="B16" s="29"/>
      <c r="C16" s="29"/>
      <c r="D16" s="29"/>
    </row>
    <row r="17" spans="2:4" ht="13.5">
      <c r="B17" s="29"/>
      <c r="C17" s="29"/>
      <c r="D17" s="29"/>
    </row>
  </sheetData>
  <sheetProtection/>
  <mergeCells count="12"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  <mergeCell ref="E5:E6"/>
    <mergeCell ref="F5:I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IV16384"/>
    </sheetView>
  </sheetViews>
  <sheetFormatPr defaultColWidth="8.421875" defaultRowHeight="15"/>
  <cols>
    <col min="1" max="1" width="10.57421875" style="1" customWidth="1"/>
    <col min="2" max="2" width="11.421875" style="1" customWidth="1"/>
    <col min="3" max="3" width="11.00390625" style="1" customWidth="1"/>
    <col min="4" max="4" width="8.140625" style="1" customWidth="1"/>
    <col min="5" max="5" width="11.00390625" style="1" customWidth="1"/>
    <col min="6" max="6" width="8.421875" style="1" customWidth="1"/>
    <col min="7" max="8" width="8.28125" style="1" customWidth="1"/>
    <col min="9" max="9" width="9.8515625" style="1" customWidth="1"/>
    <col min="10" max="10" width="8.28125" style="1" customWidth="1"/>
    <col min="11" max="11" width="15.421875" style="1" customWidth="1"/>
    <col min="12" max="16" width="13.421875" style="1" customWidth="1"/>
    <col min="17" max="17" width="11.421875" style="1" customWidth="1"/>
    <col min="18" max="18" width="15.421875" style="1" customWidth="1"/>
    <col min="19" max="23" width="13.421875" style="1" customWidth="1"/>
    <col min="24" max="24" width="11.421875" style="1" customWidth="1"/>
    <col min="25" max="25" width="30.421875" style="1" customWidth="1"/>
    <col min="26" max="38" width="11.421875" style="1" customWidth="1"/>
    <col min="39" max="39" width="13.421875" style="1" customWidth="1"/>
    <col min="40" max="45" width="11.421875" style="1" customWidth="1"/>
    <col min="46" max="46" width="4.421875" style="1" customWidth="1"/>
    <col min="47" max="47" width="13.421875" style="1" customWidth="1"/>
    <col min="48" max="53" width="11.421875" style="1" customWidth="1"/>
    <col min="54" max="55" width="5.421875" style="1" customWidth="1"/>
    <col min="56" max="56" width="23.421875" style="1" customWidth="1"/>
    <col min="57" max="58" width="13.421875" style="1" customWidth="1"/>
    <col min="59" max="61" width="10.421875" style="1" customWidth="1"/>
    <col min="62" max="62" width="5.421875" style="1" customWidth="1"/>
    <col min="63" max="63" width="11.421875" style="1" customWidth="1"/>
    <col min="64" max="64" width="10.421875" style="1" customWidth="1"/>
    <col min="65" max="66" width="9.00390625" style="1" customWidth="1"/>
    <col min="67" max="67" width="10.421875" style="1" customWidth="1"/>
    <col min="68" max="70" width="8.421875" style="1" customWidth="1"/>
    <col min="71" max="72" width="7.421875" style="1" customWidth="1"/>
    <col min="73" max="73" width="5.421875" style="1" customWidth="1"/>
    <col min="74" max="74" width="17.421875" style="1" customWidth="1"/>
    <col min="75" max="76" width="15.421875" style="1" customWidth="1"/>
    <col min="77" max="79" width="12.421875" style="1" customWidth="1"/>
    <col min="80" max="80" width="5.421875" style="1" customWidth="1"/>
    <col min="81" max="81" width="16.421875" style="1" customWidth="1"/>
    <col min="82" max="85" width="18.421875" style="1" customWidth="1"/>
    <col min="86" max="86" width="5.421875" style="1" customWidth="1"/>
    <col min="87" max="87" width="19.421875" style="1" customWidth="1"/>
    <col min="88" max="95" width="17.421875" style="1" customWidth="1"/>
    <col min="96" max="96" width="11.421875" style="1" customWidth="1"/>
    <col min="97" max="97" width="15.421875" style="1" customWidth="1"/>
    <col min="98" max="103" width="11.421875" style="1" customWidth="1"/>
    <col min="104" max="104" width="7.421875" style="1" customWidth="1"/>
    <col min="105" max="105" width="15.421875" style="1" customWidth="1"/>
    <col min="106" max="111" width="11.421875" style="1" customWidth="1"/>
    <col min="112" max="112" width="15.421875" style="1" customWidth="1"/>
    <col min="113" max="113" width="18.421875" style="1" customWidth="1"/>
    <col min="114" max="116" width="16.421875" style="1" customWidth="1"/>
    <col min="117" max="117" width="7.421875" style="1" customWidth="1"/>
    <col min="118" max="118" width="15.421875" style="1" customWidth="1"/>
    <col min="119" max="120" width="22.421875" style="1" customWidth="1"/>
    <col min="121" max="121" width="21.421875" style="1" customWidth="1"/>
    <col min="122" max="122" width="11.421875" style="1" customWidth="1"/>
    <col min="123" max="123" width="15.421875" style="1" customWidth="1"/>
    <col min="124" max="124" width="17.421875" style="1" customWidth="1"/>
    <col min="125" max="127" width="15.421875" style="1" customWidth="1"/>
    <col min="128" max="128" width="11.421875" style="1" customWidth="1"/>
    <col min="129" max="132" width="20.421875" style="1" customWidth="1"/>
    <col min="133" max="133" width="11.421875" style="1" customWidth="1"/>
    <col min="134" max="134" width="15.421875" style="1" customWidth="1"/>
    <col min="135" max="142" width="9.00390625" style="1" customWidth="1"/>
    <col min="143" max="143" width="11.421875" style="1" customWidth="1"/>
    <col min="144" max="144" width="15.421875" style="1" customWidth="1"/>
    <col min="145" max="151" width="11.421875" style="1" customWidth="1"/>
    <col min="152" max="156" width="16.421875" style="1" customWidth="1"/>
    <col min="157" max="157" width="11.421875" style="1" customWidth="1"/>
    <col min="158" max="158" width="19.421875" style="1" customWidth="1"/>
    <col min="159" max="161" width="20.421875" style="1" customWidth="1"/>
    <col min="162" max="163" width="26.421875" style="1" customWidth="1"/>
    <col min="164" max="164" width="27.421875" style="1" customWidth="1"/>
    <col min="165" max="165" width="11.421875" style="1" customWidth="1"/>
    <col min="166" max="166" width="19.421875" style="1" customWidth="1"/>
    <col min="167" max="172" width="10.421875" style="1" customWidth="1"/>
    <col min="173" max="175" width="13.421875" style="1" customWidth="1"/>
    <col min="176" max="177" width="20.421875" style="1" customWidth="1"/>
    <col min="178" max="178" width="11.421875" style="1" customWidth="1"/>
    <col min="179" max="179" width="19.421875" style="1" customWidth="1"/>
    <col min="180" max="181" width="10.421875" style="1" customWidth="1"/>
    <col min="182" max="182" width="12.421875" style="1" customWidth="1"/>
    <col min="183" max="183" width="10.421875" style="1" customWidth="1"/>
    <col min="184" max="185" width="9.00390625" style="1" customWidth="1"/>
    <col min="186" max="188" width="11.421875" style="1" customWidth="1"/>
    <col min="189" max="189" width="12.421875" style="1" customWidth="1"/>
    <col min="190" max="191" width="11.421875" style="1" customWidth="1"/>
    <col min="192" max="192" width="12.421875" style="1" customWidth="1"/>
    <col min="193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5" width="11.421875" style="1" customWidth="1"/>
    <col min="206" max="206" width="13.421875" style="1" customWidth="1"/>
    <col min="207" max="208" width="11.421875" style="1" customWidth="1"/>
    <col min="209" max="216" width="13.421875" style="1" customWidth="1"/>
    <col min="217" max="217" width="11.421875" style="1" customWidth="1"/>
    <col min="218" max="218" width="9.00390625" style="1" customWidth="1"/>
    <col min="219" max="224" width="11.421875" style="1" customWidth="1"/>
    <col min="225" max="225" width="5.421875" style="1" customWidth="1"/>
    <col min="226" max="226" width="15.421875" style="1" customWidth="1"/>
    <col min="227" max="232" width="11.421875" style="1" customWidth="1"/>
    <col min="233" max="233" width="9.00390625" style="1" customWidth="1"/>
    <col min="234" max="234" width="17.421875" style="1" customWidth="1"/>
    <col min="235" max="236" width="31.421875" style="1" customWidth="1"/>
    <col min="237" max="238" width="11.421875" style="1" customWidth="1"/>
    <col min="239" max="247" width="9.00390625" style="1" customWidth="1"/>
    <col min="248" max="248" width="17.421875" style="1" customWidth="1"/>
    <col min="249" max="249" width="62.421875" style="1" customWidth="1"/>
    <col min="250" max="251" width="11.421875" style="1" customWidth="1"/>
    <col min="252" max="253" width="8.421875" style="1" customWidth="1"/>
    <col min="254" max="254" width="19.421875" style="1" customWidth="1"/>
    <col min="255" max="16384" width="8.421875" style="1" customWidth="1"/>
  </cols>
  <sheetData>
    <row r="1" spans="1:10" ht="18.75">
      <c r="A1" s="332" t="s">
        <v>122</v>
      </c>
      <c r="B1" s="332"/>
      <c r="C1" s="332"/>
      <c r="D1" s="332"/>
      <c r="E1" s="332"/>
      <c r="F1" s="332"/>
      <c r="G1" s="332"/>
      <c r="H1" s="332"/>
      <c r="I1" s="332"/>
      <c r="J1" s="332"/>
    </row>
    <row r="2" ht="9.75" customHeight="1">
      <c r="F2" s="10"/>
    </row>
    <row r="3" spans="1:10" ht="18" customHeight="1" thickBot="1">
      <c r="A3" s="196"/>
      <c r="B3" s="196"/>
      <c r="C3" s="196"/>
      <c r="D3" s="196"/>
      <c r="E3" s="196"/>
      <c r="F3" s="196"/>
      <c r="G3" s="196"/>
      <c r="H3" s="196"/>
      <c r="I3" s="196"/>
      <c r="J3" s="197" t="s">
        <v>144</v>
      </c>
    </row>
    <row r="4" spans="1:10" ht="18" customHeight="1">
      <c r="A4" s="179" t="s">
        <v>40</v>
      </c>
      <c r="B4" s="333" t="s">
        <v>41</v>
      </c>
      <c r="C4" s="198"/>
      <c r="D4" s="325" t="s">
        <v>42</v>
      </c>
      <c r="E4" s="325"/>
      <c r="F4" s="325"/>
      <c r="G4" s="325"/>
      <c r="H4" s="180"/>
      <c r="I4" s="199" t="s">
        <v>43</v>
      </c>
      <c r="J4" s="181" t="s">
        <v>139</v>
      </c>
    </row>
    <row r="5" spans="1:10" ht="18" customHeight="1">
      <c r="A5" s="200" t="s">
        <v>140</v>
      </c>
      <c r="B5" s="334"/>
      <c r="C5" s="326" t="s">
        <v>44</v>
      </c>
      <c r="D5" s="327"/>
      <c r="E5" s="327"/>
      <c r="F5" s="328"/>
      <c r="G5" s="317" t="s">
        <v>45</v>
      </c>
      <c r="H5" s="317" t="s">
        <v>46</v>
      </c>
      <c r="I5" s="317" t="s">
        <v>47</v>
      </c>
      <c r="J5" s="183" t="s">
        <v>48</v>
      </c>
    </row>
    <row r="6" spans="1:10" ht="18" customHeight="1">
      <c r="A6" s="184" t="s">
        <v>49</v>
      </c>
      <c r="B6" s="318"/>
      <c r="C6" s="186" t="s">
        <v>33</v>
      </c>
      <c r="D6" s="186" t="s">
        <v>34</v>
      </c>
      <c r="E6" s="186" t="s">
        <v>35</v>
      </c>
      <c r="F6" s="186" t="s">
        <v>50</v>
      </c>
      <c r="G6" s="318"/>
      <c r="H6" s="318"/>
      <c r="I6" s="318"/>
      <c r="J6" s="187" t="s">
        <v>51</v>
      </c>
    </row>
    <row r="7" spans="1:10" ht="6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</row>
    <row r="8" spans="1:10" s="99" customFormat="1" ht="16.5" customHeight="1">
      <c r="A8" s="204">
        <v>28</v>
      </c>
      <c r="B8" s="205">
        <v>46131723</v>
      </c>
      <c r="C8" s="206">
        <v>27707641</v>
      </c>
      <c r="D8" s="206">
        <v>334257</v>
      </c>
      <c r="E8" s="206">
        <v>11281349</v>
      </c>
      <c r="F8" s="206">
        <v>21949</v>
      </c>
      <c r="G8" s="206">
        <v>104734</v>
      </c>
      <c r="H8" s="206">
        <v>115169</v>
      </c>
      <c r="I8" s="206">
        <v>6566624</v>
      </c>
      <c r="J8" s="206">
        <v>126388</v>
      </c>
    </row>
    <row r="9" spans="1:10" ht="16.5" customHeight="1">
      <c r="A9" s="207"/>
      <c r="B9" s="208"/>
      <c r="C9" s="209"/>
      <c r="D9" s="209"/>
      <c r="E9" s="209"/>
      <c r="F9" s="209"/>
      <c r="G9" s="209"/>
      <c r="H9" s="209"/>
      <c r="I9" s="209"/>
      <c r="J9" s="209"/>
    </row>
    <row r="10" spans="1:11" ht="16.5" customHeight="1">
      <c r="A10" s="210">
        <f>A8</f>
        <v>28</v>
      </c>
      <c r="B10" s="100">
        <v>3661475</v>
      </c>
      <c r="C10" s="101">
        <v>2232122</v>
      </c>
      <c r="D10" s="101">
        <v>28578</v>
      </c>
      <c r="E10" s="101">
        <v>840349</v>
      </c>
      <c r="F10" s="101">
        <v>1506</v>
      </c>
      <c r="G10" s="101">
        <v>6871</v>
      </c>
      <c r="H10" s="101">
        <v>11242</v>
      </c>
      <c r="I10" s="101">
        <v>540807</v>
      </c>
      <c r="J10" s="101">
        <v>122049</v>
      </c>
      <c r="K10" s="102"/>
    </row>
    <row r="11" spans="1:10" ht="16.5" customHeight="1">
      <c r="A11" s="211">
        <v>5</v>
      </c>
      <c r="B11" s="100">
        <v>3957601</v>
      </c>
      <c r="C11" s="101">
        <v>2344698</v>
      </c>
      <c r="D11" s="101">
        <v>41635</v>
      </c>
      <c r="E11" s="101">
        <v>996519</v>
      </c>
      <c r="F11" s="101">
        <v>314</v>
      </c>
      <c r="G11" s="101">
        <v>11264</v>
      </c>
      <c r="H11" s="101">
        <v>10266</v>
      </c>
      <c r="I11" s="101">
        <v>552905</v>
      </c>
      <c r="J11" s="101">
        <v>127665</v>
      </c>
    </row>
    <row r="12" spans="1:10" ht="16.5" customHeight="1">
      <c r="A12" s="211">
        <v>6</v>
      </c>
      <c r="B12" s="100">
        <v>3711976</v>
      </c>
      <c r="C12" s="101">
        <v>2274328</v>
      </c>
      <c r="D12" s="101">
        <v>12271</v>
      </c>
      <c r="E12" s="101">
        <v>856271</v>
      </c>
      <c r="F12" s="101">
        <v>7244</v>
      </c>
      <c r="G12" s="101">
        <v>6721</v>
      </c>
      <c r="H12" s="101">
        <v>12459</v>
      </c>
      <c r="I12" s="101">
        <v>542682</v>
      </c>
      <c r="J12" s="101">
        <v>123733</v>
      </c>
    </row>
    <row r="13" spans="1:10" ht="16.5" customHeight="1">
      <c r="A13" s="211">
        <v>7</v>
      </c>
      <c r="B13" s="100">
        <v>3997921</v>
      </c>
      <c r="C13" s="101">
        <v>2336931</v>
      </c>
      <c r="D13" s="101">
        <v>41414</v>
      </c>
      <c r="E13" s="101">
        <v>1047920</v>
      </c>
      <c r="F13" s="101">
        <v>2969</v>
      </c>
      <c r="G13" s="101">
        <v>10450</v>
      </c>
      <c r="H13" s="101">
        <v>12429</v>
      </c>
      <c r="I13" s="101">
        <v>545808</v>
      </c>
      <c r="J13" s="101">
        <v>128965</v>
      </c>
    </row>
    <row r="14" spans="1:10" ht="16.5" customHeight="1">
      <c r="A14" s="211">
        <v>8</v>
      </c>
      <c r="B14" s="100">
        <v>3856247</v>
      </c>
      <c r="C14" s="101">
        <v>2341561</v>
      </c>
      <c r="D14" s="101">
        <v>14344</v>
      </c>
      <c r="E14" s="101">
        <v>928233</v>
      </c>
      <c r="F14" s="101">
        <v>8438</v>
      </c>
      <c r="G14" s="101">
        <v>6198</v>
      </c>
      <c r="H14" s="101">
        <v>11830</v>
      </c>
      <c r="I14" s="101">
        <v>545643</v>
      </c>
      <c r="J14" s="101">
        <v>124395</v>
      </c>
    </row>
    <row r="15" spans="1:10" ht="16.5" customHeight="1">
      <c r="A15" s="211">
        <v>9</v>
      </c>
      <c r="B15" s="100">
        <v>4144500</v>
      </c>
      <c r="C15" s="101">
        <v>2427736</v>
      </c>
      <c r="D15" s="101">
        <v>33135</v>
      </c>
      <c r="E15" s="101">
        <v>1107676</v>
      </c>
      <c r="F15" s="101">
        <v>907</v>
      </c>
      <c r="G15" s="101">
        <v>11095</v>
      </c>
      <c r="H15" s="101">
        <v>6221</v>
      </c>
      <c r="I15" s="101">
        <v>557730</v>
      </c>
      <c r="J15" s="101">
        <v>138150</v>
      </c>
    </row>
    <row r="16" spans="1:10" ht="16.5" customHeight="1">
      <c r="A16" s="211">
        <v>10</v>
      </c>
      <c r="B16" s="100">
        <v>3756993</v>
      </c>
      <c r="C16" s="101">
        <v>2302741</v>
      </c>
      <c r="D16" s="101">
        <v>14996</v>
      </c>
      <c r="E16" s="101">
        <v>880846</v>
      </c>
      <c r="F16" s="101">
        <v>398</v>
      </c>
      <c r="G16" s="101">
        <v>6459</v>
      </c>
      <c r="H16" s="101">
        <v>9230</v>
      </c>
      <c r="I16" s="101">
        <v>542323</v>
      </c>
      <c r="J16" s="101">
        <v>121193</v>
      </c>
    </row>
    <row r="17" spans="1:10" ht="16.5" customHeight="1">
      <c r="A17" s="211">
        <v>11</v>
      </c>
      <c r="B17" s="100">
        <v>3878992</v>
      </c>
      <c r="C17" s="101">
        <v>2287225</v>
      </c>
      <c r="D17" s="101">
        <v>43148</v>
      </c>
      <c r="E17" s="101">
        <v>990600</v>
      </c>
      <c r="F17" s="101">
        <v>4</v>
      </c>
      <c r="G17" s="101">
        <v>10361</v>
      </c>
      <c r="H17" s="101">
        <v>6851</v>
      </c>
      <c r="I17" s="101">
        <v>540803</v>
      </c>
      <c r="J17" s="101">
        <v>129300</v>
      </c>
    </row>
    <row r="18" spans="1:10" ht="16.5" customHeight="1">
      <c r="A18" s="211">
        <v>12</v>
      </c>
      <c r="B18" s="100">
        <v>3672443</v>
      </c>
      <c r="C18" s="101">
        <v>2257886</v>
      </c>
      <c r="D18" s="101">
        <v>10586</v>
      </c>
      <c r="E18" s="101">
        <v>842343</v>
      </c>
      <c r="F18" s="101">
        <v>119</v>
      </c>
      <c r="G18" s="101">
        <v>6609</v>
      </c>
      <c r="H18" s="101">
        <v>9035</v>
      </c>
      <c r="I18" s="101">
        <v>545865</v>
      </c>
      <c r="J18" s="101">
        <v>118466</v>
      </c>
    </row>
    <row r="19" spans="1:10" ht="16.5" customHeight="1">
      <c r="A19" s="212">
        <f>A10+1</f>
        <v>29</v>
      </c>
      <c r="B19" s="100">
        <v>4105566</v>
      </c>
      <c r="C19" s="101">
        <v>2455868</v>
      </c>
      <c r="D19" s="101">
        <v>34467</v>
      </c>
      <c r="E19" s="101">
        <v>1018032</v>
      </c>
      <c r="F19" s="101">
        <v>1</v>
      </c>
      <c r="G19" s="101">
        <v>11086</v>
      </c>
      <c r="H19" s="101">
        <v>5880</v>
      </c>
      <c r="I19" s="101">
        <v>580232</v>
      </c>
      <c r="J19" s="101">
        <v>132438</v>
      </c>
    </row>
    <row r="20" spans="1:10" ht="16.5" customHeight="1">
      <c r="A20" s="211">
        <v>2</v>
      </c>
      <c r="B20" s="100">
        <v>3779844</v>
      </c>
      <c r="C20" s="101">
        <v>2320049</v>
      </c>
      <c r="D20" s="101">
        <v>15006</v>
      </c>
      <c r="E20" s="101">
        <v>864346</v>
      </c>
      <c r="F20" s="101">
        <v>48</v>
      </c>
      <c r="G20" s="101">
        <v>6560</v>
      </c>
      <c r="H20" s="101">
        <v>10152</v>
      </c>
      <c r="I20" s="101">
        <v>563683</v>
      </c>
      <c r="J20" s="101">
        <v>134994</v>
      </c>
    </row>
    <row r="21" spans="1:10" ht="16.5" customHeight="1">
      <c r="A21" s="211">
        <v>3</v>
      </c>
      <c r="B21" s="100">
        <v>3608165</v>
      </c>
      <c r="C21" s="101">
        <v>2126496</v>
      </c>
      <c r="D21" s="101">
        <v>44677</v>
      </c>
      <c r="E21" s="101">
        <v>908214</v>
      </c>
      <c r="F21" s="101">
        <v>1</v>
      </c>
      <c r="G21" s="101">
        <v>11060</v>
      </c>
      <c r="H21" s="101">
        <v>9574</v>
      </c>
      <c r="I21" s="101">
        <v>508143</v>
      </c>
      <c r="J21" s="101">
        <v>116392</v>
      </c>
    </row>
    <row r="22" spans="1:10" s="105" customFormat="1" ht="16.5" customHeight="1">
      <c r="A22" s="213"/>
      <c r="B22" s="103"/>
      <c r="C22" s="104"/>
      <c r="D22" s="104"/>
      <c r="E22" s="104"/>
      <c r="F22" s="104"/>
      <c r="G22" s="104"/>
      <c r="H22" s="104"/>
      <c r="I22" s="104"/>
      <c r="J22" s="104"/>
    </row>
    <row r="23" spans="1:10" s="99" customFormat="1" ht="16.5" customHeight="1">
      <c r="A23" s="204">
        <f>A8+1</f>
        <v>29</v>
      </c>
      <c r="B23" s="165">
        <v>46088805</v>
      </c>
      <c r="C23" s="166">
        <v>27762633</v>
      </c>
      <c r="D23" s="166">
        <v>354945</v>
      </c>
      <c r="E23" s="166">
        <v>11206825</v>
      </c>
      <c r="F23" s="166">
        <v>26258</v>
      </c>
      <c r="G23" s="166">
        <v>98521</v>
      </c>
      <c r="H23" s="166">
        <v>108107</v>
      </c>
      <c r="I23" s="166">
        <v>6531516</v>
      </c>
      <c r="J23" s="166">
        <v>126270.69863013699</v>
      </c>
    </row>
    <row r="24" spans="1:10" ht="16.5" customHeight="1">
      <c r="A24" s="207"/>
      <c r="B24" s="106"/>
      <c r="C24" s="107"/>
      <c r="D24" s="107"/>
      <c r="E24" s="107"/>
      <c r="F24" s="107"/>
      <c r="G24" s="107"/>
      <c r="H24" s="107"/>
      <c r="I24" s="107"/>
      <c r="J24" s="107"/>
    </row>
    <row r="25" spans="1:11" ht="16.5" customHeight="1">
      <c r="A25" s="210">
        <f>A23</f>
        <v>29</v>
      </c>
      <c r="B25" s="100">
        <v>3594025</v>
      </c>
      <c r="C25" s="101">
        <v>2200673</v>
      </c>
      <c r="D25" s="101">
        <v>18653</v>
      </c>
      <c r="E25" s="101">
        <v>825878</v>
      </c>
      <c r="F25" s="101">
        <v>76</v>
      </c>
      <c r="G25" s="101">
        <v>5956</v>
      </c>
      <c r="H25" s="101">
        <v>8994</v>
      </c>
      <c r="I25" s="101">
        <v>533795</v>
      </c>
      <c r="J25" s="101">
        <v>119800.83333333333</v>
      </c>
      <c r="K25" s="102"/>
    </row>
    <row r="26" spans="1:10" ht="16.5" customHeight="1">
      <c r="A26" s="211">
        <v>5</v>
      </c>
      <c r="B26" s="100">
        <v>3896340</v>
      </c>
      <c r="C26" s="101">
        <v>2322847</v>
      </c>
      <c r="D26" s="101">
        <v>36972</v>
      </c>
      <c r="E26" s="101">
        <v>975877</v>
      </c>
      <c r="F26" s="101">
        <v>211</v>
      </c>
      <c r="G26" s="101">
        <v>10677</v>
      </c>
      <c r="H26" s="101">
        <v>6014</v>
      </c>
      <c r="I26" s="101">
        <v>543742</v>
      </c>
      <c r="J26" s="101">
        <v>125688.3870967742</v>
      </c>
    </row>
    <row r="27" spans="1:10" ht="16.5" customHeight="1">
      <c r="A27" s="211">
        <v>6</v>
      </c>
      <c r="B27" s="100">
        <v>3732391</v>
      </c>
      <c r="C27" s="101">
        <v>2296917</v>
      </c>
      <c r="D27" s="101">
        <v>15122</v>
      </c>
      <c r="E27" s="101">
        <v>853416</v>
      </c>
      <c r="F27" s="101">
        <v>7915</v>
      </c>
      <c r="G27" s="101">
        <v>6022</v>
      </c>
      <c r="H27" s="101">
        <v>9861</v>
      </c>
      <c r="I27" s="101">
        <v>543138</v>
      </c>
      <c r="J27" s="101">
        <v>124413.03333333334</v>
      </c>
    </row>
    <row r="28" spans="1:10" ht="16.5" customHeight="1">
      <c r="A28" s="211">
        <v>7</v>
      </c>
      <c r="B28" s="100">
        <v>4101418</v>
      </c>
      <c r="C28" s="101">
        <v>2397259</v>
      </c>
      <c r="D28" s="101">
        <v>50551</v>
      </c>
      <c r="E28" s="101">
        <v>1076495</v>
      </c>
      <c r="F28" s="101">
        <v>4950</v>
      </c>
      <c r="G28" s="101">
        <v>10546</v>
      </c>
      <c r="H28" s="101">
        <v>11019</v>
      </c>
      <c r="I28" s="101">
        <v>550598</v>
      </c>
      <c r="J28" s="101">
        <v>132303.8064516129</v>
      </c>
    </row>
    <row r="29" spans="1:10" ht="16.5" customHeight="1">
      <c r="A29" s="211">
        <v>8</v>
      </c>
      <c r="B29" s="100">
        <v>3797685</v>
      </c>
      <c r="C29" s="101">
        <v>2316560</v>
      </c>
      <c r="D29" s="101">
        <v>19485</v>
      </c>
      <c r="E29" s="101">
        <v>899804</v>
      </c>
      <c r="F29" s="101">
        <v>8378</v>
      </c>
      <c r="G29" s="101">
        <v>2371</v>
      </c>
      <c r="H29" s="101">
        <v>9149</v>
      </c>
      <c r="I29" s="101">
        <v>541938</v>
      </c>
      <c r="J29" s="101">
        <v>122505.96774193548</v>
      </c>
    </row>
    <row r="30" spans="1:10" ht="16.5" customHeight="1">
      <c r="A30" s="211">
        <v>9</v>
      </c>
      <c r="B30" s="100">
        <v>4107437</v>
      </c>
      <c r="C30" s="101">
        <v>2416915</v>
      </c>
      <c r="D30" s="101">
        <v>36570</v>
      </c>
      <c r="E30" s="101">
        <v>1083530</v>
      </c>
      <c r="F30" s="101">
        <v>1712</v>
      </c>
      <c r="G30" s="101">
        <v>10767</v>
      </c>
      <c r="H30" s="101">
        <v>9559</v>
      </c>
      <c r="I30" s="101">
        <v>548384</v>
      </c>
      <c r="J30" s="101">
        <v>136914.56666666668</v>
      </c>
    </row>
    <row r="31" spans="1:10" ht="16.5" customHeight="1">
      <c r="A31" s="211">
        <v>10</v>
      </c>
      <c r="B31" s="100">
        <v>3757201</v>
      </c>
      <c r="C31" s="101">
        <v>2317642</v>
      </c>
      <c r="D31" s="101">
        <v>15174</v>
      </c>
      <c r="E31" s="101">
        <v>862130</v>
      </c>
      <c r="F31" s="101">
        <v>1337</v>
      </c>
      <c r="G31" s="101">
        <v>7233</v>
      </c>
      <c r="H31" s="101">
        <v>9530</v>
      </c>
      <c r="I31" s="101">
        <v>544155</v>
      </c>
      <c r="J31" s="101">
        <v>121200.03225806452</v>
      </c>
    </row>
    <row r="32" spans="1:10" ht="16.5" customHeight="1">
      <c r="A32" s="211">
        <v>11</v>
      </c>
      <c r="B32" s="100">
        <v>3902974</v>
      </c>
      <c r="C32" s="101">
        <v>2314028</v>
      </c>
      <c r="D32" s="101">
        <v>38118</v>
      </c>
      <c r="E32" s="101">
        <v>991195</v>
      </c>
      <c r="F32" s="101">
        <v>16</v>
      </c>
      <c r="G32" s="101">
        <v>10203</v>
      </c>
      <c r="H32" s="101">
        <v>8587</v>
      </c>
      <c r="I32" s="101">
        <v>540827</v>
      </c>
      <c r="J32" s="101">
        <v>130099.13333333333</v>
      </c>
    </row>
    <row r="33" spans="1:10" ht="16.5" customHeight="1">
      <c r="A33" s="211">
        <v>12</v>
      </c>
      <c r="B33" s="100">
        <v>3665089</v>
      </c>
      <c r="C33" s="101">
        <v>2262500</v>
      </c>
      <c r="D33" s="101">
        <v>19845</v>
      </c>
      <c r="E33" s="101">
        <v>820675</v>
      </c>
      <c r="F33" s="101">
        <v>907</v>
      </c>
      <c r="G33" s="101">
        <v>6538</v>
      </c>
      <c r="H33" s="101">
        <v>8719</v>
      </c>
      <c r="I33" s="101">
        <v>545905</v>
      </c>
      <c r="J33" s="101">
        <v>118228.67741935483</v>
      </c>
    </row>
    <row r="34" spans="1:10" ht="16.5" customHeight="1">
      <c r="A34" s="212">
        <f>A25+1</f>
        <v>30</v>
      </c>
      <c r="B34" s="100">
        <v>4132059</v>
      </c>
      <c r="C34" s="101">
        <v>2469168</v>
      </c>
      <c r="D34" s="101">
        <v>36215</v>
      </c>
      <c r="E34" s="101">
        <v>1031132</v>
      </c>
      <c r="F34" s="101">
        <v>0</v>
      </c>
      <c r="G34" s="101">
        <v>11958</v>
      </c>
      <c r="H34" s="101">
        <v>7737</v>
      </c>
      <c r="I34" s="101">
        <v>575849</v>
      </c>
      <c r="J34" s="101">
        <v>133292.2258064516</v>
      </c>
    </row>
    <row r="35" spans="1:10" ht="16.5" customHeight="1">
      <c r="A35" s="211">
        <v>2</v>
      </c>
      <c r="B35" s="100">
        <v>3786899</v>
      </c>
      <c r="C35" s="101">
        <v>2318258</v>
      </c>
      <c r="D35" s="101">
        <v>18013</v>
      </c>
      <c r="E35" s="101">
        <v>872514</v>
      </c>
      <c r="F35" s="101">
        <v>754</v>
      </c>
      <c r="G35" s="101">
        <v>6178</v>
      </c>
      <c r="H35" s="101">
        <v>9262</v>
      </c>
      <c r="I35" s="101">
        <v>561920</v>
      </c>
      <c r="J35" s="101">
        <v>135246.39285714287</v>
      </c>
    </row>
    <row r="36" spans="1:10" ht="16.5" customHeight="1">
      <c r="A36" s="211">
        <v>3</v>
      </c>
      <c r="B36" s="100">
        <v>3615287</v>
      </c>
      <c r="C36" s="101">
        <v>2129866</v>
      </c>
      <c r="D36" s="101">
        <v>50227</v>
      </c>
      <c r="E36" s="101">
        <v>914179</v>
      </c>
      <c r="F36" s="101">
        <v>2</v>
      </c>
      <c r="G36" s="101">
        <v>10072</v>
      </c>
      <c r="H36" s="101">
        <v>9676</v>
      </c>
      <c r="I36" s="101">
        <v>501265</v>
      </c>
      <c r="J36" s="101">
        <v>116622.16129032258</v>
      </c>
    </row>
    <row r="37" spans="1:10" ht="6" customHeight="1" thickBot="1">
      <c r="A37" s="214"/>
      <c r="B37" s="108"/>
      <c r="C37" s="109"/>
      <c r="D37" s="109"/>
      <c r="E37" s="109"/>
      <c r="F37" s="109"/>
      <c r="G37" s="109"/>
      <c r="H37" s="109"/>
      <c r="I37" s="109"/>
      <c r="J37" s="109"/>
    </row>
    <row r="38" spans="1:10" ht="13.5" customHeight="1">
      <c r="A38" s="330" t="s">
        <v>38</v>
      </c>
      <c r="B38" s="331"/>
      <c r="C38" s="331"/>
      <c r="D38" s="331"/>
      <c r="E38" s="331"/>
      <c r="F38" s="331"/>
      <c r="G38" s="331"/>
      <c r="H38" s="331"/>
      <c r="I38" s="331"/>
      <c r="J38" s="331"/>
    </row>
    <row r="39" spans="1:10" ht="15.75">
      <c r="A39" s="255" t="s">
        <v>158</v>
      </c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SheetLayoutView="90" zoomScalePageLayoutView="0" workbookViewId="0" topLeftCell="A1">
      <selection activeCell="A1" sqref="A1:IV16384"/>
    </sheetView>
  </sheetViews>
  <sheetFormatPr defaultColWidth="19.421875" defaultRowHeight="15"/>
  <cols>
    <col min="1" max="1" width="13.57421875" style="1" customWidth="1"/>
    <col min="2" max="7" width="12.57421875" style="1" customWidth="1"/>
    <col min="8" max="8" width="11.421875" style="1" customWidth="1"/>
    <col min="9" max="9" width="15.421875" style="1" customWidth="1"/>
    <col min="10" max="14" width="13.421875" style="1" customWidth="1"/>
    <col min="15" max="15" width="11.421875" style="1" customWidth="1"/>
    <col min="16" max="16" width="30.421875" style="1" customWidth="1"/>
    <col min="17" max="29" width="11.421875" style="1" customWidth="1"/>
    <col min="30" max="30" width="13.421875" style="1" customWidth="1"/>
    <col min="31" max="36" width="11.421875" style="1" customWidth="1"/>
    <col min="37" max="37" width="4.421875" style="1" customWidth="1"/>
    <col min="38" max="38" width="13.421875" style="1" customWidth="1"/>
    <col min="39" max="44" width="11.421875" style="1" customWidth="1"/>
    <col min="45" max="46" width="5.421875" style="1" customWidth="1"/>
    <col min="47" max="47" width="23.421875" style="1" customWidth="1"/>
    <col min="48" max="49" width="13.421875" style="1" customWidth="1"/>
    <col min="50" max="52" width="10.421875" style="1" customWidth="1"/>
    <col min="53" max="53" width="5.421875" style="1" customWidth="1"/>
    <col min="54" max="54" width="11.421875" style="1" customWidth="1"/>
    <col min="55" max="55" width="10.421875" style="1" customWidth="1"/>
    <col min="56" max="57" width="9.00390625" style="1" customWidth="1"/>
    <col min="58" max="58" width="10.421875" style="1" customWidth="1"/>
    <col min="59" max="61" width="8.421875" style="1" customWidth="1"/>
    <col min="62" max="63" width="7.421875" style="1" customWidth="1"/>
    <col min="64" max="64" width="5.421875" style="1" customWidth="1"/>
    <col min="65" max="65" width="17.421875" style="1" customWidth="1"/>
    <col min="66" max="67" width="15.421875" style="1" customWidth="1"/>
    <col min="68" max="70" width="12.421875" style="1" customWidth="1"/>
    <col min="71" max="71" width="5.421875" style="1" customWidth="1"/>
    <col min="72" max="72" width="16.421875" style="1" customWidth="1"/>
    <col min="73" max="76" width="18.421875" style="1" customWidth="1"/>
    <col min="77" max="77" width="5.421875" style="1" customWidth="1"/>
    <col min="78" max="78" width="19.421875" style="1" customWidth="1"/>
    <col min="79" max="86" width="17.421875" style="1" customWidth="1"/>
    <col min="87" max="87" width="11.421875" style="1" customWidth="1"/>
    <col min="88" max="88" width="15.421875" style="1" customWidth="1"/>
    <col min="89" max="94" width="11.421875" style="1" customWidth="1"/>
    <col min="95" max="95" width="7.421875" style="1" customWidth="1"/>
    <col min="96" max="96" width="15.421875" style="1" customWidth="1"/>
    <col min="97" max="102" width="11.421875" style="1" customWidth="1"/>
    <col min="103" max="103" width="15.421875" style="1" customWidth="1"/>
    <col min="104" max="104" width="18.421875" style="1" customWidth="1"/>
    <col min="105" max="107" width="16.421875" style="1" customWidth="1"/>
    <col min="108" max="108" width="7.421875" style="1" customWidth="1"/>
    <col min="109" max="109" width="15.421875" style="1" customWidth="1"/>
    <col min="110" max="111" width="22.421875" style="1" customWidth="1"/>
    <col min="112" max="112" width="21.421875" style="1" customWidth="1"/>
    <col min="113" max="113" width="11.421875" style="1" customWidth="1"/>
    <col min="114" max="114" width="15.421875" style="1" customWidth="1"/>
    <col min="115" max="115" width="17.421875" style="1" customWidth="1"/>
    <col min="116" max="118" width="15.421875" style="1" customWidth="1"/>
    <col min="119" max="119" width="11.421875" style="1" customWidth="1"/>
    <col min="120" max="123" width="20.421875" style="1" customWidth="1"/>
    <col min="124" max="124" width="11.421875" style="1" customWidth="1"/>
    <col min="125" max="125" width="15.421875" style="1" customWidth="1"/>
    <col min="126" max="133" width="9.00390625" style="1" customWidth="1"/>
    <col min="134" max="134" width="11.421875" style="1" customWidth="1"/>
    <col min="135" max="135" width="15.421875" style="1" customWidth="1"/>
    <col min="136" max="142" width="11.421875" style="1" customWidth="1"/>
    <col min="143" max="147" width="16.421875" style="1" customWidth="1"/>
    <col min="148" max="148" width="11.421875" style="1" customWidth="1"/>
    <col min="149" max="149" width="19.421875" style="1" customWidth="1"/>
    <col min="150" max="152" width="20.421875" style="1" customWidth="1"/>
    <col min="153" max="154" width="26.421875" style="1" customWidth="1"/>
    <col min="155" max="155" width="27.421875" style="1" customWidth="1"/>
    <col min="156" max="156" width="11.421875" style="1" customWidth="1"/>
    <col min="157" max="157" width="19.421875" style="1" customWidth="1"/>
    <col min="158" max="163" width="10.421875" style="1" customWidth="1"/>
    <col min="164" max="166" width="13.421875" style="1" customWidth="1"/>
    <col min="167" max="168" width="20.421875" style="1" customWidth="1"/>
    <col min="169" max="169" width="11.421875" style="1" customWidth="1"/>
    <col min="170" max="170" width="19.421875" style="1" customWidth="1"/>
    <col min="171" max="172" width="10.421875" style="1" customWidth="1"/>
    <col min="173" max="173" width="12.421875" style="1" customWidth="1"/>
    <col min="174" max="174" width="10.421875" style="1" customWidth="1"/>
    <col min="175" max="176" width="9.00390625" style="1" customWidth="1"/>
    <col min="177" max="179" width="11.421875" style="1" customWidth="1"/>
    <col min="180" max="180" width="12.421875" style="1" customWidth="1"/>
    <col min="181" max="182" width="11.421875" style="1" customWidth="1"/>
    <col min="183" max="183" width="12.421875" style="1" customWidth="1"/>
    <col min="184" max="186" width="11.421875" style="1" customWidth="1"/>
    <col min="187" max="187" width="13.421875" style="1" customWidth="1"/>
    <col min="188" max="188" width="11.421875" style="1" customWidth="1"/>
    <col min="189" max="189" width="13.421875" style="1" customWidth="1"/>
    <col min="190" max="190" width="11.421875" style="1" customWidth="1"/>
    <col min="191" max="191" width="13.421875" style="1" customWidth="1"/>
    <col min="192" max="192" width="11.421875" style="1" customWidth="1"/>
    <col min="193" max="193" width="13.421875" style="1" customWidth="1"/>
    <col min="194" max="194" width="11.421875" style="1" customWidth="1"/>
    <col min="195" max="195" width="13.421875" style="1" customWidth="1"/>
    <col min="196" max="196" width="11.421875" style="1" customWidth="1"/>
    <col min="197" max="197" width="13.421875" style="1" customWidth="1"/>
    <col min="198" max="199" width="11.421875" style="1" customWidth="1"/>
    <col min="200" max="207" width="13.421875" style="1" customWidth="1"/>
    <col min="208" max="208" width="11.421875" style="1" customWidth="1"/>
    <col min="209" max="209" width="9.00390625" style="1" customWidth="1"/>
    <col min="210" max="215" width="11.421875" style="1" customWidth="1"/>
    <col min="216" max="216" width="5.421875" style="1" customWidth="1"/>
    <col min="217" max="217" width="15.421875" style="1" customWidth="1"/>
    <col min="218" max="223" width="11.421875" style="1" customWidth="1"/>
    <col min="224" max="224" width="9.00390625" style="1" customWidth="1"/>
    <col min="225" max="225" width="17.421875" style="1" customWidth="1"/>
    <col min="226" max="227" width="31.421875" style="1" customWidth="1"/>
    <col min="228" max="229" width="11.421875" style="1" customWidth="1"/>
    <col min="230" max="238" width="9.00390625" style="1" customWidth="1"/>
    <col min="239" max="239" width="17.421875" style="1" customWidth="1"/>
    <col min="240" max="240" width="62.421875" style="1" customWidth="1"/>
    <col min="241" max="242" width="11.421875" style="1" customWidth="1"/>
    <col min="243" max="244" width="8.421875" style="1" customWidth="1"/>
    <col min="245" max="245" width="19.421875" style="1" customWidth="1"/>
    <col min="246" max="247" width="8.421875" style="1" customWidth="1"/>
    <col min="248" max="16384" width="19.421875" style="1" customWidth="1"/>
  </cols>
  <sheetData>
    <row r="1" spans="1:7" ht="18.75">
      <c r="A1" s="332" t="s">
        <v>123</v>
      </c>
      <c r="B1" s="332"/>
      <c r="C1" s="332"/>
      <c r="D1" s="332"/>
      <c r="E1" s="332"/>
      <c r="F1" s="332"/>
      <c r="G1" s="332"/>
    </row>
    <row r="2" ht="9" customHeight="1"/>
    <row r="3" spans="1:7" ht="20.25" customHeight="1" thickBot="1">
      <c r="A3" s="9"/>
      <c r="B3" s="9"/>
      <c r="C3" s="9"/>
      <c r="D3" s="9"/>
      <c r="E3" s="9"/>
      <c r="F3" s="9"/>
      <c r="G3" s="98" t="s">
        <v>146</v>
      </c>
    </row>
    <row r="4" spans="1:7" ht="19.5" customHeight="1">
      <c r="A4" s="335" t="s">
        <v>141</v>
      </c>
      <c r="B4" s="338" t="s">
        <v>53</v>
      </c>
      <c r="C4" s="339"/>
      <c r="D4" s="338" t="s">
        <v>54</v>
      </c>
      <c r="E4" s="340"/>
      <c r="F4" s="340"/>
      <c r="G4" s="340"/>
    </row>
    <row r="5" spans="1:7" ht="19.5" customHeight="1">
      <c r="A5" s="336"/>
      <c r="B5" s="341" t="s">
        <v>55</v>
      </c>
      <c r="C5" s="341" t="s">
        <v>56</v>
      </c>
      <c r="D5" s="341" t="s">
        <v>55</v>
      </c>
      <c r="E5" s="343" t="s">
        <v>57</v>
      </c>
      <c r="F5" s="344"/>
      <c r="G5" s="344"/>
    </row>
    <row r="6" spans="1:7" ht="19.5" customHeight="1">
      <c r="A6" s="337"/>
      <c r="B6" s="342"/>
      <c r="C6" s="342"/>
      <c r="D6" s="342"/>
      <c r="E6" s="96" t="s">
        <v>58</v>
      </c>
      <c r="F6" s="96" t="s">
        <v>59</v>
      </c>
      <c r="G6" s="95" t="s">
        <v>56</v>
      </c>
    </row>
    <row r="7" spans="1:7" ht="22.5" customHeight="1">
      <c r="A7" s="97">
        <v>25</v>
      </c>
      <c r="B7" s="139">
        <v>49950239</v>
      </c>
      <c r="C7" s="138">
        <v>136850</v>
      </c>
      <c r="D7" s="138">
        <v>49758744</v>
      </c>
      <c r="E7" s="139">
        <v>151355</v>
      </c>
      <c r="F7" s="139">
        <v>119475</v>
      </c>
      <c r="G7" s="138">
        <v>136325</v>
      </c>
    </row>
    <row r="8" spans="1:7" ht="22.5" customHeight="1">
      <c r="A8" s="25">
        <f>A7+1</f>
        <v>26</v>
      </c>
      <c r="B8" s="139">
        <v>49452401</v>
      </c>
      <c r="C8" s="138">
        <v>135486.03013698632</v>
      </c>
      <c r="D8" s="138">
        <v>49217915</v>
      </c>
      <c r="E8" s="139">
        <v>147457</v>
      </c>
      <c r="F8" s="139">
        <v>119793</v>
      </c>
      <c r="G8" s="138">
        <v>134844</v>
      </c>
    </row>
    <row r="9" spans="1:7" ht="22.5" customHeight="1">
      <c r="A9" s="25">
        <f>A8+1</f>
        <v>27</v>
      </c>
      <c r="B9" s="139">
        <v>49454633</v>
      </c>
      <c r="C9" s="138">
        <v>135121.9480874317</v>
      </c>
      <c r="D9" s="138">
        <v>49343500</v>
      </c>
      <c r="E9" s="139">
        <v>149294</v>
      </c>
      <c r="F9" s="139">
        <v>119962</v>
      </c>
      <c r="G9" s="138">
        <v>134818</v>
      </c>
    </row>
    <row r="10" spans="1:7" ht="22.5" customHeight="1">
      <c r="A10" s="25">
        <f>A9+1</f>
        <v>28</v>
      </c>
      <c r="B10" s="139">
        <v>49402662</v>
      </c>
      <c r="C10" s="138">
        <v>135350</v>
      </c>
      <c r="D10" s="138">
        <v>49225203</v>
      </c>
      <c r="E10" s="139">
        <v>147597</v>
      </c>
      <c r="F10" s="139">
        <v>119352</v>
      </c>
      <c r="G10" s="138">
        <v>134864</v>
      </c>
    </row>
    <row r="11" spans="1:7" s="233" customFormat="1" ht="22.5" customHeight="1">
      <c r="A11" s="232">
        <f>A10+1</f>
        <v>29</v>
      </c>
      <c r="B11" s="280">
        <f>SUM(B26:B37)</f>
        <v>49756736</v>
      </c>
      <c r="C11" s="281">
        <f>B11/365</f>
        <v>136319.82465753425</v>
      </c>
      <c r="D11" s="281">
        <f>SUM(D26:D37)</f>
        <v>49344135</v>
      </c>
      <c r="E11" s="280">
        <f>MAX(E26:E37)</f>
        <v>145140</v>
      </c>
      <c r="F11" s="280">
        <f>MIN(F26:F37)</f>
        <v>120640</v>
      </c>
      <c r="G11" s="281">
        <f>D11/365</f>
        <v>135189.4109589041</v>
      </c>
    </row>
    <row r="12" spans="1:7" ht="22.5" customHeight="1">
      <c r="A12" s="7"/>
      <c r="B12" s="140"/>
      <c r="C12" s="3"/>
      <c r="D12" s="215"/>
      <c r="E12" s="3"/>
      <c r="F12" s="3"/>
      <c r="G12" s="3"/>
    </row>
    <row r="13" spans="1:7" ht="22.5" customHeight="1">
      <c r="A13" s="141">
        <f>A10</f>
        <v>28</v>
      </c>
      <c r="B13" s="137">
        <v>3965392</v>
      </c>
      <c r="C13" s="138">
        <v>132180</v>
      </c>
      <c r="D13" s="138">
        <v>3978122</v>
      </c>
      <c r="E13" s="138">
        <v>138168</v>
      </c>
      <c r="F13" s="138">
        <v>125043</v>
      </c>
      <c r="G13" s="138">
        <v>132604</v>
      </c>
    </row>
    <row r="14" spans="1:7" ht="22.5" customHeight="1">
      <c r="A14" s="142">
        <v>5</v>
      </c>
      <c r="B14" s="137">
        <v>4178408</v>
      </c>
      <c r="C14" s="138">
        <v>134787</v>
      </c>
      <c r="D14" s="138">
        <v>4197971</v>
      </c>
      <c r="E14" s="138">
        <v>141810</v>
      </c>
      <c r="F14" s="138">
        <v>124037</v>
      </c>
      <c r="G14" s="138">
        <v>135418</v>
      </c>
    </row>
    <row r="15" spans="1:7" ht="22.5" customHeight="1">
      <c r="A15" s="142">
        <v>6</v>
      </c>
      <c r="B15" s="137">
        <v>4038439</v>
      </c>
      <c r="C15" s="138">
        <v>134615</v>
      </c>
      <c r="D15" s="138">
        <v>4102558</v>
      </c>
      <c r="E15" s="138">
        <v>143224</v>
      </c>
      <c r="F15" s="138">
        <v>127441</v>
      </c>
      <c r="G15" s="138">
        <v>136752</v>
      </c>
    </row>
    <row r="16" spans="1:7" ht="22.5" customHeight="1">
      <c r="A16" s="142">
        <v>7</v>
      </c>
      <c r="B16" s="137">
        <v>4365631</v>
      </c>
      <c r="C16" s="138">
        <v>140827</v>
      </c>
      <c r="D16" s="138">
        <v>4377517</v>
      </c>
      <c r="E16" s="138">
        <v>147597</v>
      </c>
      <c r="F16" s="138">
        <v>129750</v>
      </c>
      <c r="G16" s="138">
        <v>141210</v>
      </c>
    </row>
    <row r="17" spans="1:7" ht="22.5" customHeight="1">
      <c r="A17" s="142">
        <v>8</v>
      </c>
      <c r="B17" s="137">
        <v>4348272</v>
      </c>
      <c r="C17" s="138">
        <v>140267</v>
      </c>
      <c r="D17" s="138">
        <v>4318732</v>
      </c>
      <c r="E17" s="138">
        <v>143686</v>
      </c>
      <c r="F17" s="138">
        <v>130812</v>
      </c>
      <c r="G17" s="138">
        <v>139314</v>
      </c>
    </row>
    <row r="18" spans="1:7" ht="22.5" customHeight="1">
      <c r="A18" s="142">
        <v>9</v>
      </c>
      <c r="B18" s="137">
        <v>4001861</v>
      </c>
      <c r="C18" s="138">
        <v>133395</v>
      </c>
      <c r="D18" s="138">
        <v>3950632</v>
      </c>
      <c r="E18" s="138">
        <v>137997</v>
      </c>
      <c r="F18" s="138">
        <v>123738</v>
      </c>
      <c r="G18" s="138">
        <v>131688</v>
      </c>
    </row>
    <row r="19" spans="1:7" ht="22.5" customHeight="1">
      <c r="A19" s="142">
        <v>10</v>
      </c>
      <c r="B19" s="137">
        <v>4194039</v>
      </c>
      <c r="C19" s="138">
        <v>135292</v>
      </c>
      <c r="D19" s="138">
        <v>4113779</v>
      </c>
      <c r="E19" s="138">
        <v>136691</v>
      </c>
      <c r="F19" s="138">
        <v>123863</v>
      </c>
      <c r="G19" s="138">
        <v>132703</v>
      </c>
    </row>
    <row r="20" spans="1:7" ht="22.5" customHeight="1">
      <c r="A20" s="142">
        <v>11</v>
      </c>
      <c r="B20" s="137">
        <v>4027539</v>
      </c>
      <c r="C20" s="138">
        <v>134251</v>
      </c>
      <c r="D20" s="138">
        <v>3989671</v>
      </c>
      <c r="E20" s="138">
        <v>136435</v>
      </c>
      <c r="F20" s="138">
        <v>124343</v>
      </c>
      <c r="G20" s="138">
        <v>132989</v>
      </c>
    </row>
    <row r="21" spans="1:7" ht="22.5" customHeight="1">
      <c r="A21" s="142">
        <v>12</v>
      </c>
      <c r="B21" s="137">
        <v>4204569</v>
      </c>
      <c r="C21" s="138">
        <v>135631</v>
      </c>
      <c r="D21" s="138">
        <v>4160527</v>
      </c>
      <c r="E21" s="138">
        <v>140094</v>
      </c>
      <c r="F21" s="138">
        <v>128915</v>
      </c>
      <c r="G21" s="138">
        <v>134211</v>
      </c>
    </row>
    <row r="22" spans="1:7" ht="22.5" customHeight="1">
      <c r="A22" s="143">
        <f>A13+1</f>
        <v>29</v>
      </c>
      <c r="B22" s="137">
        <v>4156641</v>
      </c>
      <c r="C22" s="138">
        <v>134085</v>
      </c>
      <c r="D22" s="138">
        <v>4129062</v>
      </c>
      <c r="E22" s="138">
        <v>138951</v>
      </c>
      <c r="F22" s="138">
        <v>119352</v>
      </c>
      <c r="G22" s="138">
        <v>133196</v>
      </c>
    </row>
    <row r="23" spans="1:7" ht="22.5" customHeight="1">
      <c r="A23" s="142">
        <v>2</v>
      </c>
      <c r="B23" s="137">
        <v>3753772</v>
      </c>
      <c r="C23" s="138">
        <v>134063</v>
      </c>
      <c r="D23" s="138">
        <v>3734631</v>
      </c>
      <c r="E23" s="138">
        <v>136603</v>
      </c>
      <c r="F23" s="138">
        <v>126488</v>
      </c>
      <c r="G23" s="138">
        <v>133380</v>
      </c>
    </row>
    <row r="24" spans="1:7" ht="22.5" customHeight="1">
      <c r="A24" s="142">
        <v>3</v>
      </c>
      <c r="B24" s="137">
        <v>4168099</v>
      </c>
      <c r="C24" s="138">
        <v>134455</v>
      </c>
      <c r="D24" s="138">
        <v>4172001</v>
      </c>
      <c r="E24" s="138">
        <v>138361</v>
      </c>
      <c r="F24" s="138">
        <v>129959</v>
      </c>
      <c r="G24" s="138">
        <v>134581</v>
      </c>
    </row>
    <row r="25" spans="1:7" s="105" customFormat="1" ht="22.5" customHeight="1">
      <c r="A25" s="144"/>
      <c r="B25" s="137"/>
      <c r="C25" s="138"/>
      <c r="D25" s="138"/>
      <c r="E25" s="138"/>
      <c r="F25" s="138"/>
      <c r="G25" s="138"/>
    </row>
    <row r="26" spans="1:7" s="237" customFormat="1" ht="22.5" customHeight="1">
      <c r="A26" s="234">
        <f>A11</f>
        <v>29</v>
      </c>
      <c r="B26" s="235">
        <v>4030897</v>
      </c>
      <c r="C26" s="236">
        <v>134363</v>
      </c>
      <c r="D26" s="236">
        <v>4016783</v>
      </c>
      <c r="E26" s="236">
        <v>138566</v>
      </c>
      <c r="F26" s="236">
        <v>128737</v>
      </c>
      <c r="G26" s="236">
        <v>133893</v>
      </c>
    </row>
    <row r="27" spans="1:7" s="237" customFormat="1" ht="22.5" customHeight="1">
      <c r="A27" s="238">
        <v>5</v>
      </c>
      <c r="B27" s="235">
        <v>4252382</v>
      </c>
      <c r="C27" s="236">
        <v>137174</v>
      </c>
      <c r="D27" s="236">
        <v>4180676</v>
      </c>
      <c r="E27" s="236">
        <v>140183</v>
      </c>
      <c r="F27" s="236">
        <v>125763</v>
      </c>
      <c r="G27" s="236">
        <v>134861</v>
      </c>
    </row>
    <row r="28" spans="1:7" s="237" customFormat="1" ht="22.5" customHeight="1">
      <c r="A28" s="238">
        <v>6</v>
      </c>
      <c r="B28" s="235">
        <v>4103419</v>
      </c>
      <c r="C28" s="236">
        <v>136781</v>
      </c>
      <c r="D28" s="236">
        <v>4060284</v>
      </c>
      <c r="E28" s="236">
        <v>142591</v>
      </c>
      <c r="F28" s="236">
        <v>126077</v>
      </c>
      <c r="G28" s="236">
        <v>135343</v>
      </c>
    </row>
    <row r="29" spans="1:7" s="237" customFormat="1" ht="22.5" customHeight="1">
      <c r="A29" s="238">
        <v>7</v>
      </c>
      <c r="B29" s="235">
        <v>4325483</v>
      </c>
      <c r="C29" s="236">
        <v>139532</v>
      </c>
      <c r="D29" s="236">
        <v>4311397</v>
      </c>
      <c r="E29" s="236">
        <v>145140</v>
      </c>
      <c r="F29" s="236">
        <v>132162</v>
      </c>
      <c r="G29" s="236">
        <v>139077</v>
      </c>
    </row>
    <row r="30" spans="1:7" s="237" customFormat="1" ht="22.5" customHeight="1">
      <c r="A30" s="238">
        <v>8</v>
      </c>
      <c r="B30" s="235">
        <v>4278229</v>
      </c>
      <c r="C30" s="236">
        <v>138007</v>
      </c>
      <c r="D30" s="236">
        <v>4281635</v>
      </c>
      <c r="E30" s="236">
        <v>143119</v>
      </c>
      <c r="F30" s="236">
        <v>125494</v>
      </c>
      <c r="G30" s="236">
        <v>138117</v>
      </c>
    </row>
    <row r="31" spans="1:7" s="237" customFormat="1" ht="22.5" customHeight="1">
      <c r="A31" s="238">
        <v>9</v>
      </c>
      <c r="B31" s="235">
        <v>4052173</v>
      </c>
      <c r="C31" s="236">
        <v>135072</v>
      </c>
      <c r="D31" s="236">
        <v>4052500</v>
      </c>
      <c r="E31" s="236">
        <v>140170</v>
      </c>
      <c r="F31" s="236">
        <v>123931</v>
      </c>
      <c r="G31" s="236">
        <v>135083</v>
      </c>
    </row>
    <row r="32" spans="1:7" s="237" customFormat="1" ht="22.5" customHeight="1">
      <c r="A32" s="238">
        <v>10</v>
      </c>
      <c r="B32" s="235">
        <v>4198149</v>
      </c>
      <c r="C32" s="236">
        <v>135424</v>
      </c>
      <c r="D32" s="236">
        <v>4183999</v>
      </c>
      <c r="E32" s="236">
        <v>141481</v>
      </c>
      <c r="F32" s="236">
        <v>126463</v>
      </c>
      <c r="G32" s="236">
        <v>134968</v>
      </c>
    </row>
    <row r="33" spans="1:7" s="237" customFormat="1" ht="22.5" customHeight="1">
      <c r="A33" s="238">
        <v>11</v>
      </c>
      <c r="B33" s="235">
        <v>4081628</v>
      </c>
      <c r="C33" s="236">
        <v>136054</v>
      </c>
      <c r="D33" s="236">
        <v>4048209</v>
      </c>
      <c r="E33" s="236">
        <v>140471</v>
      </c>
      <c r="F33" s="236">
        <v>130341</v>
      </c>
      <c r="G33" s="236">
        <v>134940</v>
      </c>
    </row>
    <row r="34" spans="1:7" s="237" customFormat="1" ht="22.5" customHeight="1">
      <c r="A34" s="238">
        <v>12</v>
      </c>
      <c r="B34" s="235">
        <v>4285019</v>
      </c>
      <c r="C34" s="236">
        <v>138226</v>
      </c>
      <c r="D34" s="236">
        <v>4230828</v>
      </c>
      <c r="E34" s="236">
        <v>140290</v>
      </c>
      <c r="F34" s="236">
        <v>130894</v>
      </c>
      <c r="G34" s="236">
        <v>136478</v>
      </c>
    </row>
    <row r="35" spans="1:7" s="237" customFormat="1" ht="22.5" customHeight="1">
      <c r="A35" s="239">
        <f>A26+1</f>
        <v>30</v>
      </c>
      <c r="B35" s="235">
        <v>4196909</v>
      </c>
      <c r="C35" s="236">
        <v>135384</v>
      </c>
      <c r="D35" s="236">
        <v>4134069</v>
      </c>
      <c r="E35" s="236">
        <v>137512</v>
      </c>
      <c r="F35" s="236">
        <v>120640</v>
      </c>
      <c r="G35" s="236">
        <v>133357</v>
      </c>
    </row>
    <row r="36" spans="1:7" s="237" customFormat="1" ht="22.5" customHeight="1">
      <c r="A36" s="238">
        <v>2</v>
      </c>
      <c r="B36" s="235">
        <v>3813518</v>
      </c>
      <c r="C36" s="236">
        <v>136197</v>
      </c>
      <c r="D36" s="236">
        <v>3755534</v>
      </c>
      <c r="E36" s="236">
        <v>138555</v>
      </c>
      <c r="F36" s="236">
        <v>128520</v>
      </c>
      <c r="G36" s="236">
        <v>134126</v>
      </c>
    </row>
    <row r="37" spans="1:7" s="237" customFormat="1" ht="22.5" customHeight="1" thickBot="1">
      <c r="A37" s="240">
        <v>3</v>
      </c>
      <c r="B37" s="241">
        <v>4138930</v>
      </c>
      <c r="C37" s="242">
        <v>133514</v>
      </c>
      <c r="D37" s="242">
        <v>4088221</v>
      </c>
      <c r="E37" s="242">
        <v>135673</v>
      </c>
      <c r="F37" s="242">
        <v>125030</v>
      </c>
      <c r="G37" s="242">
        <v>131878</v>
      </c>
    </row>
    <row r="38" spans="1:7" ht="17.25" customHeight="1">
      <c r="A38" s="4" t="s">
        <v>60</v>
      </c>
      <c r="B38" s="4"/>
      <c r="C38" s="3"/>
      <c r="D38" s="3"/>
      <c r="E38" s="4"/>
      <c r="F38" s="3"/>
      <c r="G38" s="3"/>
    </row>
    <row r="39" spans="2:4" ht="13.5">
      <c r="B39" s="102"/>
      <c r="D39" s="102"/>
    </row>
    <row r="42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  <ignoredErrors>
    <ignoredError sqref="D11:G11" unlockedFormula="1"/>
    <ignoredError sqref="C1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zoomScalePageLayoutView="0" workbookViewId="0" topLeftCell="A1">
      <selection activeCell="A1" sqref="A1:IV16384"/>
    </sheetView>
  </sheetViews>
  <sheetFormatPr defaultColWidth="17.421875" defaultRowHeight="15"/>
  <cols>
    <col min="1" max="3" width="5.57421875" style="110" customWidth="1"/>
    <col min="4" max="8" width="14.57421875" style="110" customWidth="1"/>
    <col min="9" max="9" width="4.421875" style="110" customWidth="1"/>
    <col min="10" max="13" width="13.421875" style="110" customWidth="1"/>
    <col min="14" max="14" width="11.421875" style="110" customWidth="1"/>
    <col min="15" max="15" width="23.421875" style="110" customWidth="1"/>
    <col min="16" max="21" width="13.421875" style="110" customWidth="1"/>
    <col min="22" max="22" width="11.421875" style="110" customWidth="1"/>
    <col min="23" max="23" width="23.421875" style="110" customWidth="1"/>
    <col min="24" max="29" width="13.421875" style="110" customWidth="1"/>
    <col min="30" max="30" width="11.421875" style="110" customWidth="1"/>
    <col min="31" max="31" width="5.421875" style="110" customWidth="1"/>
    <col min="32" max="32" width="27.421875" style="110" customWidth="1"/>
    <col min="33" max="37" width="13.421875" style="110" customWidth="1"/>
    <col min="38" max="38" width="11.421875" style="110" customWidth="1"/>
    <col min="39" max="39" width="17.421875" style="110" customWidth="1"/>
    <col min="40" max="43" width="11.421875" style="110" customWidth="1"/>
    <col min="44" max="48" width="9.00390625" style="110" customWidth="1"/>
    <col min="49" max="49" width="11.421875" style="110" customWidth="1"/>
    <col min="50" max="50" width="25.421875" style="110" customWidth="1"/>
    <col min="51" max="55" width="15.421875" style="110" customWidth="1"/>
    <col min="56" max="56" width="16.421875" style="110" customWidth="1"/>
    <col min="57" max="57" width="17.421875" style="110" customWidth="1"/>
    <col min="58" max="61" width="19.421875" style="110" customWidth="1"/>
    <col min="62" max="62" width="11.421875" style="110" customWidth="1"/>
    <col min="63" max="63" width="17.421875" style="110" customWidth="1"/>
    <col min="64" max="66" width="11.421875" style="110" customWidth="1"/>
    <col min="67" max="71" width="9.00390625" style="110" customWidth="1"/>
    <col min="72" max="72" width="15.421875" style="110" customWidth="1"/>
    <col min="73" max="78" width="11.421875" style="110" customWidth="1"/>
    <col min="79" max="79" width="7.421875" style="110" customWidth="1"/>
    <col min="80" max="80" width="15.421875" style="110" customWidth="1"/>
    <col min="81" max="86" width="11.421875" style="110" customWidth="1"/>
    <col min="87" max="87" width="15.421875" style="110" customWidth="1"/>
    <col min="88" max="88" width="18.421875" style="110" customWidth="1"/>
    <col min="89" max="91" width="16.421875" style="110" customWidth="1"/>
    <col min="92" max="92" width="7.421875" style="110" customWidth="1"/>
    <col min="93" max="93" width="15.421875" style="110" customWidth="1"/>
    <col min="94" max="95" width="22.421875" style="110" customWidth="1"/>
    <col min="96" max="96" width="21.421875" style="110" customWidth="1"/>
    <col min="97" max="97" width="11.421875" style="110" customWidth="1"/>
    <col min="98" max="98" width="15.421875" style="110" customWidth="1"/>
    <col min="99" max="99" width="17.421875" style="110" customWidth="1"/>
    <col min="100" max="102" width="15.421875" style="110" customWidth="1"/>
    <col min="103" max="103" width="11.421875" style="110" customWidth="1"/>
    <col min="104" max="107" width="20.421875" style="110" customWidth="1"/>
    <col min="108" max="108" width="11.421875" style="110" customWidth="1"/>
    <col min="109" max="109" width="15.421875" style="110" customWidth="1"/>
    <col min="110" max="117" width="9.00390625" style="110" customWidth="1"/>
    <col min="118" max="118" width="11.421875" style="110" customWidth="1"/>
    <col min="119" max="119" width="15.421875" style="110" customWidth="1"/>
    <col min="120" max="126" width="11.421875" style="110" customWidth="1"/>
    <col min="127" max="131" width="16.421875" style="110" customWidth="1"/>
    <col min="132" max="132" width="11.421875" style="110" customWidth="1"/>
    <col min="133" max="133" width="19.421875" style="110" customWidth="1"/>
    <col min="134" max="136" width="20.421875" style="110" customWidth="1"/>
    <col min="137" max="138" width="26.421875" style="110" customWidth="1"/>
    <col min="139" max="139" width="27.421875" style="110" customWidth="1"/>
    <col min="140" max="140" width="11.421875" style="110" customWidth="1"/>
    <col min="141" max="141" width="19.421875" style="110" customWidth="1"/>
    <col min="142" max="147" width="10.421875" style="110" customWidth="1"/>
    <col min="148" max="150" width="13.421875" style="110" customWidth="1"/>
    <col min="151" max="152" width="20.421875" style="110" customWidth="1"/>
    <col min="153" max="153" width="11.421875" style="110" customWidth="1"/>
    <col min="154" max="154" width="19.421875" style="110" customWidth="1"/>
    <col min="155" max="156" width="10.421875" style="110" customWidth="1"/>
    <col min="157" max="157" width="12.421875" style="110" customWidth="1"/>
    <col min="158" max="158" width="10.421875" style="110" customWidth="1"/>
    <col min="159" max="160" width="9.00390625" style="110" customWidth="1"/>
    <col min="161" max="163" width="11.421875" style="110" customWidth="1"/>
    <col min="164" max="164" width="12.421875" style="110" customWidth="1"/>
    <col min="165" max="166" width="11.421875" style="110" customWidth="1"/>
    <col min="167" max="167" width="12.421875" style="110" customWidth="1"/>
    <col min="168" max="170" width="11.421875" style="110" customWidth="1"/>
    <col min="171" max="171" width="13.421875" style="110" customWidth="1"/>
    <col min="172" max="172" width="11.421875" style="110" customWidth="1"/>
    <col min="173" max="173" width="13.421875" style="110" customWidth="1"/>
    <col min="174" max="174" width="11.421875" style="110" customWidth="1"/>
    <col min="175" max="175" width="13.421875" style="110" customWidth="1"/>
    <col min="176" max="176" width="11.421875" style="110" customWidth="1"/>
    <col min="177" max="177" width="13.421875" style="110" customWidth="1"/>
    <col min="178" max="178" width="11.421875" style="110" customWidth="1"/>
    <col min="179" max="179" width="13.421875" style="110" customWidth="1"/>
    <col min="180" max="180" width="11.421875" style="110" customWidth="1"/>
    <col min="181" max="181" width="13.421875" style="110" customWidth="1"/>
    <col min="182" max="183" width="11.421875" style="110" customWidth="1"/>
    <col min="184" max="191" width="13.421875" style="110" customWidth="1"/>
    <col min="192" max="192" width="11.421875" style="110" customWidth="1"/>
    <col min="193" max="193" width="9.00390625" style="110" customWidth="1"/>
    <col min="194" max="199" width="11.421875" style="110" customWidth="1"/>
    <col min="200" max="200" width="5.421875" style="110" customWidth="1"/>
    <col min="201" max="201" width="15.421875" style="110" customWidth="1"/>
    <col min="202" max="207" width="11.421875" style="110" customWidth="1"/>
    <col min="208" max="208" width="9.00390625" style="110" customWidth="1"/>
    <col min="209" max="209" width="17.421875" style="110" customWidth="1"/>
    <col min="210" max="211" width="31.421875" style="110" customWidth="1"/>
    <col min="212" max="213" width="11.421875" style="110" customWidth="1"/>
    <col min="214" max="222" width="9.00390625" style="110" customWidth="1"/>
    <col min="223" max="223" width="17.421875" style="110" customWidth="1"/>
    <col min="224" max="224" width="62.421875" style="110" customWidth="1"/>
    <col min="225" max="226" width="11.421875" style="110" customWidth="1"/>
    <col min="227" max="228" width="8.421875" style="110" customWidth="1"/>
    <col min="229" max="229" width="19.421875" style="110" customWidth="1"/>
    <col min="230" max="231" width="8.421875" style="110" customWidth="1"/>
    <col min="232" max="232" width="19.421875" style="110" customWidth="1"/>
    <col min="233" max="233" width="9.00390625" style="110" customWidth="1"/>
    <col min="234" max="234" width="11.421875" style="110" customWidth="1"/>
    <col min="235" max="237" width="8.421875" style="110" customWidth="1"/>
    <col min="238" max="239" width="9.00390625" style="110" customWidth="1"/>
    <col min="240" max="240" width="8.421875" style="110" customWidth="1"/>
    <col min="241" max="242" width="9.00390625" style="110" customWidth="1"/>
    <col min="243" max="243" width="11.421875" style="110" customWidth="1"/>
    <col min="244" max="244" width="20.421875" style="110" customWidth="1"/>
    <col min="245" max="246" width="30.421875" style="110" customWidth="1"/>
    <col min="247" max="247" width="11.421875" style="110" customWidth="1"/>
    <col min="248" max="248" width="3.421875" style="110" customWidth="1"/>
    <col min="249" max="249" width="27.421875" style="110" customWidth="1"/>
    <col min="250" max="250" width="9.00390625" style="110" customWidth="1"/>
    <col min="251" max="251" width="17.421875" style="110" customWidth="1"/>
    <col min="252" max="252" width="9.00390625" style="110" customWidth="1"/>
    <col min="253" max="253" width="17.421875" style="110" customWidth="1"/>
    <col min="254" max="254" width="9.00390625" style="110" customWidth="1"/>
    <col min="255" max="16384" width="17.421875" style="110" customWidth="1"/>
  </cols>
  <sheetData>
    <row r="1" spans="1:8" ht="18.75">
      <c r="A1" s="345" t="s">
        <v>162</v>
      </c>
      <c r="B1" s="345"/>
      <c r="C1" s="345"/>
      <c r="D1" s="345"/>
      <c r="E1" s="345"/>
      <c r="F1" s="345"/>
      <c r="G1" s="345"/>
      <c r="H1" s="345"/>
    </row>
    <row r="3" spans="1:8" ht="14.25" thickBot="1">
      <c r="A3" s="111"/>
      <c r="B3" s="111"/>
      <c r="C3" s="111"/>
      <c r="D3" s="111"/>
      <c r="E3" s="111"/>
      <c r="F3" s="111"/>
      <c r="G3" s="111"/>
      <c r="H3" s="112" t="s">
        <v>147</v>
      </c>
    </row>
    <row r="4" spans="1:8" ht="32.25" customHeight="1">
      <c r="A4" s="113" t="s">
        <v>148</v>
      </c>
      <c r="B4" s="114" t="s">
        <v>149</v>
      </c>
      <c r="C4" s="115" t="s">
        <v>150</v>
      </c>
      <c r="D4" s="116" t="s">
        <v>52</v>
      </c>
      <c r="E4" s="116" t="s">
        <v>151</v>
      </c>
      <c r="F4" s="147" t="s">
        <v>152</v>
      </c>
      <c r="G4" s="147" t="s">
        <v>153</v>
      </c>
      <c r="H4" s="117" t="s">
        <v>154</v>
      </c>
    </row>
    <row r="5" spans="1:10" ht="21" customHeight="1">
      <c r="A5" s="118" t="s">
        <v>155</v>
      </c>
      <c r="B5" s="119">
        <v>25</v>
      </c>
      <c r="C5" s="120" t="s">
        <v>156</v>
      </c>
      <c r="D5" s="121">
        <v>1373172</v>
      </c>
      <c r="E5" s="122">
        <v>1186521</v>
      </c>
      <c r="F5" s="122">
        <v>106605</v>
      </c>
      <c r="G5" s="122">
        <v>39499</v>
      </c>
      <c r="H5" s="122">
        <v>40547</v>
      </c>
      <c r="J5" s="123"/>
    </row>
    <row r="6" spans="2:11" ht="21" customHeight="1">
      <c r="B6" s="119">
        <f>B5+1</f>
        <v>26</v>
      </c>
      <c r="C6" s="124"/>
      <c r="D6" s="121">
        <v>1380325</v>
      </c>
      <c r="E6" s="127">
        <v>1192486</v>
      </c>
      <c r="F6" s="127">
        <v>107239</v>
      </c>
      <c r="G6" s="127">
        <v>39499</v>
      </c>
      <c r="H6" s="127">
        <v>41101</v>
      </c>
      <c r="J6" s="123"/>
      <c r="K6" s="125"/>
    </row>
    <row r="7" spans="2:11" ht="21" customHeight="1">
      <c r="B7" s="119">
        <f>B6+1</f>
        <v>27</v>
      </c>
      <c r="C7" s="126"/>
      <c r="D7" s="121">
        <v>1388699</v>
      </c>
      <c r="E7" s="127">
        <v>1200464</v>
      </c>
      <c r="F7" s="127">
        <v>107437</v>
      </c>
      <c r="G7" s="127">
        <v>39622</v>
      </c>
      <c r="H7" s="127">
        <v>41176</v>
      </c>
      <c r="J7" s="123"/>
      <c r="K7" s="125"/>
    </row>
    <row r="8" spans="2:11" s="128" customFormat="1" ht="21" customHeight="1">
      <c r="B8" s="119">
        <f>B7+1</f>
        <v>28</v>
      </c>
      <c r="C8" s="126"/>
      <c r="D8" s="121">
        <v>1390965</v>
      </c>
      <c r="E8" s="127">
        <v>1202006</v>
      </c>
      <c r="F8" s="127">
        <v>107489</v>
      </c>
      <c r="G8" s="127">
        <v>39734</v>
      </c>
      <c r="H8" s="127">
        <v>41736</v>
      </c>
      <c r="J8" s="123"/>
      <c r="K8" s="125"/>
    </row>
    <row r="9" spans="2:11" s="129" customFormat="1" ht="21" customHeight="1" thickBot="1">
      <c r="B9" s="130">
        <f>B8+1</f>
        <v>29</v>
      </c>
      <c r="C9" s="131"/>
      <c r="D9" s="132">
        <v>1433766</v>
      </c>
      <c r="E9" s="133">
        <v>1217050</v>
      </c>
      <c r="F9" s="133">
        <v>125846</v>
      </c>
      <c r="G9" s="133">
        <v>45494</v>
      </c>
      <c r="H9" s="133">
        <v>45376</v>
      </c>
      <c r="J9" s="123"/>
      <c r="K9" s="123"/>
    </row>
    <row r="10" spans="1:8" ht="15.75" customHeight="1">
      <c r="A10" s="134" t="s">
        <v>157</v>
      </c>
      <c r="B10" s="134"/>
      <c r="C10" s="134"/>
      <c r="D10" s="134"/>
      <c r="E10" s="134"/>
      <c r="F10" s="134"/>
      <c r="G10" s="134"/>
      <c r="H10" s="134"/>
    </row>
    <row r="11" spans="4:5" ht="13.5">
      <c r="D11" s="135"/>
      <c r="E11" s="135"/>
    </row>
    <row r="12" spans="1:8" ht="13.5">
      <c r="A12" s="135"/>
      <c r="B12" s="135"/>
      <c r="C12" s="135"/>
      <c r="D12" s="135"/>
      <c r="E12" s="135"/>
      <c r="F12" s="135"/>
      <c r="G12" s="135"/>
      <c r="H12" s="135"/>
    </row>
    <row r="13" spans="4:6" ht="13.5">
      <c r="D13" s="136"/>
      <c r="F13" s="135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8.140625" style="12" customWidth="1"/>
    <col min="2" max="2" width="4.00390625" style="12" customWidth="1"/>
    <col min="3" max="6" width="13.57421875" style="12" customWidth="1"/>
    <col min="7" max="7" width="13.57421875" style="249" customWidth="1"/>
    <col min="8" max="10" width="13.421875" style="1" customWidth="1"/>
    <col min="11" max="11" width="11.421875" style="1" customWidth="1"/>
    <col min="12" max="12" width="23.421875" style="1" customWidth="1"/>
    <col min="13" max="18" width="13.421875" style="1" customWidth="1"/>
    <col min="19" max="19" width="11.421875" style="1" customWidth="1"/>
    <col min="20" max="20" width="5.421875" style="1" customWidth="1"/>
    <col min="21" max="21" width="27.421875" style="1" customWidth="1"/>
    <col min="22" max="26" width="13.421875" style="1" customWidth="1"/>
    <col min="27" max="27" width="11.421875" style="1" customWidth="1"/>
    <col min="28" max="28" width="17.421875" style="1" customWidth="1"/>
    <col min="29" max="32" width="11.421875" style="1" customWidth="1"/>
    <col min="33" max="37" width="9.00390625" style="1" customWidth="1"/>
    <col min="38" max="38" width="11.421875" style="1" customWidth="1"/>
    <col min="39" max="39" width="25.421875" style="1" customWidth="1"/>
    <col min="40" max="44" width="15.421875" style="1" customWidth="1"/>
    <col min="45" max="45" width="16.421875" style="1" customWidth="1"/>
    <col min="46" max="46" width="17.421875" style="1" customWidth="1"/>
    <col min="47" max="50" width="19.421875" style="1" customWidth="1"/>
    <col min="51" max="51" width="11.421875" style="1" customWidth="1"/>
    <col min="52" max="52" width="17.421875" style="1" customWidth="1"/>
    <col min="53" max="55" width="11.421875" style="1" customWidth="1"/>
    <col min="56" max="60" width="9.00390625" style="1" customWidth="1"/>
    <col min="61" max="61" width="15.421875" style="1" customWidth="1"/>
    <col min="62" max="67" width="11.421875" style="1" customWidth="1"/>
    <col min="68" max="68" width="7.421875" style="1" customWidth="1"/>
    <col min="69" max="69" width="15.421875" style="1" customWidth="1"/>
    <col min="70" max="75" width="11.421875" style="1" customWidth="1"/>
    <col min="76" max="76" width="15.421875" style="1" customWidth="1"/>
    <col min="77" max="77" width="18.421875" style="1" customWidth="1"/>
    <col min="78" max="80" width="16.421875" style="1" customWidth="1"/>
    <col min="81" max="81" width="7.421875" style="1" customWidth="1"/>
    <col min="82" max="82" width="15.421875" style="1" customWidth="1"/>
    <col min="83" max="84" width="22.421875" style="1" customWidth="1"/>
    <col min="85" max="85" width="21.421875" style="1" customWidth="1"/>
    <col min="86" max="86" width="11.421875" style="1" customWidth="1"/>
    <col min="87" max="87" width="15.421875" style="1" customWidth="1"/>
    <col min="88" max="88" width="17.421875" style="1" customWidth="1"/>
    <col min="89" max="91" width="15.421875" style="1" customWidth="1"/>
    <col min="92" max="92" width="11.421875" style="1" customWidth="1"/>
    <col min="93" max="96" width="20.421875" style="1" customWidth="1"/>
    <col min="97" max="97" width="11.421875" style="1" customWidth="1"/>
    <col min="98" max="98" width="15.421875" style="1" customWidth="1"/>
    <col min="99" max="106" width="9.00390625" style="1" customWidth="1"/>
    <col min="107" max="107" width="11.421875" style="1" customWidth="1"/>
    <col min="108" max="108" width="15.421875" style="1" customWidth="1"/>
    <col min="109" max="115" width="11.421875" style="1" customWidth="1"/>
    <col min="116" max="120" width="16.421875" style="1" customWidth="1"/>
    <col min="121" max="121" width="11.421875" style="1" customWidth="1"/>
    <col min="122" max="122" width="19.421875" style="1" customWidth="1"/>
    <col min="123" max="125" width="20.421875" style="1" customWidth="1"/>
    <col min="126" max="127" width="26.421875" style="1" customWidth="1"/>
    <col min="128" max="128" width="27.421875" style="1" customWidth="1"/>
    <col min="129" max="129" width="11.421875" style="1" customWidth="1"/>
    <col min="130" max="130" width="19.421875" style="1" customWidth="1"/>
    <col min="131" max="136" width="10.421875" style="1" customWidth="1"/>
    <col min="137" max="139" width="13.421875" style="1" customWidth="1"/>
    <col min="140" max="141" width="20.421875" style="1" customWidth="1"/>
    <col min="142" max="142" width="11.421875" style="1" customWidth="1"/>
    <col min="143" max="143" width="19.421875" style="1" customWidth="1"/>
    <col min="144" max="145" width="10.421875" style="1" customWidth="1"/>
    <col min="146" max="146" width="12.421875" style="1" customWidth="1"/>
    <col min="147" max="147" width="10.421875" style="1" customWidth="1"/>
    <col min="148" max="149" width="9.00390625" style="1" customWidth="1"/>
    <col min="150" max="152" width="11.421875" style="1" customWidth="1"/>
    <col min="153" max="153" width="12.421875" style="1" customWidth="1"/>
    <col min="154" max="155" width="11.421875" style="1" customWidth="1"/>
    <col min="156" max="156" width="12.421875" style="1" customWidth="1"/>
    <col min="157" max="159" width="11.421875" style="1" customWidth="1"/>
    <col min="160" max="160" width="13.421875" style="1" customWidth="1"/>
    <col min="161" max="161" width="11.421875" style="1" customWidth="1"/>
    <col min="162" max="162" width="13.421875" style="1" customWidth="1"/>
    <col min="163" max="163" width="11.421875" style="1" customWidth="1"/>
    <col min="164" max="164" width="13.421875" style="1" customWidth="1"/>
    <col min="165" max="165" width="11.421875" style="1" customWidth="1"/>
    <col min="166" max="166" width="13.421875" style="1" customWidth="1"/>
    <col min="167" max="167" width="11.421875" style="1" customWidth="1"/>
    <col min="168" max="168" width="13.421875" style="1" customWidth="1"/>
    <col min="169" max="169" width="11.421875" style="1" customWidth="1"/>
    <col min="170" max="170" width="13.421875" style="1" customWidth="1"/>
    <col min="171" max="172" width="11.421875" style="1" customWidth="1"/>
    <col min="173" max="180" width="13.421875" style="1" customWidth="1"/>
    <col min="181" max="181" width="11.421875" style="1" customWidth="1"/>
    <col min="182" max="182" width="9.00390625" style="1" customWidth="1"/>
    <col min="183" max="188" width="11.421875" style="1" customWidth="1"/>
    <col min="189" max="189" width="5.421875" style="1" customWidth="1"/>
    <col min="190" max="190" width="15.421875" style="1" customWidth="1"/>
    <col min="191" max="196" width="11.421875" style="1" customWidth="1"/>
    <col min="197" max="197" width="9.00390625" style="1" customWidth="1"/>
    <col min="198" max="198" width="17.421875" style="1" customWidth="1"/>
    <col min="199" max="200" width="31.421875" style="1" customWidth="1"/>
    <col min="201" max="202" width="11.421875" style="1" customWidth="1"/>
    <col min="203" max="211" width="9.00390625" style="1" customWidth="1"/>
    <col min="212" max="212" width="17.421875" style="1" customWidth="1"/>
    <col min="213" max="213" width="62.421875" style="1" customWidth="1"/>
    <col min="214" max="215" width="11.421875" style="1" customWidth="1"/>
    <col min="216" max="217" width="8.421875" style="1" customWidth="1"/>
    <col min="218" max="218" width="19.421875" style="1" customWidth="1"/>
    <col min="219" max="220" width="8.421875" style="1" customWidth="1"/>
    <col min="221" max="221" width="19.421875" style="1" customWidth="1"/>
    <col min="222" max="222" width="9.00390625" style="1" customWidth="1"/>
    <col min="223" max="223" width="11.421875" style="1" customWidth="1"/>
    <col min="224" max="226" width="8.421875" style="1" customWidth="1"/>
    <col min="227" max="228" width="9.00390625" style="1" customWidth="1"/>
    <col min="229" max="229" width="8.421875" style="1" customWidth="1"/>
    <col min="230" max="231" width="9.00390625" style="1" customWidth="1"/>
    <col min="232" max="232" width="11.421875" style="1" customWidth="1"/>
    <col min="233" max="233" width="20.421875" style="1" customWidth="1"/>
    <col min="234" max="235" width="30.421875" style="1" customWidth="1"/>
    <col min="236" max="236" width="11.421875" style="1" customWidth="1"/>
    <col min="237" max="237" width="3.421875" style="1" customWidth="1"/>
    <col min="238" max="238" width="27.421875" style="1" customWidth="1"/>
    <col min="239" max="239" width="9.00390625" style="1" customWidth="1"/>
    <col min="240" max="240" width="17.421875" style="1" customWidth="1"/>
    <col min="241" max="241" width="9.00390625" style="1" customWidth="1"/>
    <col min="242" max="242" width="17.421875" style="1" customWidth="1"/>
    <col min="243" max="243" width="9.00390625" style="1" customWidth="1"/>
    <col min="244" max="244" width="17.421875" style="1" customWidth="1"/>
    <col min="245" max="245" width="9.00390625" style="1" customWidth="1"/>
    <col min="246" max="246" width="17.421875" style="1" customWidth="1"/>
    <col min="247" max="16384" width="9.00390625" style="1" customWidth="1"/>
  </cols>
  <sheetData>
    <row r="1" spans="1:7" s="13" customFormat="1" ht="18.75">
      <c r="A1" s="346" t="s">
        <v>163</v>
      </c>
      <c r="B1" s="346"/>
      <c r="C1" s="346"/>
      <c r="D1" s="346"/>
      <c r="E1" s="346"/>
      <c r="F1" s="346"/>
      <c r="G1" s="346"/>
    </row>
    <row r="2" spans="3:7" ht="13.5">
      <c r="C2" s="243"/>
      <c r="D2" s="243"/>
      <c r="E2" s="243"/>
      <c r="F2" s="243"/>
      <c r="G2" s="243"/>
    </row>
    <row r="3" spans="1:7" ht="14.25" thickBot="1">
      <c r="A3" s="9"/>
      <c r="B3" s="9"/>
      <c r="C3" s="9"/>
      <c r="D3" s="9"/>
      <c r="E3" s="9"/>
      <c r="F3" s="9"/>
      <c r="G3" s="8" t="s">
        <v>147</v>
      </c>
    </row>
    <row r="4" spans="1:7" ht="17.25" customHeight="1">
      <c r="A4" s="340" t="s">
        <v>142</v>
      </c>
      <c r="B4" s="339"/>
      <c r="C4" s="269">
        <v>25</v>
      </c>
      <c r="D4" s="270">
        <f>C4+1</f>
        <v>26</v>
      </c>
      <c r="E4" s="270">
        <f>D4+1</f>
        <v>27</v>
      </c>
      <c r="F4" s="270">
        <f>E4+1</f>
        <v>28</v>
      </c>
      <c r="G4" s="271">
        <f>F4+1</f>
        <v>29</v>
      </c>
    </row>
    <row r="5" spans="1:7" ht="17.25" customHeight="1">
      <c r="A5" s="347" t="s">
        <v>61</v>
      </c>
      <c r="B5" s="348"/>
      <c r="C5" s="139">
        <v>2259023</v>
      </c>
      <c r="D5" s="139">
        <v>2267585</v>
      </c>
      <c r="E5" s="139">
        <v>2273928</v>
      </c>
      <c r="F5" s="139">
        <v>2282081</v>
      </c>
      <c r="G5" s="276">
        <v>2290026</v>
      </c>
    </row>
    <row r="6" spans="1:7" ht="6" customHeight="1">
      <c r="A6" s="254"/>
      <c r="B6" s="251"/>
      <c r="C6" s="145"/>
      <c r="D6" s="145"/>
      <c r="E6" s="145"/>
      <c r="F6" s="145"/>
      <c r="G6" s="277"/>
    </row>
    <row r="7" spans="1:7" ht="15.75" customHeight="1">
      <c r="A7" s="272">
        <v>50</v>
      </c>
      <c r="B7" s="273" t="s">
        <v>62</v>
      </c>
      <c r="C7" s="138">
        <v>227198</v>
      </c>
      <c r="D7" s="163">
        <v>229178</v>
      </c>
      <c r="E7" s="138">
        <v>229956</v>
      </c>
      <c r="F7" s="138">
        <v>231111</v>
      </c>
      <c r="G7" s="278">
        <v>232604</v>
      </c>
    </row>
    <row r="8" spans="1:7" ht="15.75" customHeight="1">
      <c r="A8" s="274">
        <v>65</v>
      </c>
      <c r="B8" s="275"/>
      <c r="C8" s="138">
        <v>1963</v>
      </c>
      <c r="D8" s="163">
        <v>1963</v>
      </c>
      <c r="E8" s="138">
        <v>1963</v>
      </c>
      <c r="F8" s="138">
        <v>1963</v>
      </c>
      <c r="G8" s="278">
        <v>1963</v>
      </c>
    </row>
    <row r="9" spans="1:7" ht="15.75" customHeight="1">
      <c r="A9" s="274">
        <v>75</v>
      </c>
      <c r="B9" s="275"/>
      <c r="C9" s="138">
        <v>526444</v>
      </c>
      <c r="D9" s="163">
        <v>528122</v>
      </c>
      <c r="E9" s="138">
        <v>529501</v>
      </c>
      <c r="F9" s="138">
        <v>531747</v>
      </c>
      <c r="G9" s="278">
        <v>533618</v>
      </c>
    </row>
    <row r="10" spans="1:7" ht="15.75" customHeight="1">
      <c r="A10" s="274">
        <v>100</v>
      </c>
      <c r="B10" s="275"/>
      <c r="C10" s="138">
        <v>776276</v>
      </c>
      <c r="D10" s="163">
        <v>777440</v>
      </c>
      <c r="E10" s="138">
        <v>779369</v>
      </c>
      <c r="F10" s="138">
        <v>780004</v>
      </c>
      <c r="G10" s="278">
        <v>783233</v>
      </c>
    </row>
    <row r="11" spans="1:7" ht="15.75" customHeight="1">
      <c r="A11" s="274">
        <v>125</v>
      </c>
      <c r="B11" s="275"/>
      <c r="C11" s="138">
        <v>4803</v>
      </c>
      <c r="D11" s="163">
        <v>4725</v>
      </c>
      <c r="E11" s="138">
        <v>4725</v>
      </c>
      <c r="F11" s="138">
        <v>4717</v>
      </c>
      <c r="G11" s="278">
        <v>4083</v>
      </c>
    </row>
    <row r="12" spans="1:7" ht="15.75" customHeight="1">
      <c r="A12" s="274">
        <v>150</v>
      </c>
      <c r="B12" s="275"/>
      <c r="C12" s="138">
        <v>168173</v>
      </c>
      <c r="D12" s="163">
        <v>171235</v>
      </c>
      <c r="E12" s="138">
        <v>173090</v>
      </c>
      <c r="F12" s="138">
        <v>175009</v>
      </c>
      <c r="G12" s="278">
        <v>174678</v>
      </c>
    </row>
    <row r="13" spans="1:7" ht="15.75" customHeight="1">
      <c r="A13" s="274">
        <v>200</v>
      </c>
      <c r="B13" s="275"/>
      <c r="C13" s="138">
        <v>284855</v>
      </c>
      <c r="D13" s="163">
        <v>284491</v>
      </c>
      <c r="E13" s="138">
        <v>283987</v>
      </c>
      <c r="F13" s="138">
        <v>283492</v>
      </c>
      <c r="G13" s="278">
        <v>284209</v>
      </c>
    </row>
    <row r="14" spans="1:7" ht="15.75" customHeight="1">
      <c r="A14" s="274">
        <v>250</v>
      </c>
      <c r="B14" s="275"/>
      <c r="C14" s="138">
        <v>17105</v>
      </c>
      <c r="D14" s="138">
        <v>17705</v>
      </c>
      <c r="E14" s="138">
        <v>17489</v>
      </c>
      <c r="F14" s="138">
        <v>17882</v>
      </c>
      <c r="G14" s="278">
        <v>18308</v>
      </c>
    </row>
    <row r="15" spans="1:7" ht="15.75" customHeight="1">
      <c r="A15" s="274">
        <v>300</v>
      </c>
      <c r="B15" s="275"/>
      <c r="C15" s="138">
        <v>97218</v>
      </c>
      <c r="D15" s="138">
        <v>96691</v>
      </c>
      <c r="E15" s="138">
        <v>97134</v>
      </c>
      <c r="F15" s="138">
        <v>97269</v>
      </c>
      <c r="G15" s="278">
        <v>97335</v>
      </c>
    </row>
    <row r="16" spans="1:7" ht="15.75" customHeight="1">
      <c r="A16" s="274">
        <v>350</v>
      </c>
      <c r="B16" s="275"/>
      <c r="C16" s="138">
        <v>4124</v>
      </c>
      <c r="D16" s="138">
        <v>4124</v>
      </c>
      <c r="E16" s="138">
        <v>4124</v>
      </c>
      <c r="F16" s="138">
        <v>4124</v>
      </c>
      <c r="G16" s="278">
        <v>4124</v>
      </c>
    </row>
    <row r="17" spans="1:7" ht="15.75" customHeight="1">
      <c r="A17" s="274">
        <v>400</v>
      </c>
      <c r="B17" s="275"/>
      <c r="C17" s="138">
        <v>40552</v>
      </c>
      <c r="D17" s="138">
        <v>40076</v>
      </c>
      <c r="E17" s="138">
        <v>40907</v>
      </c>
      <c r="F17" s="138">
        <v>41066</v>
      </c>
      <c r="G17" s="278">
        <v>41086</v>
      </c>
    </row>
    <row r="18" spans="1:7" ht="15.75" customHeight="1">
      <c r="A18" s="274">
        <v>450</v>
      </c>
      <c r="B18" s="275"/>
      <c r="C18" s="146">
        <v>5</v>
      </c>
      <c r="D18" s="146">
        <v>5</v>
      </c>
      <c r="E18" s="146">
        <v>5</v>
      </c>
      <c r="F18" s="146">
        <v>5</v>
      </c>
      <c r="G18" s="279">
        <v>5</v>
      </c>
    </row>
    <row r="19" spans="1:7" ht="15.75" customHeight="1">
      <c r="A19" s="274">
        <v>500</v>
      </c>
      <c r="B19" s="275"/>
      <c r="C19" s="138">
        <v>39021</v>
      </c>
      <c r="D19" s="138">
        <v>38995</v>
      </c>
      <c r="E19" s="138">
        <v>39047</v>
      </c>
      <c r="F19" s="138">
        <v>39047</v>
      </c>
      <c r="G19" s="278">
        <v>39372</v>
      </c>
    </row>
    <row r="20" spans="1:7" ht="15.75" customHeight="1">
      <c r="A20" s="274">
        <v>600</v>
      </c>
      <c r="B20" s="275"/>
      <c r="C20" s="138">
        <v>26813</v>
      </c>
      <c r="D20" s="138">
        <v>27077</v>
      </c>
      <c r="E20" s="138">
        <v>27074</v>
      </c>
      <c r="F20" s="138">
        <v>27093</v>
      </c>
      <c r="G20" s="278">
        <v>27409</v>
      </c>
    </row>
    <row r="21" spans="1:7" ht="15.75" customHeight="1">
      <c r="A21" s="274">
        <v>700</v>
      </c>
      <c r="B21" s="275"/>
      <c r="C21" s="138">
        <v>13681</v>
      </c>
      <c r="D21" s="138">
        <v>13681</v>
      </c>
      <c r="E21" s="138">
        <v>13786</v>
      </c>
      <c r="F21" s="138">
        <v>13786</v>
      </c>
      <c r="G21" s="278">
        <v>13803</v>
      </c>
    </row>
    <row r="22" spans="1:7" ht="15.75" customHeight="1">
      <c r="A22" s="274">
        <v>800</v>
      </c>
      <c r="B22" s="275"/>
      <c r="C22" s="138">
        <v>6953</v>
      </c>
      <c r="D22" s="138">
        <v>7744</v>
      </c>
      <c r="E22" s="138">
        <v>8014</v>
      </c>
      <c r="F22" s="138">
        <v>9811</v>
      </c>
      <c r="G22" s="278">
        <v>10061</v>
      </c>
    </row>
    <row r="23" spans="1:7" ht="15.75" customHeight="1">
      <c r="A23" s="272">
        <v>900</v>
      </c>
      <c r="B23" s="251"/>
      <c r="C23" s="138">
        <v>4189</v>
      </c>
      <c r="D23" s="138">
        <v>4683</v>
      </c>
      <c r="E23" s="138">
        <v>4961</v>
      </c>
      <c r="F23" s="138">
        <v>5185</v>
      </c>
      <c r="G23" s="278">
        <v>5365</v>
      </c>
    </row>
    <row r="24" spans="1:7" ht="15.75" customHeight="1">
      <c r="A24" s="274">
        <v>1000</v>
      </c>
      <c r="B24" s="7"/>
      <c r="C24" s="138">
        <v>18670</v>
      </c>
      <c r="D24" s="138">
        <v>18670</v>
      </c>
      <c r="E24" s="138">
        <v>18392</v>
      </c>
      <c r="F24" s="138">
        <v>18366</v>
      </c>
      <c r="G24" s="278">
        <v>18366</v>
      </c>
    </row>
    <row r="25" spans="1:7" ht="15.75" customHeight="1" thickBot="1">
      <c r="A25" s="274">
        <v>1100</v>
      </c>
      <c r="B25" s="7"/>
      <c r="C25" s="138">
        <v>980</v>
      </c>
      <c r="D25" s="138">
        <v>980</v>
      </c>
      <c r="E25" s="138">
        <v>404</v>
      </c>
      <c r="F25" s="138">
        <v>404</v>
      </c>
      <c r="G25" s="278">
        <v>404</v>
      </c>
    </row>
    <row r="26" spans="1:7" ht="15.75" customHeight="1">
      <c r="A26" s="5" t="s">
        <v>124</v>
      </c>
      <c r="B26" s="5"/>
      <c r="C26" s="231"/>
      <c r="D26" s="231"/>
      <c r="E26" s="231"/>
      <c r="F26" s="231"/>
      <c r="G26" s="244"/>
    </row>
    <row r="27" spans="1:7" ht="13.5">
      <c r="A27" s="3" t="s">
        <v>143</v>
      </c>
      <c r="B27" s="3"/>
      <c r="C27" s="145"/>
      <c r="D27" s="145"/>
      <c r="E27" s="145"/>
      <c r="F27" s="145"/>
      <c r="G27" s="245"/>
    </row>
    <row r="28" spans="1:7" ht="13.5">
      <c r="A28" s="246"/>
      <c r="B28" s="246"/>
      <c r="C28" s="246"/>
      <c r="D28" s="246"/>
      <c r="E28" s="246"/>
      <c r="F28" s="246"/>
      <c r="G28" s="247"/>
    </row>
    <row r="29" spans="1:7" s="2" customFormat="1" ht="13.5">
      <c r="A29" s="12"/>
      <c r="B29" s="12"/>
      <c r="C29" s="243"/>
      <c r="D29" s="243"/>
      <c r="E29" s="243"/>
      <c r="F29" s="243"/>
      <c r="G29" s="248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7.8515625" style="12" customWidth="1"/>
    <col min="2" max="6" width="14.57421875" style="12" customWidth="1"/>
    <col min="7" max="7" width="11.421875" style="1" customWidth="1"/>
    <col min="8" max="8" width="29.421875" style="1" customWidth="1"/>
    <col min="9" max="14" width="13.421875" style="1" customWidth="1"/>
    <col min="15" max="15" width="11.421875" style="1" customWidth="1"/>
    <col min="16" max="16" width="23.421875" style="1" customWidth="1"/>
    <col min="17" max="22" width="13.421875" style="1" customWidth="1"/>
    <col min="23" max="23" width="11.421875" style="1" customWidth="1"/>
    <col min="24" max="24" width="23.421875" style="1" customWidth="1"/>
    <col min="25" max="30" width="13.421875" style="1" customWidth="1"/>
    <col min="31" max="31" width="11.421875" style="1" customWidth="1"/>
    <col min="32" max="32" width="5.421875" style="1" customWidth="1"/>
    <col min="33" max="33" width="27.421875" style="1" customWidth="1"/>
    <col min="34" max="38" width="13.421875" style="1" customWidth="1"/>
    <col min="39" max="39" width="11.421875" style="1" customWidth="1"/>
    <col min="40" max="40" width="17.421875" style="1" customWidth="1"/>
    <col min="41" max="44" width="11.421875" style="1" customWidth="1"/>
    <col min="45" max="49" width="9.00390625" style="1" customWidth="1"/>
    <col min="50" max="50" width="11.421875" style="1" customWidth="1"/>
    <col min="51" max="51" width="25.421875" style="1" customWidth="1"/>
    <col min="52" max="56" width="15.421875" style="1" customWidth="1"/>
    <col min="57" max="57" width="16.421875" style="1" customWidth="1"/>
    <col min="58" max="58" width="17.421875" style="1" customWidth="1"/>
    <col min="59" max="62" width="19.421875" style="1" customWidth="1"/>
    <col min="63" max="63" width="11.421875" style="1" customWidth="1"/>
    <col min="64" max="64" width="17.421875" style="1" customWidth="1"/>
    <col min="65" max="67" width="11.421875" style="1" customWidth="1"/>
    <col min="68" max="72" width="9.00390625" style="1" customWidth="1"/>
    <col min="73" max="73" width="15.421875" style="1" customWidth="1"/>
    <col min="74" max="79" width="11.421875" style="1" customWidth="1"/>
    <col min="80" max="80" width="7.421875" style="1" customWidth="1"/>
    <col min="81" max="81" width="15.421875" style="1" customWidth="1"/>
    <col min="82" max="87" width="11.421875" style="1" customWidth="1"/>
    <col min="88" max="88" width="15.421875" style="1" customWidth="1"/>
    <col min="89" max="89" width="18.421875" style="1" customWidth="1"/>
    <col min="90" max="92" width="16.421875" style="1" customWidth="1"/>
    <col min="93" max="93" width="7.421875" style="1" customWidth="1"/>
    <col min="94" max="94" width="15.421875" style="1" customWidth="1"/>
    <col min="95" max="96" width="22.421875" style="1" customWidth="1"/>
    <col min="97" max="97" width="21.421875" style="1" customWidth="1"/>
    <col min="98" max="98" width="11.421875" style="1" customWidth="1"/>
    <col min="99" max="99" width="15.421875" style="1" customWidth="1"/>
    <col min="100" max="100" width="17.421875" style="1" customWidth="1"/>
    <col min="101" max="103" width="15.421875" style="1" customWidth="1"/>
    <col min="104" max="104" width="11.421875" style="1" customWidth="1"/>
    <col min="105" max="108" width="20.421875" style="1" customWidth="1"/>
    <col min="109" max="109" width="11.421875" style="1" customWidth="1"/>
    <col min="110" max="110" width="15.421875" style="1" customWidth="1"/>
    <col min="111" max="118" width="9.00390625" style="1" customWidth="1"/>
    <col min="119" max="119" width="11.421875" style="1" customWidth="1"/>
    <col min="120" max="120" width="15.421875" style="1" customWidth="1"/>
    <col min="121" max="127" width="11.421875" style="1" customWidth="1"/>
    <col min="128" max="132" width="16.421875" style="1" customWidth="1"/>
    <col min="133" max="133" width="11.421875" style="1" customWidth="1"/>
    <col min="134" max="134" width="19.421875" style="1" customWidth="1"/>
    <col min="135" max="137" width="20.421875" style="1" customWidth="1"/>
    <col min="138" max="139" width="26.421875" style="1" customWidth="1"/>
    <col min="140" max="140" width="27.421875" style="1" customWidth="1"/>
    <col min="141" max="141" width="11.421875" style="1" customWidth="1"/>
    <col min="142" max="142" width="19.421875" style="1" customWidth="1"/>
    <col min="143" max="148" width="10.421875" style="1" customWidth="1"/>
    <col min="149" max="151" width="13.421875" style="1" customWidth="1"/>
    <col min="152" max="153" width="20.421875" style="1" customWidth="1"/>
    <col min="154" max="154" width="11.421875" style="1" customWidth="1"/>
    <col min="155" max="155" width="19.421875" style="1" customWidth="1"/>
    <col min="156" max="157" width="10.421875" style="1" customWidth="1"/>
    <col min="158" max="158" width="12.421875" style="1" customWidth="1"/>
    <col min="159" max="159" width="10.421875" style="1" customWidth="1"/>
    <col min="160" max="161" width="9.00390625" style="1" customWidth="1"/>
    <col min="162" max="164" width="11.421875" style="1" customWidth="1"/>
    <col min="165" max="165" width="12.421875" style="1" customWidth="1"/>
    <col min="166" max="167" width="11.421875" style="1" customWidth="1"/>
    <col min="168" max="168" width="12.421875" style="1" customWidth="1"/>
    <col min="169" max="171" width="11.421875" style="1" customWidth="1"/>
    <col min="172" max="172" width="13.421875" style="1" customWidth="1"/>
    <col min="173" max="173" width="11.421875" style="1" customWidth="1"/>
    <col min="174" max="174" width="13.421875" style="1" customWidth="1"/>
    <col min="175" max="175" width="11.421875" style="1" customWidth="1"/>
    <col min="176" max="176" width="13.421875" style="1" customWidth="1"/>
    <col min="177" max="177" width="11.421875" style="1" customWidth="1"/>
    <col min="178" max="178" width="13.421875" style="1" customWidth="1"/>
    <col min="179" max="179" width="11.421875" style="1" customWidth="1"/>
    <col min="180" max="180" width="13.421875" style="1" customWidth="1"/>
    <col min="181" max="181" width="11.421875" style="1" customWidth="1"/>
    <col min="182" max="182" width="13.421875" style="1" customWidth="1"/>
    <col min="183" max="184" width="11.421875" style="1" customWidth="1"/>
    <col min="185" max="192" width="13.421875" style="1" customWidth="1"/>
    <col min="193" max="193" width="11.421875" style="1" customWidth="1"/>
    <col min="194" max="194" width="9.00390625" style="1" customWidth="1"/>
    <col min="195" max="200" width="11.421875" style="1" customWidth="1"/>
    <col min="201" max="201" width="5.421875" style="1" customWidth="1"/>
    <col min="202" max="202" width="15.421875" style="1" customWidth="1"/>
    <col min="203" max="208" width="11.421875" style="1" customWidth="1"/>
    <col min="209" max="209" width="9.00390625" style="1" customWidth="1"/>
    <col min="210" max="210" width="17.421875" style="1" customWidth="1"/>
    <col min="211" max="212" width="31.421875" style="1" customWidth="1"/>
    <col min="213" max="214" width="11.421875" style="1" customWidth="1"/>
    <col min="215" max="223" width="9.00390625" style="1" customWidth="1"/>
    <col min="224" max="224" width="17.421875" style="1" customWidth="1"/>
    <col min="225" max="225" width="62.421875" style="1" customWidth="1"/>
    <col min="226" max="227" width="11.421875" style="1" customWidth="1"/>
    <col min="228" max="229" width="8.421875" style="1" customWidth="1"/>
    <col min="230" max="230" width="19.421875" style="1" customWidth="1"/>
    <col min="231" max="232" width="8.421875" style="1" customWidth="1"/>
    <col min="233" max="233" width="19.421875" style="1" customWidth="1"/>
    <col min="234" max="234" width="9.00390625" style="1" customWidth="1"/>
    <col min="235" max="235" width="11.421875" style="1" customWidth="1"/>
    <col min="236" max="238" width="8.421875" style="1" customWidth="1"/>
    <col min="239" max="240" width="9.00390625" style="1" customWidth="1"/>
    <col min="241" max="241" width="8.421875" style="1" customWidth="1"/>
    <col min="242" max="243" width="9.00390625" style="1" customWidth="1"/>
    <col min="244" max="244" width="11.421875" style="1" customWidth="1"/>
    <col min="245" max="245" width="20.421875" style="1" customWidth="1"/>
    <col min="246" max="247" width="30.421875" style="1" customWidth="1"/>
    <col min="248" max="248" width="11.421875" style="1" customWidth="1"/>
    <col min="249" max="249" width="3.421875" style="1" customWidth="1"/>
    <col min="250" max="250" width="27.421875" style="1" customWidth="1"/>
    <col min="251" max="251" width="9.00390625" style="1" customWidth="1"/>
    <col min="252" max="252" width="17.421875" style="1" customWidth="1"/>
    <col min="253" max="253" width="9.00390625" style="1" customWidth="1"/>
    <col min="254" max="254" width="17.421875" style="1" customWidth="1"/>
    <col min="255" max="16384" width="9.00390625" style="1" customWidth="1"/>
  </cols>
  <sheetData>
    <row r="1" spans="1:6" s="13" customFormat="1" ht="18.75">
      <c r="A1" s="346" t="s">
        <v>164</v>
      </c>
      <c r="B1" s="346"/>
      <c r="C1" s="346"/>
      <c r="D1" s="346"/>
      <c r="E1" s="346"/>
      <c r="F1" s="346"/>
    </row>
    <row r="3" spans="1:6" ht="15" customHeight="1" thickBot="1">
      <c r="A3" s="218"/>
      <c r="B3" s="219"/>
      <c r="C3" s="218"/>
      <c r="D3" s="218"/>
      <c r="E3" s="219"/>
      <c r="F3" s="220"/>
    </row>
    <row r="4" spans="1:6" ht="15" customHeight="1">
      <c r="A4" s="335" t="s">
        <v>160</v>
      </c>
      <c r="B4" s="252"/>
      <c r="C4" s="350" t="s">
        <v>64</v>
      </c>
      <c r="D4" s="350"/>
      <c r="E4" s="350"/>
      <c r="F4" s="253"/>
    </row>
    <row r="5" spans="1:6" ht="15" customHeight="1">
      <c r="A5" s="337"/>
      <c r="B5" s="96" t="s">
        <v>52</v>
      </c>
      <c r="C5" s="96" t="s">
        <v>65</v>
      </c>
      <c r="D5" s="96" t="s">
        <v>66</v>
      </c>
      <c r="E5" s="96" t="s">
        <v>67</v>
      </c>
      <c r="F5" s="95" t="s">
        <v>68</v>
      </c>
    </row>
    <row r="6" spans="1:6" s="105" customFormat="1" ht="6" customHeight="1">
      <c r="A6" s="251"/>
      <c r="B6" s="221"/>
      <c r="C6" s="222"/>
      <c r="D6" s="222"/>
      <c r="E6" s="222"/>
      <c r="F6" s="222"/>
    </row>
    <row r="7" spans="1:6" ht="15" customHeight="1">
      <c r="A7" s="256">
        <v>25</v>
      </c>
      <c r="B7" s="137">
        <v>63100</v>
      </c>
      <c r="C7" s="138">
        <v>58664</v>
      </c>
      <c r="D7" s="146">
        <v>9</v>
      </c>
      <c r="E7" s="138">
        <v>3747</v>
      </c>
      <c r="F7" s="138">
        <v>680</v>
      </c>
    </row>
    <row r="8" spans="1:6" ht="15" customHeight="1">
      <c r="A8" s="257">
        <f>A7+1</f>
        <v>26</v>
      </c>
      <c r="B8" s="137">
        <v>63559</v>
      </c>
      <c r="C8" s="138">
        <v>59129</v>
      </c>
      <c r="D8" s="146">
        <v>10</v>
      </c>
      <c r="E8" s="138">
        <v>3730</v>
      </c>
      <c r="F8" s="138">
        <v>690</v>
      </c>
    </row>
    <row r="9" spans="1:6" ht="15" customHeight="1">
      <c r="A9" s="257">
        <f>A8+1</f>
        <v>27</v>
      </c>
      <c r="B9" s="137">
        <v>63756</v>
      </c>
      <c r="C9" s="138">
        <v>59347</v>
      </c>
      <c r="D9" s="146">
        <v>9</v>
      </c>
      <c r="E9" s="138">
        <v>3701</v>
      </c>
      <c r="F9" s="138">
        <v>699</v>
      </c>
    </row>
    <row r="10" spans="1:6" s="6" customFormat="1" ht="15" customHeight="1">
      <c r="A10" s="257">
        <f>A9+1</f>
        <v>28</v>
      </c>
      <c r="B10" s="167">
        <v>63720</v>
      </c>
      <c r="C10" s="216">
        <v>59403</v>
      </c>
      <c r="D10" s="217">
        <v>8</v>
      </c>
      <c r="E10" s="216">
        <v>3611</v>
      </c>
      <c r="F10" s="216">
        <v>698</v>
      </c>
    </row>
    <row r="11" spans="1:6" s="6" customFormat="1" ht="15" customHeight="1">
      <c r="A11" s="258">
        <f>A10+1</f>
        <v>29</v>
      </c>
      <c r="B11" s="266">
        <v>63597</v>
      </c>
      <c r="C11" s="267">
        <v>59285</v>
      </c>
      <c r="D11" s="268">
        <v>8</v>
      </c>
      <c r="E11" s="267">
        <v>3595</v>
      </c>
      <c r="F11" s="267">
        <v>709</v>
      </c>
    </row>
    <row r="12" spans="1:6" s="11" customFormat="1" ht="6" customHeight="1" thickBot="1">
      <c r="A12" s="258"/>
      <c r="B12" s="223"/>
      <c r="C12" s="224"/>
      <c r="D12" s="225"/>
      <c r="E12" s="224"/>
      <c r="F12" s="224"/>
    </row>
    <row r="13" spans="1:6" ht="15" customHeight="1">
      <c r="A13" s="335" t="s">
        <v>63</v>
      </c>
      <c r="B13" s="259"/>
      <c r="C13" s="351" t="s">
        <v>69</v>
      </c>
      <c r="D13" s="351"/>
      <c r="E13" s="351"/>
      <c r="F13" s="260"/>
    </row>
    <row r="14" spans="1:6" ht="15" customHeight="1">
      <c r="A14" s="337"/>
      <c r="B14" s="261" t="s">
        <v>52</v>
      </c>
      <c r="C14" s="261" t="s">
        <v>65</v>
      </c>
      <c r="D14" s="261" t="s">
        <v>66</v>
      </c>
      <c r="E14" s="261" t="s">
        <v>67</v>
      </c>
      <c r="F14" s="262" t="s">
        <v>68</v>
      </c>
    </row>
    <row r="15" spans="1:6" s="105" customFormat="1" ht="6" customHeight="1">
      <c r="A15" s="251"/>
      <c r="B15" s="226"/>
      <c r="C15" s="227"/>
      <c r="D15" s="227"/>
      <c r="E15" s="227"/>
      <c r="F15" s="227"/>
    </row>
    <row r="16" spans="1:6" ht="15" customHeight="1">
      <c r="A16" s="256">
        <f>A7</f>
        <v>25</v>
      </c>
      <c r="B16" s="137">
        <v>53929</v>
      </c>
      <c r="C16" s="138">
        <v>50586</v>
      </c>
      <c r="D16" s="146">
        <v>8</v>
      </c>
      <c r="E16" s="138">
        <v>2717</v>
      </c>
      <c r="F16" s="138">
        <v>618</v>
      </c>
    </row>
    <row r="17" spans="1:6" ht="15" customHeight="1">
      <c r="A17" s="257">
        <f>A16+1</f>
        <v>26</v>
      </c>
      <c r="B17" s="137">
        <v>54052</v>
      </c>
      <c r="C17" s="138">
        <v>50727</v>
      </c>
      <c r="D17" s="146">
        <v>9</v>
      </c>
      <c r="E17" s="138">
        <v>2684</v>
      </c>
      <c r="F17" s="138">
        <v>632</v>
      </c>
    </row>
    <row r="18" spans="1:6" ht="15" customHeight="1">
      <c r="A18" s="257">
        <f>A17+1</f>
        <v>27</v>
      </c>
      <c r="B18" s="137">
        <v>54243</v>
      </c>
      <c r="C18" s="138">
        <v>50955</v>
      </c>
      <c r="D18" s="146">
        <v>9</v>
      </c>
      <c r="E18" s="138">
        <v>2645</v>
      </c>
      <c r="F18" s="138">
        <v>634</v>
      </c>
    </row>
    <row r="19" spans="1:6" s="11" customFormat="1" ht="15" customHeight="1">
      <c r="A19" s="257">
        <f>A18+1</f>
        <v>28</v>
      </c>
      <c r="B19" s="167">
        <v>54287</v>
      </c>
      <c r="C19" s="216">
        <v>51018</v>
      </c>
      <c r="D19" s="217">
        <v>8</v>
      </c>
      <c r="E19" s="216">
        <v>2630</v>
      </c>
      <c r="F19" s="216">
        <v>631</v>
      </c>
    </row>
    <row r="20" spans="1:6" s="6" customFormat="1" ht="15" customHeight="1">
      <c r="A20" s="258">
        <f>A19+1</f>
        <v>29</v>
      </c>
      <c r="B20" s="266">
        <v>53877</v>
      </c>
      <c r="C20" s="267">
        <v>50654</v>
      </c>
      <c r="D20" s="268">
        <v>8</v>
      </c>
      <c r="E20" s="267">
        <v>2579</v>
      </c>
      <c r="F20" s="267">
        <v>636</v>
      </c>
    </row>
    <row r="21" spans="1:6" s="6" customFormat="1" ht="6" customHeight="1" thickBot="1">
      <c r="A21" s="258"/>
      <c r="B21" s="223"/>
      <c r="C21" s="224"/>
      <c r="D21" s="217"/>
      <c r="E21" s="224"/>
      <c r="F21" s="224"/>
    </row>
    <row r="22" spans="1:6" ht="16.5" customHeight="1">
      <c r="A22" s="335" t="s">
        <v>70</v>
      </c>
      <c r="B22" s="263"/>
      <c r="C22" s="349" t="s">
        <v>71</v>
      </c>
      <c r="D22" s="349"/>
      <c r="E22" s="264" t="s">
        <v>159</v>
      </c>
      <c r="F22" s="265"/>
    </row>
    <row r="23" spans="1:6" ht="15" customHeight="1">
      <c r="A23" s="337"/>
      <c r="B23" s="261" t="s">
        <v>52</v>
      </c>
      <c r="C23" s="261" t="s">
        <v>65</v>
      </c>
      <c r="D23" s="261" t="s">
        <v>66</v>
      </c>
      <c r="E23" s="261" t="s">
        <v>67</v>
      </c>
      <c r="F23" s="262" t="s">
        <v>68</v>
      </c>
    </row>
    <row r="24" spans="1:6" s="105" customFormat="1" ht="6" customHeight="1">
      <c r="A24" s="251"/>
      <c r="B24" s="226"/>
      <c r="C24" s="227"/>
      <c r="D24" s="227"/>
      <c r="E24" s="227"/>
      <c r="F24" s="227"/>
    </row>
    <row r="25" spans="1:6" ht="15" customHeight="1">
      <c r="A25" s="256">
        <f>A16</f>
        <v>25</v>
      </c>
      <c r="B25" s="137">
        <v>1638882</v>
      </c>
      <c r="C25" s="138">
        <v>575817</v>
      </c>
      <c r="D25" s="146">
        <v>511940</v>
      </c>
      <c r="E25" s="138">
        <v>318692</v>
      </c>
      <c r="F25" s="138">
        <v>232433</v>
      </c>
    </row>
    <row r="26" spans="1:6" ht="15" customHeight="1">
      <c r="A26" s="257">
        <f>A25+1</f>
        <v>26</v>
      </c>
      <c r="B26" s="137">
        <v>1699670</v>
      </c>
      <c r="C26" s="138">
        <v>581752</v>
      </c>
      <c r="D26" s="146">
        <v>563704</v>
      </c>
      <c r="E26" s="138">
        <v>305216</v>
      </c>
      <c r="F26" s="138">
        <v>248998</v>
      </c>
    </row>
    <row r="27" spans="1:6" ht="15" customHeight="1">
      <c r="A27" s="257">
        <f>A26+1</f>
        <v>27</v>
      </c>
      <c r="B27" s="137">
        <v>1610682</v>
      </c>
      <c r="C27" s="138">
        <v>563967</v>
      </c>
      <c r="D27" s="146">
        <v>493758</v>
      </c>
      <c r="E27" s="138">
        <v>305951</v>
      </c>
      <c r="F27" s="138">
        <v>247006</v>
      </c>
    </row>
    <row r="28" spans="1:6" s="11" customFormat="1" ht="15" customHeight="1">
      <c r="A28" s="257">
        <f>A27+1</f>
        <v>28</v>
      </c>
      <c r="B28" s="167">
        <v>1364626</v>
      </c>
      <c r="C28" s="216">
        <v>553787</v>
      </c>
      <c r="D28" s="217">
        <v>228969</v>
      </c>
      <c r="E28" s="216">
        <v>306717</v>
      </c>
      <c r="F28" s="216">
        <v>275153</v>
      </c>
    </row>
    <row r="29" spans="1:6" s="6" customFormat="1" ht="15" customHeight="1">
      <c r="A29" s="258">
        <f>A28+1</f>
        <v>29</v>
      </c>
      <c r="B29" s="266">
        <v>1413566</v>
      </c>
      <c r="C29" s="267">
        <v>584016</v>
      </c>
      <c r="D29" s="268">
        <v>226476</v>
      </c>
      <c r="E29" s="267">
        <v>313635</v>
      </c>
      <c r="F29" s="267">
        <v>289439</v>
      </c>
    </row>
    <row r="30" spans="1:6" s="6" customFormat="1" ht="6" customHeight="1" thickBot="1">
      <c r="A30" s="258"/>
      <c r="B30" s="228"/>
      <c r="C30" s="229"/>
      <c r="D30" s="230"/>
      <c r="E30" s="229"/>
      <c r="F30" s="229"/>
    </row>
    <row r="31" spans="1:6" ht="13.5">
      <c r="A31" s="5" t="s">
        <v>145</v>
      </c>
      <c r="B31" s="231"/>
      <c r="C31" s="231"/>
      <c r="D31" s="231"/>
      <c r="E31" s="231"/>
      <c r="F31" s="231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2019-01-16T02:37:04Z</cp:lastPrinted>
  <dcterms:created xsi:type="dcterms:W3CDTF">2011-07-22T06:04:08Z</dcterms:created>
  <dcterms:modified xsi:type="dcterms:W3CDTF">2021-02-24T01:27:44Z</dcterms:modified>
  <cp:category/>
  <cp:version/>
  <cp:contentType/>
  <cp:contentStatus/>
</cp:coreProperties>
</file>