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66" yWindow="2265" windowWidth="15060" windowHeight="4725" tabRatio="602" activeTab="0"/>
  </bookViews>
  <sheets>
    <sheet name="32" sheetId="1" r:id="rId1"/>
    <sheet name="33-1" sheetId="2" r:id="rId2"/>
    <sheet name="33-2" sheetId="3" r:id="rId3"/>
    <sheet name="34" sheetId="4" r:id="rId4"/>
    <sheet name="35" sheetId="5" r:id="rId5"/>
    <sheet name="36" sheetId="6" r:id="rId6"/>
  </sheets>
  <definedNames>
    <definedName name="_xlnm.Print_Area" localSheetId="0">'32'!$A$3:$S$36</definedName>
    <definedName name="_xlnm.Print_Area" localSheetId="1">'33-1'!$A$3:$T$36</definedName>
    <definedName name="_xlnm.Print_Area" localSheetId="2">'33-2'!$A$3:$U$36</definedName>
    <definedName name="_xlnm.Print_Area" localSheetId="3">'34'!$A$3:$Q$47</definedName>
    <definedName name="_xlnm.Print_Area" localSheetId="4">'35'!$A$3:$Q$13</definedName>
    <definedName name="_xlnm.Print_Area" localSheetId="5">'36'!$A$3:$AO$35</definedName>
  </definedNames>
  <calcPr fullCalcOnLoad="1"/>
</workbook>
</file>

<file path=xl/sharedStrings.xml><?xml version="1.0" encoding="utf-8"?>
<sst xmlns="http://schemas.openxmlformats.org/spreadsheetml/2006/main" count="1190" uniqueCount="204">
  <si>
    <t>ｘ</t>
  </si>
  <si>
    <t>食料品製造業</t>
  </si>
  <si>
    <t>衣服,その他の繊維製品製造業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</si>
  <si>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</si>
  <si>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</si>
  <si>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</si>
  <si>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</si>
  <si>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</si>
  <si>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</si>
  <si>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</si>
  <si>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</si>
  <si>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</si>
  <si>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</si>
  <si>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</si>
  <si>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</si>
  <si>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</si>
  <si>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</si>
  <si>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</si>
  <si>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</si>
  <si>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従  業  者  数</t>
  </si>
  <si>
    <t>付加価値額</t>
  </si>
  <si>
    <t>産 業 中 分 類</t>
  </si>
  <si>
    <t>事  業
所  数</t>
  </si>
  <si>
    <t>（従業者９人以下は粗付加価値額）</t>
  </si>
  <si>
    <t>総　      　　数</t>
  </si>
  <si>
    <t>飲料・たばこ・飼料製造業</t>
  </si>
  <si>
    <t>・調査対象は，日本標準産業分類Ｆ－製造業に属する事業所である。ただし国に属するものは除く。</t>
  </si>
  <si>
    <t>09</t>
  </si>
  <si>
    <t>繊維工業（衣服,その他の繊維製品を除く）</t>
  </si>
  <si>
    <t>印刷・同関連産業</t>
  </si>
  <si>
    <t>プラスチック製品製造業</t>
  </si>
  <si>
    <t>情報通信機械器具製造業</t>
  </si>
  <si>
    <t>電子部品・デバイス製造業</t>
  </si>
  <si>
    <t>従業者４人以上の事業所（単位：万円，％）</t>
  </si>
  <si>
    <t>従業者規模別</t>
  </si>
  <si>
    <t>事  業  所  数</t>
  </si>
  <si>
    <t xml:space="preserve">     従　  　業</t>
  </si>
  <si>
    <t>　　　　者　   　数</t>
  </si>
  <si>
    <t>製  造  品  出  荷  額  等</t>
  </si>
  <si>
    <t>前年比</t>
  </si>
  <si>
    <t>構成比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</si>
  <si>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</si>
  <si>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</si>
  <si>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</si>
  <si>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</si>
  <si>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</si>
  <si>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</si>
  <si>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統　  計　  区</t>
  </si>
  <si>
    <t>事　　　業　　　所　　　数</t>
  </si>
  <si>
    <t>製　造　品　出　荷　額　等</t>
  </si>
  <si>
    <t>前 年 比</t>
  </si>
  <si>
    <t>構 成 比</t>
  </si>
  <si>
    <t>全市</t>
  </si>
  <si>
    <t>本　   庁 (1～9)</t>
  </si>
  <si>
    <t>１</t>
  </si>
  <si>
    <t>四番丁</t>
  </si>
  <si>
    <t>２</t>
  </si>
  <si>
    <t>築地</t>
  </si>
  <si>
    <t>３</t>
  </si>
  <si>
    <t>新塩屋町</t>
  </si>
  <si>
    <t>４</t>
  </si>
  <si>
    <t>松島</t>
  </si>
  <si>
    <t>５</t>
  </si>
  <si>
    <t>花園</t>
  </si>
  <si>
    <t>６</t>
  </si>
  <si>
    <t>栗林</t>
  </si>
  <si>
    <t>７</t>
  </si>
  <si>
    <t>亀阜</t>
  </si>
  <si>
    <t>８</t>
  </si>
  <si>
    <t>日新</t>
  </si>
  <si>
    <t>９</t>
  </si>
  <si>
    <t>二番丁</t>
  </si>
  <si>
    <t>10</t>
  </si>
  <si>
    <t>屋島</t>
  </si>
  <si>
    <t>11</t>
  </si>
  <si>
    <t>古高松</t>
  </si>
  <si>
    <t>12</t>
  </si>
  <si>
    <t>木太</t>
  </si>
  <si>
    <t>13</t>
  </si>
  <si>
    <t>太田</t>
  </si>
  <si>
    <t>14</t>
  </si>
  <si>
    <t>鶴尾</t>
  </si>
  <si>
    <t>15</t>
  </si>
  <si>
    <t>弦打</t>
  </si>
  <si>
    <t>16</t>
  </si>
  <si>
    <t>鬼無</t>
  </si>
  <si>
    <t>17</t>
  </si>
  <si>
    <t>香西</t>
  </si>
  <si>
    <t>18</t>
  </si>
  <si>
    <t>下笠居</t>
  </si>
  <si>
    <t>19</t>
  </si>
  <si>
    <t>前田</t>
  </si>
  <si>
    <t>20</t>
  </si>
  <si>
    <t>川添</t>
  </si>
  <si>
    <t>21</t>
  </si>
  <si>
    <t>林</t>
  </si>
  <si>
    <t>22</t>
  </si>
  <si>
    <t>多肥</t>
  </si>
  <si>
    <t>23</t>
  </si>
  <si>
    <t>仏生山</t>
  </si>
  <si>
    <t>24</t>
  </si>
  <si>
    <t>一宮</t>
  </si>
  <si>
    <t>25</t>
  </si>
  <si>
    <t>円座</t>
  </si>
  <si>
    <t>26</t>
  </si>
  <si>
    <t>檀紙</t>
  </si>
  <si>
    <t>27</t>
  </si>
  <si>
    <t>山田</t>
  </si>
  <si>
    <t>28</t>
  </si>
  <si>
    <t>三谷</t>
  </si>
  <si>
    <t>29</t>
  </si>
  <si>
    <t>川岡</t>
  </si>
  <si>
    <t>30</t>
  </si>
  <si>
    <t>雌雄島</t>
  </si>
  <si>
    <t>-</t>
  </si>
  <si>
    <t>　　　　　（つづきのシートが１枚あります）</t>
  </si>
  <si>
    <t>事　　業　　所　　数</t>
  </si>
  <si>
    <t>従　　業　　者　　数</t>
  </si>
  <si>
    <t>付 　加 　価 　値 　額</t>
  </si>
  <si>
    <t>総　　          　数</t>
  </si>
  <si>
    <t>総数</t>
  </si>
  <si>
    <t>・製造品出荷額等，付加価値額は従業者４人以上の事業所。</t>
  </si>
  <si>
    <t>・付加価値額のうち従業者９人以下の事業所は粗付加価値額である。</t>
  </si>
  <si>
    <t>従      業      者      数</t>
  </si>
  <si>
    <t>　 製   造   品 　出 　荷 　額   等</t>
  </si>
  <si>
    <t>諸 　経 　費 　内 　訳</t>
  </si>
  <si>
    <t>総  数</t>
  </si>
  <si>
    <t>常 用 労 働 者</t>
  </si>
  <si>
    <t>事業主・無給家族</t>
  </si>
  <si>
    <t>総　　額</t>
  </si>
  <si>
    <t>計</t>
  </si>
  <si>
    <t>男</t>
  </si>
  <si>
    <t>女</t>
  </si>
  <si>
    <t>全事業所</t>
  </si>
  <si>
    <t>分類</t>
  </si>
  <si>
    <t>番号</t>
  </si>
  <si>
    <t>飲料・たばこ・飼料製造業</t>
  </si>
  <si>
    <t>繊維工業(衣服,その他の繊維製品を除く)</t>
  </si>
  <si>
    <t>電子部品・デバイス製造業</t>
  </si>
  <si>
    <t>従業者４人以上の事業所 (単位：万円)</t>
  </si>
  <si>
    <t>平成17年</t>
  </si>
  <si>
    <t>従業者４人以上の事業所（単位：人，万円）</t>
  </si>
  <si>
    <t>繊維工業（衣服,その他の繊維製品を除く）</t>
  </si>
  <si>
    <t>情報通信機械器具製造業</t>
  </si>
  <si>
    <t>電子部品・デバイス製造業</t>
  </si>
  <si>
    <t>31</t>
  </si>
  <si>
    <t>塩江</t>
  </si>
  <si>
    <t>平　　成</t>
  </si>
  <si>
    <t>工業統計調査（各年12月31日）結果</t>
  </si>
  <si>
    <t>16　　年</t>
  </si>
  <si>
    <t>平成18年</t>
  </si>
  <si>
    <t>工業統計調査（平成18年12月31日）結果</t>
  </si>
  <si>
    <t>32</t>
  </si>
  <si>
    <t>33</t>
  </si>
  <si>
    <t>34</t>
  </si>
  <si>
    <t>35</t>
  </si>
  <si>
    <t>36</t>
  </si>
  <si>
    <t>牟礼</t>
  </si>
  <si>
    <t>庵治</t>
  </si>
  <si>
    <t>香川</t>
  </si>
  <si>
    <t>香南</t>
  </si>
  <si>
    <t>国分寺</t>
  </si>
  <si>
    <t xml:space="preserve">- </t>
  </si>
  <si>
    <t>-</t>
  </si>
  <si>
    <t>平　　成　　15　　年</t>
  </si>
  <si>
    <t>平　　成　　17　　年</t>
  </si>
  <si>
    <t>平　　成　　18　　年</t>
  </si>
  <si>
    <t>製造品       
出荷額等</t>
  </si>
  <si>
    <t>（従業者９人以下は
粗付加価値額）</t>
  </si>
  <si>
    <t>工業統計調査（各年12月31日）結果</t>
  </si>
  <si>
    <t>09</t>
  </si>
  <si>
    <t>印刷・同関連産業</t>
  </si>
  <si>
    <t>プラスチック製品製造業</t>
  </si>
  <si>
    <t>分  類 番  号</t>
  </si>
  <si>
    <t>09</t>
  </si>
  <si>
    <t>事　業
所　数</t>
  </si>
  <si>
    <t xml:space="preserve">製造品    </t>
  </si>
  <si>
    <t>加工賃</t>
  </si>
  <si>
    <t>修理料</t>
  </si>
  <si>
    <t>その他の</t>
  </si>
  <si>
    <t>現金給</t>
  </si>
  <si>
    <t>原材料</t>
  </si>
  <si>
    <t>出荷額</t>
  </si>
  <si>
    <t>収入額</t>
  </si>
  <si>
    <t>与総額</t>
  </si>
  <si>
    <t>使用額等</t>
  </si>
  <si>
    <t>09</t>
  </si>
  <si>
    <t xml:space="preserve">３２   工  業  生  産　の　推　移  </t>
  </si>
  <si>
    <t xml:space="preserve">３３   業  種  別  工  業　の　概　況   </t>
  </si>
  <si>
    <t xml:space="preserve">３３   業  種  別  工  業　の　概　況　…つ　づ　き   </t>
  </si>
  <si>
    <t>工業統計調査（各年12月31日）結果</t>
  </si>
  <si>
    <t xml:space="preserve">３４ 　　統  計  区  別　工　業　の　概　況 </t>
  </si>
  <si>
    <t>３５　従業者規模別事業所数，従業者数および製造品出荷額等</t>
  </si>
  <si>
    <t>工業統計調査（各年12月31日）結果</t>
  </si>
  <si>
    <t>平成18年</t>
  </si>
  <si>
    <t xml:space="preserve">３６　　 統 計 区 ・ 業 種 別 事 業 所 数  </t>
  </si>
  <si>
    <t>工業統計調査（平成18年12月31日）結果</t>
  </si>
  <si>
    <t>09</t>
  </si>
  <si>
    <t>印刷・同関連産業</t>
  </si>
  <si>
    <t>プラスチック製品製造業</t>
  </si>
  <si>
    <t>その他の製造業</t>
  </si>
  <si>
    <t>09</t>
  </si>
  <si>
    <t>製造品      
出荷額等</t>
  </si>
  <si>
    <t>製造品       
出荷額等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</si>
</sst>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;\-#,##0;\-;\-"/>
    <numFmt numFmtId="181" formatCode="0.000"/>
    <numFmt numFmtId="182" formatCode="0.0_);[Red]\(0.0\)"/>
    <numFmt numFmtId="183" formatCode="#,##0_);[Red]\(#,##0\)"/>
    <numFmt numFmtId="184" formatCode="#,##0.0"/>
    <numFmt numFmtId="185" formatCode="0;&quot;△ &quot;0"/>
    <numFmt numFmtId="186" formatCode="0.0;&quot;△ &quot;0.0"/>
    <numFmt numFmtId="187" formatCode="#,##0_ "/>
    <numFmt numFmtId="188" formatCode="0.0%"/>
    <numFmt numFmtId="189" formatCode="0_ "/>
    <numFmt numFmtId="190" formatCode="0.0_ "/>
    <numFmt numFmtId="191" formatCode="0.00_ "/>
    <numFmt numFmtId="192" formatCode="0.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  <numFmt numFmtId="205" formatCode="0.00000"/>
    <numFmt numFmtId="206" formatCode="0.000000"/>
    <numFmt numFmtId="207" formatCode="0;0;"/>
    <numFmt numFmtId="208" formatCode="&quot;\&quot;#,##0;&quot;\&quot;\!\-#,##0"/>
    <numFmt numFmtId="209" formatCode="&quot;\&quot;#,##0;[Red]&quot;\&quot;\!\-#,##0"/>
    <numFmt numFmtId="210" formatCode="&quot;\&quot;#,##0.00;&quot;\&quot;\!\-#,##0.00"/>
    <numFmt numFmtId="211" formatCode="&quot;\&quot;#,##0.00;[Red]&quot;\&quot;\!\-#,##0.00"/>
    <numFmt numFmtId="212" formatCode="_ &quot;\&quot;* #,##0_ ;_ &quot;\&quot;* \!\-#,##0_ ;_ &quot;\&quot;* &quot;-&quot;_ ;_ @_ "/>
    <numFmt numFmtId="213" formatCode="_ * #,##0_ ;_ * \!\-#,##0_ ;_ * &quot;-&quot;_ ;_ @_ "/>
    <numFmt numFmtId="214" formatCode="_ &quot;\&quot;* #,##0.00_ ;_ &quot;\&quot;* \!\-#,##0.00_ ;_ &quot;\&quot;* &quot;-&quot;??_ ;_ @_ "/>
    <numFmt numFmtId="215" formatCode="_ * #,##0.00_ ;_ * \!\-#,##0.00_ ;_ * &quot;-&quot;??_ ;_ @_ "/>
    <numFmt numFmtId="216" formatCode="\!\$#,##0_);\!\(\!\$#,##0\!\)"/>
    <numFmt numFmtId="217" formatCode="\!\$#,##0_);[Red]\!\(\!\$#,##0\!\)"/>
    <numFmt numFmtId="218" formatCode="\!\$#,##0.00_);\!\(\!\$#,##0.00\!\)"/>
    <numFmt numFmtId="219" formatCode="\!\$#,##0.00_);[Red]\!\(\!\$#,##0.00\!\)"/>
    <numFmt numFmtId="220" formatCode="&quot;\&quot;#,##0;&quot;\&quot;&quot;\&quot;\!\-#,##0"/>
    <numFmt numFmtId="221" formatCode="&quot;\&quot;#,##0;[Red]&quot;\&quot;&quot;\&quot;\!\-#,##0"/>
    <numFmt numFmtId="222" formatCode="&quot;\&quot;#,##0.00;&quot;\&quot;&quot;\&quot;\!\-#,##0.00"/>
    <numFmt numFmtId="223" formatCode="&quot;\&quot;#,##0.00;[Red]&quot;\&quot;&quot;\&quot;\!\-#,##0.00"/>
    <numFmt numFmtId="224" formatCode="_ &quot;\&quot;* #,##0_ ;_ &quot;\&quot;* &quot;\&quot;\!\-#,##0_ ;_ &quot;\&quot;* &quot;-&quot;_ ;_ @_ "/>
    <numFmt numFmtId="225" formatCode="_ * #,##0_ ;_ * &quot;\&quot;\!\-#,##0_ ;_ * &quot;-&quot;_ ;_ @_ "/>
    <numFmt numFmtId="226" formatCode="_ &quot;\&quot;* #,##0.00_ ;_ &quot;\&quot;* &quot;\&quot;\!\-#,##0.00_ ;_ &quot;\&quot;* &quot;-&quot;??_ ;_ @_ "/>
    <numFmt numFmtId="227" formatCode="_ * #,##0.00_ ;_ * &quot;\&quot;\!\-#,##0.00_ ;_ * &quot;-&quot;??_ ;_ @_ "/>
    <numFmt numFmtId="228" formatCode="&quot;\&quot;\!\$#,##0_);&quot;\&quot;\!\(&quot;\&quot;\!\$#,##0&quot;\&quot;\!\)"/>
    <numFmt numFmtId="229" formatCode="&quot;\&quot;\!\$#,##0_);[Red]&quot;\&quot;\!\(&quot;\&quot;\!\$#,##0&quot;\&quot;\!\)"/>
    <numFmt numFmtId="230" formatCode="&quot;\&quot;\!\$#,##0.00_);&quot;\&quot;\!\(&quot;\&quot;\!\$#,##0.00&quot;\&quot;\!\)"/>
    <numFmt numFmtId="231" formatCode="&quot;\&quot;\!\$#,##0.00_);[Red]&quot;\&quot;\!\(&quot;\&quot;\!\$#,##0.00&quot;\&quot;\!\)"/>
    <numFmt numFmtId="232" formatCode="#,##0.0_ 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20"/>
      <name val="明朝"/>
      <family val="1"/>
    </font>
    <font>
      <sz val="9"/>
      <color indexed="8"/>
      <name val="明朝"/>
      <family val="1"/>
    </font>
    <font>
      <sz val="18"/>
      <name val="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明朝"/>
      <family val="1"/>
    </font>
    <font>
      <sz val="20"/>
      <name val="ＭＳ ゴシック"/>
      <family val="3"/>
    </font>
    <font>
      <b/>
      <sz val="20"/>
      <name val="ＭＳ ゴシック"/>
      <family val="3"/>
    </font>
    <font>
      <i/>
      <sz val="11"/>
      <name val="ＭＳ ゴシック"/>
      <family val="3"/>
    </font>
    <font>
      <b/>
      <sz val="11"/>
      <color indexed="8"/>
      <name val="ＭＳ 明朝"/>
      <family val="1"/>
    </font>
    <font>
      <i/>
      <sz val="12"/>
      <name val="ＭＳ ゴシック"/>
      <family val="3"/>
    </font>
    <font>
      <b/>
      <sz val="11"/>
      <name val="MS UI Gothic"/>
      <family val="3"/>
    </font>
    <font>
      <sz val="11"/>
      <color indexed="8"/>
      <name val="MS UI Gothic"/>
      <family val="3"/>
    </font>
    <font>
      <sz val="19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" xfId="0" applyFont="1" applyAlignment="1">
      <alignment/>
    </xf>
    <xf numFmtId="0" fontId="0" fillId="0" borderId="1" xfId="0" applyFont="1" applyAlignment="1">
      <alignment horizontal="right"/>
    </xf>
    <xf numFmtId="0" fontId="0" fillId="0" borderId="0" xfId="0" applyFont="1" applyBorder="1" applyAlignment="1">
      <alignment/>
    </xf>
    <xf numFmtId="177" fontId="0" fillId="0" borderId="1" xfId="17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1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1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ill="1" applyAlignment="1">
      <alignment vertical="center"/>
    </xf>
    <xf numFmtId="3" fontId="0" fillId="0" borderId="1" xfId="0" applyNumberFormat="1" applyFill="1" applyAlignment="1">
      <alignment vertical="center"/>
    </xf>
    <xf numFmtId="0" fontId="0" fillId="0" borderId="1" xfId="0" applyFill="1" applyAlignment="1">
      <alignment vertical="center"/>
    </xf>
    <xf numFmtId="176" fontId="0" fillId="0" borderId="1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vertical="center"/>
    </xf>
    <xf numFmtId="0" fontId="0" fillId="0" borderId="2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Alignment="1">
      <alignment/>
    </xf>
    <xf numFmtId="0" fontId="0" fillId="0" borderId="0" xfId="0" applyFont="1" applyAlignment="1">
      <alignment vertical="center"/>
    </xf>
    <xf numFmtId="38" fontId="0" fillId="0" borderId="1" xfId="17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38" fontId="0" fillId="0" borderId="0" xfId="17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Fill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3" fontId="11" fillId="0" borderId="0" xfId="0" applyFont="1" applyFill="1" applyAlignment="1">
      <alignment vertical="center"/>
    </xf>
    <xf numFmtId="3" fontId="11" fillId="0" borderId="0" xfId="0" applyFont="1" applyAlignment="1">
      <alignment vertical="center"/>
    </xf>
    <xf numFmtId="3" fontId="11" fillId="0" borderId="0" xfId="0" applyFont="1" applyAlignment="1">
      <alignment horizontal="right" vertical="center"/>
    </xf>
    <xf numFmtId="180" fontId="14" fillId="0" borderId="0" xfId="0" applyNumberFormat="1" applyFont="1" applyAlignment="1">
      <alignment/>
    </xf>
    <xf numFmtId="176" fontId="11" fillId="0" borderId="0" xfId="0" applyNumberFormat="1" applyFont="1" applyBorder="1" applyAlignment="1">
      <alignment vertical="center"/>
    </xf>
    <xf numFmtId="176" fontId="11" fillId="0" borderId="0" xfId="0" applyFont="1" applyBorder="1" applyAlignment="1">
      <alignment vertical="center"/>
    </xf>
    <xf numFmtId="38" fontId="11" fillId="0" borderId="0" xfId="17" applyFont="1" applyAlignment="1">
      <alignment/>
    </xf>
    <xf numFmtId="180" fontId="14" fillId="0" borderId="0" xfId="0" applyNumberFormat="1" applyFont="1" applyBorder="1" applyAlignment="1">
      <alignment/>
    </xf>
    <xf numFmtId="38" fontId="11" fillId="0" borderId="0" xfId="17" applyFont="1" applyAlignment="1">
      <alignment horizontal="right"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/>
    </xf>
    <xf numFmtId="0" fontId="16" fillId="0" borderId="0" xfId="0" applyFont="1" applyAlignment="1">
      <alignment/>
    </xf>
    <xf numFmtId="38" fontId="17" fillId="0" borderId="0" xfId="17" applyFont="1" applyBorder="1" applyAlignment="1">
      <alignment horizontal="center" vertical="center"/>
    </xf>
    <xf numFmtId="38" fontId="16" fillId="0" borderId="0" xfId="17" applyFont="1" applyBorder="1" applyAlignment="1">
      <alignment horizontal="center" vertical="center"/>
    </xf>
    <xf numFmtId="38" fontId="16" fillId="0" borderId="5" xfId="17" applyFont="1" applyBorder="1" applyAlignment="1">
      <alignment horizontal="center" vertical="center"/>
    </xf>
    <xf numFmtId="177" fontId="16" fillId="0" borderId="0" xfId="17" applyNumberFormat="1" applyFont="1" applyBorder="1" applyAlignment="1">
      <alignment horizontal="right"/>
    </xf>
    <xf numFmtId="38" fontId="16" fillId="0" borderId="0" xfId="17" applyFont="1" applyAlignment="1">
      <alignment/>
    </xf>
    <xf numFmtId="38" fontId="17" fillId="0" borderId="0" xfId="17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0" fontId="7" fillId="0" borderId="0" xfId="0" applyNumberFormat="1" applyFont="1" applyFill="1" applyAlignment="1">
      <alignment horizontal="left" vertical="center"/>
    </xf>
    <xf numFmtId="180" fontId="14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11" fillId="0" borderId="0" xfId="0" applyFont="1" applyBorder="1" applyAlignment="1">
      <alignment horizontal="right" vertical="center" wrapText="1"/>
    </xf>
    <xf numFmtId="3" fontId="11" fillId="0" borderId="0" xfId="0" applyFont="1" applyFill="1" applyBorder="1" applyAlignment="1">
      <alignment horizontal="right" vertical="center"/>
    </xf>
    <xf numFmtId="3" fontId="11" fillId="0" borderId="0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180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24" fillId="0" borderId="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distributed" vertical="center" wrapText="1"/>
    </xf>
    <xf numFmtId="0" fontId="19" fillId="0" borderId="5" xfId="0" applyFont="1" applyBorder="1" applyAlignment="1">
      <alignment vertical="center"/>
    </xf>
    <xf numFmtId="180" fontId="22" fillId="0" borderId="0" xfId="0" applyNumberFormat="1" applyFont="1" applyFill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38" fontId="20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3" fontId="19" fillId="0" borderId="0" xfId="0" applyFont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/>
    </xf>
    <xf numFmtId="180" fontId="26" fillId="0" borderId="1" xfId="0" applyNumberFormat="1" applyFont="1" applyFill="1" applyBorder="1" applyAlignment="1">
      <alignment horizontal="right" vertical="center"/>
    </xf>
    <xf numFmtId="0" fontId="5" fillId="0" borderId="2" xfId="0" applyFont="1" applyAlignment="1">
      <alignment/>
    </xf>
    <xf numFmtId="3" fontId="5" fillId="0" borderId="2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180" fontId="27" fillId="0" borderId="0" xfId="0" applyNumberFormat="1" applyFont="1" applyFill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5" xfId="0" applyFont="1" applyBorder="1" applyAlignment="1">
      <alignment horizontal="distributed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" xfId="0" applyFont="1" applyAlignment="1">
      <alignment/>
    </xf>
    <xf numFmtId="0" fontId="19" fillId="0" borderId="1" xfId="0" applyFont="1" applyAlignment="1">
      <alignment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7" xfId="0" applyNumberFormat="1" applyFont="1" applyBorder="1" applyAlignment="1">
      <alignment vertical="center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9" fillId="0" borderId="4" xfId="0" applyFont="1" applyAlignment="1">
      <alignment vertical="center" wrapText="1"/>
    </xf>
    <xf numFmtId="0" fontId="24" fillId="0" borderId="0" xfId="0" applyFont="1" applyAlignment="1">
      <alignment/>
    </xf>
    <xf numFmtId="0" fontId="24" fillId="0" borderId="2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19" fillId="0" borderId="1" xfId="0" applyFont="1" applyFill="1" applyAlignment="1">
      <alignment/>
    </xf>
    <xf numFmtId="0" fontId="30" fillId="0" borderId="0" xfId="0" applyFont="1" applyFill="1" applyAlignment="1">
      <alignment vertical="center"/>
    </xf>
    <xf numFmtId="0" fontId="19" fillId="0" borderId="7" xfId="0" applyFont="1" applyFill="1" applyBorder="1" applyAlignment="1">
      <alignment vertical="center"/>
    </xf>
    <xf numFmtId="49" fontId="19" fillId="0" borderId="0" xfId="0" applyNumberFormat="1" applyFont="1" applyFill="1" applyAlignment="1">
      <alignment horizontal="right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7" xfId="0" applyFont="1" applyFill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19" fillId="0" borderId="4" xfId="0" applyFont="1" applyFill="1" applyAlignment="1">
      <alignment vertical="center"/>
    </xf>
    <xf numFmtId="180" fontId="14" fillId="0" borderId="0" xfId="0" applyNumberFormat="1" applyFont="1" applyFill="1" applyAlignment="1">
      <alignment horizontal="right" vertical="center"/>
    </xf>
    <xf numFmtId="180" fontId="31" fillId="0" borderId="0" xfId="0" applyNumberFormat="1" applyFont="1" applyFill="1" applyAlignment="1">
      <alignment horizontal="right" vertical="center"/>
    </xf>
    <xf numFmtId="190" fontId="11" fillId="0" borderId="0" xfId="15" applyNumberFormat="1" applyFont="1" applyFill="1" applyBorder="1" applyAlignment="1">
      <alignment horizontal="right" vertical="center"/>
    </xf>
    <xf numFmtId="176" fontId="11" fillId="0" borderId="0" xfId="0" applyFont="1" applyFill="1" applyBorder="1" applyAlignment="1">
      <alignment horizontal="right" vertical="center"/>
    </xf>
    <xf numFmtId="177" fontId="11" fillId="0" borderId="0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38" fontId="11" fillId="0" borderId="0" xfId="17" applyFont="1" applyFill="1" applyAlignment="1">
      <alignment horizontal="right" vertical="center"/>
    </xf>
    <xf numFmtId="49" fontId="11" fillId="0" borderId="0" xfId="17" applyNumberFormat="1" applyFont="1" applyFill="1" applyBorder="1" applyAlignment="1">
      <alignment horizontal="right" vertical="center"/>
    </xf>
    <xf numFmtId="49" fontId="11" fillId="0" borderId="0" xfId="15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/>
    </xf>
    <xf numFmtId="3" fontId="20" fillId="0" borderId="0" xfId="0" applyFont="1" applyFill="1" applyBorder="1" applyAlignment="1">
      <alignment horizontal="right" vertical="center"/>
    </xf>
    <xf numFmtId="3" fontId="20" fillId="0" borderId="1" xfId="0" applyNumberFormat="1" applyFont="1" applyFill="1" applyAlignment="1">
      <alignment vertical="center"/>
    </xf>
    <xf numFmtId="38" fontId="20" fillId="0" borderId="0" xfId="17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38" fontId="22" fillId="0" borderId="0" xfId="17" applyFont="1" applyFill="1" applyAlignment="1">
      <alignment horizontal="right" vertical="center"/>
    </xf>
    <xf numFmtId="38" fontId="20" fillId="0" borderId="0" xfId="17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24" fillId="0" borderId="2" xfId="0" applyFont="1" applyFill="1" applyAlignment="1">
      <alignment vertical="center"/>
    </xf>
    <xf numFmtId="0" fontId="5" fillId="0" borderId="2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left"/>
    </xf>
    <xf numFmtId="0" fontId="24" fillId="0" borderId="1" xfId="0" applyFont="1" applyFill="1" applyAlignment="1">
      <alignment horizontal="right"/>
    </xf>
    <xf numFmtId="0" fontId="19" fillId="0" borderId="3" xfId="0" applyFont="1" applyFill="1" applyAlignment="1">
      <alignment horizontal="center" vertical="center"/>
    </xf>
    <xf numFmtId="0" fontId="19" fillId="0" borderId="8" xfId="0" applyFont="1" applyFill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0" fontId="24" fillId="0" borderId="9" xfId="0" applyFont="1" applyFill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Alignment="1">
      <alignment vertical="center"/>
    </xf>
    <xf numFmtId="0" fontId="19" fillId="0" borderId="9" xfId="0" applyFont="1" applyFill="1" applyAlignment="1">
      <alignment vertical="center"/>
    </xf>
    <xf numFmtId="0" fontId="19" fillId="0" borderId="12" xfId="0" applyFont="1" applyFill="1" applyAlignment="1">
      <alignment vertical="center"/>
    </xf>
    <xf numFmtId="0" fontId="19" fillId="0" borderId="11" xfId="0" applyFont="1" applyFill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4" fillId="0" borderId="13" xfId="0" applyFont="1" applyFill="1" applyAlignment="1">
      <alignment horizontal="center" vertical="center"/>
    </xf>
    <xf numFmtId="0" fontId="19" fillId="0" borderId="3" xfId="0" applyFont="1" applyFill="1" applyAlignment="1">
      <alignment vertical="center"/>
    </xf>
    <xf numFmtId="0" fontId="19" fillId="0" borderId="5" xfId="0" applyFont="1" applyFill="1" applyAlignment="1">
      <alignment horizontal="center" vertical="center"/>
    </xf>
    <xf numFmtId="0" fontId="19" fillId="0" borderId="6" xfId="0" applyFont="1" applyFill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2" xfId="0" applyFont="1" applyFill="1" applyAlignment="1">
      <alignment/>
    </xf>
    <xf numFmtId="180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8" fontId="11" fillId="0" borderId="10" xfId="17" applyFont="1" applyFill="1" applyAlignment="1">
      <alignment horizontal="right" vertical="center"/>
    </xf>
    <xf numFmtId="38" fontId="11" fillId="0" borderId="1" xfId="17" applyFont="1" applyFill="1" applyAlignment="1">
      <alignment horizontal="right" vertical="center"/>
    </xf>
    <xf numFmtId="3" fontId="11" fillId="0" borderId="1" xfId="0" applyNumberFormat="1" applyFont="1" applyFill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22" fillId="0" borderId="8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38" fontId="20" fillId="0" borderId="8" xfId="17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Alignment="1">
      <alignment horizontal="right" vertical="center"/>
    </xf>
    <xf numFmtId="38" fontId="33" fillId="0" borderId="0" xfId="17" applyFont="1" applyFill="1" applyAlignment="1">
      <alignment horizontal="right" vertical="center"/>
    </xf>
    <xf numFmtId="180" fontId="34" fillId="0" borderId="0" xfId="0" applyNumberFormat="1" applyFont="1" applyFill="1" applyAlignment="1">
      <alignment horizontal="right" vertical="center"/>
    </xf>
    <xf numFmtId="3" fontId="19" fillId="0" borderId="1" xfId="0" applyNumberFormat="1" applyFont="1" applyFill="1" applyAlignment="1">
      <alignment vertical="center"/>
    </xf>
    <xf numFmtId="0" fontId="19" fillId="0" borderId="9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5" xfId="0" applyFont="1" applyAlignment="1">
      <alignment horizontal="center" vertical="center"/>
    </xf>
    <xf numFmtId="0" fontId="20" fillId="0" borderId="15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8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distributed" vertic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2" xfId="0" applyFont="1" applyAlignment="1">
      <alignment/>
    </xf>
    <xf numFmtId="0" fontId="20" fillId="0" borderId="0" xfId="0" applyFont="1" applyAlignment="1">
      <alignment vertical="center"/>
    </xf>
    <xf numFmtId="180" fontId="22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180" fontId="21" fillId="0" borderId="0" xfId="0" applyNumberFormat="1" applyFont="1" applyAlignment="1">
      <alignment horizontal="right" vertical="center"/>
    </xf>
    <xf numFmtId="38" fontId="20" fillId="0" borderId="0" xfId="17" applyFont="1" applyAlignment="1">
      <alignment vertical="center"/>
    </xf>
    <xf numFmtId="180" fontId="22" fillId="0" borderId="0" xfId="0" applyNumberFormat="1" applyFont="1" applyAlignment="1">
      <alignment/>
    </xf>
    <xf numFmtId="38" fontId="20" fillId="0" borderId="0" xfId="17" applyFont="1" applyAlignment="1">
      <alignment/>
    </xf>
    <xf numFmtId="180" fontId="21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1" xfId="0" applyFont="1" applyAlignment="1">
      <alignment horizontal="right"/>
    </xf>
    <xf numFmtId="0" fontId="24" fillId="0" borderId="2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38" fontId="24" fillId="0" borderId="15" xfId="17" applyFont="1" applyBorder="1" applyAlignment="1">
      <alignment horizontal="center" vertical="center"/>
    </xf>
    <xf numFmtId="38" fontId="36" fillId="0" borderId="15" xfId="17" applyFont="1" applyBorder="1" applyAlignment="1">
      <alignment horizontal="center" vertical="center"/>
    </xf>
    <xf numFmtId="38" fontId="36" fillId="0" borderId="16" xfId="17" applyFont="1" applyBorder="1" applyAlignment="1">
      <alignment horizontal="center" vertical="center"/>
    </xf>
    <xf numFmtId="38" fontId="36" fillId="0" borderId="0" xfId="17" applyFont="1" applyBorder="1" applyAlignment="1">
      <alignment horizontal="center" vertical="center"/>
    </xf>
    <xf numFmtId="38" fontId="24" fillId="0" borderId="18" xfId="17" applyFont="1" applyBorder="1" applyAlignment="1">
      <alignment horizontal="center" vertical="center"/>
    </xf>
    <xf numFmtId="38" fontId="24" fillId="0" borderId="16" xfId="17" applyFont="1" applyBorder="1" applyAlignment="1">
      <alignment horizontal="center" vertical="center"/>
    </xf>
    <xf numFmtId="0" fontId="37" fillId="0" borderId="0" xfId="0" applyFont="1" applyAlignment="1">
      <alignment/>
    </xf>
    <xf numFmtId="38" fontId="24" fillId="0" borderId="0" xfId="17" applyFont="1" applyBorder="1" applyAlignment="1">
      <alignment horizontal="center" vertical="center"/>
    </xf>
    <xf numFmtId="0" fontId="24" fillId="0" borderId="7" xfId="0" applyFont="1" applyBorder="1" applyAlignment="1">
      <alignment/>
    </xf>
    <xf numFmtId="38" fontId="19" fillId="0" borderId="1" xfId="17" applyFont="1" applyBorder="1" applyAlignment="1">
      <alignment horizontal="center"/>
    </xf>
    <xf numFmtId="0" fontId="19" fillId="0" borderId="4" xfId="0" applyFont="1" applyBorder="1" applyAlignment="1">
      <alignment/>
    </xf>
    <xf numFmtId="180" fontId="38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38" fontId="19" fillId="0" borderId="1" xfId="17" applyFont="1" applyBorder="1" applyAlignment="1">
      <alignment horizontal="right"/>
    </xf>
    <xf numFmtId="0" fontId="18" fillId="0" borderId="0" xfId="0" applyFont="1" applyAlignment="1">
      <alignment horizontal="right"/>
    </xf>
    <xf numFmtId="38" fontId="36" fillId="0" borderId="0" xfId="17" applyFont="1" applyAlignment="1">
      <alignment/>
    </xf>
    <xf numFmtId="0" fontId="24" fillId="0" borderId="1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1" xfId="0" applyFont="1" applyFill="1" applyBorder="1" applyAlignment="1">
      <alignment/>
    </xf>
    <xf numFmtId="0" fontId="19" fillId="0" borderId="1" xfId="0" applyFont="1" applyFill="1" applyAlignment="1">
      <alignment horizontal="right"/>
    </xf>
    <xf numFmtId="0" fontId="24" fillId="0" borderId="1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distributed" textRotation="255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180" fontId="14" fillId="0" borderId="0" xfId="0" applyNumberFormat="1" applyFont="1" applyBorder="1" applyAlignment="1">
      <alignment horizontal="right" vertical="center"/>
    </xf>
    <xf numFmtId="180" fontId="14" fillId="0" borderId="7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1" xfId="0" applyFont="1" applyFill="1" applyAlignment="1">
      <alignment/>
    </xf>
    <xf numFmtId="0" fontId="20" fillId="0" borderId="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2" xfId="0" applyFont="1" applyFill="1" applyAlignment="1">
      <alignment/>
    </xf>
    <xf numFmtId="0" fontId="20" fillId="0" borderId="0" xfId="0" applyFont="1" applyFill="1" applyBorder="1" applyAlignment="1">
      <alignment/>
    </xf>
    <xf numFmtId="0" fontId="11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4" fillId="0" borderId="11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distributed" vertical="center" wrapText="1"/>
    </xf>
    <xf numFmtId="0" fontId="19" fillId="0" borderId="23" xfId="0" applyFont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 wrapText="1"/>
    </xf>
    <xf numFmtId="0" fontId="25" fillId="0" borderId="23" xfId="0" applyFont="1" applyBorder="1" applyAlignment="1">
      <alignment horizontal="distributed" vertical="center" wrapText="1"/>
    </xf>
    <xf numFmtId="0" fontId="25" fillId="0" borderId="17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distributed" vertical="center" wrapText="1"/>
    </xf>
    <xf numFmtId="0" fontId="25" fillId="0" borderId="22" xfId="0" applyFont="1" applyBorder="1" applyAlignment="1">
      <alignment horizontal="distributed" vertical="center" wrapText="1"/>
    </xf>
    <xf numFmtId="0" fontId="19" fillId="0" borderId="3" xfId="0" applyFont="1" applyBorder="1" applyAlignment="1">
      <alignment horizontal="distributed" vertical="center" wrapText="1"/>
    </xf>
    <xf numFmtId="0" fontId="19" fillId="0" borderId="8" xfId="0" applyFont="1" applyBorder="1" applyAlignment="1">
      <alignment horizontal="distributed" vertical="center" wrapText="1"/>
    </xf>
    <xf numFmtId="0" fontId="19" fillId="0" borderId="24" xfId="0" applyFont="1" applyBorder="1" applyAlignment="1">
      <alignment horizontal="distributed" vertical="center" wrapText="1"/>
    </xf>
    <xf numFmtId="0" fontId="25" fillId="0" borderId="8" xfId="0" applyFont="1" applyBorder="1" applyAlignment="1">
      <alignment horizontal="distributed" vertical="center" wrapText="1"/>
    </xf>
    <xf numFmtId="0" fontId="25" fillId="0" borderId="24" xfId="0" applyFont="1" applyBorder="1" applyAlignment="1">
      <alignment horizontal="distributed" vertical="center" wrapText="1"/>
    </xf>
    <xf numFmtId="0" fontId="19" fillId="0" borderId="25" xfId="0" applyFont="1" applyFill="1" applyAlignment="1">
      <alignment horizontal="distributed" vertical="center" wrapText="1"/>
    </xf>
    <xf numFmtId="0" fontId="19" fillId="0" borderId="8" xfId="0" applyFont="1" applyFill="1" applyBorder="1" applyAlignment="1">
      <alignment horizontal="distributed" vertical="center" wrapText="1"/>
    </xf>
    <xf numFmtId="0" fontId="19" fillId="0" borderId="24" xfId="0" applyFont="1" applyFill="1" applyBorder="1" applyAlignment="1">
      <alignment horizontal="distributed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24" fillId="0" borderId="9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1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0" fontId="19" fillId="0" borderId="0" xfId="0" applyFont="1" applyBorder="1" applyAlignment="1" quotePrefix="1">
      <alignment horizontal="center" vertical="center"/>
    </xf>
    <xf numFmtId="0" fontId="19" fillId="0" borderId="0" xfId="0" applyFont="1" applyAlignment="1">
      <alignment horizontal="center"/>
    </xf>
    <xf numFmtId="38" fontId="24" fillId="0" borderId="9" xfId="17" applyFont="1" applyBorder="1" applyAlignment="1">
      <alignment horizontal="center" vertical="center"/>
    </xf>
    <xf numFmtId="38" fontId="24" fillId="0" borderId="12" xfId="17" applyFont="1" applyBorder="1" applyAlignment="1">
      <alignment horizontal="center" vertical="center"/>
    </xf>
    <xf numFmtId="38" fontId="24" fillId="0" borderId="11" xfId="17" applyFont="1" applyBorder="1" applyAlignment="1">
      <alignment horizontal="center" vertical="center"/>
    </xf>
    <xf numFmtId="38" fontId="24" fillId="0" borderId="2" xfId="17" applyFont="1" applyBorder="1" applyAlignment="1">
      <alignment horizontal="center" vertical="center"/>
    </xf>
    <xf numFmtId="0" fontId="24" fillId="0" borderId="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1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38" fontId="24" fillId="0" borderId="0" xfId="17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distributed" textRotation="255"/>
    </xf>
    <xf numFmtId="0" fontId="20" fillId="0" borderId="7" xfId="0" applyFont="1" applyFill="1" applyBorder="1" applyAlignment="1">
      <alignment horizontal="center" vertical="distributed" textRotation="255"/>
    </xf>
    <xf numFmtId="0" fontId="20" fillId="0" borderId="22" xfId="0" applyFont="1" applyFill="1" applyBorder="1" applyAlignment="1">
      <alignment horizontal="center" vertical="distributed" textRotation="255"/>
    </xf>
    <xf numFmtId="0" fontId="19" fillId="0" borderId="13" xfId="0" applyFont="1" applyFill="1" applyBorder="1" applyAlignment="1">
      <alignment horizontal="center" vertical="distributed" textRotation="255"/>
    </xf>
    <xf numFmtId="0" fontId="19" fillId="0" borderId="23" xfId="0" applyFont="1" applyFill="1" applyBorder="1" applyAlignment="1">
      <alignment horizontal="center" vertical="distributed" textRotation="255"/>
    </xf>
    <xf numFmtId="0" fontId="19" fillId="0" borderId="17" xfId="0" applyFont="1" applyFill="1" applyBorder="1" applyAlignment="1">
      <alignment horizontal="center" vertical="distributed" textRotation="255"/>
    </xf>
    <xf numFmtId="0" fontId="19" fillId="0" borderId="13" xfId="0" applyFont="1" applyFill="1" applyAlignment="1">
      <alignment horizontal="center" vertical="distributed" textRotation="255"/>
    </xf>
    <xf numFmtId="0" fontId="19" fillId="0" borderId="25" xfId="0" applyFont="1" applyFill="1" applyBorder="1" applyAlignment="1">
      <alignment horizontal="center" vertical="distributed" textRotation="255"/>
    </xf>
    <xf numFmtId="0" fontId="19" fillId="0" borderId="8" xfId="0" applyFont="1" applyFill="1" applyBorder="1" applyAlignment="1">
      <alignment horizontal="center" vertical="distributed" textRotation="255"/>
    </xf>
    <xf numFmtId="0" fontId="19" fillId="0" borderId="24" xfId="0" applyFont="1" applyFill="1" applyBorder="1" applyAlignment="1">
      <alignment horizontal="center" vertical="distributed" textRotation="255"/>
    </xf>
    <xf numFmtId="0" fontId="19" fillId="0" borderId="20" xfId="0" applyFont="1" applyFill="1" applyBorder="1" applyAlignment="1">
      <alignment horizontal="center" vertical="distributed" textRotation="255"/>
    </xf>
    <xf numFmtId="0" fontId="19" fillId="0" borderId="7" xfId="0" applyFont="1" applyFill="1" applyBorder="1" applyAlignment="1">
      <alignment horizontal="center" vertical="distributed" textRotation="255"/>
    </xf>
    <xf numFmtId="0" fontId="19" fillId="0" borderId="22" xfId="0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U192"/>
  <sheetViews>
    <sheetView showGridLines="0" tabSelected="1" zoomScale="85" zoomScaleNormal="85" zoomScaleSheetLayoutView="8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8.796875" defaultRowHeight="14.25"/>
  <cols>
    <col min="1" max="1" width="3.09765625" style="77" customWidth="1"/>
    <col min="2" max="2" width="25.8984375" style="77" customWidth="1"/>
    <col min="3" max="3" width="6.8984375" style="6" customWidth="1"/>
    <col min="4" max="4" width="7.09765625" style="6" customWidth="1"/>
    <col min="5" max="5" width="12.19921875" style="6" customWidth="1"/>
    <col min="6" max="6" width="19.8984375" style="6" customWidth="1"/>
    <col min="7" max="7" width="6.8984375" style="6" customWidth="1"/>
    <col min="8" max="8" width="7.09765625" style="6" customWidth="1"/>
    <col min="9" max="9" width="14.3984375" style="6" customWidth="1"/>
    <col min="10" max="10" width="4.5" style="6" customWidth="1"/>
    <col min="11" max="11" width="16.09765625" style="6" customWidth="1"/>
    <col min="12" max="12" width="6.8984375" style="6" customWidth="1"/>
    <col min="13" max="13" width="7.09765625" style="6" customWidth="1"/>
    <col min="14" max="14" width="10.69921875" style="6" customWidth="1"/>
    <col min="15" max="15" width="16.09765625" style="6" customWidth="1"/>
    <col min="16" max="16" width="6.8984375" style="6" customWidth="1"/>
    <col min="17" max="17" width="9.09765625" style="6" customWidth="1"/>
    <col min="18" max="18" width="14.19921875" style="6" customWidth="1"/>
    <col min="19" max="19" width="16.09765625" style="6" customWidth="1"/>
    <col min="20" max="16384" width="11.3984375" style="6" customWidth="1"/>
  </cols>
  <sheetData>
    <row r="1" spans="1:2" ht="24">
      <c r="A1" s="118"/>
      <c r="B1" s="119" t="s">
        <v>187</v>
      </c>
    </row>
    <row r="2" ht="13.5">
      <c r="J2" s="12"/>
    </row>
    <row r="3" spans="1:20" s="77" customFormat="1" ht="15" thickBot="1">
      <c r="A3" s="120" t="s">
        <v>148</v>
      </c>
      <c r="B3" s="121"/>
      <c r="C3" s="121"/>
      <c r="D3" s="121"/>
      <c r="E3" s="121"/>
      <c r="F3" s="121"/>
      <c r="G3" s="121"/>
      <c r="H3" s="121"/>
      <c r="I3" s="121"/>
      <c r="J3" s="78"/>
      <c r="K3" s="249"/>
      <c r="L3" s="121"/>
      <c r="M3" s="121"/>
      <c r="N3" s="121"/>
      <c r="O3" s="249"/>
      <c r="P3" s="121"/>
      <c r="Q3" s="121"/>
      <c r="R3" s="121"/>
      <c r="S3" s="176" t="s">
        <v>141</v>
      </c>
      <c r="T3" s="78"/>
    </row>
    <row r="4" spans="1:20" s="77" customFormat="1" ht="22.5" customHeight="1">
      <c r="A4" s="324" t="s">
        <v>21</v>
      </c>
      <c r="B4" s="325"/>
      <c r="C4" s="312" t="s">
        <v>164</v>
      </c>
      <c r="D4" s="313"/>
      <c r="E4" s="313"/>
      <c r="F4" s="313"/>
      <c r="G4" s="312" t="s">
        <v>147</v>
      </c>
      <c r="H4" s="330"/>
      <c r="I4" s="330"/>
      <c r="J4" s="115"/>
      <c r="K4" s="99" t="s">
        <v>149</v>
      </c>
      <c r="L4" s="312" t="s">
        <v>165</v>
      </c>
      <c r="M4" s="313"/>
      <c r="N4" s="313"/>
      <c r="O4" s="313"/>
      <c r="P4" s="312" t="s">
        <v>166</v>
      </c>
      <c r="Q4" s="313"/>
      <c r="R4" s="313"/>
      <c r="S4" s="313"/>
      <c r="T4" s="78"/>
    </row>
    <row r="5" spans="1:20" s="77" customFormat="1" ht="18.75" customHeight="1">
      <c r="A5" s="326"/>
      <c r="B5" s="327"/>
      <c r="C5" s="314" t="s">
        <v>22</v>
      </c>
      <c r="D5" s="317" t="s">
        <v>19</v>
      </c>
      <c r="E5" s="317" t="s">
        <v>167</v>
      </c>
      <c r="F5" s="100" t="s">
        <v>20</v>
      </c>
      <c r="G5" s="314" t="s">
        <v>22</v>
      </c>
      <c r="H5" s="317" t="s">
        <v>19</v>
      </c>
      <c r="I5" s="333" t="s">
        <v>167</v>
      </c>
      <c r="J5" s="116"/>
      <c r="K5" s="117" t="s">
        <v>20</v>
      </c>
      <c r="L5" s="314" t="s">
        <v>22</v>
      </c>
      <c r="M5" s="317" t="s">
        <v>19</v>
      </c>
      <c r="N5" s="317" t="s">
        <v>203</v>
      </c>
      <c r="O5" s="100" t="s">
        <v>20</v>
      </c>
      <c r="P5" s="314" t="s">
        <v>22</v>
      </c>
      <c r="Q5" s="317" t="s">
        <v>19</v>
      </c>
      <c r="R5" s="317" t="s">
        <v>202</v>
      </c>
      <c r="S5" s="100" t="s">
        <v>20</v>
      </c>
      <c r="T5" s="78"/>
    </row>
    <row r="6" spans="1:20" s="77" customFormat="1" ht="17.25" customHeight="1">
      <c r="A6" s="326"/>
      <c r="B6" s="327"/>
      <c r="C6" s="315"/>
      <c r="D6" s="318"/>
      <c r="E6" s="318"/>
      <c r="F6" s="320" t="s">
        <v>168</v>
      </c>
      <c r="G6" s="315"/>
      <c r="H6" s="318"/>
      <c r="I6" s="334"/>
      <c r="J6" s="116"/>
      <c r="K6" s="331" t="s">
        <v>168</v>
      </c>
      <c r="L6" s="315"/>
      <c r="M6" s="318"/>
      <c r="N6" s="318"/>
      <c r="O6" s="320" t="s">
        <v>168</v>
      </c>
      <c r="P6" s="315"/>
      <c r="Q6" s="318"/>
      <c r="R6" s="318"/>
      <c r="S6" s="336" t="s">
        <v>168</v>
      </c>
      <c r="T6" s="78"/>
    </row>
    <row r="7" spans="1:20" s="77" customFormat="1" ht="17.25" customHeight="1">
      <c r="A7" s="328"/>
      <c r="B7" s="329"/>
      <c r="C7" s="316"/>
      <c r="D7" s="319"/>
      <c r="E7" s="319"/>
      <c r="F7" s="321"/>
      <c r="G7" s="316"/>
      <c r="H7" s="319"/>
      <c r="I7" s="335"/>
      <c r="J7" s="116"/>
      <c r="K7" s="332"/>
      <c r="L7" s="316"/>
      <c r="M7" s="319"/>
      <c r="N7" s="319"/>
      <c r="O7" s="321"/>
      <c r="P7" s="316"/>
      <c r="Q7" s="319"/>
      <c r="R7" s="319"/>
      <c r="S7" s="337"/>
      <c r="T7" s="78"/>
    </row>
    <row r="8" spans="3:20" ht="9" customHeight="1">
      <c r="C8" s="82"/>
      <c r="D8" s="83"/>
      <c r="E8" s="83"/>
      <c r="F8" s="83"/>
      <c r="G8" s="83"/>
      <c r="H8" s="83"/>
      <c r="I8" s="83"/>
      <c r="J8" s="84"/>
      <c r="K8" s="83"/>
      <c r="L8" s="83"/>
      <c r="M8" s="83"/>
      <c r="N8" s="83"/>
      <c r="O8" s="83"/>
      <c r="P8" s="101"/>
      <c r="Q8" s="101"/>
      <c r="R8" s="101"/>
      <c r="S8" s="101"/>
      <c r="T8" s="12"/>
    </row>
    <row r="9" spans="1:20" ht="35.25" customHeight="1">
      <c r="A9" s="322" t="s">
        <v>24</v>
      </c>
      <c r="B9" s="323"/>
      <c r="C9" s="95">
        <v>608</v>
      </c>
      <c r="D9" s="95">
        <v>12340</v>
      </c>
      <c r="E9" s="95">
        <v>30619701</v>
      </c>
      <c r="F9" s="95">
        <v>10510744</v>
      </c>
      <c r="G9" s="95">
        <v>542</v>
      </c>
      <c r="H9" s="95">
        <v>11619</v>
      </c>
      <c r="I9" s="95">
        <v>31357722</v>
      </c>
      <c r="J9" s="96"/>
      <c r="K9" s="95">
        <v>11389414</v>
      </c>
      <c r="L9" s="95">
        <v>553</v>
      </c>
      <c r="M9" s="95">
        <v>11721</v>
      </c>
      <c r="N9" s="95">
        <v>20441301</v>
      </c>
      <c r="O9" s="95">
        <v>8807260</v>
      </c>
      <c r="P9" s="102">
        <v>747</v>
      </c>
      <c r="Q9" s="102">
        <v>16612</v>
      </c>
      <c r="R9" s="103">
        <v>33403406</v>
      </c>
      <c r="S9" s="102">
        <v>13443374</v>
      </c>
      <c r="T9" s="12"/>
    </row>
    <row r="10" spans="1:20" ht="9" customHeight="1">
      <c r="A10" s="122"/>
      <c r="B10" s="122"/>
      <c r="C10" s="97"/>
      <c r="D10" s="95"/>
      <c r="E10" s="95"/>
      <c r="F10" s="95"/>
      <c r="G10" s="95"/>
      <c r="H10" s="95"/>
      <c r="I10" s="95"/>
      <c r="J10" s="96"/>
      <c r="K10" s="95"/>
      <c r="L10" s="95"/>
      <c r="M10" s="95"/>
      <c r="N10" s="95"/>
      <c r="O10" s="95"/>
      <c r="P10" s="102"/>
      <c r="Q10" s="102"/>
      <c r="R10" s="104"/>
      <c r="S10" s="102"/>
      <c r="T10" s="12"/>
    </row>
    <row r="11" spans="1:20" ht="30.75" customHeight="1">
      <c r="A11" s="123" t="s">
        <v>27</v>
      </c>
      <c r="B11" s="124" t="s">
        <v>1</v>
      </c>
      <c r="C11" s="95">
        <v>98</v>
      </c>
      <c r="D11" s="95">
        <v>1726</v>
      </c>
      <c r="E11" s="95">
        <v>1520318</v>
      </c>
      <c r="F11" s="95">
        <v>690291</v>
      </c>
      <c r="G11" s="95">
        <v>84</v>
      </c>
      <c r="H11" s="95">
        <v>1446</v>
      </c>
      <c r="I11" s="95">
        <v>1218583</v>
      </c>
      <c r="J11" s="96"/>
      <c r="K11" s="95">
        <v>552537</v>
      </c>
      <c r="L11" s="95">
        <v>89</v>
      </c>
      <c r="M11" s="95">
        <v>1515</v>
      </c>
      <c r="N11" s="95">
        <v>1436427</v>
      </c>
      <c r="O11" s="95">
        <v>618191</v>
      </c>
      <c r="P11" s="103">
        <v>109</v>
      </c>
      <c r="Q11" s="103">
        <v>2374</v>
      </c>
      <c r="R11" s="103">
        <v>2693569</v>
      </c>
      <c r="S11" s="103">
        <v>1078599</v>
      </c>
      <c r="T11" s="12"/>
    </row>
    <row r="12" spans="1:20" ht="30.75" customHeight="1">
      <c r="A12" s="125">
        <v>10</v>
      </c>
      <c r="B12" s="124" t="s">
        <v>25</v>
      </c>
      <c r="C12" s="95">
        <v>9</v>
      </c>
      <c r="D12" s="95">
        <v>225</v>
      </c>
      <c r="E12" s="95">
        <v>10996434</v>
      </c>
      <c r="F12" s="95">
        <v>2279668</v>
      </c>
      <c r="G12" s="95">
        <v>7</v>
      </c>
      <c r="H12" s="95">
        <v>213</v>
      </c>
      <c r="I12" s="95">
        <v>11142063</v>
      </c>
      <c r="J12" s="96"/>
      <c r="K12" s="95">
        <v>2326671</v>
      </c>
      <c r="L12" s="95">
        <v>5</v>
      </c>
      <c r="M12" s="95">
        <v>49</v>
      </c>
      <c r="N12" s="95">
        <v>113789</v>
      </c>
      <c r="O12" s="95">
        <v>58584</v>
      </c>
      <c r="P12" s="103">
        <v>6</v>
      </c>
      <c r="Q12" s="103">
        <v>55</v>
      </c>
      <c r="R12" s="103">
        <v>114172</v>
      </c>
      <c r="S12" s="103">
        <v>54743</v>
      </c>
      <c r="T12" s="12"/>
    </row>
    <row r="13" spans="1:20" ht="30.75" customHeight="1">
      <c r="A13" s="125">
        <v>11</v>
      </c>
      <c r="B13" s="124" t="s">
        <v>142</v>
      </c>
      <c r="C13" s="95">
        <v>4</v>
      </c>
      <c r="D13" s="95">
        <v>31</v>
      </c>
      <c r="E13" s="95">
        <v>13708</v>
      </c>
      <c r="F13" s="95">
        <v>8537</v>
      </c>
      <c r="G13" s="95">
        <v>3</v>
      </c>
      <c r="H13" s="95">
        <v>15</v>
      </c>
      <c r="I13" s="95">
        <v>5828</v>
      </c>
      <c r="J13" s="96"/>
      <c r="K13" s="95">
        <v>3770</v>
      </c>
      <c r="L13" s="95">
        <v>4</v>
      </c>
      <c r="M13" s="95">
        <v>77</v>
      </c>
      <c r="N13" s="95">
        <v>194021</v>
      </c>
      <c r="O13" s="95">
        <v>48154</v>
      </c>
      <c r="P13" s="103">
        <v>4</v>
      </c>
      <c r="Q13" s="103">
        <v>90</v>
      </c>
      <c r="R13" s="103">
        <v>213795</v>
      </c>
      <c r="S13" s="103">
        <v>50904</v>
      </c>
      <c r="T13" s="12"/>
    </row>
    <row r="14" spans="1:20" ht="30.75" customHeight="1">
      <c r="A14" s="125">
        <v>12</v>
      </c>
      <c r="B14" s="124" t="s">
        <v>2</v>
      </c>
      <c r="C14" s="95">
        <v>30</v>
      </c>
      <c r="D14" s="95">
        <v>456</v>
      </c>
      <c r="E14" s="95">
        <v>225341</v>
      </c>
      <c r="F14" s="95">
        <v>114893</v>
      </c>
      <c r="G14" s="95">
        <v>29</v>
      </c>
      <c r="H14" s="95">
        <v>438</v>
      </c>
      <c r="I14" s="95">
        <v>227107</v>
      </c>
      <c r="J14" s="96"/>
      <c r="K14" s="95">
        <v>110258</v>
      </c>
      <c r="L14" s="95">
        <v>30</v>
      </c>
      <c r="M14" s="95">
        <v>448</v>
      </c>
      <c r="N14" s="95">
        <v>219944</v>
      </c>
      <c r="O14" s="95">
        <v>108427</v>
      </c>
      <c r="P14" s="103">
        <v>38</v>
      </c>
      <c r="Q14" s="103">
        <v>671</v>
      </c>
      <c r="R14" s="103">
        <v>682340</v>
      </c>
      <c r="S14" s="103">
        <v>357676</v>
      </c>
      <c r="T14" s="12"/>
    </row>
    <row r="15" spans="1:20" ht="30.75" customHeight="1">
      <c r="A15" s="125">
        <v>13</v>
      </c>
      <c r="B15" s="124" t="s">
        <v>3</v>
      </c>
      <c r="C15" s="95">
        <v>17</v>
      </c>
      <c r="D15" s="95">
        <v>192</v>
      </c>
      <c r="E15" s="95">
        <v>253308</v>
      </c>
      <c r="F15" s="95">
        <v>89443</v>
      </c>
      <c r="G15" s="95">
        <v>16</v>
      </c>
      <c r="H15" s="95">
        <v>180</v>
      </c>
      <c r="I15" s="95">
        <v>243517</v>
      </c>
      <c r="J15" s="96"/>
      <c r="K15" s="95">
        <v>94217</v>
      </c>
      <c r="L15" s="95">
        <v>17</v>
      </c>
      <c r="M15" s="95">
        <v>190</v>
      </c>
      <c r="N15" s="95">
        <v>228757</v>
      </c>
      <c r="O15" s="95">
        <v>94378</v>
      </c>
      <c r="P15" s="103">
        <v>19</v>
      </c>
      <c r="Q15" s="103">
        <v>207</v>
      </c>
      <c r="R15" s="103">
        <v>231342</v>
      </c>
      <c r="S15" s="103">
        <v>84670</v>
      </c>
      <c r="T15" s="12"/>
    </row>
    <row r="16" spans="1:20" ht="30.75" customHeight="1">
      <c r="A16" s="125">
        <v>14</v>
      </c>
      <c r="B16" s="124" t="s">
        <v>4</v>
      </c>
      <c r="C16" s="95">
        <v>65</v>
      </c>
      <c r="D16" s="95">
        <v>683</v>
      </c>
      <c r="E16" s="95">
        <v>666261</v>
      </c>
      <c r="F16" s="95">
        <v>366724</v>
      </c>
      <c r="G16" s="95">
        <v>57</v>
      </c>
      <c r="H16" s="95">
        <v>611</v>
      </c>
      <c r="I16" s="95">
        <v>583648</v>
      </c>
      <c r="J16" s="96"/>
      <c r="K16" s="95">
        <v>301835</v>
      </c>
      <c r="L16" s="95">
        <v>60</v>
      </c>
      <c r="M16" s="95">
        <v>628</v>
      </c>
      <c r="N16" s="95">
        <v>600171</v>
      </c>
      <c r="O16" s="95">
        <v>335545</v>
      </c>
      <c r="P16" s="103">
        <v>58</v>
      </c>
      <c r="Q16" s="103">
        <v>649</v>
      </c>
      <c r="R16" s="103">
        <v>643185</v>
      </c>
      <c r="S16" s="103">
        <v>338672</v>
      </c>
      <c r="T16" s="12"/>
    </row>
    <row r="17" spans="1:20" ht="30.75" customHeight="1">
      <c r="A17" s="125">
        <v>15</v>
      </c>
      <c r="B17" s="124" t="s">
        <v>5</v>
      </c>
      <c r="C17" s="95">
        <v>10</v>
      </c>
      <c r="D17" s="95">
        <v>347</v>
      </c>
      <c r="E17" s="95">
        <v>1064052</v>
      </c>
      <c r="F17" s="95">
        <v>457520</v>
      </c>
      <c r="G17" s="95">
        <v>9</v>
      </c>
      <c r="H17" s="95">
        <v>340</v>
      </c>
      <c r="I17" s="95">
        <v>1012117</v>
      </c>
      <c r="J17" s="96"/>
      <c r="K17" s="95">
        <v>458057</v>
      </c>
      <c r="L17" s="95">
        <v>8</v>
      </c>
      <c r="M17" s="95">
        <v>306</v>
      </c>
      <c r="N17" s="95">
        <v>904799</v>
      </c>
      <c r="O17" s="95">
        <v>291588</v>
      </c>
      <c r="P17" s="103">
        <v>10</v>
      </c>
      <c r="Q17" s="103">
        <v>323</v>
      </c>
      <c r="R17" s="103">
        <v>971222</v>
      </c>
      <c r="S17" s="103">
        <v>270299</v>
      </c>
      <c r="T17" s="12"/>
    </row>
    <row r="18" spans="1:20" ht="30.75" customHeight="1">
      <c r="A18" s="125">
        <v>16</v>
      </c>
      <c r="B18" s="124" t="s">
        <v>29</v>
      </c>
      <c r="C18" s="95">
        <v>67</v>
      </c>
      <c r="D18" s="95">
        <v>1613</v>
      </c>
      <c r="E18" s="95">
        <v>2533449</v>
      </c>
      <c r="F18" s="95">
        <v>1116579</v>
      </c>
      <c r="G18" s="95">
        <v>59</v>
      </c>
      <c r="H18" s="95">
        <v>1393</v>
      </c>
      <c r="I18" s="95">
        <v>2339502</v>
      </c>
      <c r="J18" s="96"/>
      <c r="K18" s="95">
        <v>1197587</v>
      </c>
      <c r="L18" s="95">
        <v>57</v>
      </c>
      <c r="M18" s="95">
        <v>1426</v>
      </c>
      <c r="N18" s="95">
        <v>2349254</v>
      </c>
      <c r="O18" s="95">
        <v>1281731</v>
      </c>
      <c r="P18" s="103">
        <v>65</v>
      </c>
      <c r="Q18" s="103">
        <v>1866</v>
      </c>
      <c r="R18" s="103">
        <v>3546902</v>
      </c>
      <c r="S18" s="103">
        <v>1438808</v>
      </c>
      <c r="T18" s="12"/>
    </row>
    <row r="19" spans="1:20" ht="30.75" customHeight="1">
      <c r="A19" s="125">
        <v>17</v>
      </c>
      <c r="B19" s="124" t="s">
        <v>6</v>
      </c>
      <c r="C19" s="95">
        <v>10</v>
      </c>
      <c r="D19" s="95">
        <v>365</v>
      </c>
      <c r="E19" s="95">
        <v>768255</v>
      </c>
      <c r="F19" s="95">
        <v>373391</v>
      </c>
      <c r="G19" s="95">
        <v>10</v>
      </c>
      <c r="H19" s="95">
        <v>355</v>
      </c>
      <c r="I19" s="95">
        <v>742559</v>
      </c>
      <c r="J19" s="96"/>
      <c r="K19" s="95">
        <v>345345</v>
      </c>
      <c r="L19" s="95">
        <v>10</v>
      </c>
      <c r="M19" s="95">
        <v>355</v>
      </c>
      <c r="N19" s="95">
        <v>751936</v>
      </c>
      <c r="O19" s="95">
        <v>354615</v>
      </c>
      <c r="P19" s="103">
        <v>13</v>
      </c>
      <c r="Q19" s="103">
        <v>397</v>
      </c>
      <c r="R19" s="103">
        <v>750359</v>
      </c>
      <c r="S19" s="103">
        <v>352211</v>
      </c>
      <c r="T19" s="12"/>
    </row>
    <row r="20" spans="1:20" ht="30.75" customHeight="1">
      <c r="A20" s="126">
        <v>18</v>
      </c>
      <c r="B20" s="124" t="s">
        <v>7</v>
      </c>
      <c r="C20" s="95">
        <v>2</v>
      </c>
      <c r="D20" s="91" t="s">
        <v>0</v>
      </c>
      <c r="E20" s="91" t="s">
        <v>0</v>
      </c>
      <c r="F20" s="91" t="s">
        <v>0</v>
      </c>
      <c r="G20" s="98">
        <v>2</v>
      </c>
      <c r="H20" s="98" t="s">
        <v>0</v>
      </c>
      <c r="I20" s="98" t="s">
        <v>0</v>
      </c>
      <c r="J20" s="91"/>
      <c r="K20" s="98" t="s">
        <v>0</v>
      </c>
      <c r="L20" s="98">
        <v>2</v>
      </c>
      <c r="M20" s="98" t="s">
        <v>0</v>
      </c>
      <c r="N20" s="98" t="s">
        <v>0</v>
      </c>
      <c r="O20" s="98" t="s">
        <v>0</v>
      </c>
      <c r="P20" s="105">
        <v>4</v>
      </c>
      <c r="Q20" s="105">
        <v>26</v>
      </c>
      <c r="R20" s="105">
        <v>134185</v>
      </c>
      <c r="S20" s="105">
        <v>57427</v>
      </c>
      <c r="T20" s="12"/>
    </row>
    <row r="21" spans="1:20" ht="30.75" customHeight="1">
      <c r="A21" s="125">
        <v>19</v>
      </c>
      <c r="B21" s="124" t="s">
        <v>30</v>
      </c>
      <c r="C21" s="95">
        <v>24</v>
      </c>
      <c r="D21" s="95">
        <v>464</v>
      </c>
      <c r="E21" s="95">
        <v>774092</v>
      </c>
      <c r="F21" s="95">
        <v>306979</v>
      </c>
      <c r="G21" s="95">
        <v>18</v>
      </c>
      <c r="H21" s="95">
        <v>387</v>
      </c>
      <c r="I21" s="95">
        <v>535976</v>
      </c>
      <c r="J21" s="96"/>
      <c r="K21" s="95">
        <v>185477</v>
      </c>
      <c r="L21" s="95">
        <v>17</v>
      </c>
      <c r="M21" s="95">
        <v>374</v>
      </c>
      <c r="N21" s="95">
        <v>532278</v>
      </c>
      <c r="O21" s="95">
        <v>178795</v>
      </c>
      <c r="P21" s="103">
        <v>18</v>
      </c>
      <c r="Q21" s="103">
        <v>475</v>
      </c>
      <c r="R21" s="103">
        <v>731630</v>
      </c>
      <c r="S21" s="103">
        <v>222277</v>
      </c>
      <c r="T21" s="12"/>
    </row>
    <row r="22" spans="1:20" ht="30.75" customHeight="1">
      <c r="A22" s="126">
        <v>20</v>
      </c>
      <c r="B22" s="124" t="s">
        <v>8</v>
      </c>
      <c r="C22" s="95">
        <v>3</v>
      </c>
      <c r="D22" s="95">
        <v>27</v>
      </c>
      <c r="E22" s="95">
        <v>35050</v>
      </c>
      <c r="F22" s="95">
        <v>24329</v>
      </c>
      <c r="G22" s="95">
        <v>2</v>
      </c>
      <c r="H22" s="98" t="s">
        <v>0</v>
      </c>
      <c r="I22" s="98" t="s">
        <v>0</v>
      </c>
      <c r="J22" s="96"/>
      <c r="K22" s="98" t="s">
        <v>0</v>
      </c>
      <c r="L22" s="95">
        <v>2</v>
      </c>
      <c r="M22" s="98" t="s">
        <v>0</v>
      </c>
      <c r="N22" s="98" t="s">
        <v>0</v>
      </c>
      <c r="O22" s="98" t="s">
        <v>0</v>
      </c>
      <c r="P22" s="103">
        <v>2</v>
      </c>
      <c r="Q22" s="105" t="s">
        <v>0</v>
      </c>
      <c r="R22" s="105" t="s">
        <v>0</v>
      </c>
      <c r="S22" s="105" t="s">
        <v>0</v>
      </c>
      <c r="T22" s="12"/>
    </row>
    <row r="23" spans="1:20" ht="30.75" customHeight="1">
      <c r="A23" s="123">
        <v>21</v>
      </c>
      <c r="B23" s="124" t="s">
        <v>9</v>
      </c>
      <c r="C23" s="95">
        <v>3</v>
      </c>
      <c r="D23" s="95">
        <v>18</v>
      </c>
      <c r="E23" s="95">
        <v>20955</v>
      </c>
      <c r="F23" s="95">
        <v>9274</v>
      </c>
      <c r="G23" s="95">
        <v>2</v>
      </c>
      <c r="H23" s="98" t="s">
        <v>0</v>
      </c>
      <c r="I23" s="98" t="s">
        <v>0</v>
      </c>
      <c r="J23" s="95"/>
      <c r="K23" s="98" t="s">
        <v>0</v>
      </c>
      <c r="L23" s="95">
        <v>1</v>
      </c>
      <c r="M23" s="98" t="s">
        <v>0</v>
      </c>
      <c r="N23" s="98" t="s">
        <v>0</v>
      </c>
      <c r="O23" s="98" t="s">
        <v>0</v>
      </c>
      <c r="P23" s="103">
        <v>1</v>
      </c>
      <c r="Q23" s="105" t="s">
        <v>0</v>
      </c>
      <c r="R23" s="105" t="s">
        <v>0</v>
      </c>
      <c r="S23" s="105" t="s">
        <v>0</v>
      </c>
      <c r="T23" s="12"/>
    </row>
    <row r="24" spans="1:20" ht="30.75" customHeight="1">
      <c r="A24" s="125">
        <v>22</v>
      </c>
      <c r="B24" s="124" t="s">
        <v>10</v>
      </c>
      <c r="C24" s="95">
        <v>25</v>
      </c>
      <c r="D24" s="95">
        <v>350</v>
      </c>
      <c r="E24" s="95">
        <v>596808</v>
      </c>
      <c r="F24" s="95">
        <v>265819</v>
      </c>
      <c r="G24" s="95">
        <v>24</v>
      </c>
      <c r="H24" s="95">
        <v>363</v>
      </c>
      <c r="I24" s="95">
        <v>555535</v>
      </c>
      <c r="J24" s="95"/>
      <c r="K24" s="95">
        <v>267894</v>
      </c>
      <c r="L24" s="95">
        <v>25</v>
      </c>
      <c r="M24" s="95">
        <v>360</v>
      </c>
      <c r="N24" s="95">
        <v>596047</v>
      </c>
      <c r="O24" s="95">
        <v>279958</v>
      </c>
      <c r="P24" s="103">
        <v>108</v>
      </c>
      <c r="Q24" s="103">
        <v>1170</v>
      </c>
      <c r="R24" s="103">
        <v>1999678</v>
      </c>
      <c r="S24" s="103">
        <v>1051333</v>
      </c>
      <c r="T24" s="12"/>
    </row>
    <row r="25" spans="1:20" ht="30.75" customHeight="1">
      <c r="A25" s="125">
        <v>23</v>
      </c>
      <c r="B25" s="124" t="s">
        <v>11</v>
      </c>
      <c r="C25" s="95">
        <v>14</v>
      </c>
      <c r="D25" s="95">
        <v>288</v>
      </c>
      <c r="E25" s="95">
        <v>947134</v>
      </c>
      <c r="F25" s="95">
        <v>208014</v>
      </c>
      <c r="G25" s="95">
        <v>13</v>
      </c>
      <c r="H25" s="95">
        <v>301</v>
      </c>
      <c r="I25" s="95">
        <v>1337288</v>
      </c>
      <c r="J25" s="95"/>
      <c r="K25" s="95">
        <v>401837</v>
      </c>
      <c r="L25" s="95">
        <v>13</v>
      </c>
      <c r="M25" s="95">
        <v>272</v>
      </c>
      <c r="N25" s="95">
        <v>1095827</v>
      </c>
      <c r="O25" s="95">
        <v>348336</v>
      </c>
      <c r="P25" s="103">
        <v>11</v>
      </c>
      <c r="Q25" s="103">
        <v>227</v>
      </c>
      <c r="R25" s="103">
        <v>1094333</v>
      </c>
      <c r="S25" s="103">
        <v>338237</v>
      </c>
      <c r="T25" s="12"/>
    </row>
    <row r="26" spans="1:20" ht="30.75" customHeight="1">
      <c r="A26" s="125">
        <v>24</v>
      </c>
      <c r="B26" s="124" t="s">
        <v>12</v>
      </c>
      <c r="C26" s="95">
        <v>3</v>
      </c>
      <c r="D26" s="95">
        <v>159</v>
      </c>
      <c r="E26" s="95">
        <v>321780</v>
      </c>
      <c r="F26" s="95">
        <v>132076</v>
      </c>
      <c r="G26" s="95">
        <v>4</v>
      </c>
      <c r="H26" s="95">
        <v>161</v>
      </c>
      <c r="I26" s="95">
        <v>408957</v>
      </c>
      <c r="J26" s="95"/>
      <c r="K26" s="95">
        <v>187149</v>
      </c>
      <c r="L26" s="95">
        <v>3</v>
      </c>
      <c r="M26" s="95">
        <v>156</v>
      </c>
      <c r="N26" s="95">
        <v>337127</v>
      </c>
      <c r="O26" s="95">
        <v>131604</v>
      </c>
      <c r="P26" s="103">
        <v>3</v>
      </c>
      <c r="Q26" s="103">
        <v>150</v>
      </c>
      <c r="R26" s="103">
        <v>375560</v>
      </c>
      <c r="S26" s="103">
        <v>153229</v>
      </c>
      <c r="T26" s="12"/>
    </row>
    <row r="27" spans="1:20" ht="30.75" customHeight="1">
      <c r="A27" s="125">
        <v>25</v>
      </c>
      <c r="B27" s="124" t="s">
        <v>13</v>
      </c>
      <c r="C27" s="95">
        <v>86</v>
      </c>
      <c r="D27" s="95">
        <v>1489</v>
      </c>
      <c r="E27" s="95">
        <v>2491278</v>
      </c>
      <c r="F27" s="95">
        <v>1040015</v>
      </c>
      <c r="G27" s="95">
        <v>73</v>
      </c>
      <c r="H27" s="95">
        <v>1458</v>
      </c>
      <c r="I27" s="95">
        <v>2638866</v>
      </c>
      <c r="J27" s="95"/>
      <c r="K27" s="95">
        <v>1274688</v>
      </c>
      <c r="L27" s="95">
        <v>81</v>
      </c>
      <c r="M27" s="95">
        <v>1452</v>
      </c>
      <c r="N27" s="95">
        <v>2550293</v>
      </c>
      <c r="O27" s="95">
        <v>1302411</v>
      </c>
      <c r="P27" s="103">
        <v>110</v>
      </c>
      <c r="Q27" s="103">
        <v>1894</v>
      </c>
      <c r="R27" s="103">
        <v>4142942</v>
      </c>
      <c r="S27" s="103">
        <v>2042774</v>
      </c>
      <c r="T27" s="12"/>
    </row>
    <row r="28" spans="1:20" ht="30.75" customHeight="1">
      <c r="A28" s="125">
        <v>26</v>
      </c>
      <c r="B28" s="124" t="s">
        <v>14</v>
      </c>
      <c r="C28" s="95">
        <v>68</v>
      </c>
      <c r="D28" s="95">
        <v>1227</v>
      </c>
      <c r="E28" s="95">
        <v>1856600</v>
      </c>
      <c r="F28" s="95">
        <v>866226</v>
      </c>
      <c r="G28" s="95">
        <v>65</v>
      </c>
      <c r="H28" s="95">
        <v>1292</v>
      </c>
      <c r="I28" s="95">
        <v>1987976</v>
      </c>
      <c r="J28" s="95"/>
      <c r="K28" s="95">
        <v>985998</v>
      </c>
      <c r="L28" s="95">
        <v>63</v>
      </c>
      <c r="M28" s="95">
        <v>1428</v>
      </c>
      <c r="N28" s="95">
        <v>2342988</v>
      </c>
      <c r="O28" s="95">
        <v>939711</v>
      </c>
      <c r="P28" s="103">
        <v>84</v>
      </c>
      <c r="Q28" s="103">
        <v>1852</v>
      </c>
      <c r="R28" s="103">
        <v>3296693</v>
      </c>
      <c r="S28" s="103">
        <v>1353215</v>
      </c>
      <c r="T28" s="12"/>
    </row>
    <row r="29" spans="1:20" ht="30.75" customHeight="1">
      <c r="A29" s="125">
        <v>27</v>
      </c>
      <c r="B29" s="124" t="s">
        <v>15</v>
      </c>
      <c r="C29" s="95">
        <v>19</v>
      </c>
      <c r="D29" s="95">
        <v>695</v>
      </c>
      <c r="E29" s="95">
        <v>1805313</v>
      </c>
      <c r="F29" s="95">
        <v>822756</v>
      </c>
      <c r="G29" s="95">
        <v>19</v>
      </c>
      <c r="H29" s="95">
        <v>723</v>
      </c>
      <c r="I29" s="95">
        <v>1803175</v>
      </c>
      <c r="J29" s="95"/>
      <c r="K29" s="95">
        <v>805518</v>
      </c>
      <c r="L29" s="95">
        <v>17</v>
      </c>
      <c r="M29" s="95">
        <v>661</v>
      </c>
      <c r="N29" s="95">
        <v>1729282</v>
      </c>
      <c r="O29" s="95">
        <v>618572</v>
      </c>
      <c r="P29" s="103">
        <v>29</v>
      </c>
      <c r="Q29" s="103">
        <v>1908</v>
      </c>
      <c r="R29" s="103">
        <v>6227249</v>
      </c>
      <c r="S29" s="103">
        <v>2178392</v>
      </c>
      <c r="T29" s="12"/>
    </row>
    <row r="30" spans="1:20" ht="30.75" customHeight="1">
      <c r="A30" s="125">
        <v>28</v>
      </c>
      <c r="B30" s="124" t="s">
        <v>143</v>
      </c>
      <c r="C30" s="92" t="s">
        <v>163</v>
      </c>
      <c r="D30" s="93" t="s">
        <v>163</v>
      </c>
      <c r="E30" s="93" t="s">
        <v>163</v>
      </c>
      <c r="F30" s="93" t="s">
        <v>163</v>
      </c>
      <c r="G30" s="93" t="s">
        <v>163</v>
      </c>
      <c r="H30" s="93" t="s">
        <v>163</v>
      </c>
      <c r="I30" s="93" t="s">
        <v>163</v>
      </c>
      <c r="J30" s="93"/>
      <c r="K30" s="93" t="s">
        <v>163</v>
      </c>
      <c r="L30" s="93" t="s">
        <v>114</v>
      </c>
      <c r="M30" s="93" t="s">
        <v>114</v>
      </c>
      <c r="N30" s="93" t="s">
        <v>114</v>
      </c>
      <c r="O30" s="93" t="s">
        <v>114</v>
      </c>
      <c r="P30" s="106" t="s">
        <v>114</v>
      </c>
      <c r="Q30" s="106" t="s">
        <v>114</v>
      </c>
      <c r="R30" s="106" t="s">
        <v>114</v>
      </c>
      <c r="S30" s="106" t="s">
        <v>114</v>
      </c>
      <c r="T30" s="12"/>
    </row>
    <row r="31" spans="1:20" ht="30.75" customHeight="1">
      <c r="A31" s="125">
        <v>29</v>
      </c>
      <c r="B31" s="124" t="s">
        <v>144</v>
      </c>
      <c r="C31" s="95">
        <v>2</v>
      </c>
      <c r="D31" s="91" t="s">
        <v>0</v>
      </c>
      <c r="E31" s="91" t="s">
        <v>0</v>
      </c>
      <c r="F31" s="91" t="s">
        <v>0</v>
      </c>
      <c r="G31" s="95">
        <v>2</v>
      </c>
      <c r="H31" s="94" t="s">
        <v>0</v>
      </c>
      <c r="I31" s="94" t="s">
        <v>0</v>
      </c>
      <c r="J31" s="91"/>
      <c r="K31" s="94" t="s">
        <v>0</v>
      </c>
      <c r="L31" s="95">
        <v>3</v>
      </c>
      <c r="M31" s="94">
        <v>1218</v>
      </c>
      <c r="N31" s="94">
        <v>2382407</v>
      </c>
      <c r="O31" s="94">
        <v>1051267</v>
      </c>
      <c r="P31" s="103">
        <v>3</v>
      </c>
      <c r="Q31" s="103">
        <v>1290</v>
      </c>
      <c r="R31" s="103">
        <v>2590102</v>
      </c>
      <c r="S31" s="103">
        <v>1198690</v>
      </c>
      <c r="T31" s="12"/>
    </row>
    <row r="32" spans="1:20" ht="30.75" customHeight="1">
      <c r="A32" s="125">
        <v>30</v>
      </c>
      <c r="B32" s="124" t="s">
        <v>16</v>
      </c>
      <c r="C32" s="95">
        <v>14</v>
      </c>
      <c r="D32" s="95">
        <v>360</v>
      </c>
      <c r="E32" s="95">
        <v>1346748</v>
      </c>
      <c r="F32" s="95">
        <v>266698</v>
      </c>
      <c r="G32" s="95">
        <v>12</v>
      </c>
      <c r="H32" s="95">
        <v>358</v>
      </c>
      <c r="I32" s="95">
        <v>1402549</v>
      </c>
      <c r="J32" s="96"/>
      <c r="K32" s="95">
        <v>476214</v>
      </c>
      <c r="L32" s="95">
        <v>13</v>
      </c>
      <c r="M32" s="95">
        <v>392</v>
      </c>
      <c r="N32" s="95">
        <v>1562876</v>
      </c>
      <c r="O32" s="95">
        <v>492149</v>
      </c>
      <c r="P32" s="103">
        <v>17</v>
      </c>
      <c r="Q32" s="103">
        <v>461</v>
      </c>
      <c r="R32" s="103">
        <v>2194037</v>
      </c>
      <c r="S32" s="103">
        <v>442515</v>
      </c>
      <c r="T32" s="12"/>
    </row>
    <row r="33" spans="1:20" ht="30.75" customHeight="1">
      <c r="A33" s="125">
        <v>31</v>
      </c>
      <c r="B33" s="124" t="s">
        <v>17</v>
      </c>
      <c r="C33" s="95">
        <v>3</v>
      </c>
      <c r="D33" s="95">
        <v>38</v>
      </c>
      <c r="E33" s="95">
        <v>35729</v>
      </c>
      <c r="F33" s="95">
        <v>23431</v>
      </c>
      <c r="G33" s="95">
        <v>3</v>
      </c>
      <c r="H33" s="95">
        <v>38</v>
      </c>
      <c r="I33" s="95">
        <v>41954</v>
      </c>
      <c r="J33" s="96"/>
      <c r="K33" s="95">
        <v>29976</v>
      </c>
      <c r="L33" s="95">
        <v>3</v>
      </c>
      <c r="M33" s="95">
        <v>36</v>
      </c>
      <c r="N33" s="95">
        <v>35373</v>
      </c>
      <c r="O33" s="95">
        <v>21551</v>
      </c>
      <c r="P33" s="103">
        <v>4</v>
      </c>
      <c r="Q33" s="103">
        <v>169</v>
      </c>
      <c r="R33" s="103">
        <v>356137</v>
      </c>
      <c r="S33" s="103">
        <v>151994</v>
      </c>
      <c r="T33" s="12"/>
    </row>
    <row r="34" spans="1:20" ht="30.75" customHeight="1">
      <c r="A34" s="125">
        <v>32</v>
      </c>
      <c r="B34" s="124" t="s">
        <v>18</v>
      </c>
      <c r="C34" s="96">
        <v>32</v>
      </c>
      <c r="D34" s="96">
        <v>407</v>
      </c>
      <c r="E34" s="96">
        <v>396231</v>
      </c>
      <c r="F34" s="96">
        <v>208003</v>
      </c>
      <c r="G34" s="95">
        <v>29</v>
      </c>
      <c r="H34" s="95">
        <v>341</v>
      </c>
      <c r="I34" s="95">
        <v>380301</v>
      </c>
      <c r="J34" s="96"/>
      <c r="K34" s="95">
        <v>210710</v>
      </c>
      <c r="L34" s="95">
        <v>30</v>
      </c>
      <c r="M34" s="95">
        <v>340</v>
      </c>
      <c r="N34" s="95">
        <v>406410</v>
      </c>
      <c r="O34" s="95">
        <v>227230</v>
      </c>
      <c r="P34" s="103">
        <v>31</v>
      </c>
      <c r="Q34" s="103">
        <v>330</v>
      </c>
      <c r="R34" s="103">
        <v>400252</v>
      </c>
      <c r="S34" s="103">
        <v>222138</v>
      </c>
      <c r="T34" s="12"/>
    </row>
    <row r="35" spans="1:21" ht="12" customHeight="1" thickBot="1">
      <c r="A35" s="127"/>
      <c r="B35" s="128"/>
      <c r="C35" s="47"/>
      <c r="D35" s="47"/>
      <c r="E35" s="47"/>
      <c r="F35" s="47"/>
      <c r="G35" s="3"/>
      <c r="H35" s="3"/>
      <c r="I35" s="4"/>
      <c r="J35" s="46"/>
      <c r="K35" s="4"/>
      <c r="L35" s="3"/>
      <c r="M35" s="3"/>
      <c r="N35" s="4"/>
      <c r="O35" s="4"/>
      <c r="P35" s="107"/>
      <c r="Q35" s="107"/>
      <c r="R35" s="108"/>
      <c r="S35" s="108"/>
      <c r="T35" s="2"/>
      <c r="U35" s="1"/>
    </row>
    <row r="36" spans="1:21" s="57" customFormat="1" ht="22.5" customHeight="1">
      <c r="A36" s="129" t="s">
        <v>26</v>
      </c>
      <c r="B36" s="130"/>
      <c r="D36" s="109"/>
      <c r="E36" s="109"/>
      <c r="F36" s="109"/>
      <c r="G36" s="110"/>
      <c r="H36" s="110"/>
      <c r="I36" s="110"/>
      <c r="J36" s="111"/>
      <c r="K36" s="110"/>
      <c r="L36" s="112"/>
      <c r="M36" s="112"/>
      <c r="N36" s="113"/>
      <c r="O36" s="113"/>
      <c r="P36" s="112"/>
      <c r="Q36" s="112"/>
      <c r="R36" s="113"/>
      <c r="S36" s="113"/>
      <c r="T36" s="114"/>
      <c r="U36" s="113"/>
    </row>
    <row r="37" spans="10:21" ht="17.25" customHeight="1">
      <c r="J37" s="12"/>
      <c r="L37" s="5"/>
      <c r="M37" s="86"/>
      <c r="N37" s="1"/>
      <c r="O37" s="1"/>
      <c r="P37" s="5"/>
      <c r="Q37" s="5"/>
      <c r="R37" s="1"/>
      <c r="S37" s="1"/>
      <c r="T37" s="1"/>
      <c r="U37" s="1"/>
    </row>
    <row r="38" spans="10:21" ht="17.25" customHeight="1">
      <c r="J38" s="12"/>
      <c r="L38" s="5"/>
      <c r="M38" s="5"/>
      <c r="N38" s="1"/>
      <c r="O38" s="1"/>
      <c r="P38" s="5"/>
      <c r="Q38" s="5"/>
      <c r="R38" s="1"/>
      <c r="S38" s="1"/>
      <c r="T38" s="1"/>
      <c r="U38" s="1"/>
    </row>
    <row r="39" spans="1:21" ht="13.5">
      <c r="A39" s="131"/>
      <c r="J39" s="12"/>
      <c r="L39" s="5"/>
      <c r="M39" s="5"/>
      <c r="N39" s="1"/>
      <c r="O39" s="1"/>
      <c r="P39" s="5"/>
      <c r="Q39" s="5"/>
      <c r="R39" s="1"/>
      <c r="S39" s="1"/>
      <c r="T39" s="1"/>
      <c r="U39" s="1"/>
    </row>
    <row r="40" spans="10:21" ht="13.5">
      <c r="J40" s="12"/>
      <c r="L40" s="5"/>
      <c r="M40" s="5"/>
      <c r="N40" s="1"/>
      <c r="O40" s="1"/>
      <c r="P40" s="5"/>
      <c r="Q40" s="5"/>
      <c r="R40" s="1"/>
      <c r="S40" s="1"/>
      <c r="T40" s="1"/>
      <c r="U40" s="1"/>
    </row>
    <row r="41" spans="10:21" ht="13.5">
      <c r="J41" s="12"/>
      <c r="L41" s="5"/>
      <c r="M41" s="5"/>
      <c r="N41" s="1"/>
      <c r="O41" s="1"/>
      <c r="P41" s="5"/>
      <c r="Q41" s="5"/>
      <c r="R41" s="1"/>
      <c r="S41" s="1"/>
      <c r="T41" s="1"/>
      <c r="U41" s="1"/>
    </row>
    <row r="42" spans="10:21" ht="13.5">
      <c r="J42" s="12"/>
      <c r="L42" s="5"/>
      <c r="M42" s="5"/>
      <c r="N42" s="1"/>
      <c r="O42" s="1"/>
      <c r="P42" s="5"/>
      <c r="Q42" s="5"/>
      <c r="R42" s="1"/>
      <c r="S42" s="1"/>
      <c r="T42" s="1"/>
      <c r="U42" s="1"/>
    </row>
    <row r="43" spans="10:21" ht="13.5">
      <c r="J43" s="12"/>
      <c r="L43" s="5"/>
      <c r="M43" s="5"/>
      <c r="N43" s="1"/>
      <c r="O43" s="1"/>
      <c r="P43" s="5"/>
      <c r="Q43" s="5"/>
      <c r="R43" s="1"/>
      <c r="S43" s="1"/>
      <c r="T43" s="1"/>
      <c r="U43" s="1"/>
    </row>
    <row r="44" spans="10:21" ht="13.5">
      <c r="J44" s="12"/>
      <c r="L44" s="5"/>
      <c r="M44" s="5"/>
      <c r="N44" s="1"/>
      <c r="O44" s="1"/>
      <c r="P44" s="5"/>
      <c r="Q44" s="5"/>
      <c r="R44" s="1"/>
      <c r="S44" s="1"/>
      <c r="T44" s="1"/>
      <c r="U44" s="1"/>
    </row>
    <row r="45" spans="12:21" ht="13.5">
      <c r="L45" s="5"/>
      <c r="M45" s="5"/>
      <c r="N45" s="1"/>
      <c r="O45" s="1"/>
      <c r="P45" s="5"/>
      <c r="Q45" s="5"/>
      <c r="R45" s="1"/>
      <c r="S45" s="1"/>
      <c r="T45" s="1"/>
      <c r="U45" s="1"/>
    </row>
    <row r="46" spans="12:21" ht="13.5">
      <c r="L46" s="5"/>
      <c r="M46" s="5"/>
      <c r="N46" s="1"/>
      <c r="O46" s="1"/>
      <c r="P46" s="5"/>
      <c r="Q46" s="5"/>
      <c r="R46" s="1"/>
      <c r="S46" s="1"/>
      <c r="T46" s="1"/>
      <c r="U46" s="1"/>
    </row>
    <row r="47" spans="12:21" ht="13.5">
      <c r="L47" s="5"/>
      <c r="M47" s="5"/>
      <c r="N47" s="1"/>
      <c r="O47" s="1"/>
      <c r="P47" s="5"/>
      <c r="Q47" s="5"/>
      <c r="R47" s="1"/>
      <c r="S47" s="1"/>
      <c r="T47" s="1"/>
      <c r="U47" s="1"/>
    </row>
    <row r="48" spans="12:21" ht="13.5">
      <c r="L48" s="5"/>
      <c r="M48" s="5"/>
      <c r="N48" s="1"/>
      <c r="O48" s="1"/>
      <c r="P48" s="5"/>
      <c r="Q48" s="5"/>
      <c r="R48" s="1"/>
      <c r="S48" s="1"/>
      <c r="T48" s="1"/>
      <c r="U48" s="1"/>
    </row>
    <row r="49" spans="12:21" ht="13.5">
      <c r="L49" s="5"/>
      <c r="M49" s="5"/>
      <c r="N49" s="1"/>
      <c r="O49" s="1"/>
      <c r="P49" s="5"/>
      <c r="Q49" s="5"/>
      <c r="R49" s="1"/>
      <c r="S49" s="1"/>
      <c r="T49" s="1"/>
      <c r="U49" s="1"/>
    </row>
    <row r="50" spans="12:21" ht="13.5">
      <c r="L50" s="5"/>
      <c r="M50" s="5"/>
      <c r="N50" s="1"/>
      <c r="O50" s="1"/>
      <c r="P50" s="5"/>
      <c r="Q50" s="5"/>
      <c r="R50" s="1"/>
      <c r="S50" s="1"/>
      <c r="T50" s="1"/>
      <c r="U50" s="1"/>
    </row>
    <row r="51" spans="12:21" ht="13.5">
      <c r="L51" s="5"/>
      <c r="M51" s="5"/>
      <c r="N51" s="1"/>
      <c r="O51" s="1"/>
      <c r="P51" s="5"/>
      <c r="Q51" s="5"/>
      <c r="R51" s="1"/>
      <c r="S51" s="1"/>
      <c r="T51" s="1"/>
      <c r="U51" s="1"/>
    </row>
    <row r="52" spans="12:21" ht="13.5">
      <c r="L52" s="5"/>
      <c r="M52" s="5"/>
      <c r="N52" s="1"/>
      <c r="O52" s="1"/>
      <c r="P52" s="5"/>
      <c r="Q52" s="5"/>
      <c r="R52" s="1"/>
      <c r="S52" s="1"/>
      <c r="T52" s="1"/>
      <c r="U52" s="1"/>
    </row>
    <row r="53" spans="12:21" ht="13.5">
      <c r="L53" s="5"/>
      <c r="M53" s="5"/>
      <c r="N53" s="1"/>
      <c r="O53" s="1"/>
      <c r="P53" s="5"/>
      <c r="Q53" s="5"/>
      <c r="R53" s="1"/>
      <c r="S53" s="1"/>
      <c r="T53" s="1"/>
      <c r="U53" s="1"/>
    </row>
    <row r="54" spans="12:21" ht="13.5">
      <c r="L54" s="5"/>
      <c r="M54" s="5"/>
      <c r="N54" s="1"/>
      <c r="O54" s="1"/>
      <c r="P54" s="5"/>
      <c r="Q54" s="5"/>
      <c r="R54" s="1"/>
      <c r="S54" s="1"/>
      <c r="T54" s="1"/>
      <c r="U54" s="1"/>
    </row>
    <row r="55" spans="12:21" ht="13.5">
      <c r="L55" s="5"/>
      <c r="M55" s="5"/>
      <c r="N55" s="1"/>
      <c r="O55" s="1"/>
      <c r="P55" s="5"/>
      <c r="Q55" s="5"/>
      <c r="R55" s="1"/>
      <c r="S55" s="1"/>
      <c r="T55" s="1"/>
      <c r="U55" s="1"/>
    </row>
    <row r="56" spans="12:21" ht="13.5">
      <c r="L56" s="5"/>
      <c r="M56" s="5"/>
      <c r="N56" s="1"/>
      <c r="O56" s="1"/>
      <c r="P56" s="5"/>
      <c r="Q56" s="5"/>
      <c r="R56" s="1"/>
      <c r="S56" s="1"/>
      <c r="T56" s="1"/>
      <c r="U56" s="1"/>
    </row>
    <row r="57" spans="12:21" ht="13.5">
      <c r="L57" s="5"/>
      <c r="M57" s="5"/>
      <c r="N57" s="1"/>
      <c r="O57" s="1"/>
      <c r="P57" s="5"/>
      <c r="Q57" s="5"/>
      <c r="R57" s="1"/>
      <c r="S57" s="1"/>
      <c r="T57" s="1"/>
      <c r="U57" s="1"/>
    </row>
    <row r="58" spans="12:21" ht="13.5">
      <c r="L58" s="5"/>
      <c r="M58" s="5"/>
      <c r="N58" s="1"/>
      <c r="O58" s="1"/>
      <c r="P58" s="5"/>
      <c r="Q58" s="5"/>
      <c r="R58" s="1"/>
      <c r="S58" s="1"/>
      <c r="T58" s="1"/>
      <c r="U58" s="1"/>
    </row>
    <row r="59" spans="12:21" ht="13.5">
      <c r="L59" s="5"/>
      <c r="M59" s="5"/>
      <c r="N59" s="1"/>
      <c r="O59" s="1"/>
      <c r="P59" s="5"/>
      <c r="Q59" s="5"/>
      <c r="R59" s="1"/>
      <c r="S59" s="1"/>
      <c r="T59" s="1"/>
      <c r="U59" s="1"/>
    </row>
    <row r="60" spans="12:21" ht="13.5">
      <c r="L60" s="5"/>
      <c r="M60" s="5"/>
      <c r="N60" s="1"/>
      <c r="O60" s="1"/>
      <c r="P60" s="5"/>
      <c r="Q60" s="5"/>
      <c r="R60" s="1"/>
      <c r="S60" s="1"/>
      <c r="T60" s="1"/>
      <c r="U60" s="1"/>
    </row>
    <row r="61" spans="12:21" ht="13.5">
      <c r="L61" s="5"/>
      <c r="M61" s="5"/>
      <c r="N61" s="1"/>
      <c r="O61" s="1"/>
      <c r="P61" s="5"/>
      <c r="Q61" s="5"/>
      <c r="R61" s="1"/>
      <c r="S61" s="1"/>
      <c r="T61" s="1"/>
      <c r="U61" s="1"/>
    </row>
    <row r="62" spans="12:21" ht="13.5">
      <c r="L62" s="5"/>
      <c r="M62" s="5"/>
      <c r="N62" s="1"/>
      <c r="O62" s="1"/>
      <c r="P62" s="5"/>
      <c r="Q62" s="5"/>
      <c r="R62" s="1"/>
      <c r="S62" s="1"/>
      <c r="T62" s="1"/>
      <c r="U62" s="1"/>
    </row>
    <row r="63" spans="12:21" ht="13.5">
      <c r="L63" s="5"/>
      <c r="M63" s="5"/>
      <c r="N63" s="1"/>
      <c r="O63" s="1"/>
      <c r="P63" s="5"/>
      <c r="Q63" s="5"/>
      <c r="R63" s="1"/>
      <c r="S63" s="1"/>
      <c r="T63" s="1"/>
      <c r="U63" s="1"/>
    </row>
    <row r="64" spans="12:21" ht="13.5">
      <c r="L64" s="5"/>
      <c r="M64" s="5"/>
      <c r="N64" s="1"/>
      <c r="O64" s="1"/>
      <c r="P64" s="5"/>
      <c r="Q64" s="5"/>
      <c r="R64" s="1"/>
      <c r="S64" s="1"/>
      <c r="T64" s="1"/>
      <c r="U64" s="1"/>
    </row>
    <row r="65" spans="12:21" ht="13.5">
      <c r="L65" s="5"/>
      <c r="M65" s="5"/>
      <c r="N65" s="1"/>
      <c r="O65" s="1"/>
      <c r="P65" s="5"/>
      <c r="Q65" s="5"/>
      <c r="R65" s="1"/>
      <c r="S65" s="1"/>
      <c r="T65" s="1"/>
      <c r="U65" s="1"/>
    </row>
    <row r="66" spans="12:21" ht="13.5">
      <c r="L66" s="5"/>
      <c r="M66" s="5"/>
      <c r="N66" s="1"/>
      <c r="O66" s="1"/>
      <c r="P66" s="5"/>
      <c r="Q66" s="5"/>
      <c r="R66" s="1"/>
      <c r="S66" s="1"/>
      <c r="T66" s="1"/>
      <c r="U66" s="1"/>
    </row>
    <row r="67" spans="12:21" ht="13.5">
      <c r="L67" s="5"/>
      <c r="M67" s="5"/>
      <c r="N67" s="1"/>
      <c r="O67" s="1"/>
      <c r="P67" s="5"/>
      <c r="Q67" s="5"/>
      <c r="R67" s="1"/>
      <c r="S67" s="1"/>
      <c r="T67" s="1"/>
      <c r="U67" s="1"/>
    </row>
    <row r="68" spans="12:21" ht="13.5">
      <c r="L68" s="5"/>
      <c r="M68" s="5"/>
      <c r="N68" s="1"/>
      <c r="O68" s="1"/>
      <c r="P68" s="5"/>
      <c r="Q68" s="5"/>
      <c r="R68" s="1"/>
      <c r="S68" s="1"/>
      <c r="T68" s="1"/>
      <c r="U68" s="1"/>
    </row>
    <row r="69" spans="12:21" ht="13.5">
      <c r="L69" s="5"/>
      <c r="M69" s="5"/>
      <c r="N69" s="1"/>
      <c r="O69" s="1"/>
      <c r="P69" s="5"/>
      <c r="Q69" s="5"/>
      <c r="R69" s="1"/>
      <c r="S69" s="1"/>
      <c r="T69" s="1"/>
      <c r="U69" s="1"/>
    </row>
    <row r="70" spans="12:21" ht="13.5">
      <c r="L70" s="5"/>
      <c r="M70" s="5"/>
      <c r="N70" s="1"/>
      <c r="O70" s="1"/>
      <c r="P70" s="5"/>
      <c r="Q70" s="5"/>
      <c r="R70" s="1"/>
      <c r="S70" s="1"/>
      <c r="T70" s="1"/>
      <c r="U70" s="1"/>
    </row>
    <row r="71" spans="12:21" ht="13.5">
      <c r="L71" s="5"/>
      <c r="M71" s="5"/>
      <c r="N71" s="1"/>
      <c r="O71" s="1"/>
      <c r="P71" s="5"/>
      <c r="Q71" s="5"/>
      <c r="R71" s="1"/>
      <c r="S71" s="1"/>
      <c r="T71" s="1"/>
      <c r="U71" s="1"/>
    </row>
    <row r="72" spans="12:21" ht="13.5">
      <c r="L72" s="5"/>
      <c r="M72" s="5"/>
      <c r="N72" s="1"/>
      <c r="O72" s="1"/>
      <c r="P72" s="5"/>
      <c r="Q72" s="5"/>
      <c r="R72" s="1"/>
      <c r="S72" s="1"/>
      <c r="T72" s="1"/>
      <c r="U72" s="1"/>
    </row>
    <row r="73" spans="12:21" ht="13.5">
      <c r="L73" s="5"/>
      <c r="M73" s="5"/>
      <c r="N73" s="1"/>
      <c r="O73" s="1"/>
      <c r="P73" s="5"/>
      <c r="Q73" s="5"/>
      <c r="R73" s="1"/>
      <c r="S73" s="1"/>
      <c r="T73" s="1"/>
      <c r="U73" s="1"/>
    </row>
    <row r="74" spans="12:21" ht="13.5">
      <c r="L74" s="5"/>
      <c r="M74" s="5"/>
      <c r="N74" s="1"/>
      <c r="O74" s="1"/>
      <c r="P74" s="5"/>
      <c r="Q74" s="5"/>
      <c r="R74" s="1"/>
      <c r="S74" s="1"/>
      <c r="T74" s="1"/>
      <c r="U74" s="1"/>
    </row>
    <row r="75" spans="12:21" ht="13.5">
      <c r="L75" s="5"/>
      <c r="M75" s="5"/>
      <c r="N75" s="1"/>
      <c r="O75" s="1"/>
      <c r="P75" s="5"/>
      <c r="Q75" s="5"/>
      <c r="R75" s="1"/>
      <c r="S75" s="1"/>
      <c r="T75" s="1"/>
      <c r="U75" s="1"/>
    </row>
    <row r="76" spans="12:21" ht="13.5">
      <c r="L76" s="5"/>
      <c r="M76" s="5"/>
      <c r="N76" s="1"/>
      <c r="O76" s="1"/>
      <c r="P76" s="5"/>
      <c r="Q76" s="5"/>
      <c r="R76" s="1"/>
      <c r="S76" s="1"/>
      <c r="T76" s="1"/>
      <c r="U76" s="1"/>
    </row>
    <row r="77" spans="12:21" ht="13.5">
      <c r="L77" s="5"/>
      <c r="M77" s="5"/>
      <c r="N77" s="1"/>
      <c r="O77" s="1"/>
      <c r="P77" s="5"/>
      <c r="Q77" s="5"/>
      <c r="R77" s="1"/>
      <c r="S77" s="1"/>
      <c r="T77" s="1"/>
      <c r="U77" s="1"/>
    </row>
    <row r="78" spans="12:21" ht="13.5">
      <c r="L78" s="5"/>
      <c r="M78" s="5"/>
      <c r="N78" s="1"/>
      <c r="O78" s="1"/>
      <c r="P78" s="5"/>
      <c r="Q78" s="5"/>
      <c r="R78" s="1"/>
      <c r="S78" s="1"/>
      <c r="T78" s="1"/>
      <c r="U78" s="1"/>
    </row>
    <row r="79" spans="12:21" ht="13.5">
      <c r="L79" s="5"/>
      <c r="M79" s="5"/>
      <c r="N79" s="1"/>
      <c r="O79" s="1"/>
      <c r="P79" s="5"/>
      <c r="Q79" s="5"/>
      <c r="R79" s="1"/>
      <c r="S79" s="1"/>
      <c r="T79" s="1"/>
      <c r="U79" s="1"/>
    </row>
    <row r="80" spans="12:21" ht="13.5">
      <c r="L80" s="5"/>
      <c r="M80" s="5"/>
      <c r="N80" s="1"/>
      <c r="O80" s="1"/>
      <c r="P80" s="5"/>
      <c r="Q80" s="5"/>
      <c r="R80" s="1"/>
      <c r="S80" s="1"/>
      <c r="T80" s="1"/>
      <c r="U80" s="1"/>
    </row>
    <row r="81" spans="12:21" ht="13.5">
      <c r="L81" s="5"/>
      <c r="M81" s="5"/>
      <c r="N81" s="1"/>
      <c r="O81" s="1"/>
      <c r="P81" s="5"/>
      <c r="Q81" s="5"/>
      <c r="R81" s="1"/>
      <c r="S81" s="1"/>
      <c r="T81" s="1"/>
      <c r="U81" s="1"/>
    </row>
    <row r="82" spans="12:21" ht="13.5">
      <c r="L82" s="5"/>
      <c r="M82" s="5"/>
      <c r="N82" s="1"/>
      <c r="O82" s="1"/>
      <c r="P82" s="5"/>
      <c r="Q82" s="5"/>
      <c r="R82" s="1"/>
      <c r="S82" s="1"/>
      <c r="T82" s="1"/>
      <c r="U82" s="1"/>
    </row>
    <row r="83" spans="12:21" ht="13.5">
      <c r="L83" s="5"/>
      <c r="M83" s="5"/>
      <c r="N83" s="1"/>
      <c r="O83" s="1"/>
      <c r="P83" s="5"/>
      <c r="Q83" s="5"/>
      <c r="R83" s="1"/>
      <c r="S83" s="1"/>
      <c r="T83" s="1"/>
      <c r="U83" s="1"/>
    </row>
    <row r="84" spans="12:21" ht="13.5">
      <c r="L84" s="5"/>
      <c r="M84" s="5"/>
      <c r="N84" s="1"/>
      <c r="O84" s="1"/>
      <c r="P84" s="5"/>
      <c r="Q84" s="5"/>
      <c r="R84" s="1"/>
      <c r="S84" s="1"/>
      <c r="T84" s="1"/>
      <c r="U84" s="1"/>
    </row>
    <row r="85" spans="12:21" ht="13.5">
      <c r="L85" s="5"/>
      <c r="M85" s="5"/>
      <c r="N85" s="1"/>
      <c r="O85" s="1"/>
      <c r="P85" s="5"/>
      <c r="Q85" s="5"/>
      <c r="R85" s="1"/>
      <c r="S85" s="1"/>
      <c r="T85" s="1"/>
      <c r="U85" s="1"/>
    </row>
    <row r="86" spans="12:21" ht="13.5">
      <c r="L86" s="5"/>
      <c r="M86" s="5"/>
      <c r="N86" s="1"/>
      <c r="O86" s="1"/>
      <c r="P86" s="5"/>
      <c r="Q86" s="5"/>
      <c r="R86" s="1"/>
      <c r="S86" s="1"/>
      <c r="T86" s="1"/>
      <c r="U86" s="1"/>
    </row>
    <row r="87" spans="12:21" ht="13.5">
      <c r="L87" s="5"/>
      <c r="M87" s="5"/>
      <c r="N87" s="1"/>
      <c r="O87" s="1"/>
      <c r="P87" s="5"/>
      <c r="Q87" s="5"/>
      <c r="R87" s="1"/>
      <c r="S87" s="1"/>
      <c r="T87" s="1"/>
      <c r="U87" s="1"/>
    </row>
    <row r="88" spans="12:21" ht="13.5">
      <c r="L88" s="5"/>
      <c r="M88" s="5"/>
      <c r="N88" s="1"/>
      <c r="O88" s="1"/>
      <c r="P88" s="5"/>
      <c r="Q88" s="5"/>
      <c r="R88" s="1"/>
      <c r="S88" s="1"/>
      <c r="T88" s="1"/>
      <c r="U88" s="1"/>
    </row>
    <row r="89" spans="12:21" ht="13.5">
      <c r="L89" s="5"/>
      <c r="M89" s="5"/>
      <c r="N89" s="1"/>
      <c r="O89" s="1"/>
      <c r="P89" s="5"/>
      <c r="Q89" s="5"/>
      <c r="R89" s="1"/>
      <c r="S89" s="1"/>
      <c r="T89" s="1"/>
      <c r="U89" s="1"/>
    </row>
    <row r="90" spans="12:21" ht="13.5">
      <c r="L90" s="5"/>
      <c r="M90" s="5"/>
      <c r="N90" s="1"/>
      <c r="O90" s="1"/>
      <c r="P90" s="5"/>
      <c r="Q90" s="5"/>
      <c r="R90" s="1"/>
      <c r="S90" s="1"/>
      <c r="T90" s="1"/>
      <c r="U90" s="1"/>
    </row>
    <row r="91" spans="12:21" ht="13.5">
      <c r="L91" s="5"/>
      <c r="M91" s="5"/>
      <c r="N91" s="1"/>
      <c r="O91" s="1"/>
      <c r="P91" s="5"/>
      <c r="Q91" s="5"/>
      <c r="R91" s="1"/>
      <c r="S91" s="1"/>
      <c r="T91" s="1"/>
      <c r="U91" s="1"/>
    </row>
    <row r="92" spans="12:21" ht="13.5">
      <c r="L92" s="5"/>
      <c r="M92" s="5"/>
      <c r="N92" s="1"/>
      <c r="O92" s="1"/>
      <c r="P92" s="5"/>
      <c r="Q92" s="5"/>
      <c r="R92" s="1"/>
      <c r="S92" s="1"/>
      <c r="T92" s="1"/>
      <c r="U92" s="1"/>
    </row>
    <row r="93" spans="12:21" ht="13.5">
      <c r="L93" s="5"/>
      <c r="M93" s="5"/>
      <c r="N93" s="1"/>
      <c r="O93" s="1"/>
      <c r="P93" s="5"/>
      <c r="Q93" s="5"/>
      <c r="R93" s="1"/>
      <c r="S93" s="1"/>
      <c r="T93" s="1"/>
      <c r="U93" s="1"/>
    </row>
    <row r="94" spans="12:21" ht="13.5">
      <c r="L94" s="5"/>
      <c r="M94" s="5"/>
      <c r="N94" s="1"/>
      <c r="O94" s="1"/>
      <c r="P94" s="5"/>
      <c r="Q94" s="5"/>
      <c r="R94" s="1"/>
      <c r="S94" s="1"/>
      <c r="T94" s="1"/>
      <c r="U94" s="1"/>
    </row>
    <row r="95" spans="12:21" ht="13.5">
      <c r="L95" s="5"/>
      <c r="M95" s="5"/>
      <c r="N95" s="1"/>
      <c r="O95" s="1"/>
      <c r="P95" s="5"/>
      <c r="Q95" s="5"/>
      <c r="R95" s="1"/>
      <c r="S95" s="1"/>
      <c r="T95" s="1"/>
      <c r="U95" s="1"/>
    </row>
    <row r="96" spans="12:21" ht="13.5">
      <c r="L96" s="5"/>
      <c r="M96" s="5"/>
      <c r="N96" s="1"/>
      <c r="O96" s="1"/>
      <c r="P96" s="5"/>
      <c r="Q96" s="5"/>
      <c r="R96" s="1"/>
      <c r="S96" s="1"/>
      <c r="T96" s="1"/>
      <c r="U96" s="1"/>
    </row>
    <row r="97" spans="12:21" ht="13.5">
      <c r="L97" s="5"/>
      <c r="M97" s="5"/>
      <c r="N97" s="1"/>
      <c r="O97" s="1"/>
      <c r="P97" s="5"/>
      <c r="Q97" s="5"/>
      <c r="R97" s="1"/>
      <c r="S97" s="1"/>
      <c r="T97" s="1"/>
      <c r="U97" s="1"/>
    </row>
    <row r="98" spans="12:21" ht="13.5">
      <c r="L98" s="5"/>
      <c r="M98" s="5"/>
      <c r="N98" s="1"/>
      <c r="O98" s="1"/>
      <c r="P98" s="5"/>
      <c r="Q98" s="5"/>
      <c r="R98" s="1"/>
      <c r="S98" s="1"/>
      <c r="T98" s="1"/>
      <c r="U98" s="1"/>
    </row>
    <row r="99" spans="12:21" ht="13.5">
      <c r="L99" s="5"/>
      <c r="M99" s="5"/>
      <c r="N99" s="1"/>
      <c r="O99" s="1"/>
      <c r="P99" s="5"/>
      <c r="Q99" s="5"/>
      <c r="R99" s="1"/>
      <c r="S99" s="1"/>
      <c r="T99" s="1"/>
      <c r="U99" s="1"/>
    </row>
    <row r="100" spans="12:21" ht="13.5">
      <c r="L100" s="5"/>
      <c r="M100" s="5"/>
      <c r="N100" s="1"/>
      <c r="O100" s="1"/>
      <c r="P100" s="5"/>
      <c r="Q100" s="5"/>
      <c r="R100" s="1"/>
      <c r="S100" s="1"/>
      <c r="T100" s="1"/>
      <c r="U100" s="1"/>
    </row>
    <row r="101" spans="12:21" ht="13.5">
      <c r="L101" s="5"/>
      <c r="M101" s="5"/>
      <c r="N101" s="1"/>
      <c r="O101" s="1"/>
      <c r="P101" s="5"/>
      <c r="Q101" s="5"/>
      <c r="R101" s="1"/>
      <c r="S101" s="1"/>
      <c r="T101" s="1"/>
      <c r="U101" s="1"/>
    </row>
    <row r="102" spans="12:21" ht="13.5">
      <c r="L102" s="5"/>
      <c r="M102" s="5"/>
      <c r="N102" s="1"/>
      <c r="O102" s="1"/>
      <c r="P102" s="5"/>
      <c r="Q102" s="5"/>
      <c r="R102" s="1"/>
      <c r="S102" s="1"/>
      <c r="T102" s="1"/>
      <c r="U102" s="1"/>
    </row>
    <row r="103" spans="12:21" ht="13.5">
      <c r="L103" s="5"/>
      <c r="M103" s="5"/>
      <c r="N103" s="1"/>
      <c r="O103" s="1"/>
      <c r="P103" s="5"/>
      <c r="Q103" s="5"/>
      <c r="R103" s="1"/>
      <c r="S103" s="1"/>
      <c r="T103" s="1"/>
      <c r="U103" s="1"/>
    </row>
    <row r="104" spans="12:21" ht="13.5">
      <c r="L104" s="5"/>
      <c r="M104" s="5"/>
      <c r="N104" s="1"/>
      <c r="O104" s="1"/>
      <c r="P104" s="5"/>
      <c r="Q104" s="5"/>
      <c r="R104" s="1"/>
      <c r="S104" s="1"/>
      <c r="T104" s="1"/>
      <c r="U104" s="1"/>
    </row>
    <row r="105" spans="12:21" ht="13.5">
      <c r="L105" s="5"/>
      <c r="M105" s="5"/>
      <c r="N105" s="1"/>
      <c r="O105" s="1"/>
      <c r="P105" s="5"/>
      <c r="Q105" s="5"/>
      <c r="R105" s="1"/>
      <c r="S105" s="1"/>
      <c r="T105" s="1"/>
      <c r="U105" s="1"/>
    </row>
    <row r="106" spans="12:21" ht="13.5">
      <c r="L106" s="5"/>
      <c r="M106" s="5"/>
      <c r="N106" s="1"/>
      <c r="O106" s="1"/>
      <c r="P106" s="5"/>
      <c r="Q106" s="5"/>
      <c r="R106" s="1"/>
      <c r="S106" s="1"/>
      <c r="T106" s="1"/>
      <c r="U106" s="1"/>
    </row>
    <row r="107" spans="12:21" ht="13.5">
      <c r="L107" s="5"/>
      <c r="M107" s="5"/>
      <c r="N107" s="1"/>
      <c r="O107" s="1"/>
      <c r="P107" s="5"/>
      <c r="Q107" s="5"/>
      <c r="R107" s="1"/>
      <c r="S107" s="1"/>
      <c r="T107" s="1"/>
      <c r="U107" s="1"/>
    </row>
    <row r="108" spans="12:21" ht="13.5">
      <c r="L108" s="5"/>
      <c r="M108" s="5"/>
      <c r="N108" s="1"/>
      <c r="O108" s="1"/>
      <c r="P108" s="5"/>
      <c r="Q108" s="5"/>
      <c r="R108" s="1"/>
      <c r="S108" s="1"/>
      <c r="T108" s="1"/>
      <c r="U108" s="1"/>
    </row>
    <row r="109" spans="12:21" ht="13.5">
      <c r="L109" s="5"/>
      <c r="M109" s="5"/>
      <c r="N109" s="1"/>
      <c r="O109" s="1"/>
      <c r="P109" s="5"/>
      <c r="Q109" s="5"/>
      <c r="R109" s="1"/>
      <c r="S109" s="1"/>
      <c r="T109" s="1"/>
      <c r="U109" s="1"/>
    </row>
    <row r="110" spans="12:21" ht="13.5">
      <c r="L110" s="5"/>
      <c r="M110" s="5"/>
      <c r="N110" s="1"/>
      <c r="O110" s="1"/>
      <c r="P110" s="5"/>
      <c r="Q110" s="5"/>
      <c r="R110" s="1"/>
      <c r="S110" s="1"/>
      <c r="T110" s="1"/>
      <c r="U110" s="1"/>
    </row>
    <row r="111" spans="12:21" ht="13.5">
      <c r="L111" s="5"/>
      <c r="M111" s="5"/>
      <c r="N111" s="1"/>
      <c r="O111" s="1"/>
      <c r="P111" s="5"/>
      <c r="Q111" s="5"/>
      <c r="R111" s="1"/>
      <c r="S111" s="1"/>
      <c r="T111" s="1"/>
      <c r="U111" s="1"/>
    </row>
    <row r="112" spans="12:21" ht="13.5">
      <c r="L112" s="5"/>
      <c r="M112" s="5"/>
      <c r="N112" s="1"/>
      <c r="O112" s="1"/>
      <c r="P112" s="5"/>
      <c r="Q112" s="5"/>
      <c r="R112" s="1"/>
      <c r="S112" s="1"/>
      <c r="T112" s="1"/>
      <c r="U112" s="1"/>
    </row>
    <row r="113" spans="12:21" ht="13.5">
      <c r="L113" s="5"/>
      <c r="M113" s="5"/>
      <c r="N113" s="1"/>
      <c r="O113" s="1"/>
      <c r="P113" s="5"/>
      <c r="Q113" s="5"/>
      <c r="R113" s="1"/>
      <c r="S113" s="1"/>
      <c r="T113" s="1"/>
      <c r="U113" s="1"/>
    </row>
    <row r="114" spans="12:21" ht="13.5">
      <c r="L114" s="5"/>
      <c r="M114" s="5"/>
      <c r="N114" s="1"/>
      <c r="O114" s="1"/>
      <c r="P114" s="5"/>
      <c r="Q114" s="5"/>
      <c r="R114" s="1"/>
      <c r="S114" s="1"/>
      <c r="T114" s="1"/>
      <c r="U114" s="1"/>
    </row>
    <row r="115" spans="12:21" ht="13.5">
      <c r="L115" s="5"/>
      <c r="M115" s="5"/>
      <c r="N115" s="1"/>
      <c r="O115" s="1"/>
      <c r="P115" s="5"/>
      <c r="Q115" s="5"/>
      <c r="R115" s="1"/>
      <c r="S115" s="1"/>
      <c r="T115" s="1"/>
      <c r="U115" s="1"/>
    </row>
    <row r="116" spans="12:21" ht="13.5">
      <c r="L116" s="5"/>
      <c r="M116" s="5"/>
      <c r="N116" s="1"/>
      <c r="O116" s="1"/>
      <c r="P116" s="5"/>
      <c r="Q116" s="5"/>
      <c r="R116" s="1"/>
      <c r="S116" s="1"/>
      <c r="T116" s="1"/>
      <c r="U116" s="1"/>
    </row>
    <row r="117" spans="12:21" ht="13.5">
      <c r="L117" s="5"/>
      <c r="M117" s="5"/>
      <c r="N117" s="1"/>
      <c r="O117" s="1"/>
      <c r="P117" s="5"/>
      <c r="Q117" s="5"/>
      <c r="R117" s="1"/>
      <c r="S117" s="1"/>
      <c r="T117" s="1"/>
      <c r="U117" s="1"/>
    </row>
    <row r="118" spans="12:21" ht="13.5">
      <c r="L118" s="5"/>
      <c r="M118" s="5"/>
      <c r="N118" s="1"/>
      <c r="O118" s="1"/>
      <c r="P118" s="5"/>
      <c r="Q118" s="5"/>
      <c r="R118" s="1"/>
      <c r="S118" s="1"/>
      <c r="T118" s="1"/>
      <c r="U118" s="1"/>
    </row>
    <row r="119" spans="12:21" ht="13.5">
      <c r="L119" s="5"/>
      <c r="M119" s="5"/>
      <c r="N119" s="1"/>
      <c r="O119" s="1"/>
      <c r="P119" s="5"/>
      <c r="Q119" s="5"/>
      <c r="R119" s="1"/>
      <c r="S119" s="1"/>
      <c r="T119" s="1"/>
      <c r="U119" s="1"/>
    </row>
    <row r="120" spans="12:21" ht="13.5">
      <c r="L120" s="5"/>
      <c r="M120" s="5"/>
      <c r="N120" s="1"/>
      <c r="O120" s="1"/>
      <c r="P120" s="5"/>
      <c r="Q120" s="5"/>
      <c r="R120" s="1"/>
      <c r="S120" s="1"/>
      <c r="T120" s="1"/>
      <c r="U120" s="1"/>
    </row>
    <row r="121" spans="12:21" ht="13.5">
      <c r="L121" s="5"/>
      <c r="M121" s="5"/>
      <c r="N121" s="1"/>
      <c r="O121" s="1"/>
      <c r="P121" s="5"/>
      <c r="Q121" s="5"/>
      <c r="R121" s="1"/>
      <c r="S121" s="1"/>
      <c r="T121" s="1"/>
      <c r="U121" s="1"/>
    </row>
    <row r="122" spans="12:21" ht="13.5">
      <c r="L122" s="5"/>
      <c r="M122" s="5"/>
      <c r="N122" s="1"/>
      <c r="O122" s="1"/>
      <c r="P122" s="5"/>
      <c r="Q122" s="5"/>
      <c r="R122" s="1"/>
      <c r="S122" s="1"/>
      <c r="T122" s="1"/>
      <c r="U122" s="1"/>
    </row>
    <row r="123" spans="12:21" ht="13.5">
      <c r="L123" s="5"/>
      <c r="M123" s="5"/>
      <c r="N123" s="1"/>
      <c r="O123" s="1"/>
      <c r="P123" s="5"/>
      <c r="Q123" s="5"/>
      <c r="R123" s="1"/>
      <c r="S123" s="1"/>
      <c r="T123" s="1"/>
      <c r="U123" s="1"/>
    </row>
    <row r="124" spans="12:21" ht="13.5">
      <c r="L124" s="5"/>
      <c r="M124" s="5"/>
      <c r="N124" s="1"/>
      <c r="O124" s="1"/>
      <c r="P124" s="5"/>
      <c r="Q124" s="5"/>
      <c r="R124" s="1"/>
      <c r="S124" s="1"/>
      <c r="T124" s="1"/>
      <c r="U124" s="1"/>
    </row>
    <row r="125" spans="12:21" ht="13.5">
      <c r="L125" s="5"/>
      <c r="M125" s="5"/>
      <c r="N125" s="1"/>
      <c r="O125" s="1"/>
      <c r="P125" s="5"/>
      <c r="Q125" s="5"/>
      <c r="R125" s="1"/>
      <c r="S125" s="1"/>
      <c r="T125" s="1"/>
      <c r="U125" s="1"/>
    </row>
    <row r="126" spans="12:21" ht="13.5">
      <c r="L126" s="5"/>
      <c r="M126" s="5"/>
      <c r="N126" s="1"/>
      <c r="O126" s="1"/>
      <c r="P126" s="5"/>
      <c r="Q126" s="5"/>
      <c r="R126" s="1"/>
      <c r="S126" s="1"/>
      <c r="T126" s="1"/>
      <c r="U126" s="1"/>
    </row>
    <row r="127" spans="12:21" ht="13.5">
      <c r="L127" s="5"/>
      <c r="M127" s="5"/>
      <c r="N127" s="1"/>
      <c r="O127" s="1"/>
      <c r="P127" s="5"/>
      <c r="Q127" s="5"/>
      <c r="R127" s="1"/>
      <c r="S127" s="1"/>
      <c r="T127" s="1"/>
      <c r="U127" s="1"/>
    </row>
    <row r="128" spans="12:21" ht="13.5">
      <c r="L128" s="5"/>
      <c r="M128" s="5"/>
      <c r="N128" s="1"/>
      <c r="O128" s="1"/>
      <c r="P128" s="5"/>
      <c r="Q128" s="5"/>
      <c r="R128" s="1"/>
      <c r="S128" s="1"/>
      <c r="T128" s="1"/>
      <c r="U128" s="1"/>
    </row>
    <row r="129" spans="12:21" ht="13.5">
      <c r="L129" s="5"/>
      <c r="M129" s="5"/>
      <c r="N129" s="1"/>
      <c r="O129" s="1"/>
      <c r="P129" s="5"/>
      <c r="Q129" s="5"/>
      <c r="R129" s="1"/>
      <c r="S129" s="1"/>
      <c r="T129" s="1"/>
      <c r="U129" s="1"/>
    </row>
    <row r="130" spans="12:21" ht="13.5">
      <c r="L130" s="5"/>
      <c r="M130" s="5"/>
      <c r="N130" s="1"/>
      <c r="O130" s="1"/>
      <c r="P130" s="5"/>
      <c r="Q130" s="5"/>
      <c r="R130" s="1"/>
      <c r="S130" s="1"/>
      <c r="T130" s="1"/>
      <c r="U130" s="1"/>
    </row>
    <row r="131" spans="12:21" ht="13.5">
      <c r="L131" s="5"/>
      <c r="M131" s="5"/>
      <c r="N131" s="1"/>
      <c r="O131" s="1"/>
      <c r="P131" s="5"/>
      <c r="Q131" s="5"/>
      <c r="R131" s="1"/>
      <c r="S131" s="1"/>
      <c r="T131" s="1"/>
      <c r="U131" s="1"/>
    </row>
    <row r="132" spans="12:21" ht="13.5">
      <c r="L132" s="5"/>
      <c r="M132" s="5"/>
      <c r="N132" s="1"/>
      <c r="O132" s="1"/>
      <c r="P132" s="5"/>
      <c r="Q132" s="5"/>
      <c r="R132" s="1"/>
      <c r="S132" s="1"/>
      <c r="T132" s="1"/>
      <c r="U132" s="1"/>
    </row>
    <row r="133" spans="12:21" ht="13.5">
      <c r="L133" s="5"/>
      <c r="M133" s="5"/>
      <c r="N133" s="1"/>
      <c r="O133" s="1"/>
      <c r="P133" s="5"/>
      <c r="Q133" s="5"/>
      <c r="R133" s="1"/>
      <c r="S133" s="1"/>
      <c r="T133" s="1"/>
      <c r="U133" s="1"/>
    </row>
    <row r="134" spans="12:21" ht="13.5">
      <c r="L134" s="5"/>
      <c r="M134" s="5"/>
      <c r="N134" s="1"/>
      <c r="O134" s="1"/>
      <c r="P134" s="5"/>
      <c r="Q134" s="5"/>
      <c r="R134" s="1"/>
      <c r="S134" s="1"/>
      <c r="T134" s="1"/>
      <c r="U134" s="1"/>
    </row>
    <row r="135" spans="12:21" ht="13.5">
      <c r="L135" s="5"/>
      <c r="M135" s="5"/>
      <c r="N135" s="1"/>
      <c r="O135" s="1"/>
      <c r="P135" s="5"/>
      <c r="Q135" s="5"/>
      <c r="R135" s="1"/>
      <c r="S135" s="1"/>
      <c r="T135" s="1"/>
      <c r="U135" s="1"/>
    </row>
    <row r="136" spans="12:21" ht="13.5">
      <c r="L136" s="5"/>
      <c r="M136" s="5"/>
      <c r="N136" s="1"/>
      <c r="O136" s="1"/>
      <c r="P136" s="5"/>
      <c r="Q136" s="5"/>
      <c r="R136" s="1"/>
      <c r="S136" s="1"/>
      <c r="T136" s="1"/>
      <c r="U136" s="1"/>
    </row>
    <row r="137" spans="12:21" ht="13.5">
      <c r="L137" s="5"/>
      <c r="M137" s="5"/>
      <c r="N137" s="1"/>
      <c r="O137" s="1"/>
      <c r="P137" s="5"/>
      <c r="Q137" s="5"/>
      <c r="R137" s="1"/>
      <c r="S137" s="1"/>
      <c r="T137" s="1"/>
      <c r="U137" s="1"/>
    </row>
    <row r="138" spans="12:21" ht="13.5">
      <c r="L138" s="5"/>
      <c r="M138" s="5"/>
      <c r="N138" s="1"/>
      <c r="O138" s="1"/>
      <c r="P138" s="5"/>
      <c r="Q138" s="5"/>
      <c r="R138" s="1"/>
      <c r="S138" s="1"/>
      <c r="T138" s="1"/>
      <c r="U138" s="1"/>
    </row>
    <row r="139" spans="12:21" ht="13.5">
      <c r="L139" s="5"/>
      <c r="M139" s="5"/>
      <c r="N139" s="1"/>
      <c r="O139" s="1"/>
      <c r="P139" s="5"/>
      <c r="Q139" s="5"/>
      <c r="R139" s="1"/>
      <c r="S139" s="1"/>
      <c r="T139" s="1"/>
      <c r="U139" s="1"/>
    </row>
    <row r="140" spans="12:21" ht="13.5">
      <c r="L140" s="5"/>
      <c r="M140" s="5"/>
      <c r="N140" s="1"/>
      <c r="O140" s="1"/>
      <c r="P140" s="5"/>
      <c r="Q140" s="5"/>
      <c r="R140" s="1"/>
      <c r="S140" s="1"/>
      <c r="T140" s="1"/>
      <c r="U140" s="1"/>
    </row>
    <row r="141" spans="12:21" ht="13.5">
      <c r="L141" s="5"/>
      <c r="M141" s="5"/>
      <c r="N141" s="1"/>
      <c r="O141" s="1"/>
      <c r="P141" s="5"/>
      <c r="Q141" s="5"/>
      <c r="R141" s="1"/>
      <c r="S141" s="1"/>
      <c r="T141" s="1"/>
      <c r="U141" s="1"/>
    </row>
    <row r="142" spans="12:21" ht="13.5">
      <c r="L142" s="5"/>
      <c r="M142" s="5"/>
      <c r="N142" s="1"/>
      <c r="O142" s="1"/>
      <c r="P142" s="5"/>
      <c r="Q142" s="5"/>
      <c r="R142" s="1"/>
      <c r="S142" s="1"/>
      <c r="T142" s="1"/>
      <c r="U142" s="1"/>
    </row>
    <row r="143" spans="12:21" ht="13.5">
      <c r="L143" s="5"/>
      <c r="M143" s="5"/>
      <c r="N143" s="1"/>
      <c r="O143" s="1"/>
      <c r="P143" s="5"/>
      <c r="Q143" s="5"/>
      <c r="R143" s="1"/>
      <c r="S143" s="1"/>
      <c r="T143" s="1"/>
      <c r="U143" s="1"/>
    </row>
    <row r="144" spans="12:21" ht="13.5">
      <c r="L144" s="5"/>
      <c r="M144" s="5"/>
      <c r="N144" s="1"/>
      <c r="O144" s="1"/>
      <c r="P144" s="5"/>
      <c r="Q144" s="5"/>
      <c r="R144" s="1"/>
      <c r="S144" s="1"/>
      <c r="T144" s="1"/>
      <c r="U144" s="1"/>
    </row>
    <row r="145" spans="12:21" ht="13.5">
      <c r="L145" s="5"/>
      <c r="M145" s="5"/>
      <c r="N145" s="1"/>
      <c r="O145" s="1"/>
      <c r="P145" s="5"/>
      <c r="Q145" s="5"/>
      <c r="R145" s="1"/>
      <c r="S145" s="1"/>
      <c r="T145" s="1"/>
      <c r="U145" s="1"/>
    </row>
    <row r="146" spans="12:21" ht="13.5">
      <c r="L146" s="5"/>
      <c r="M146" s="5"/>
      <c r="N146" s="1"/>
      <c r="O146" s="1"/>
      <c r="P146" s="5"/>
      <c r="Q146" s="5"/>
      <c r="R146" s="1"/>
      <c r="S146" s="1"/>
      <c r="T146" s="1"/>
      <c r="U146" s="1"/>
    </row>
    <row r="147" spans="12:21" ht="13.5">
      <c r="L147" s="5"/>
      <c r="M147" s="5"/>
      <c r="N147" s="1"/>
      <c r="O147" s="1"/>
      <c r="P147" s="5"/>
      <c r="Q147" s="5"/>
      <c r="R147" s="1"/>
      <c r="S147" s="1"/>
      <c r="T147" s="1"/>
      <c r="U147" s="1"/>
    </row>
    <row r="148" spans="12:21" ht="13.5">
      <c r="L148" s="5"/>
      <c r="M148" s="5"/>
      <c r="N148" s="1"/>
      <c r="O148" s="1"/>
      <c r="P148" s="5"/>
      <c r="Q148" s="5"/>
      <c r="R148" s="1"/>
      <c r="S148" s="1"/>
      <c r="T148" s="1"/>
      <c r="U148" s="1"/>
    </row>
    <row r="149" spans="12:21" ht="13.5">
      <c r="L149" s="5"/>
      <c r="M149" s="5"/>
      <c r="N149" s="1"/>
      <c r="O149" s="1"/>
      <c r="P149" s="5"/>
      <c r="Q149" s="5"/>
      <c r="R149" s="1"/>
      <c r="S149" s="1"/>
      <c r="T149" s="1"/>
      <c r="U149" s="1"/>
    </row>
    <row r="150" spans="12:21" ht="13.5">
      <c r="L150" s="5"/>
      <c r="M150" s="5"/>
      <c r="N150" s="1"/>
      <c r="O150" s="1"/>
      <c r="P150" s="5"/>
      <c r="Q150" s="5"/>
      <c r="R150" s="1"/>
      <c r="S150" s="1"/>
      <c r="T150" s="1"/>
      <c r="U150" s="1"/>
    </row>
    <row r="151" spans="12:21" ht="13.5">
      <c r="L151" s="5"/>
      <c r="M151" s="5"/>
      <c r="N151" s="1"/>
      <c r="O151" s="1"/>
      <c r="P151" s="5"/>
      <c r="Q151" s="5"/>
      <c r="R151" s="1"/>
      <c r="S151" s="1"/>
      <c r="T151" s="1"/>
      <c r="U151" s="1"/>
    </row>
    <row r="152" spans="12:21" ht="13.5">
      <c r="L152" s="5"/>
      <c r="M152" s="5"/>
      <c r="N152" s="1"/>
      <c r="O152" s="1"/>
      <c r="P152" s="5"/>
      <c r="Q152" s="5"/>
      <c r="R152" s="1"/>
      <c r="S152" s="1"/>
      <c r="T152" s="1"/>
      <c r="U152" s="1"/>
    </row>
    <row r="153" spans="12:21" ht="13.5">
      <c r="L153" s="5"/>
      <c r="M153" s="5"/>
      <c r="N153" s="1"/>
      <c r="O153" s="1"/>
      <c r="P153" s="5"/>
      <c r="Q153" s="5"/>
      <c r="R153" s="1"/>
      <c r="S153" s="1"/>
      <c r="T153" s="1"/>
      <c r="U153" s="1"/>
    </row>
    <row r="154" spans="12:21" ht="13.5">
      <c r="L154" s="5"/>
      <c r="M154" s="5"/>
      <c r="N154" s="1"/>
      <c r="O154" s="1"/>
      <c r="P154" s="5"/>
      <c r="Q154" s="5"/>
      <c r="R154" s="1"/>
      <c r="S154" s="1"/>
      <c r="T154" s="1"/>
      <c r="U154" s="1"/>
    </row>
    <row r="155" spans="12:21" ht="13.5">
      <c r="L155" s="5"/>
      <c r="M155" s="5"/>
      <c r="N155" s="1"/>
      <c r="O155" s="1"/>
      <c r="P155" s="5"/>
      <c r="Q155" s="5"/>
      <c r="R155" s="1"/>
      <c r="S155" s="1"/>
      <c r="T155" s="1"/>
      <c r="U155" s="1"/>
    </row>
    <row r="156" spans="12:21" ht="13.5">
      <c r="L156" s="5"/>
      <c r="M156" s="5"/>
      <c r="N156" s="1"/>
      <c r="O156" s="1"/>
      <c r="P156" s="5"/>
      <c r="Q156" s="5"/>
      <c r="R156" s="1"/>
      <c r="S156" s="1"/>
      <c r="T156" s="1"/>
      <c r="U156" s="1"/>
    </row>
    <row r="157" spans="12:21" ht="13.5">
      <c r="L157" s="5"/>
      <c r="M157" s="5"/>
      <c r="N157" s="1"/>
      <c r="O157" s="1"/>
      <c r="P157" s="5"/>
      <c r="Q157" s="5"/>
      <c r="R157" s="1"/>
      <c r="S157" s="1"/>
      <c r="T157" s="1"/>
      <c r="U157" s="1"/>
    </row>
    <row r="158" spans="12:21" ht="13.5">
      <c r="L158" s="5"/>
      <c r="M158" s="5"/>
      <c r="N158" s="1"/>
      <c r="O158" s="1"/>
      <c r="P158" s="5"/>
      <c r="Q158" s="5"/>
      <c r="R158" s="1"/>
      <c r="S158" s="1"/>
      <c r="T158" s="1"/>
      <c r="U158" s="1"/>
    </row>
    <row r="159" spans="12:21" ht="13.5">
      <c r="L159" s="5"/>
      <c r="M159" s="5"/>
      <c r="N159" s="1"/>
      <c r="O159" s="1"/>
      <c r="P159" s="5"/>
      <c r="Q159" s="5"/>
      <c r="R159" s="1"/>
      <c r="S159" s="1"/>
      <c r="T159" s="1"/>
      <c r="U159" s="1"/>
    </row>
    <row r="160" spans="12:21" ht="13.5">
      <c r="L160" s="5"/>
      <c r="M160" s="5"/>
      <c r="N160" s="1"/>
      <c r="O160" s="1"/>
      <c r="P160" s="5"/>
      <c r="Q160" s="5"/>
      <c r="R160" s="1"/>
      <c r="S160" s="1"/>
      <c r="T160" s="1"/>
      <c r="U160" s="1"/>
    </row>
    <row r="161" spans="12:21" ht="13.5">
      <c r="L161" s="5"/>
      <c r="M161" s="5"/>
      <c r="N161" s="1"/>
      <c r="O161" s="1"/>
      <c r="P161" s="5"/>
      <c r="Q161" s="5"/>
      <c r="R161" s="1"/>
      <c r="S161" s="1"/>
      <c r="T161" s="1"/>
      <c r="U161" s="1"/>
    </row>
    <row r="162" spans="12:21" ht="13.5">
      <c r="L162" s="5"/>
      <c r="M162" s="5"/>
      <c r="N162" s="1"/>
      <c r="O162" s="1"/>
      <c r="P162" s="5"/>
      <c r="Q162" s="5"/>
      <c r="R162" s="1"/>
      <c r="S162" s="1"/>
      <c r="T162" s="1"/>
      <c r="U162" s="1"/>
    </row>
    <row r="163" spans="12:21" ht="13.5">
      <c r="L163" s="5"/>
      <c r="M163" s="5"/>
      <c r="N163" s="1"/>
      <c r="O163" s="1"/>
      <c r="P163" s="5"/>
      <c r="Q163" s="5"/>
      <c r="R163" s="1"/>
      <c r="S163" s="1"/>
      <c r="T163" s="1"/>
      <c r="U163" s="1"/>
    </row>
    <row r="164" spans="12:21" ht="13.5">
      <c r="L164" s="5"/>
      <c r="M164" s="5"/>
      <c r="N164" s="1"/>
      <c r="O164" s="1"/>
      <c r="P164" s="5"/>
      <c r="Q164" s="5"/>
      <c r="R164" s="1"/>
      <c r="S164" s="1"/>
      <c r="T164" s="1"/>
      <c r="U164" s="1"/>
    </row>
    <row r="165" spans="12:21" ht="13.5">
      <c r="L165" s="5"/>
      <c r="M165" s="5"/>
      <c r="N165" s="1"/>
      <c r="O165" s="1"/>
      <c r="P165" s="5"/>
      <c r="Q165" s="5"/>
      <c r="R165" s="1"/>
      <c r="S165" s="1"/>
      <c r="T165" s="1"/>
      <c r="U165" s="1"/>
    </row>
    <row r="166" spans="12:21" ht="13.5">
      <c r="L166" s="5"/>
      <c r="M166" s="5"/>
      <c r="N166" s="1"/>
      <c r="O166" s="1"/>
      <c r="P166" s="5"/>
      <c r="Q166" s="5"/>
      <c r="R166" s="1"/>
      <c r="S166" s="1"/>
      <c r="T166" s="1"/>
      <c r="U166" s="1"/>
    </row>
    <row r="167" spans="12:21" ht="13.5">
      <c r="L167" s="5"/>
      <c r="M167" s="5"/>
      <c r="N167" s="1"/>
      <c r="O167" s="1"/>
      <c r="P167" s="5"/>
      <c r="Q167" s="5"/>
      <c r="R167" s="1"/>
      <c r="S167" s="1"/>
      <c r="T167" s="1"/>
      <c r="U167" s="1"/>
    </row>
    <row r="168" spans="12:21" ht="13.5">
      <c r="L168" s="5"/>
      <c r="M168" s="5"/>
      <c r="N168" s="1"/>
      <c r="O168" s="1"/>
      <c r="P168" s="5"/>
      <c r="Q168" s="5"/>
      <c r="R168" s="1"/>
      <c r="S168" s="1"/>
      <c r="T168" s="1"/>
      <c r="U168" s="1"/>
    </row>
    <row r="169" spans="12:21" ht="13.5">
      <c r="L169" s="5"/>
      <c r="M169" s="5"/>
      <c r="N169" s="1"/>
      <c r="O169" s="1"/>
      <c r="P169" s="5"/>
      <c r="Q169" s="5"/>
      <c r="R169" s="1"/>
      <c r="S169" s="1"/>
      <c r="T169" s="1"/>
      <c r="U169" s="1"/>
    </row>
    <row r="170" spans="12:21" ht="13.5">
      <c r="L170" s="5"/>
      <c r="M170" s="5"/>
      <c r="N170" s="1"/>
      <c r="O170" s="1"/>
      <c r="P170" s="5"/>
      <c r="Q170" s="5"/>
      <c r="R170" s="1"/>
      <c r="S170" s="1"/>
      <c r="T170" s="1"/>
      <c r="U170" s="1"/>
    </row>
    <row r="171" spans="12:21" ht="13.5">
      <c r="L171" s="5"/>
      <c r="M171" s="5"/>
      <c r="N171" s="1"/>
      <c r="O171" s="1"/>
      <c r="P171" s="5"/>
      <c r="Q171" s="5"/>
      <c r="R171" s="1"/>
      <c r="S171" s="1"/>
      <c r="T171" s="1"/>
      <c r="U171" s="1"/>
    </row>
    <row r="172" spans="12:21" ht="13.5">
      <c r="L172" s="5"/>
      <c r="M172" s="5"/>
      <c r="N172" s="1"/>
      <c r="O172" s="1"/>
      <c r="P172" s="5"/>
      <c r="Q172" s="5"/>
      <c r="R172" s="1"/>
      <c r="S172" s="1"/>
      <c r="T172" s="1"/>
      <c r="U172" s="1"/>
    </row>
    <row r="173" spans="12:21" ht="13.5">
      <c r="L173" s="5"/>
      <c r="M173" s="5"/>
      <c r="N173" s="1"/>
      <c r="O173" s="1"/>
      <c r="P173" s="5"/>
      <c r="Q173" s="5"/>
      <c r="R173" s="1"/>
      <c r="S173" s="1"/>
      <c r="T173" s="1"/>
      <c r="U173" s="1"/>
    </row>
    <row r="174" spans="12:21" ht="13.5">
      <c r="L174" s="5"/>
      <c r="M174" s="5"/>
      <c r="N174" s="1"/>
      <c r="O174" s="1"/>
      <c r="P174" s="5"/>
      <c r="Q174" s="5"/>
      <c r="R174" s="1"/>
      <c r="S174" s="1"/>
      <c r="T174" s="1"/>
      <c r="U174" s="1"/>
    </row>
    <row r="175" spans="12:21" ht="13.5">
      <c r="L175" s="5"/>
      <c r="M175" s="5"/>
      <c r="N175" s="1"/>
      <c r="O175" s="1"/>
      <c r="P175" s="5"/>
      <c r="Q175" s="5"/>
      <c r="R175" s="1"/>
      <c r="S175" s="1"/>
      <c r="T175" s="1"/>
      <c r="U175" s="1"/>
    </row>
    <row r="176" spans="12:21" ht="13.5">
      <c r="L176" s="5"/>
      <c r="M176" s="5"/>
      <c r="N176" s="1"/>
      <c r="O176" s="1"/>
      <c r="P176" s="5"/>
      <c r="Q176" s="5"/>
      <c r="R176" s="1"/>
      <c r="S176" s="1"/>
      <c r="T176" s="1"/>
      <c r="U176" s="1"/>
    </row>
    <row r="177" spans="12:21" ht="13.5">
      <c r="L177" s="5"/>
      <c r="M177" s="5"/>
      <c r="N177" s="1"/>
      <c r="O177" s="1"/>
      <c r="P177" s="5"/>
      <c r="Q177" s="5"/>
      <c r="R177" s="1"/>
      <c r="S177" s="1"/>
      <c r="T177" s="1"/>
      <c r="U177" s="1"/>
    </row>
    <row r="178" spans="12:21" ht="13.5">
      <c r="L178" s="5"/>
      <c r="M178" s="5"/>
      <c r="N178" s="1"/>
      <c r="O178" s="1"/>
      <c r="P178" s="5"/>
      <c r="Q178" s="5"/>
      <c r="R178" s="1"/>
      <c r="S178" s="1"/>
      <c r="T178" s="1"/>
      <c r="U178" s="1"/>
    </row>
    <row r="179" spans="12:21" ht="13.5">
      <c r="L179" s="5"/>
      <c r="M179" s="5"/>
      <c r="N179" s="1"/>
      <c r="O179" s="1"/>
      <c r="P179" s="5"/>
      <c r="Q179" s="5"/>
      <c r="R179" s="1"/>
      <c r="S179" s="1"/>
      <c r="T179" s="1"/>
      <c r="U179" s="1"/>
    </row>
    <row r="180" spans="12:21" ht="13.5">
      <c r="L180" s="5"/>
      <c r="M180" s="5"/>
      <c r="N180" s="1"/>
      <c r="O180" s="1"/>
      <c r="P180" s="5"/>
      <c r="Q180" s="5"/>
      <c r="R180" s="1"/>
      <c r="S180" s="1"/>
      <c r="T180" s="1"/>
      <c r="U180" s="1"/>
    </row>
    <row r="181" spans="12:21" ht="13.5">
      <c r="L181" s="5"/>
      <c r="M181" s="5"/>
      <c r="N181" s="1"/>
      <c r="O181" s="1"/>
      <c r="P181" s="5"/>
      <c r="Q181" s="5"/>
      <c r="R181" s="1"/>
      <c r="S181" s="1"/>
      <c r="T181" s="1"/>
      <c r="U181" s="1"/>
    </row>
    <row r="182" spans="12:21" ht="13.5">
      <c r="L182" s="5"/>
      <c r="M182" s="5"/>
      <c r="N182" s="1"/>
      <c r="O182" s="1"/>
      <c r="P182" s="5"/>
      <c r="Q182" s="5"/>
      <c r="R182" s="1"/>
      <c r="S182" s="1"/>
      <c r="T182" s="1"/>
      <c r="U182" s="1"/>
    </row>
    <row r="183" spans="12:21" ht="13.5">
      <c r="L183" s="5"/>
      <c r="M183" s="5"/>
      <c r="N183" s="1"/>
      <c r="O183" s="1"/>
      <c r="P183" s="5"/>
      <c r="Q183" s="5"/>
      <c r="R183" s="1"/>
      <c r="S183" s="1"/>
      <c r="T183" s="1"/>
      <c r="U183" s="1"/>
    </row>
    <row r="184" spans="12:21" ht="13.5">
      <c r="L184" s="5"/>
      <c r="M184" s="5"/>
      <c r="N184" s="1"/>
      <c r="O184" s="1"/>
      <c r="P184" s="5"/>
      <c r="Q184" s="5"/>
      <c r="R184" s="1"/>
      <c r="S184" s="1"/>
      <c r="T184" s="1"/>
      <c r="U184" s="1"/>
    </row>
    <row r="185" spans="12:21" ht="13.5">
      <c r="L185" s="5"/>
      <c r="M185" s="5"/>
      <c r="N185" s="1"/>
      <c r="O185" s="1"/>
      <c r="P185" s="5"/>
      <c r="Q185" s="5"/>
      <c r="R185" s="1"/>
      <c r="S185" s="1"/>
      <c r="T185" s="1"/>
      <c r="U185" s="1"/>
    </row>
    <row r="186" spans="12:21" ht="13.5">
      <c r="L186" s="5"/>
      <c r="M186" s="5"/>
      <c r="N186" s="1"/>
      <c r="O186" s="1"/>
      <c r="P186" s="5"/>
      <c r="Q186" s="5"/>
      <c r="R186" s="1"/>
      <c r="S186" s="1"/>
      <c r="T186" s="1"/>
      <c r="U186" s="1"/>
    </row>
    <row r="187" spans="12:21" ht="13.5">
      <c r="L187" s="5"/>
      <c r="M187" s="5"/>
      <c r="N187" s="1"/>
      <c r="O187" s="1"/>
      <c r="P187" s="5"/>
      <c r="Q187" s="5"/>
      <c r="R187" s="1"/>
      <c r="S187" s="1"/>
      <c r="T187" s="1"/>
      <c r="U187" s="1"/>
    </row>
    <row r="188" spans="12:21" ht="13.5">
      <c r="L188" s="5"/>
      <c r="M188" s="5"/>
      <c r="N188" s="1"/>
      <c r="O188" s="1"/>
      <c r="P188" s="5"/>
      <c r="Q188" s="5"/>
      <c r="R188" s="1"/>
      <c r="S188" s="1"/>
      <c r="T188" s="1"/>
      <c r="U188" s="1"/>
    </row>
    <row r="189" spans="12:21" ht="13.5">
      <c r="L189" s="5"/>
      <c r="M189" s="5"/>
      <c r="N189" s="1"/>
      <c r="O189" s="1"/>
      <c r="P189" s="5"/>
      <c r="Q189" s="5"/>
      <c r="R189" s="1"/>
      <c r="S189" s="1"/>
      <c r="T189" s="1"/>
      <c r="U189" s="1"/>
    </row>
    <row r="190" spans="12:21" ht="13.5">
      <c r="L190" s="5"/>
      <c r="M190" s="5"/>
      <c r="N190" s="1"/>
      <c r="O190" s="1"/>
      <c r="P190" s="5"/>
      <c r="Q190" s="5"/>
      <c r="R190" s="1"/>
      <c r="S190" s="1"/>
      <c r="T190" s="1"/>
      <c r="U190" s="1"/>
    </row>
    <row r="191" spans="12:21" ht="13.5">
      <c r="L191" s="5"/>
      <c r="M191" s="5"/>
      <c r="N191" s="1"/>
      <c r="O191" s="1"/>
      <c r="P191" s="5"/>
      <c r="Q191" s="5"/>
      <c r="R191" s="1"/>
      <c r="S191" s="1"/>
      <c r="T191" s="1"/>
      <c r="U191" s="1"/>
    </row>
    <row r="192" spans="12:21" ht="13.5">
      <c r="L192" s="5"/>
      <c r="M192" s="5"/>
      <c r="N192" s="1"/>
      <c r="O192" s="1"/>
      <c r="P192" s="5"/>
      <c r="Q192" s="5"/>
      <c r="R192" s="1"/>
      <c r="S192" s="1"/>
      <c r="T192" s="1"/>
      <c r="U192" s="1"/>
    </row>
  </sheetData>
  <mergeCells count="22">
    <mergeCell ref="P4:S4"/>
    <mergeCell ref="P5:P7"/>
    <mergeCell ref="Q5:Q7"/>
    <mergeCell ref="R5:R7"/>
    <mergeCell ref="S6:S7"/>
    <mergeCell ref="G4:I4"/>
    <mergeCell ref="H5:H7"/>
    <mergeCell ref="G5:G7"/>
    <mergeCell ref="K6:K7"/>
    <mergeCell ref="I5:I7"/>
    <mergeCell ref="C5:C7"/>
    <mergeCell ref="D5:D7"/>
    <mergeCell ref="E5:E7"/>
    <mergeCell ref="A9:B9"/>
    <mergeCell ref="A4:B7"/>
    <mergeCell ref="C4:F4"/>
    <mergeCell ref="F6:F7"/>
    <mergeCell ref="L4:O4"/>
    <mergeCell ref="L5:L7"/>
    <mergeCell ref="M5:M7"/>
    <mergeCell ref="N5:N7"/>
    <mergeCell ref="O6:O7"/>
  </mergeCells>
  <printOptions/>
  <pageMargins left="0.5118110236220472" right="0" top="0.5118110236220472" bottom="0.1968503937007874" header="0.5118110236220472" footer="0.5118110236220472"/>
  <pageSetup horizontalDpi="600" verticalDpi="600" orientation="portrait" paperSize="9" scale="95" r:id="rId1"/>
  <colBreaks count="1" manualBreakCount="1">
    <brk id="10" min="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V42"/>
  <sheetViews>
    <sheetView showGridLines="0" zoomScale="85" zoomScaleNormal="85" zoomScaleSheetLayoutView="80" workbookViewId="0" topLeftCell="A1">
      <pane xSplit="2" topLeftCell="C1" activePane="topRight" state="frozen"/>
      <selection pane="topLeft" activeCell="A1" sqref="A1"/>
      <selection pane="topRight" activeCell="N11" sqref="N11"/>
    </sheetView>
  </sheetViews>
  <sheetFormatPr defaultColWidth="8.796875" defaultRowHeight="14.25"/>
  <cols>
    <col min="1" max="1" width="3.09765625" style="137" customWidth="1"/>
    <col min="2" max="2" width="26.5" style="134" customWidth="1"/>
    <col min="3" max="3" width="9.59765625" style="22" customWidth="1"/>
    <col min="4" max="4" width="9.69921875" style="22" customWidth="1"/>
    <col min="5" max="6" width="8.3984375" style="22" customWidth="1"/>
    <col min="7" max="7" width="9.59765625" style="22" customWidth="1"/>
    <col min="8" max="8" width="9.69921875" style="22" customWidth="1"/>
    <col min="9" max="10" width="8.3984375" style="22" customWidth="1"/>
    <col min="11" max="11" width="4.59765625" style="22" customWidth="1"/>
    <col min="12" max="12" width="11.09765625" style="22" customWidth="1"/>
    <col min="13" max="13" width="13.59765625" style="22" customWidth="1"/>
    <col min="14" max="16" width="11.09765625" style="22" customWidth="1"/>
    <col min="17" max="17" width="13.59765625" style="22" customWidth="1"/>
    <col min="18" max="19" width="11.09765625" style="22" customWidth="1"/>
    <col min="20" max="20" width="7.3984375" style="134" customWidth="1"/>
    <col min="21" max="21" width="1.59765625" style="22" customWidth="1"/>
    <col min="22" max="22" width="11.3984375" style="22" customWidth="1"/>
    <col min="23" max="23" width="3.09765625" style="22" customWidth="1"/>
    <col min="24" max="24" width="26.5" style="22" customWidth="1"/>
    <col min="25" max="32" width="8.5" style="22" customWidth="1"/>
    <col min="33" max="33" width="10.5" style="22" customWidth="1"/>
    <col min="34" max="34" width="11.3984375" style="22" customWidth="1"/>
    <col min="35" max="35" width="11.5" style="22" customWidth="1"/>
    <col min="36" max="36" width="0" style="22" hidden="1" customWidth="1"/>
    <col min="37" max="38" width="7.5" style="22" customWidth="1"/>
    <col min="39" max="40" width="11.5" style="22" customWidth="1"/>
    <col min="41" max="41" width="0" style="22" hidden="1" customWidth="1"/>
    <col min="42" max="43" width="7.5" style="22" customWidth="1"/>
    <col min="44" max="45" width="11.5" style="22" customWidth="1"/>
    <col min="46" max="46" width="0" style="22" hidden="1" customWidth="1"/>
    <col min="47" max="48" width="7.5" style="22" customWidth="1"/>
    <col min="49" max="49" width="7.3984375" style="22" customWidth="1"/>
    <col min="50" max="50" width="11.3984375" style="22" customWidth="1"/>
    <col min="51" max="51" width="3.09765625" style="22" customWidth="1"/>
    <col min="52" max="52" width="26.5" style="22" customWidth="1"/>
    <col min="53" max="60" width="8.5" style="22" customWidth="1"/>
    <col min="61" max="62" width="11.3984375" style="22" customWidth="1"/>
    <col min="63" max="63" width="11.5" style="22" customWidth="1"/>
    <col min="64" max="65" width="7.69921875" style="22" customWidth="1"/>
    <col min="66" max="67" width="11.5" style="22" customWidth="1"/>
    <col min="68" max="69" width="7.69921875" style="22" customWidth="1"/>
    <col min="70" max="71" width="11.5" style="22" customWidth="1"/>
    <col min="72" max="73" width="7.69921875" style="22" customWidth="1"/>
    <col min="74" max="74" width="7.3984375" style="22" customWidth="1"/>
    <col min="75" max="16384" width="11.3984375" style="22" customWidth="1"/>
  </cols>
  <sheetData>
    <row r="1" spans="2:21" ht="24">
      <c r="B1" s="138" t="s">
        <v>188</v>
      </c>
      <c r="C1" s="21"/>
      <c r="D1" s="21"/>
      <c r="E1" s="21"/>
      <c r="F1" s="21"/>
      <c r="G1" s="21"/>
      <c r="H1" s="21"/>
      <c r="I1" s="21"/>
      <c r="J1" s="21"/>
      <c r="K1" s="52"/>
      <c r="L1" s="23"/>
      <c r="M1" s="23"/>
      <c r="N1" s="23"/>
      <c r="O1" s="23"/>
      <c r="P1" s="23"/>
      <c r="Q1" s="23"/>
      <c r="R1" s="23"/>
      <c r="S1" s="23"/>
      <c r="T1" s="175"/>
      <c r="U1" s="23"/>
    </row>
    <row r="2" spans="2:11" ht="23.25" customHeight="1">
      <c r="B2" s="139" t="s">
        <v>115</v>
      </c>
      <c r="G2" s="25"/>
      <c r="H2" s="25"/>
      <c r="K2" s="42"/>
    </row>
    <row r="3" spans="1:20" ht="15" thickBot="1">
      <c r="A3" s="140" t="s">
        <v>169</v>
      </c>
      <c r="B3" s="141"/>
      <c r="C3" s="27"/>
      <c r="D3" s="27"/>
      <c r="E3" s="27"/>
      <c r="F3" s="27"/>
      <c r="G3" s="27"/>
      <c r="H3" s="27"/>
      <c r="I3" s="27"/>
      <c r="J3" s="27"/>
      <c r="K3" s="42"/>
      <c r="L3" s="27"/>
      <c r="M3" s="27"/>
      <c r="N3" s="27"/>
      <c r="O3" s="27"/>
      <c r="P3" s="27"/>
      <c r="Q3" s="27"/>
      <c r="R3" s="27"/>
      <c r="S3" s="27"/>
      <c r="T3" s="176" t="s">
        <v>33</v>
      </c>
    </row>
    <row r="4" spans="1:22" s="134" customFormat="1" ht="26.25" customHeight="1">
      <c r="A4" s="341" t="s">
        <v>21</v>
      </c>
      <c r="B4" s="342"/>
      <c r="C4" s="311" t="s">
        <v>116</v>
      </c>
      <c r="D4" s="305"/>
      <c r="E4" s="305"/>
      <c r="F4" s="306"/>
      <c r="G4" s="347" t="s">
        <v>117</v>
      </c>
      <c r="H4" s="305"/>
      <c r="I4" s="305"/>
      <c r="J4" s="305"/>
      <c r="K4" s="132"/>
      <c r="L4" s="305" t="s">
        <v>49</v>
      </c>
      <c r="M4" s="305"/>
      <c r="N4" s="305"/>
      <c r="O4" s="306"/>
      <c r="P4" s="311" t="s">
        <v>118</v>
      </c>
      <c r="Q4" s="305"/>
      <c r="R4" s="305"/>
      <c r="S4" s="306"/>
      <c r="T4" s="338" t="s">
        <v>173</v>
      </c>
      <c r="U4" s="133"/>
      <c r="V4" s="133"/>
    </row>
    <row r="5" spans="1:22" s="134" customFormat="1" ht="23.25" customHeight="1">
      <c r="A5" s="343"/>
      <c r="B5" s="343"/>
      <c r="C5" s="307" t="s">
        <v>140</v>
      </c>
      <c r="D5" s="309" t="s">
        <v>150</v>
      </c>
      <c r="E5" s="307" t="s">
        <v>39</v>
      </c>
      <c r="F5" s="307" t="s">
        <v>40</v>
      </c>
      <c r="G5" s="307" t="s">
        <v>140</v>
      </c>
      <c r="H5" s="309" t="s">
        <v>150</v>
      </c>
      <c r="I5" s="307" t="s">
        <v>39</v>
      </c>
      <c r="J5" s="345" t="s">
        <v>40</v>
      </c>
      <c r="K5" s="135"/>
      <c r="L5" s="307" t="s">
        <v>140</v>
      </c>
      <c r="M5" s="309" t="s">
        <v>150</v>
      </c>
      <c r="N5" s="307" t="s">
        <v>39</v>
      </c>
      <c r="O5" s="307" t="s">
        <v>40</v>
      </c>
      <c r="P5" s="307" t="s">
        <v>140</v>
      </c>
      <c r="Q5" s="309" t="s">
        <v>150</v>
      </c>
      <c r="R5" s="307" t="s">
        <v>39</v>
      </c>
      <c r="S5" s="307" t="s">
        <v>40</v>
      </c>
      <c r="T5" s="339"/>
      <c r="U5" s="131"/>
      <c r="V5" s="135"/>
    </row>
    <row r="6" spans="1:22" s="134" customFormat="1" ht="21" customHeight="1">
      <c r="A6" s="344"/>
      <c r="B6" s="344"/>
      <c r="C6" s="308"/>
      <c r="D6" s="310"/>
      <c r="E6" s="308"/>
      <c r="F6" s="308"/>
      <c r="G6" s="308"/>
      <c r="H6" s="310"/>
      <c r="I6" s="308"/>
      <c r="J6" s="346"/>
      <c r="K6" s="135"/>
      <c r="L6" s="308"/>
      <c r="M6" s="310"/>
      <c r="N6" s="308"/>
      <c r="O6" s="308"/>
      <c r="P6" s="308"/>
      <c r="Q6" s="310"/>
      <c r="R6" s="308"/>
      <c r="S6" s="308"/>
      <c r="T6" s="340"/>
      <c r="U6" s="133"/>
      <c r="V6" s="136"/>
    </row>
    <row r="7" spans="1:22" ht="9" customHeight="1">
      <c r="A7" s="142"/>
      <c r="B7" s="143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77"/>
      <c r="U7" s="28"/>
      <c r="V7" s="28"/>
    </row>
    <row r="8" spans="1:22" ht="34.5" customHeight="1">
      <c r="A8" s="303" t="s">
        <v>119</v>
      </c>
      <c r="B8" s="304"/>
      <c r="C8" s="150">
        <v>553</v>
      </c>
      <c r="D8" s="163">
        <v>747</v>
      </c>
      <c r="E8" s="152">
        <f>SUM(D8/C8*100)</f>
        <v>135.08137432188065</v>
      </c>
      <c r="F8" s="153">
        <v>100</v>
      </c>
      <c r="G8" s="150">
        <v>11721</v>
      </c>
      <c r="H8" s="163">
        <v>16612</v>
      </c>
      <c r="I8" s="152">
        <f>SUM(H8/G8*100)</f>
        <v>141.72852145721356</v>
      </c>
      <c r="J8" s="153">
        <v>100</v>
      </c>
      <c r="K8" s="153"/>
      <c r="L8" s="150">
        <v>20441301</v>
      </c>
      <c r="M8" s="163">
        <v>33403406</v>
      </c>
      <c r="N8" s="154">
        <f>SUM(M8/L8*100)</f>
        <v>163.4113503832266</v>
      </c>
      <c r="O8" s="154">
        <v>100</v>
      </c>
      <c r="P8" s="150">
        <v>8807260</v>
      </c>
      <c r="Q8" s="163">
        <v>13443374</v>
      </c>
      <c r="R8" s="152">
        <f>SUM(Q8/P8*100)</f>
        <v>152.63968589549987</v>
      </c>
      <c r="S8" s="153">
        <v>100</v>
      </c>
      <c r="T8" s="178" t="s">
        <v>120</v>
      </c>
      <c r="U8" s="28"/>
      <c r="V8" s="28"/>
    </row>
    <row r="9" spans="1:22" ht="9" customHeight="1">
      <c r="A9" s="142"/>
      <c r="B9" s="143"/>
      <c r="C9" s="151"/>
      <c r="D9" s="163"/>
      <c r="E9" s="152"/>
      <c r="F9" s="155"/>
      <c r="G9" s="156"/>
      <c r="H9" s="166"/>
      <c r="I9" s="152"/>
      <c r="J9" s="155"/>
      <c r="K9" s="155"/>
      <c r="L9" s="157"/>
      <c r="M9" s="166"/>
      <c r="N9" s="154"/>
      <c r="O9" s="154"/>
      <c r="P9" s="156"/>
      <c r="Q9" s="166"/>
      <c r="R9" s="152"/>
      <c r="S9" s="155"/>
      <c r="T9" s="178"/>
      <c r="U9" s="28"/>
      <c r="V9" s="28"/>
    </row>
    <row r="10" spans="1:22" ht="27" customHeight="1">
      <c r="A10" s="144" t="s">
        <v>170</v>
      </c>
      <c r="B10" s="145" t="s">
        <v>1</v>
      </c>
      <c r="C10" s="150">
        <v>89</v>
      </c>
      <c r="D10" s="163">
        <v>109</v>
      </c>
      <c r="E10" s="152">
        <f>SUM(D10/C10*100)</f>
        <v>122.47191011235957</v>
      </c>
      <c r="F10" s="153">
        <f>SUM(D10/D8*100)</f>
        <v>14.591700133868809</v>
      </c>
      <c r="G10" s="150">
        <v>1515</v>
      </c>
      <c r="H10" s="163">
        <v>2374</v>
      </c>
      <c r="I10" s="152">
        <f aca="true" t="shared" si="0" ref="I10:I33">SUM(H10/G10*100)</f>
        <v>156.69966996699668</v>
      </c>
      <c r="J10" s="153">
        <f>SUM(H10/H8*100)</f>
        <v>14.290874066939562</v>
      </c>
      <c r="K10" s="153"/>
      <c r="L10" s="150">
        <v>1436427</v>
      </c>
      <c r="M10" s="163">
        <v>2693569</v>
      </c>
      <c r="N10" s="154">
        <f aca="true" t="shared" si="1" ref="N10:N33">SUM(M10/L10*100)</f>
        <v>187.51868351124003</v>
      </c>
      <c r="O10" s="154">
        <f>SUM(M10/M8*100)</f>
        <v>8.063755534390713</v>
      </c>
      <c r="P10" s="150">
        <v>618191</v>
      </c>
      <c r="Q10" s="163">
        <v>1078599</v>
      </c>
      <c r="R10" s="152">
        <f aca="true" t="shared" si="2" ref="R10:R33">SUM(Q10/P10*100)</f>
        <v>174.4766585084545</v>
      </c>
      <c r="S10" s="153">
        <f>SUM(Q10/Q8*100)</f>
        <v>8.023276001991762</v>
      </c>
      <c r="T10" s="179" t="s">
        <v>174</v>
      </c>
      <c r="U10" s="28"/>
      <c r="V10" s="28"/>
    </row>
    <row r="11" spans="1:22" ht="27" customHeight="1">
      <c r="A11" s="146">
        <v>10</v>
      </c>
      <c r="B11" s="145" t="s">
        <v>25</v>
      </c>
      <c r="C11" s="150">
        <v>5</v>
      </c>
      <c r="D11" s="163">
        <v>6</v>
      </c>
      <c r="E11" s="152">
        <f aca="true" t="shared" si="3" ref="E11:E33">SUM(D11/C11*100)</f>
        <v>120</v>
      </c>
      <c r="F11" s="153">
        <f>SUM(D11/D8*100)</f>
        <v>0.8032128514056224</v>
      </c>
      <c r="G11" s="150">
        <v>49</v>
      </c>
      <c r="H11" s="163">
        <v>55</v>
      </c>
      <c r="I11" s="152">
        <f t="shared" si="0"/>
        <v>112.24489795918366</v>
      </c>
      <c r="J11" s="153">
        <f>SUM(H11/H8*100)</f>
        <v>0.3310859619552131</v>
      </c>
      <c r="K11" s="153"/>
      <c r="L11" s="150">
        <v>113789</v>
      </c>
      <c r="M11" s="163">
        <v>114172</v>
      </c>
      <c r="N11" s="154">
        <f t="shared" si="1"/>
        <v>100.33658789513925</v>
      </c>
      <c r="O11" s="154">
        <f>SUM(M11/M8*100)</f>
        <v>0.34179748017312966</v>
      </c>
      <c r="P11" s="150">
        <v>58584</v>
      </c>
      <c r="Q11" s="163">
        <v>54743</v>
      </c>
      <c r="R11" s="152">
        <f t="shared" si="2"/>
        <v>93.44360234876416</v>
      </c>
      <c r="S11" s="153">
        <f>SUM(Q11/Q8*100)</f>
        <v>0.40721176097607636</v>
      </c>
      <c r="T11" s="180">
        <v>10</v>
      </c>
      <c r="U11" s="28"/>
      <c r="V11" s="28"/>
    </row>
    <row r="12" spans="1:22" ht="27" customHeight="1">
      <c r="A12" s="146">
        <v>11</v>
      </c>
      <c r="B12" s="145" t="s">
        <v>28</v>
      </c>
      <c r="C12" s="150">
        <v>4</v>
      </c>
      <c r="D12" s="163">
        <v>4</v>
      </c>
      <c r="E12" s="152">
        <f t="shared" si="3"/>
        <v>100</v>
      </c>
      <c r="F12" s="153">
        <f>SUM(D12/D8*100)</f>
        <v>0.535475234270415</v>
      </c>
      <c r="G12" s="150">
        <v>77</v>
      </c>
      <c r="H12" s="163">
        <v>90</v>
      </c>
      <c r="I12" s="152">
        <f t="shared" si="0"/>
        <v>116.88311688311688</v>
      </c>
      <c r="J12" s="153">
        <f>SUM(H12/H8*100)</f>
        <v>0.541777028653985</v>
      </c>
      <c r="K12" s="153"/>
      <c r="L12" s="150">
        <v>194021</v>
      </c>
      <c r="M12" s="163">
        <v>213795</v>
      </c>
      <c r="N12" s="154">
        <f t="shared" si="1"/>
        <v>110.19168028203133</v>
      </c>
      <c r="O12" s="154">
        <f>SUM(M12/M8*100)</f>
        <v>0.6400395217182344</v>
      </c>
      <c r="P12" s="150">
        <v>48154</v>
      </c>
      <c r="Q12" s="163">
        <v>50904</v>
      </c>
      <c r="R12" s="152">
        <f t="shared" si="2"/>
        <v>105.71084437429911</v>
      </c>
      <c r="S12" s="153">
        <f>SUM(Q12/Q8*100)</f>
        <v>0.37865494183231085</v>
      </c>
      <c r="T12" s="180">
        <v>11</v>
      </c>
      <c r="U12" s="28"/>
      <c r="V12" s="28"/>
    </row>
    <row r="13" spans="1:22" ht="27" customHeight="1">
      <c r="A13" s="146">
        <v>12</v>
      </c>
      <c r="B13" s="145" t="s">
        <v>2</v>
      </c>
      <c r="C13" s="150">
        <v>30</v>
      </c>
      <c r="D13" s="163">
        <v>38</v>
      </c>
      <c r="E13" s="152">
        <f t="shared" si="3"/>
        <v>126.66666666666666</v>
      </c>
      <c r="F13" s="153">
        <f>SUM(D13/D8*100)</f>
        <v>5.087014725568943</v>
      </c>
      <c r="G13" s="150">
        <v>448</v>
      </c>
      <c r="H13" s="163">
        <v>671</v>
      </c>
      <c r="I13" s="152">
        <f t="shared" si="0"/>
        <v>149.77678571428572</v>
      </c>
      <c r="J13" s="153">
        <f>SUM(H13/H8*100)</f>
        <v>4.0392487358536</v>
      </c>
      <c r="K13" s="153"/>
      <c r="L13" s="150">
        <v>219944</v>
      </c>
      <c r="M13" s="163">
        <v>682340</v>
      </c>
      <c r="N13" s="154">
        <f t="shared" si="1"/>
        <v>310.2335139853781</v>
      </c>
      <c r="O13" s="154">
        <f>SUM(M13/M8*100)</f>
        <v>2.042725822630183</v>
      </c>
      <c r="P13" s="150">
        <v>108427</v>
      </c>
      <c r="Q13" s="163">
        <v>357676</v>
      </c>
      <c r="R13" s="152">
        <f t="shared" si="2"/>
        <v>329.8772445977478</v>
      </c>
      <c r="S13" s="153">
        <f>SUM(Q13/Q8*100)</f>
        <v>2.660611837474729</v>
      </c>
      <c r="T13" s="180">
        <v>12</v>
      </c>
      <c r="U13" s="28"/>
      <c r="V13" s="28"/>
    </row>
    <row r="14" spans="1:22" ht="27" customHeight="1">
      <c r="A14" s="146">
        <v>13</v>
      </c>
      <c r="B14" s="147" t="s">
        <v>3</v>
      </c>
      <c r="C14" s="150">
        <v>17</v>
      </c>
      <c r="D14" s="163">
        <v>19</v>
      </c>
      <c r="E14" s="152">
        <f t="shared" si="3"/>
        <v>111.76470588235294</v>
      </c>
      <c r="F14" s="153">
        <f>SUM(D14/D8*100)</f>
        <v>2.5435073627844713</v>
      </c>
      <c r="G14" s="150">
        <v>190</v>
      </c>
      <c r="H14" s="163">
        <v>207</v>
      </c>
      <c r="I14" s="152">
        <f t="shared" si="0"/>
        <v>108.94736842105263</v>
      </c>
      <c r="J14" s="153">
        <f>SUM(H14/H8*100)</f>
        <v>1.2460871659041657</v>
      </c>
      <c r="K14" s="153"/>
      <c r="L14" s="150">
        <v>228757</v>
      </c>
      <c r="M14" s="163">
        <v>231342</v>
      </c>
      <c r="N14" s="154">
        <f t="shared" si="1"/>
        <v>101.13002006495977</v>
      </c>
      <c r="O14" s="154">
        <f>SUM(M14/M8*100)</f>
        <v>0.6925700930018932</v>
      </c>
      <c r="P14" s="150">
        <v>94378</v>
      </c>
      <c r="Q14" s="163">
        <v>84670</v>
      </c>
      <c r="R14" s="152">
        <f t="shared" si="2"/>
        <v>89.71370446502362</v>
      </c>
      <c r="S14" s="153">
        <f>SUM(Q14/Q8*100)</f>
        <v>0.6298270062262643</v>
      </c>
      <c r="T14" s="180">
        <v>13</v>
      </c>
      <c r="U14" s="28"/>
      <c r="V14" s="28"/>
    </row>
    <row r="15" spans="1:22" ht="27" customHeight="1">
      <c r="A15" s="146">
        <v>14</v>
      </c>
      <c r="B15" s="147" t="s">
        <v>4</v>
      </c>
      <c r="C15" s="150">
        <v>60</v>
      </c>
      <c r="D15" s="163">
        <v>58</v>
      </c>
      <c r="E15" s="152">
        <f t="shared" si="3"/>
        <v>96.66666666666667</v>
      </c>
      <c r="F15" s="153">
        <f>SUM(D15/D8*100)</f>
        <v>7.764390896921017</v>
      </c>
      <c r="G15" s="150">
        <v>628</v>
      </c>
      <c r="H15" s="163">
        <v>649</v>
      </c>
      <c r="I15" s="152">
        <f t="shared" si="0"/>
        <v>103.343949044586</v>
      </c>
      <c r="J15" s="153">
        <f>SUM(H15/H8*100)</f>
        <v>3.9068143510715143</v>
      </c>
      <c r="K15" s="153"/>
      <c r="L15" s="150">
        <v>600171</v>
      </c>
      <c r="M15" s="163">
        <v>643185</v>
      </c>
      <c r="N15" s="154">
        <f t="shared" si="1"/>
        <v>107.1669574171361</v>
      </c>
      <c r="O15" s="154">
        <f>SUM(M15/M8*100)</f>
        <v>1.9255072371961108</v>
      </c>
      <c r="P15" s="150">
        <v>335545</v>
      </c>
      <c r="Q15" s="163">
        <v>338672</v>
      </c>
      <c r="R15" s="152">
        <f t="shared" si="2"/>
        <v>100.93191673247999</v>
      </c>
      <c r="S15" s="153">
        <f>SUM(Q15/Q8*100)</f>
        <v>2.5192485160347395</v>
      </c>
      <c r="T15" s="180">
        <v>14</v>
      </c>
      <c r="U15" s="28"/>
      <c r="V15" s="28"/>
    </row>
    <row r="16" spans="1:22" ht="27" customHeight="1">
      <c r="A16" s="146">
        <v>15</v>
      </c>
      <c r="B16" s="147" t="s">
        <v>5</v>
      </c>
      <c r="C16" s="150">
        <v>8</v>
      </c>
      <c r="D16" s="163">
        <v>10</v>
      </c>
      <c r="E16" s="152">
        <f t="shared" si="3"/>
        <v>125</v>
      </c>
      <c r="F16" s="153">
        <f>SUM(D16/D8*100)</f>
        <v>1.3386880856760375</v>
      </c>
      <c r="G16" s="150">
        <v>306</v>
      </c>
      <c r="H16" s="163">
        <v>323</v>
      </c>
      <c r="I16" s="152">
        <f t="shared" si="0"/>
        <v>105.55555555555556</v>
      </c>
      <c r="J16" s="153">
        <f>SUM(H16/H8*100)</f>
        <v>1.9443775583915242</v>
      </c>
      <c r="K16" s="153"/>
      <c r="L16" s="150">
        <v>904799</v>
      </c>
      <c r="M16" s="163">
        <v>971222</v>
      </c>
      <c r="N16" s="154">
        <f t="shared" si="1"/>
        <v>107.34118848495633</v>
      </c>
      <c r="O16" s="154">
        <f>SUM(M16/M8*100)</f>
        <v>2.907553798555752</v>
      </c>
      <c r="P16" s="150">
        <v>291588</v>
      </c>
      <c r="Q16" s="163">
        <v>270299</v>
      </c>
      <c r="R16" s="152">
        <f t="shared" si="2"/>
        <v>92.69894508690344</v>
      </c>
      <c r="S16" s="153">
        <f>SUM(Q16/Q8*100)</f>
        <v>2.0106485172546713</v>
      </c>
      <c r="T16" s="180">
        <v>15</v>
      </c>
      <c r="U16" s="28"/>
      <c r="V16" s="28"/>
    </row>
    <row r="17" spans="1:22" ht="27" customHeight="1">
      <c r="A17" s="146">
        <v>16</v>
      </c>
      <c r="B17" s="147" t="s">
        <v>171</v>
      </c>
      <c r="C17" s="150">
        <v>57</v>
      </c>
      <c r="D17" s="163">
        <v>65</v>
      </c>
      <c r="E17" s="152">
        <f t="shared" si="3"/>
        <v>114.03508771929825</v>
      </c>
      <c r="F17" s="153">
        <f>SUM(D17/D8*100)</f>
        <v>8.701472556894243</v>
      </c>
      <c r="G17" s="150">
        <v>1426</v>
      </c>
      <c r="H17" s="163">
        <v>1866</v>
      </c>
      <c r="I17" s="152">
        <f t="shared" si="0"/>
        <v>130.85553997194953</v>
      </c>
      <c r="J17" s="153">
        <f>SUM(H17/H8*100)</f>
        <v>11.232843727425958</v>
      </c>
      <c r="K17" s="153"/>
      <c r="L17" s="150">
        <v>2349254</v>
      </c>
      <c r="M17" s="163">
        <v>3546902</v>
      </c>
      <c r="N17" s="154">
        <f t="shared" si="1"/>
        <v>150.97992809632333</v>
      </c>
      <c r="O17" s="154">
        <f>SUM(M17/M8*100)</f>
        <v>10.61838424500783</v>
      </c>
      <c r="P17" s="150">
        <v>1281731</v>
      </c>
      <c r="Q17" s="163">
        <v>1438808</v>
      </c>
      <c r="R17" s="152">
        <f t="shared" si="2"/>
        <v>112.25506756097809</v>
      </c>
      <c r="S17" s="153">
        <f>SUM(Q17/Q8*100)</f>
        <v>10.702729835530873</v>
      </c>
      <c r="T17" s="180">
        <v>16</v>
      </c>
      <c r="U17" s="28"/>
      <c r="V17" s="28"/>
    </row>
    <row r="18" spans="1:22" ht="27" customHeight="1">
      <c r="A18" s="146">
        <v>17</v>
      </c>
      <c r="B18" s="147" t="s">
        <v>6</v>
      </c>
      <c r="C18" s="150">
        <v>10</v>
      </c>
      <c r="D18" s="163">
        <v>13</v>
      </c>
      <c r="E18" s="152">
        <f t="shared" si="3"/>
        <v>130</v>
      </c>
      <c r="F18" s="153">
        <f>SUM(D18/D8*100)</f>
        <v>1.7402945113788488</v>
      </c>
      <c r="G18" s="150">
        <v>355</v>
      </c>
      <c r="H18" s="163">
        <v>397</v>
      </c>
      <c r="I18" s="152">
        <f t="shared" si="0"/>
        <v>111.83098591549296</v>
      </c>
      <c r="J18" s="153">
        <f>SUM(H18/H8*100)</f>
        <v>2.3898386708403563</v>
      </c>
      <c r="K18" s="153"/>
      <c r="L18" s="150">
        <v>751936</v>
      </c>
      <c r="M18" s="163">
        <v>750359</v>
      </c>
      <c r="N18" s="154">
        <f t="shared" si="1"/>
        <v>99.79027470423014</v>
      </c>
      <c r="O18" s="154">
        <f>SUM(M18/M8*100)</f>
        <v>2.246354757954922</v>
      </c>
      <c r="P18" s="150">
        <v>354615</v>
      </c>
      <c r="Q18" s="163">
        <v>352211</v>
      </c>
      <c r="R18" s="152">
        <f>SUM(Q18/P18*100)</f>
        <v>99.32208169423177</v>
      </c>
      <c r="S18" s="153">
        <f>SUM(Q18/Q8*100)</f>
        <v>2.6199598404388658</v>
      </c>
      <c r="T18" s="180">
        <v>17</v>
      </c>
      <c r="U18" s="28"/>
      <c r="V18" s="28"/>
    </row>
    <row r="19" spans="1:22" ht="27" customHeight="1">
      <c r="A19" s="146">
        <v>18</v>
      </c>
      <c r="B19" s="147" t="s">
        <v>7</v>
      </c>
      <c r="C19" s="150">
        <v>2</v>
      </c>
      <c r="D19" s="163">
        <v>4</v>
      </c>
      <c r="E19" s="152">
        <f t="shared" si="3"/>
        <v>200</v>
      </c>
      <c r="F19" s="153">
        <f>SUM(D19/D8*100)</f>
        <v>0.535475234270415</v>
      </c>
      <c r="G19" s="158" t="s">
        <v>0</v>
      </c>
      <c r="H19" s="167">
        <v>26</v>
      </c>
      <c r="I19" s="159" t="s">
        <v>0</v>
      </c>
      <c r="J19" s="153">
        <f>SUM(H19/H8*100)</f>
        <v>0.15651336383337347</v>
      </c>
      <c r="K19" s="158"/>
      <c r="L19" s="158" t="s">
        <v>0</v>
      </c>
      <c r="M19" s="169">
        <v>134185</v>
      </c>
      <c r="N19" s="158" t="s">
        <v>0</v>
      </c>
      <c r="O19" s="154">
        <f>SUM(M19/M8*100)</f>
        <v>0.40171053215351754</v>
      </c>
      <c r="P19" s="158" t="s">
        <v>0</v>
      </c>
      <c r="Q19" s="169">
        <v>57427</v>
      </c>
      <c r="R19" s="159" t="s">
        <v>0</v>
      </c>
      <c r="S19" s="153">
        <f>SUM(Q19/Q8*100)</f>
        <v>0.42717698696770623</v>
      </c>
      <c r="T19" s="180">
        <v>18</v>
      </c>
      <c r="U19" s="28"/>
      <c r="V19" s="28"/>
    </row>
    <row r="20" spans="1:22" ht="27" customHeight="1">
      <c r="A20" s="146">
        <v>19</v>
      </c>
      <c r="B20" s="147" t="s">
        <v>172</v>
      </c>
      <c r="C20" s="150">
        <v>17</v>
      </c>
      <c r="D20" s="163">
        <v>18</v>
      </c>
      <c r="E20" s="152">
        <f t="shared" si="3"/>
        <v>105.88235294117648</v>
      </c>
      <c r="F20" s="153">
        <f>SUM(D20/D8*100)</f>
        <v>2.4096385542168677</v>
      </c>
      <c r="G20" s="150">
        <v>374</v>
      </c>
      <c r="H20" s="163">
        <v>475</v>
      </c>
      <c r="I20" s="152">
        <f t="shared" si="0"/>
        <v>127.00534759358288</v>
      </c>
      <c r="J20" s="153">
        <f>SUM(H20/H8*100)</f>
        <v>2.859378762340477</v>
      </c>
      <c r="K20" s="153"/>
      <c r="L20" s="150">
        <v>532278</v>
      </c>
      <c r="M20" s="163">
        <v>731630</v>
      </c>
      <c r="N20" s="154">
        <f t="shared" si="1"/>
        <v>137.4526093507528</v>
      </c>
      <c r="O20" s="154">
        <f>SUM(M20/M8*100)</f>
        <v>2.1902856253640723</v>
      </c>
      <c r="P20" s="150">
        <v>178795</v>
      </c>
      <c r="Q20" s="163">
        <v>222277</v>
      </c>
      <c r="R20" s="152">
        <f t="shared" si="2"/>
        <v>124.31947202102967</v>
      </c>
      <c r="S20" s="153">
        <f>SUM(Q20/Q8*100)</f>
        <v>1.6534316459543563</v>
      </c>
      <c r="T20" s="180">
        <v>19</v>
      </c>
      <c r="U20" s="28"/>
      <c r="V20" s="28"/>
    </row>
    <row r="21" spans="1:22" ht="27" customHeight="1">
      <c r="A21" s="146">
        <v>20</v>
      </c>
      <c r="B21" s="147" t="s">
        <v>8</v>
      </c>
      <c r="C21" s="150">
        <v>2</v>
      </c>
      <c r="D21" s="163">
        <v>2</v>
      </c>
      <c r="E21" s="152">
        <f t="shared" si="3"/>
        <v>100</v>
      </c>
      <c r="F21" s="153">
        <f>SUM(D21/D8*100)</f>
        <v>0.2677376171352075</v>
      </c>
      <c r="G21" s="158" t="s">
        <v>0</v>
      </c>
      <c r="H21" s="167" t="s">
        <v>0</v>
      </c>
      <c r="I21" s="159" t="s">
        <v>0</v>
      </c>
      <c r="J21" s="160" t="s">
        <v>0</v>
      </c>
      <c r="K21" s="158"/>
      <c r="L21" s="158" t="s">
        <v>0</v>
      </c>
      <c r="M21" s="167" t="s">
        <v>0</v>
      </c>
      <c r="N21" s="158" t="s">
        <v>0</v>
      </c>
      <c r="O21" s="158" t="s">
        <v>0</v>
      </c>
      <c r="P21" s="158" t="s">
        <v>0</v>
      </c>
      <c r="Q21" s="167" t="s">
        <v>0</v>
      </c>
      <c r="R21" s="159" t="s">
        <v>0</v>
      </c>
      <c r="S21" s="160" t="s">
        <v>0</v>
      </c>
      <c r="T21" s="180">
        <v>20</v>
      </c>
      <c r="U21" s="28"/>
      <c r="V21" s="28"/>
    </row>
    <row r="22" spans="1:22" ht="27" customHeight="1">
      <c r="A22" s="146">
        <v>21</v>
      </c>
      <c r="B22" s="147" t="s">
        <v>9</v>
      </c>
      <c r="C22" s="150">
        <v>1</v>
      </c>
      <c r="D22" s="163">
        <v>1</v>
      </c>
      <c r="E22" s="152">
        <f t="shared" si="3"/>
        <v>100</v>
      </c>
      <c r="F22" s="153">
        <f>SUM(D22/D8*100)</f>
        <v>0.13386880856760375</v>
      </c>
      <c r="G22" s="158" t="s">
        <v>0</v>
      </c>
      <c r="H22" s="167" t="s">
        <v>0</v>
      </c>
      <c r="I22" s="159" t="s">
        <v>0</v>
      </c>
      <c r="J22" s="160" t="s">
        <v>0</v>
      </c>
      <c r="K22" s="158"/>
      <c r="L22" s="158" t="s">
        <v>0</v>
      </c>
      <c r="M22" s="167" t="s">
        <v>0</v>
      </c>
      <c r="N22" s="158" t="s">
        <v>0</v>
      </c>
      <c r="O22" s="158" t="s">
        <v>0</v>
      </c>
      <c r="P22" s="158" t="s">
        <v>0</v>
      </c>
      <c r="Q22" s="167" t="s">
        <v>0</v>
      </c>
      <c r="R22" s="159" t="s">
        <v>0</v>
      </c>
      <c r="S22" s="160" t="s">
        <v>0</v>
      </c>
      <c r="T22" s="180">
        <v>21</v>
      </c>
      <c r="U22" s="28"/>
      <c r="V22" s="28"/>
    </row>
    <row r="23" spans="1:22" ht="27" customHeight="1">
      <c r="A23" s="146">
        <v>22</v>
      </c>
      <c r="B23" s="147" t="s">
        <v>10</v>
      </c>
      <c r="C23" s="150">
        <v>25</v>
      </c>
      <c r="D23" s="163">
        <v>108</v>
      </c>
      <c r="E23" s="152">
        <f t="shared" si="3"/>
        <v>432</v>
      </c>
      <c r="F23" s="153">
        <f>SUM(D23/D8*100)</f>
        <v>14.457831325301203</v>
      </c>
      <c r="G23" s="150">
        <v>360</v>
      </c>
      <c r="H23" s="163">
        <v>1170</v>
      </c>
      <c r="I23" s="152">
        <f t="shared" si="0"/>
        <v>325</v>
      </c>
      <c r="J23" s="153">
        <f>SUM(H23/H8*100)</f>
        <v>7.043101372501806</v>
      </c>
      <c r="K23" s="153"/>
      <c r="L23" s="150">
        <v>596047</v>
      </c>
      <c r="M23" s="163">
        <v>1999678</v>
      </c>
      <c r="N23" s="154">
        <f t="shared" si="1"/>
        <v>335.48998652790806</v>
      </c>
      <c r="O23" s="154">
        <f>SUM(M23/M8*100)</f>
        <v>5.98644940578814</v>
      </c>
      <c r="P23" s="150">
        <v>279958</v>
      </c>
      <c r="Q23" s="163">
        <v>1051333</v>
      </c>
      <c r="R23" s="152">
        <f t="shared" si="2"/>
        <v>375.53240128876473</v>
      </c>
      <c r="S23" s="153">
        <f>SUM(Q23/Q8*100)</f>
        <v>7.820454894731039</v>
      </c>
      <c r="T23" s="180">
        <v>22</v>
      </c>
      <c r="U23" s="28"/>
      <c r="V23" s="28"/>
    </row>
    <row r="24" spans="1:22" ht="27" customHeight="1">
      <c r="A24" s="146">
        <v>23</v>
      </c>
      <c r="B24" s="147" t="s">
        <v>11</v>
      </c>
      <c r="C24" s="150">
        <v>13</v>
      </c>
      <c r="D24" s="163">
        <v>11</v>
      </c>
      <c r="E24" s="152">
        <f t="shared" si="3"/>
        <v>84.61538461538461</v>
      </c>
      <c r="F24" s="153">
        <f>SUM(D24/D8*100)</f>
        <v>1.4725568942436411</v>
      </c>
      <c r="G24" s="150">
        <v>272</v>
      </c>
      <c r="H24" s="163">
        <v>227</v>
      </c>
      <c r="I24" s="152">
        <f t="shared" si="0"/>
        <v>83.45588235294117</v>
      </c>
      <c r="J24" s="153">
        <f>SUM(H24/H8*100)</f>
        <v>1.3664820611606068</v>
      </c>
      <c r="K24" s="153"/>
      <c r="L24" s="150">
        <v>1095827</v>
      </c>
      <c r="M24" s="163">
        <v>1094333</v>
      </c>
      <c r="N24" s="154">
        <f t="shared" si="1"/>
        <v>99.86366461129357</v>
      </c>
      <c r="O24" s="154">
        <f>SUM(M24/M8*100)</f>
        <v>3.276112022827852</v>
      </c>
      <c r="P24" s="150">
        <v>348336</v>
      </c>
      <c r="Q24" s="163">
        <v>338237</v>
      </c>
      <c r="R24" s="152">
        <f t="shared" si="2"/>
        <v>97.10078774516559</v>
      </c>
      <c r="S24" s="153">
        <f>SUM(Q24/Q8*100)</f>
        <v>2.516012721211208</v>
      </c>
      <c r="T24" s="180">
        <v>23</v>
      </c>
      <c r="U24" s="28"/>
      <c r="V24" s="28"/>
    </row>
    <row r="25" spans="1:22" ht="27" customHeight="1">
      <c r="A25" s="146">
        <v>24</v>
      </c>
      <c r="B25" s="147" t="s">
        <v>12</v>
      </c>
      <c r="C25" s="150">
        <v>3</v>
      </c>
      <c r="D25" s="163">
        <v>3</v>
      </c>
      <c r="E25" s="152">
        <f t="shared" si="3"/>
        <v>100</v>
      </c>
      <c r="F25" s="153">
        <f>SUM(D25/D8*100)</f>
        <v>0.4016064257028112</v>
      </c>
      <c r="G25" s="150">
        <v>156</v>
      </c>
      <c r="H25" s="163">
        <v>150</v>
      </c>
      <c r="I25" s="152">
        <f t="shared" si="0"/>
        <v>96.15384615384616</v>
      </c>
      <c r="J25" s="153">
        <f>SUM(H25/H8*100)</f>
        <v>0.9029617144233084</v>
      </c>
      <c r="K25" s="153"/>
      <c r="L25" s="150">
        <v>337127</v>
      </c>
      <c r="M25" s="163">
        <v>375560</v>
      </c>
      <c r="N25" s="154">
        <f t="shared" si="1"/>
        <v>111.4001548377911</v>
      </c>
      <c r="O25" s="154">
        <f>SUM(M25/M8*100)</f>
        <v>1.124316484372881</v>
      </c>
      <c r="P25" s="150">
        <v>131604</v>
      </c>
      <c r="Q25" s="163">
        <v>153229</v>
      </c>
      <c r="R25" s="152">
        <f t="shared" si="2"/>
        <v>116.43187137169082</v>
      </c>
      <c r="S25" s="153">
        <f>SUM(Q25/Q8*100)</f>
        <v>1.1398105862412218</v>
      </c>
      <c r="T25" s="180">
        <v>24</v>
      </c>
      <c r="U25" s="28"/>
      <c r="V25" s="28"/>
    </row>
    <row r="26" spans="1:22" ht="27" customHeight="1">
      <c r="A26" s="146">
        <v>25</v>
      </c>
      <c r="B26" s="147" t="s">
        <v>13</v>
      </c>
      <c r="C26" s="150">
        <v>81</v>
      </c>
      <c r="D26" s="163">
        <v>110</v>
      </c>
      <c r="E26" s="152">
        <f t="shared" si="3"/>
        <v>135.80246913580248</v>
      </c>
      <c r="F26" s="153">
        <f>SUM(D26/D8*100)</f>
        <v>14.725568942436412</v>
      </c>
      <c r="G26" s="150">
        <v>1452</v>
      </c>
      <c r="H26" s="163">
        <v>1894</v>
      </c>
      <c r="I26" s="152">
        <f t="shared" si="0"/>
        <v>130.44077134986225</v>
      </c>
      <c r="J26" s="153">
        <f>SUM(H26/H8*100)</f>
        <v>11.401396580784974</v>
      </c>
      <c r="K26" s="153"/>
      <c r="L26" s="150">
        <v>2550293</v>
      </c>
      <c r="M26" s="163">
        <v>4142942</v>
      </c>
      <c r="N26" s="154">
        <f t="shared" si="1"/>
        <v>162.4496479424129</v>
      </c>
      <c r="O26" s="154">
        <f>SUM(M26/M8*100)</f>
        <v>12.402753180319397</v>
      </c>
      <c r="P26" s="150">
        <v>1302411</v>
      </c>
      <c r="Q26" s="163">
        <v>2042774</v>
      </c>
      <c r="R26" s="152">
        <f t="shared" si="2"/>
        <v>156.84557332516385</v>
      </c>
      <c r="S26" s="153">
        <f>SUM(Q26/Q8*100)</f>
        <v>15.195396631827695</v>
      </c>
      <c r="T26" s="180">
        <v>25</v>
      </c>
      <c r="U26" s="28"/>
      <c r="V26" s="28"/>
    </row>
    <row r="27" spans="1:22" ht="27" customHeight="1">
      <c r="A27" s="146">
        <v>26</v>
      </c>
      <c r="B27" s="147" t="s">
        <v>14</v>
      </c>
      <c r="C27" s="150">
        <v>63</v>
      </c>
      <c r="D27" s="163">
        <v>84</v>
      </c>
      <c r="E27" s="152">
        <f t="shared" si="3"/>
        <v>133.33333333333331</v>
      </c>
      <c r="F27" s="153">
        <f>SUM(D27/D8*100)</f>
        <v>11.244979919678714</v>
      </c>
      <c r="G27" s="150">
        <v>1428</v>
      </c>
      <c r="H27" s="163">
        <v>1852</v>
      </c>
      <c r="I27" s="152">
        <f t="shared" si="0"/>
        <v>129.6918767507003</v>
      </c>
      <c r="J27" s="153">
        <f>SUM(H27/H8*100)</f>
        <v>11.148567300746448</v>
      </c>
      <c r="K27" s="153"/>
      <c r="L27" s="150">
        <v>2342988</v>
      </c>
      <c r="M27" s="163">
        <v>3296693</v>
      </c>
      <c r="N27" s="154">
        <f t="shared" si="1"/>
        <v>140.7046472282402</v>
      </c>
      <c r="O27" s="154">
        <f>SUM(M27/M8*100)</f>
        <v>9.869331887891912</v>
      </c>
      <c r="P27" s="150">
        <v>939711</v>
      </c>
      <c r="Q27" s="163">
        <v>1353215</v>
      </c>
      <c r="R27" s="152">
        <f t="shared" si="2"/>
        <v>144.0033159130839</v>
      </c>
      <c r="S27" s="153">
        <f>SUM(Q27/Q8*100)</f>
        <v>10.06603699339169</v>
      </c>
      <c r="T27" s="180">
        <v>26</v>
      </c>
      <c r="U27" s="28"/>
      <c r="V27" s="28"/>
    </row>
    <row r="28" spans="1:22" ht="27" customHeight="1">
      <c r="A28" s="146">
        <v>27</v>
      </c>
      <c r="B28" s="147" t="s">
        <v>15</v>
      </c>
      <c r="C28" s="150">
        <v>17</v>
      </c>
      <c r="D28" s="163">
        <v>29</v>
      </c>
      <c r="E28" s="152">
        <f t="shared" si="3"/>
        <v>170.58823529411765</v>
      </c>
      <c r="F28" s="153">
        <f>SUM(D28/D8*100)</f>
        <v>3.8821954484605086</v>
      </c>
      <c r="G28" s="150">
        <v>661</v>
      </c>
      <c r="H28" s="163">
        <v>1908</v>
      </c>
      <c r="I28" s="152">
        <f t="shared" si="0"/>
        <v>288.6535552193646</v>
      </c>
      <c r="J28" s="153">
        <f>SUM(H28/H8*100)</f>
        <v>11.485673007464484</v>
      </c>
      <c r="K28" s="153"/>
      <c r="L28" s="150">
        <v>1729282</v>
      </c>
      <c r="M28" s="163">
        <v>6227249</v>
      </c>
      <c r="N28" s="154">
        <f t="shared" si="1"/>
        <v>360.1060440113296</v>
      </c>
      <c r="O28" s="154">
        <f>SUM(M28/M8*100)</f>
        <v>18.642556989547714</v>
      </c>
      <c r="P28" s="150">
        <v>618572</v>
      </c>
      <c r="Q28" s="163">
        <v>2178392</v>
      </c>
      <c r="R28" s="152">
        <f t="shared" si="2"/>
        <v>352.164663127332</v>
      </c>
      <c r="S28" s="153">
        <f>SUM(Q28/Q8*100)</f>
        <v>16.204205878673015</v>
      </c>
      <c r="T28" s="180">
        <v>27</v>
      </c>
      <c r="U28" s="28"/>
      <c r="V28" s="28"/>
    </row>
    <row r="29" spans="1:22" ht="27" customHeight="1">
      <c r="A29" s="146">
        <v>28</v>
      </c>
      <c r="B29" s="147" t="s">
        <v>31</v>
      </c>
      <c r="C29" s="92" t="s">
        <v>114</v>
      </c>
      <c r="D29" s="164" t="s">
        <v>114</v>
      </c>
      <c r="E29" s="92" t="s">
        <v>114</v>
      </c>
      <c r="F29" s="92" t="s">
        <v>114</v>
      </c>
      <c r="G29" s="161" t="s">
        <v>114</v>
      </c>
      <c r="H29" s="168" t="s">
        <v>114</v>
      </c>
      <c r="I29" s="161" t="s">
        <v>114</v>
      </c>
      <c r="J29" s="161" t="s">
        <v>114</v>
      </c>
      <c r="K29" s="162"/>
      <c r="L29" s="161" t="s">
        <v>114</v>
      </c>
      <c r="M29" s="168" t="s">
        <v>114</v>
      </c>
      <c r="N29" s="161" t="s">
        <v>114</v>
      </c>
      <c r="O29" s="161" t="s">
        <v>114</v>
      </c>
      <c r="P29" s="161" t="s">
        <v>114</v>
      </c>
      <c r="Q29" s="170" t="s">
        <v>114</v>
      </c>
      <c r="R29" s="161" t="s">
        <v>114</v>
      </c>
      <c r="S29" s="161" t="s">
        <v>114</v>
      </c>
      <c r="T29" s="180">
        <v>28</v>
      </c>
      <c r="U29" s="28"/>
      <c r="V29" s="28"/>
    </row>
    <row r="30" spans="1:22" ht="27" customHeight="1">
      <c r="A30" s="146">
        <v>29</v>
      </c>
      <c r="B30" s="147" t="s">
        <v>32</v>
      </c>
      <c r="C30" s="150">
        <v>3</v>
      </c>
      <c r="D30" s="163">
        <v>3</v>
      </c>
      <c r="E30" s="152">
        <f t="shared" si="3"/>
        <v>100</v>
      </c>
      <c r="F30" s="153">
        <f>SUM(D30/D8*100)</f>
        <v>0.4016064257028112</v>
      </c>
      <c r="G30" s="161">
        <v>1218</v>
      </c>
      <c r="H30" s="163">
        <v>1290</v>
      </c>
      <c r="I30" s="152">
        <f t="shared" si="0"/>
        <v>105.91133004926108</v>
      </c>
      <c r="J30" s="153">
        <f>SUM(H30/H8*100)</f>
        <v>7.765470744040452</v>
      </c>
      <c r="K30" s="161"/>
      <c r="L30" s="161">
        <v>2382407</v>
      </c>
      <c r="M30" s="163">
        <v>2590102</v>
      </c>
      <c r="N30" s="154">
        <f>SUM(M30/L30*100)</f>
        <v>108.7178639082239</v>
      </c>
      <c r="O30" s="154">
        <f>SUM(M30/M8*100)</f>
        <v>7.754005684330514</v>
      </c>
      <c r="P30" s="161">
        <v>1051267</v>
      </c>
      <c r="Q30" s="163">
        <v>1198690</v>
      </c>
      <c r="R30" s="152" t="s">
        <v>0</v>
      </c>
      <c r="S30" s="153">
        <f>SUM(Q30/Q8*100)</f>
        <v>8.91658597015898</v>
      </c>
      <c r="T30" s="180">
        <v>29</v>
      </c>
      <c r="U30" s="28"/>
      <c r="V30" s="28"/>
    </row>
    <row r="31" spans="1:22" ht="27" customHeight="1">
      <c r="A31" s="146">
        <v>30</v>
      </c>
      <c r="B31" s="147" t="s">
        <v>16</v>
      </c>
      <c r="C31" s="150">
        <v>13</v>
      </c>
      <c r="D31" s="163">
        <v>17</v>
      </c>
      <c r="E31" s="152">
        <f t="shared" si="3"/>
        <v>130.76923076923077</v>
      </c>
      <c r="F31" s="153">
        <f>SUM(D31/D8*100)</f>
        <v>2.2757697456492636</v>
      </c>
      <c r="G31" s="150">
        <v>392</v>
      </c>
      <c r="H31" s="163">
        <v>461</v>
      </c>
      <c r="I31" s="152">
        <f t="shared" si="0"/>
        <v>117.60204081632652</v>
      </c>
      <c r="J31" s="153">
        <f>SUM(H31/H8*100)</f>
        <v>2.775102335660968</v>
      </c>
      <c r="K31" s="153"/>
      <c r="L31" s="150">
        <v>1562876</v>
      </c>
      <c r="M31" s="163">
        <v>2194037</v>
      </c>
      <c r="N31" s="154">
        <f t="shared" si="1"/>
        <v>140.3845858532603</v>
      </c>
      <c r="O31" s="154">
        <f>SUM(M31/M8*100)</f>
        <v>6.568303244285927</v>
      </c>
      <c r="P31" s="150">
        <v>492149</v>
      </c>
      <c r="Q31" s="163">
        <v>442515</v>
      </c>
      <c r="R31" s="152">
        <f t="shared" si="2"/>
        <v>89.914842862629</v>
      </c>
      <c r="S31" s="153">
        <f>SUM(Q31/Q8*100)</f>
        <v>3.2916959685864575</v>
      </c>
      <c r="T31" s="180">
        <v>30</v>
      </c>
      <c r="U31" s="28"/>
      <c r="V31" s="28"/>
    </row>
    <row r="32" spans="1:22" ht="27" customHeight="1">
      <c r="A32" s="146">
        <v>31</v>
      </c>
      <c r="B32" s="147" t="s">
        <v>17</v>
      </c>
      <c r="C32" s="150">
        <v>3</v>
      </c>
      <c r="D32" s="163">
        <v>4</v>
      </c>
      <c r="E32" s="152">
        <f t="shared" si="3"/>
        <v>133.33333333333331</v>
      </c>
      <c r="F32" s="153">
        <f>SUM(D32/D8*100)</f>
        <v>0.535475234270415</v>
      </c>
      <c r="G32" s="150">
        <v>36</v>
      </c>
      <c r="H32" s="163">
        <v>169</v>
      </c>
      <c r="I32" s="152">
        <f t="shared" si="0"/>
        <v>469.44444444444446</v>
      </c>
      <c r="J32" s="153">
        <f>SUM(H32/H8*100)</f>
        <v>1.0173368649169277</v>
      </c>
      <c r="K32" s="153"/>
      <c r="L32" s="150">
        <v>35373</v>
      </c>
      <c r="M32" s="163">
        <v>356137</v>
      </c>
      <c r="N32" s="154">
        <f t="shared" si="1"/>
        <v>1006.8046249964663</v>
      </c>
      <c r="O32" s="154">
        <f>SUM(M32/M8*100)</f>
        <v>1.066169719339399</v>
      </c>
      <c r="P32" s="150">
        <v>21551</v>
      </c>
      <c r="Q32" s="163">
        <v>151994</v>
      </c>
      <c r="R32" s="152">
        <f t="shared" si="2"/>
        <v>705.2758572688043</v>
      </c>
      <c r="S32" s="153">
        <f>SUM(Q32/Q8*100)</f>
        <v>1.1306239043859079</v>
      </c>
      <c r="T32" s="180">
        <v>31</v>
      </c>
      <c r="U32" s="28"/>
      <c r="V32" s="28"/>
    </row>
    <row r="33" spans="1:22" ht="27" customHeight="1">
      <c r="A33" s="146">
        <v>32</v>
      </c>
      <c r="B33" s="147" t="s">
        <v>18</v>
      </c>
      <c r="C33" s="150">
        <v>30</v>
      </c>
      <c r="D33" s="163">
        <v>31</v>
      </c>
      <c r="E33" s="152">
        <f t="shared" si="3"/>
        <v>103.33333333333334</v>
      </c>
      <c r="F33" s="153">
        <f>SUM(D33/D8*100)</f>
        <v>4.149933065595716</v>
      </c>
      <c r="G33" s="150">
        <v>340</v>
      </c>
      <c r="H33" s="163">
        <v>330</v>
      </c>
      <c r="I33" s="152">
        <f t="shared" si="0"/>
        <v>97.05882352941177</v>
      </c>
      <c r="J33" s="153">
        <f>SUM(H33/H8*100)</f>
        <v>1.9865157717312787</v>
      </c>
      <c r="K33" s="153"/>
      <c r="L33" s="150">
        <v>406410</v>
      </c>
      <c r="M33" s="163">
        <v>400252</v>
      </c>
      <c r="N33" s="154">
        <f t="shared" si="1"/>
        <v>98.48478137841097</v>
      </c>
      <c r="O33" s="154">
        <f>SUM(M33/M8*100)</f>
        <v>1.19823708995424</v>
      </c>
      <c r="P33" s="150">
        <v>227230</v>
      </c>
      <c r="Q33" s="163">
        <v>222138</v>
      </c>
      <c r="R33" s="152">
        <f t="shared" si="2"/>
        <v>97.7590987105576</v>
      </c>
      <c r="S33" s="153">
        <f>SUM(Q33/Q8*100)</f>
        <v>1.652397679332584</v>
      </c>
      <c r="T33" s="180">
        <v>32</v>
      </c>
      <c r="U33" s="28"/>
      <c r="V33" s="28"/>
    </row>
    <row r="34" spans="1:22" ht="12" customHeight="1" thickBot="1">
      <c r="A34" s="148"/>
      <c r="B34" s="149"/>
      <c r="C34" s="33"/>
      <c r="D34" s="165"/>
      <c r="E34" s="34"/>
      <c r="F34" s="35"/>
      <c r="G34" s="33"/>
      <c r="H34" s="33"/>
      <c r="I34" s="34"/>
      <c r="J34" s="35"/>
      <c r="K34" s="53"/>
      <c r="L34" s="33"/>
      <c r="M34" s="33"/>
      <c r="N34" s="34"/>
      <c r="O34" s="35"/>
      <c r="P34" s="33"/>
      <c r="Q34" s="33"/>
      <c r="R34" s="34"/>
      <c r="S34" s="32"/>
      <c r="T34" s="181"/>
      <c r="U34" s="28"/>
      <c r="V34" s="28"/>
    </row>
    <row r="35" spans="1:22" s="26" customFormat="1" ht="18" customHeight="1">
      <c r="A35" s="171"/>
      <c r="B35" s="172" t="s">
        <v>121</v>
      </c>
      <c r="C35" s="173"/>
      <c r="D35" s="173"/>
      <c r="E35" s="173"/>
      <c r="F35" s="173"/>
      <c r="G35" s="173"/>
      <c r="H35" s="173"/>
      <c r="I35" s="173"/>
      <c r="J35" s="173"/>
      <c r="K35" s="174"/>
      <c r="L35" s="173"/>
      <c r="M35" s="173"/>
      <c r="N35" s="173"/>
      <c r="O35" s="173"/>
      <c r="P35" s="173"/>
      <c r="Q35" s="173"/>
      <c r="R35" s="173"/>
      <c r="S35" s="173"/>
      <c r="T35" s="172"/>
      <c r="U35" s="24"/>
      <c r="V35" s="24"/>
    </row>
    <row r="36" spans="1:22" s="26" customFormat="1" ht="18" customHeight="1">
      <c r="A36" s="171"/>
      <c r="B36" s="139" t="s">
        <v>122</v>
      </c>
      <c r="C36" s="24"/>
      <c r="D36" s="24"/>
      <c r="E36" s="24"/>
      <c r="F36" s="24"/>
      <c r="G36" s="24"/>
      <c r="H36" s="24"/>
      <c r="I36" s="24"/>
      <c r="J36" s="24"/>
      <c r="K36" s="174"/>
      <c r="L36" s="24"/>
      <c r="M36" s="24"/>
      <c r="N36" s="24"/>
      <c r="O36" s="24"/>
      <c r="P36" s="24"/>
      <c r="Q36" s="24"/>
      <c r="R36" s="24"/>
      <c r="S36" s="24"/>
      <c r="T36" s="139"/>
      <c r="U36" s="24"/>
      <c r="V36" s="24"/>
    </row>
    <row r="37" ht="13.5">
      <c r="K37" s="42"/>
    </row>
    <row r="38" ht="13.5">
      <c r="K38" s="42"/>
    </row>
    <row r="39" ht="13.5">
      <c r="K39" s="42"/>
    </row>
    <row r="40" ht="13.5">
      <c r="K40" s="42"/>
    </row>
    <row r="41" ht="13.5">
      <c r="K41" s="42"/>
    </row>
    <row r="42" ht="13.5">
      <c r="K42" s="42"/>
    </row>
  </sheetData>
  <mergeCells count="23">
    <mergeCell ref="C4:F4"/>
    <mergeCell ref="G4:J4"/>
    <mergeCell ref="D5:D6"/>
    <mergeCell ref="E5:E6"/>
    <mergeCell ref="F5:F6"/>
    <mergeCell ref="H5:H6"/>
    <mergeCell ref="I5:I6"/>
    <mergeCell ref="A8:B8"/>
    <mergeCell ref="A4:B6"/>
    <mergeCell ref="J5:J6"/>
    <mergeCell ref="L4:O4"/>
    <mergeCell ref="L5:L6"/>
    <mergeCell ref="M5:M6"/>
    <mergeCell ref="N5:N6"/>
    <mergeCell ref="O5:O6"/>
    <mergeCell ref="C5:C6"/>
    <mergeCell ref="G5:G6"/>
    <mergeCell ref="T4:T6"/>
    <mergeCell ref="P4:S4"/>
    <mergeCell ref="P5:P6"/>
    <mergeCell ref="Q5:Q6"/>
    <mergeCell ref="R5:R6"/>
    <mergeCell ref="S5:S6"/>
  </mergeCells>
  <printOptions/>
  <pageMargins left="0.5118110236220472" right="0.31496062992125984" top="0.5118110236220472" bottom="0.1968503937007874" header="0.5118110236220472" footer="0.5118110236220472"/>
  <pageSetup horizontalDpi="600" verticalDpi="600" orientation="portrait" paperSize="9" scale="95" r:id="rId1"/>
  <colBreaks count="2" manualBreakCount="2">
    <brk id="11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C44"/>
  <sheetViews>
    <sheetView showGridLines="0" zoomScale="85" zoomScaleNormal="85" zoomScaleSheetLayoutView="80" workbookViewId="0" topLeftCell="A1">
      <selection activeCell="E2" sqref="E2"/>
    </sheetView>
  </sheetViews>
  <sheetFormatPr defaultColWidth="8.796875" defaultRowHeight="14.25"/>
  <cols>
    <col min="1" max="1" width="3.69921875" style="134" customWidth="1"/>
    <col min="2" max="2" width="27.09765625" style="134" customWidth="1"/>
    <col min="3" max="3" width="10.8984375" style="37" customWidth="1"/>
    <col min="4" max="4" width="11.09765625" style="37" customWidth="1"/>
    <col min="5" max="10" width="8.5" style="37" customWidth="1"/>
    <col min="11" max="11" width="4.59765625" style="37" customWidth="1"/>
    <col min="12" max="13" width="11.09765625" style="37" customWidth="1"/>
    <col min="14" max="14" width="9.8984375" style="37" customWidth="1"/>
    <col min="15" max="16" width="9.19921875" style="37" customWidth="1"/>
    <col min="17" max="17" width="12.59765625" style="37" customWidth="1"/>
    <col min="18" max="19" width="10.69921875" style="37" customWidth="1"/>
    <col min="20" max="20" width="12.5" style="37" customWidth="1"/>
    <col min="21" max="21" width="6.8984375" style="134" customWidth="1"/>
    <col min="22" max="22" width="11.3984375" style="37" customWidth="1"/>
    <col min="23" max="23" width="3.09765625" style="37" customWidth="1"/>
    <col min="24" max="24" width="26.5" style="37" customWidth="1"/>
    <col min="25" max="32" width="8.5" style="37" customWidth="1"/>
    <col min="33" max="33" width="10.5" style="37" customWidth="1"/>
    <col min="34" max="34" width="11.3984375" style="37" customWidth="1"/>
    <col min="35" max="35" width="11.5" style="37" customWidth="1"/>
    <col min="36" max="36" width="0" style="37" hidden="1" customWidth="1"/>
    <col min="37" max="38" width="7.5" style="37" customWidth="1"/>
    <col min="39" max="40" width="11.5" style="37" customWidth="1"/>
    <col min="41" max="41" width="0" style="37" hidden="1" customWidth="1"/>
    <col min="42" max="43" width="7.5" style="37" customWidth="1"/>
    <col min="44" max="45" width="11.5" style="37" customWidth="1"/>
    <col min="46" max="46" width="0" style="37" hidden="1" customWidth="1"/>
    <col min="47" max="48" width="7.5" style="37" customWidth="1"/>
    <col min="49" max="49" width="7.3984375" style="37" customWidth="1"/>
    <col min="50" max="50" width="11.3984375" style="37" customWidth="1"/>
    <col min="51" max="51" width="3.09765625" style="37" customWidth="1"/>
    <col min="52" max="52" width="26.5" style="37" customWidth="1"/>
    <col min="53" max="60" width="8.5" style="37" customWidth="1"/>
    <col min="61" max="62" width="11.3984375" style="37" customWidth="1"/>
    <col min="63" max="63" width="11.5" style="37" customWidth="1"/>
    <col min="64" max="65" width="7.69921875" style="37" customWidth="1"/>
    <col min="66" max="67" width="11.5" style="37" customWidth="1"/>
    <col min="68" max="69" width="7.69921875" style="37" customWidth="1"/>
    <col min="70" max="71" width="11.5" style="37" customWidth="1"/>
    <col min="72" max="73" width="7.69921875" style="37" customWidth="1"/>
    <col min="74" max="74" width="7.3984375" style="37" customWidth="1"/>
    <col min="75" max="16384" width="11.3984375" style="37" customWidth="1"/>
  </cols>
  <sheetData>
    <row r="1" spans="2:12" ht="24">
      <c r="B1" s="201" t="s">
        <v>189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ht="23.25" customHeight="1"/>
    <row r="3" spans="1:21" s="134" customFormat="1" ht="15" thickBot="1">
      <c r="A3" s="140" t="s">
        <v>151</v>
      </c>
      <c r="B3" s="141"/>
      <c r="C3" s="141"/>
      <c r="D3" s="141"/>
      <c r="E3" s="141"/>
      <c r="F3" s="141"/>
      <c r="G3" s="141"/>
      <c r="H3" s="141"/>
      <c r="I3" s="141"/>
      <c r="J3" s="141"/>
      <c r="K3" s="182"/>
      <c r="L3" s="141"/>
      <c r="M3" s="141"/>
      <c r="N3" s="141"/>
      <c r="O3" s="141"/>
      <c r="P3" s="141"/>
      <c r="Q3" s="141"/>
      <c r="R3" s="141"/>
      <c r="S3" s="141"/>
      <c r="T3" s="141"/>
      <c r="U3" s="176" t="s">
        <v>139</v>
      </c>
    </row>
    <row r="4" spans="1:22" s="134" customFormat="1" ht="26.25" customHeight="1">
      <c r="A4" s="341" t="s">
        <v>21</v>
      </c>
      <c r="B4" s="341"/>
      <c r="C4" s="355" t="s">
        <v>175</v>
      </c>
      <c r="D4" s="183"/>
      <c r="E4" s="354" t="s">
        <v>123</v>
      </c>
      <c r="F4" s="354"/>
      <c r="G4" s="354"/>
      <c r="H4" s="354"/>
      <c r="I4" s="354"/>
      <c r="J4" s="185"/>
      <c r="K4" s="131"/>
      <c r="L4" s="186"/>
      <c r="M4" s="187"/>
      <c r="N4" s="184" t="s">
        <v>124</v>
      </c>
      <c r="O4" s="188"/>
      <c r="P4" s="189"/>
      <c r="Q4" s="190"/>
      <c r="R4" s="184" t="s">
        <v>125</v>
      </c>
      <c r="S4" s="191"/>
      <c r="T4" s="192" t="s">
        <v>20</v>
      </c>
      <c r="U4" s="338" t="s">
        <v>173</v>
      </c>
      <c r="V4" s="133"/>
    </row>
    <row r="5" spans="1:22" s="134" customFormat="1" ht="23.25" customHeight="1">
      <c r="A5" s="343"/>
      <c r="B5" s="343"/>
      <c r="C5" s="356"/>
      <c r="D5" s="307" t="s">
        <v>126</v>
      </c>
      <c r="E5" s="193"/>
      <c r="F5" s="194" t="s">
        <v>127</v>
      </c>
      <c r="G5" s="195"/>
      <c r="H5" s="193"/>
      <c r="I5" s="194" t="s">
        <v>128</v>
      </c>
      <c r="J5" s="196"/>
      <c r="K5" s="131"/>
      <c r="L5" s="350" t="s">
        <v>129</v>
      </c>
      <c r="M5" s="197" t="s">
        <v>176</v>
      </c>
      <c r="N5" s="197" t="s">
        <v>177</v>
      </c>
      <c r="O5" s="197" t="s">
        <v>178</v>
      </c>
      <c r="P5" s="197" t="s">
        <v>179</v>
      </c>
      <c r="Q5" s="352" t="s">
        <v>129</v>
      </c>
      <c r="R5" s="197" t="s">
        <v>180</v>
      </c>
      <c r="S5" s="197" t="s">
        <v>181</v>
      </c>
      <c r="T5" s="348" t="s">
        <v>23</v>
      </c>
      <c r="U5" s="339"/>
      <c r="V5" s="135"/>
    </row>
    <row r="6" spans="1:22" s="134" customFormat="1" ht="21" customHeight="1">
      <c r="A6" s="344"/>
      <c r="B6" s="344"/>
      <c r="C6" s="308"/>
      <c r="D6" s="308"/>
      <c r="E6" s="198" t="s">
        <v>130</v>
      </c>
      <c r="F6" s="198" t="s">
        <v>131</v>
      </c>
      <c r="G6" s="198" t="s">
        <v>132</v>
      </c>
      <c r="H6" s="198" t="s">
        <v>130</v>
      </c>
      <c r="I6" s="198" t="s">
        <v>131</v>
      </c>
      <c r="J6" s="199" t="s">
        <v>132</v>
      </c>
      <c r="K6" s="135"/>
      <c r="L6" s="351"/>
      <c r="M6" s="200" t="s">
        <v>182</v>
      </c>
      <c r="N6" s="200" t="s">
        <v>183</v>
      </c>
      <c r="O6" s="200" t="s">
        <v>183</v>
      </c>
      <c r="P6" s="200" t="s">
        <v>183</v>
      </c>
      <c r="Q6" s="353"/>
      <c r="R6" s="200" t="s">
        <v>184</v>
      </c>
      <c r="S6" s="200" t="s">
        <v>185</v>
      </c>
      <c r="T6" s="349"/>
      <c r="U6" s="340"/>
      <c r="V6" s="136"/>
    </row>
    <row r="7" spans="1:22" ht="9" customHeight="1">
      <c r="A7" s="142"/>
      <c r="B7" s="133"/>
      <c r="C7" s="30"/>
      <c r="D7" s="31"/>
      <c r="E7" s="36"/>
      <c r="F7" s="36"/>
      <c r="G7" s="36"/>
      <c r="H7" s="36"/>
      <c r="I7" s="36"/>
      <c r="J7" s="36"/>
      <c r="K7" s="31"/>
      <c r="L7" s="36"/>
      <c r="M7" s="36"/>
      <c r="N7" s="36"/>
      <c r="O7" s="36"/>
      <c r="P7" s="36"/>
      <c r="Q7" s="36"/>
      <c r="R7" s="36"/>
      <c r="S7" s="36"/>
      <c r="T7" s="36"/>
      <c r="U7" s="213"/>
      <c r="V7" s="36"/>
    </row>
    <row r="8" spans="1:22" ht="30" customHeight="1">
      <c r="A8" s="303" t="s">
        <v>119</v>
      </c>
      <c r="B8" s="303"/>
      <c r="C8" s="215">
        <v>747</v>
      </c>
      <c r="D8" s="216">
        <v>16612</v>
      </c>
      <c r="E8" s="150">
        <v>16562</v>
      </c>
      <c r="F8" s="150">
        <v>11107</v>
      </c>
      <c r="G8" s="150">
        <v>5455</v>
      </c>
      <c r="H8" s="150">
        <v>50</v>
      </c>
      <c r="I8" s="150">
        <v>36</v>
      </c>
      <c r="J8" s="150">
        <v>14</v>
      </c>
      <c r="K8" s="205"/>
      <c r="L8" s="220">
        <v>33403406</v>
      </c>
      <c r="M8" s="150">
        <v>31389509</v>
      </c>
      <c r="N8" s="150">
        <v>1804070</v>
      </c>
      <c r="O8" s="150">
        <v>209091</v>
      </c>
      <c r="P8" s="150">
        <v>736</v>
      </c>
      <c r="Q8" s="170">
        <f>SUM(R8:S8)</f>
        <v>24860052</v>
      </c>
      <c r="R8" s="150">
        <v>6073522</v>
      </c>
      <c r="S8" s="150">
        <v>18786530</v>
      </c>
      <c r="T8" s="163">
        <v>13443374</v>
      </c>
      <c r="U8" s="178" t="s">
        <v>120</v>
      </c>
      <c r="V8" s="36"/>
    </row>
    <row r="9" spans="1:22" ht="9" customHeight="1">
      <c r="A9" s="142"/>
      <c r="B9" s="133"/>
      <c r="C9" s="217"/>
      <c r="D9" s="216"/>
      <c r="E9" s="206"/>
      <c r="F9" s="157"/>
      <c r="G9" s="157"/>
      <c r="H9" s="206"/>
      <c r="I9" s="206"/>
      <c r="J9" s="206"/>
      <c r="K9" s="206"/>
      <c r="L9" s="220"/>
      <c r="M9" s="150"/>
      <c r="N9" s="150"/>
      <c r="O9" s="150"/>
      <c r="P9" s="150"/>
      <c r="Q9" s="170"/>
      <c r="R9" s="150"/>
      <c r="S9" s="150"/>
      <c r="T9" s="163"/>
      <c r="U9" s="178"/>
      <c r="V9" s="36"/>
    </row>
    <row r="10" spans="1:22" ht="27.75" customHeight="1">
      <c r="A10" s="202" t="s">
        <v>186</v>
      </c>
      <c r="B10" s="145" t="s">
        <v>1</v>
      </c>
      <c r="C10" s="163">
        <v>109</v>
      </c>
      <c r="D10" s="216">
        <v>2374</v>
      </c>
      <c r="E10" s="150">
        <v>2362</v>
      </c>
      <c r="F10" s="150">
        <v>835</v>
      </c>
      <c r="G10" s="150">
        <v>1527</v>
      </c>
      <c r="H10" s="150">
        <v>12</v>
      </c>
      <c r="I10" s="150">
        <v>6</v>
      </c>
      <c r="J10" s="150">
        <v>6</v>
      </c>
      <c r="K10" s="150"/>
      <c r="L10" s="220">
        <v>2693569</v>
      </c>
      <c r="M10" s="150">
        <v>2663777</v>
      </c>
      <c r="N10" s="150">
        <v>29792</v>
      </c>
      <c r="O10" s="150" t="s">
        <v>114</v>
      </c>
      <c r="P10" s="150" t="s">
        <v>114</v>
      </c>
      <c r="Q10" s="170">
        <f aca="true" t="shared" si="0" ref="Q10:Q33">SUM(R10:S10)</f>
        <v>2088936</v>
      </c>
      <c r="R10" s="150">
        <v>574933</v>
      </c>
      <c r="S10" s="150">
        <v>1514003</v>
      </c>
      <c r="T10" s="163">
        <v>1078599</v>
      </c>
      <c r="U10" s="179" t="s">
        <v>174</v>
      </c>
      <c r="V10" s="36"/>
    </row>
    <row r="11" spans="1:22" ht="27.75" customHeight="1">
      <c r="A11" s="203">
        <v>10</v>
      </c>
      <c r="B11" s="145" t="s">
        <v>25</v>
      </c>
      <c r="C11" s="163">
        <v>6</v>
      </c>
      <c r="D11" s="216">
        <v>55</v>
      </c>
      <c r="E11" s="150">
        <v>55</v>
      </c>
      <c r="F11" s="150">
        <v>39</v>
      </c>
      <c r="G11" s="150">
        <v>16</v>
      </c>
      <c r="H11" s="150" t="s">
        <v>114</v>
      </c>
      <c r="I11" s="150" t="s">
        <v>114</v>
      </c>
      <c r="J11" s="150" t="s">
        <v>114</v>
      </c>
      <c r="K11" s="150"/>
      <c r="L11" s="220">
        <v>114172</v>
      </c>
      <c r="M11" s="150">
        <v>113593</v>
      </c>
      <c r="N11" s="150">
        <v>579</v>
      </c>
      <c r="O11" s="150" t="s">
        <v>114</v>
      </c>
      <c r="P11" s="150" t="s">
        <v>114</v>
      </c>
      <c r="Q11" s="170">
        <f t="shared" si="0"/>
        <v>67754</v>
      </c>
      <c r="R11" s="150">
        <v>14773</v>
      </c>
      <c r="S11" s="150">
        <v>52981</v>
      </c>
      <c r="T11" s="163">
        <v>54743</v>
      </c>
      <c r="U11" s="180">
        <v>10</v>
      </c>
      <c r="V11" s="36"/>
    </row>
    <row r="12" spans="1:22" ht="27.75" customHeight="1">
      <c r="A12" s="203">
        <v>11</v>
      </c>
      <c r="B12" s="145" t="s">
        <v>28</v>
      </c>
      <c r="C12" s="163">
        <v>4</v>
      </c>
      <c r="D12" s="216">
        <v>90</v>
      </c>
      <c r="E12" s="150">
        <v>89</v>
      </c>
      <c r="F12" s="150">
        <v>56</v>
      </c>
      <c r="G12" s="150">
        <v>33</v>
      </c>
      <c r="H12" s="150">
        <v>1</v>
      </c>
      <c r="I12" s="150">
        <v>1</v>
      </c>
      <c r="J12" s="150" t="s">
        <v>114</v>
      </c>
      <c r="K12" s="150"/>
      <c r="L12" s="220">
        <v>213795</v>
      </c>
      <c r="M12" s="150">
        <v>208084</v>
      </c>
      <c r="N12" s="150">
        <v>5711</v>
      </c>
      <c r="O12" s="150" t="s">
        <v>114</v>
      </c>
      <c r="P12" s="150" t="s">
        <v>114</v>
      </c>
      <c r="Q12" s="170">
        <f t="shared" si="0"/>
        <v>187921</v>
      </c>
      <c r="R12" s="150">
        <v>31733</v>
      </c>
      <c r="S12" s="150">
        <v>156188</v>
      </c>
      <c r="T12" s="163">
        <v>50904</v>
      </c>
      <c r="U12" s="180">
        <v>11</v>
      </c>
      <c r="V12" s="36"/>
    </row>
    <row r="13" spans="1:22" ht="27.75" customHeight="1">
      <c r="A13" s="203">
        <v>12</v>
      </c>
      <c r="B13" s="145" t="s">
        <v>2</v>
      </c>
      <c r="C13" s="163">
        <v>38</v>
      </c>
      <c r="D13" s="216">
        <v>671</v>
      </c>
      <c r="E13" s="150">
        <v>662</v>
      </c>
      <c r="F13" s="150">
        <v>186</v>
      </c>
      <c r="G13" s="150">
        <v>476</v>
      </c>
      <c r="H13" s="150">
        <v>9</v>
      </c>
      <c r="I13" s="150">
        <v>5</v>
      </c>
      <c r="J13" s="150">
        <v>4</v>
      </c>
      <c r="K13" s="150"/>
      <c r="L13" s="220">
        <v>682340</v>
      </c>
      <c r="M13" s="150">
        <v>593810</v>
      </c>
      <c r="N13" s="150">
        <v>87998</v>
      </c>
      <c r="O13" s="150">
        <v>532</v>
      </c>
      <c r="P13" s="150" t="s">
        <v>114</v>
      </c>
      <c r="Q13" s="170">
        <f t="shared" si="0"/>
        <v>453443</v>
      </c>
      <c r="R13" s="150">
        <v>157580</v>
      </c>
      <c r="S13" s="150">
        <v>295863</v>
      </c>
      <c r="T13" s="163">
        <v>357676</v>
      </c>
      <c r="U13" s="180">
        <v>12</v>
      </c>
      <c r="V13" s="36"/>
    </row>
    <row r="14" spans="1:22" ht="27.75" customHeight="1">
      <c r="A14" s="203">
        <v>13</v>
      </c>
      <c r="B14" s="145" t="s">
        <v>3</v>
      </c>
      <c r="C14" s="163">
        <v>19</v>
      </c>
      <c r="D14" s="216">
        <v>207</v>
      </c>
      <c r="E14" s="150">
        <v>205</v>
      </c>
      <c r="F14" s="150">
        <v>144</v>
      </c>
      <c r="G14" s="150">
        <v>61</v>
      </c>
      <c r="H14" s="150">
        <v>2</v>
      </c>
      <c r="I14" s="150">
        <v>1</v>
      </c>
      <c r="J14" s="150">
        <v>1</v>
      </c>
      <c r="K14" s="150"/>
      <c r="L14" s="220">
        <v>231342</v>
      </c>
      <c r="M14" s="150">
        <v>215567</v>
      </c>
      <c r="N14" s="150">
        <v>15775</v>
      </c>
      <c r="O14" s="150" t="s">
        <v>114</v>
      </c>
      <c r="P14" s="150" t="s">
        <v>114</v>
      </c>
      <c r="Q14" s="170">
        <f t="shared" si="0"/>
        <v>197808</v>
      </c>
      <c r="R14" s="150">
        <v>55154</v>
      </c>
      <c r="S14" s="150">
        <v>142654</v>
      </c>
      <c r="T14" s="163">
        <v>84670</v>
      </c>
      <c r="U14" s="180">
        <v>13</v>
      </c>
      <c r="V14" s="36"/>
    </row>
    <row r="15" spans="1:22" ht="27.75" customHeight="1">
      <c r="A15" s="203">
        <v>14</v>
      </c>
      <c r="B15" s="145" t="s">
        <v>4</v>
      </c>
      <c r="C15" s="163">
        <v>58</v>
      </c>
      <c r="D15" s="216">
        <v>649</v>
      </c>
      <c r="E15" s="150">
        <v>644</v>
      </c>
      <c r="F15" s="150">
        <v>494</v>
      </c>
      <c r="G15" s="150">
        <v>150</v>
      </c>
      <c r="H15" s="150">
        <v>5</v>
      </c>
      <c r="I15" s="150">
        <v>3</v>
      </c>
      <c r="J15" s="150">
        <v>2</v>
      </c>
      <c r="K15" s="150"/>
      <c r="L15" s="220">
        <v>643185</v>
      </c>
      <c r="M15" s="150">
        <v>609694</v>
      </c>
      <c r="N15" s="150">
        <v>24498</v>
      </c>
      <c r="O15" s="150">
        <v>8993</v>
      </c>
      <c r="P15" s="150" t="s">
        <v>114</v>
      </c>
      <c r="Q15" s="170">
        <f t="shared" si="0"/>
        <v>491741</v>
      </c>
      <c r="R15" s="150">
        <v>202685</v>
      </c>
      <c r="S15" s="150">
        <v>289056</v>
      </c>
      <c r="T15" s="163">
        <v>338672</v>
      </c>
      <c r="U15" s="180">
        <v>14</v>
      </c>
      <c r="V15" s="36"/>
    </row>
    <row r="16" spans="1:22" ht="27.75" customHeight="1">
      <c r="A16" s="203">
        <v>15</v>
      </c>
      <c r="B16" s="145" t="s">
        <v>5</v>
      </c>
      <c r="C16" s="163">
        <v>10</v>
      </c>
      <c r="D16" s="216">
        <v>323</v>
      </c>
      <c r="E16" s="150">
        <v>323</v>
      </c>
      <c r="F16" s="150">
        <v>268</v>
      </c>
      <c r="G16" s="150">
        <v>55</v>
      </c>
      <c r="H16" s="150" t="s">
        <v>114</v>
      </c>
      <c r="I16" s="150" t="s">
        <v>114</v>
      </c>
      <c r="J16" s="150" t="s">
        <v>114</v>
      </c>
      <c r="K16" s="150"/>
      <c r="L16" s="220">
        <v>971222</v>
      </c>
      <c r="M16" s="150">
        <v>971022</v>
      </c>
      <c r="N16" s="150">
        <v>200</v>
      </c>
      <c r="O16" s="150" t="s">
        <v>114</v>
      </c>
      <c r="P16" s="150" t="s">
        <v>114</v>
      </c>
      <c r="Q16" s="170">
        <f t="shared" si="0"/>
        <v>774535</v>
      </c>
      <c r="R16" s="150">
        <v>133856</v>
      </c>
      <c r="S16" s="150">
        <v>640679</v>
      </c>
      <c r="T16" s="163">
        <v>270299</v>
      </c>
      <c r="U16" s="180">
        <v>15</v>
      </c>
      <c r="V16" s="36"/>
    </row>
    <row r="17" spans="1:22" ht="27.75" customHeight="1">
      <c r="A17" s="203">
        <v>16</v>
      </c>
      <c r="B17" s="145" t="s">
        <v>171</v>
      </c>
      <c r="C17" s="163">
        <v>65</v>
      </c>
      <c r="D17" s="216">
        <v>1866</v>
      </c>
      <c r="E17" s="150">
        <v>1865</v>
      </c>
      <c r="F17" s="150">
        <v>1274</v>
      </c>
      <c r="G17" s="150">
        <v>591</v>
      </c>
      <c r="H17" s="150">
        <v>1</v>
      </c>
      <c r="I17" s="150">
        <v>1</v>
      </c>
      <c r="J17" s="150" t="s">
        <v>114</v>
      </c>
      <c r="K17" s="150"/>
      <c r="L17" s="220">
        <v>3546902</v>
      </c>
      <c r="M17" s="150">
        <v>3206324</v>
      </c>
      <c r="N17" s="150">
        <v>340532</v>
      </c>
      <c r="O17" s="150">
        <v>46</v>
      </c>
      <c r="P17" s="150" t="s">
        <v>114</v>
      </c>
      <c r="Q17" s="170">
        <f t="shared" si="0"/>
        <v>2622249</v>
      </c>
      <c r="R17" s="150">
        <v>729004</v>
      </c>
      <c r="S17" s="150">
        <v>1893245</v>
      </c>
      <c r="T17" s="163">
        <v>1438808</v>
      </c>
      <c r="U17" s="180">
        <v>16</v>
      </c>
      <c r="V17" s="36"/>
    </row>
    <row r="18" spans="1:22" ht="27.75" customHeight="1">
      <c r="A18" s="203">
        <v>17</v>
      </c>
      <c r="B18" s="145" t="s">
        <v>6</v>
      </c>
      <c r="C18" s="163">
        <v>13</v>
      </c>
      <c r="D18" s="216">
        <v>397</v>
      </c>
      <c r="E18" s="150">
        <v>397</v>
      </c>
      <c r="F18" s="150">
        <v>301</v>
      </c>
      <c r="G18" s="150">
        <v>96</v>
      </c>
      <c r="H18" s="150" t="s">
        <v>114</v>
      </c>
      <c r="I18" s="150" t="s">
        <v>114</v>
      </c>
      <c r="J18" s="150" t="s">
        <v>114</v>
      </c>
      <c r="K18" s="150"/>
      <c r="L18" s="220">
        <v>750359</v>
      </c>
      <c r="M18" s="150">
        <v>722638</v>
      </c>
      <c r="N18" s="150">
        <v>27721</v>
      </c>
      <c r="O18" s="150" t="s">
        <v>114</v>
      </c>
      <c r="P18" s="150" t="s">
        <v>114</v>
      </c>
      <c r="Q18" s="170">
        <f t="shared" si="0"/>
        <v>561659</v>
      </c>
      <c r="R18" s="150">
        <v>194539</v>
      </c>
      <c r="S18" s="150">
        <v>367120</v>
      </c>
      <c r="T18" s="163">
        <v>352211</v>
      </c>
      <c r="U18" s="180">
        <v>17</v>
      </c>
      <c r="V18" s="36"/>
    </row>
    <row r="19" spans="1:22" ht="27.75" customHeight="1">
      <c r="A19" s="203">
        <v>18</v>
      </c>
      <c r="B19" s="145" t="s">
        <v>7</v>
      </c>
      <c r="C19" s="163">
        <v>4</v>
      </c>
      <c r="D19" s="218">
        <v>26</v>
      </c>
      <c r="E19" s="207">
        <v>26</v>
      </c>
      <c r="F19" s="207">
        <v>21</v>
      </c>
      <c r="G19" s="207">
        <v>5</v>
      </c>
      <c r="H19" s="207" t="s">
        <v>114</v>
      </c>
      <c r="I19" s="207" t="s">
        <v>114</v>
      </c>
      <c r="J19" s="207" t="s">
        <v>114</v>
      </c>
      <c r="K19" s="150"/>
      <c r="L19" s="220">
        <v>134185</v>
      </c>
      <c r="M19" s="157">
        <v>134185</v>
      </c>
      <c r="N19" s="150" t="s">
        <v>114</v>
      </c>
      <c r="O19" s="150" t="s">
        <v>114</v>
      </c>
      <c r="P19" s="150" t="s">
        <v>114</v>
      </c>
      <c r="Q19" s="170">
        <f t="shared" si="0"/>
        <v>87375</v>
      </c>
      <c r="R19" s="157">
        <v>13489</v>
      </c>
      <c r="S19" s="157">
        <v>73886</v>
      </c>
      <c r="T19" s="166">
        <v>57427</v>
      </c>
      <c r="U19" s="180">
        <v>18</v>
      </c>
      <c r="V19" s="36"/>
    </row>
    <row r="20" spans="1:22" ht="27.75" customHeight="1">
      <c r="A20" s="203">
        <v>19</v>
      </c>
      <c r="B20" s="145" t="s">
        <v>172</v>
      </c>
      <c r="C20" s="163">
        <v>18</v>
      </c>
      <c r="D20" s="216">
        <v>475</v>
      </c>
      <c r="E20" s="150">
        <v>474</v>
      </c>
      <c r="F20" s="150">
        <v>308</v>
      </c>
      <c r="G20" s="150">
        <v>166</v>
      </c>
      <c r="H20" s="150">
        <v>1</v>
      </c>
      <c r="I20" s="150">
        <v>1</v>
      </c>
      <c r="J20" s="150" t="s">
        <v>114</v>
      </c>
      <c r="K20" s="150"/>
      <c r="L20" s="220">
        <v>731630</v>
      </c>
      <c r="M20" s="150">
        <v>715784</v>
      </c>
      <c r="N20" s="150">
        <v>15846</v>
      </c>
      <c r="O20" s="150" t="s">
        <v>114</v>
      </c>
      <c r="P20" s="150" t="s">
        <v>114</v>
      </c>
      <c r="Q20" s="170">
        <f t="shared" si="0"/>
        <v>658379</v>
      </c>
      <c r="R20" s="150">
        <v>169356</v>
      </c>
      <c r="S20" s="150">
        <v>489023</v>
      </c>
      <c r="T20" s="163">
        <v>222277</v>
      </c>
      <c r="U20" s="180">
        <v>19</v>
      </c>
      <c r="V20" s="36"/>
    </row>
    <row r="21" spans="1:22" ht="27.75" customHeight="1">
      <c r="A21" s="203">
        <v>20</v>
      </c>
      <c r="B21" s="147" t="s">
        <v>8</v>
      </c>
      <c r="C21" s="163">
        <v>2</v>
      </c>
      <c r="D21" s="218" t="s">
        <v>0</v>
      </c>
      <c r="E21" s="208" t="s">
        <v>0</v>
      </c>
      <c r="F21" s="208" t="s">
        <v>0</v>
      </c>
      <c r="G21" s="208" t="s">
        <v>0</v>
      </c>
      <c r="H21" s="208" t="s">
        <v>114</v>
      </c>
      <c r="I21" s="208" t="s">
        <v>114</v>
      </c>
      <c r="J21" s="208" t="s">
        <v>114</v>
      </c>
      <c r="K21" s="150"/>
      <c r="L21" s="220" t="s">
        <v>0</v>
      </c>
      <c r="M21" s="157" t="s">
        <v>0</v>
      </c>
      <c r="N21" s="157" t="s">
        <v>0</v>
      </c>
      <c r="O21" s="150" t="s">
        <v>0</v>
      </c>
      <c r="P21" s="150" t="s">
        <v>0</v>
      </c>
      <c r="Q21" s="170" t="s">
        <v>0</v>
      </c>
      <c r="R21" s="157" t="s">
        <v>0</v>
      </c>
      <c r="S21" s="157" t="s">
        <v>0</v>
      </c>
      <c r="T21" s="166" t="s">
        <v>0</v>
      </c>
      <c r="U21" s="180">
        <v>20</v>
      </c>
      <c r="V21" s="36"/>
    </row>
    <row r="22" spans="1:22" ht="27.75" customHeight="1">
      <c r="A22" s="203">
        <v>21</v>
      </c>
      <c r="B22" s="147" t="s">
        <v>9</v>
      </c>
      <c r="C22" s="163">
        <v>1</v>
      </c>
      <c r="D22" s="218" t="s">
        <v>0</v>
      </c>
      <c r="E22" s="208" t="s">
        <v>0</v>
      </c>
      <c r="F22" s="208" t="s">
        <v>0</v>
      </c>
      <c r="G22" s="208" t="s">
        <v>0</v>
      </c>
      <c r="H22" s="208" t="s">
        <v>114</v>
      </c>
      <c r="I22" s="208" t="s">
        <v>114</v>
      </c>
      <c r="J22" s="208" t="s">
        <v>114</v>
      </c>
      <c r="K22" s="150"/>
      <c r="L22" s="220" t="s">
        <v>0</v>
      </c>
      <c r="M22" s="157" t="s">
        <v>0</v>
      </c>
      <c r="N22" s="157" t="s">
        <v>0</v>
      </c>
      <c r="O22" s="157" t="s">
        <v>0</v>
      </c>
      <c r="P22" s="150" t="s">
        <v>0</v>
      </c>
      <c r="Q22" s="170" t="s">
        <v>0</v>
      </c>
      <c r="R22" s="157" t="s">
        <v>0</v>
      </c>
      <c r="S22" s="157" t="s">
        <v>0</v>
      </c>
      <c r="T22" s="166" t="s">
        <v>0</v>
      </c>
      <c r="U22" s="180">
        <v>21</v>
      </c>
      <c r="V22" s="36"/>
    </row>
    <row r="23" spans="1:22" ht="27.75" customHeight="1">
      <c r="A23" s="203">
        <v>22</v>
      </c>
      <c r="B23" s="147" t="s">
        <v>10</v>
      </c>
      <c r="C23" s="163">
        <v>108</v>
      </c>
      <c r="D23" s="216">
        <v>1170</v>
      </c>
      <c r="E23" s="150">
        <v>1164</v>
      </c>
      <c r="F23" s="150">
        <v>904</v>
      </c>
      <c r="G23" s="150">
        <v>260</v>
      </c>
      <c r="H23" s="150">
        <v>6</v>
      </c>
      <c r="I23" s="150">
        <v>6</v>
      </c>
      <c r="J23" s="150" t="s">
        <v>114</v>
      </c>
      <c r="K23" s="150"/>
      <c r="L23" s="220">
        <v>1999678</v>
      </c>
      <c r="M23" s="150">
        <v>1869144</v>
      </c>
      <c r="N23" s="150">
        <v>129416</v>
      </c>
      <c r="O23" s="209">
        <v>1118</v>
      </c>
      <c r="P23" s="150" t="s">
        <v>114</v>
      </c>
      <c r="Q23" s="170">
        <f t="shared" si="0"/>
        <v>1258760</v>
      </c>
      <c r="R23" s="150">
        <v>386291</v>
      </c>
      <c r="S23" s="150">
        <v>872469</v>
      </c>
      <c r="T23" s="163">
        <v>1051333</v>
      </c>
      <c r="U23" s="180">
        <v>22</v>
      </c>
      <c r="V23" s="36"/>
    </row>
    <row r="24" spans="1:22" ht="27.75" customHeight="1">
      <c r="A24" s="203">
        <v>23</v>
      </c>
      <c r="B24" s="147" t="s">
        <v>11</v>
      </c>
      <c r="C24" s="163">
        <v>11</v>
      </c>
      <c r="D24" s="216">
        <v>227</v>
      </c>
      <c r="E24" s="150">
        <v>227</v>
      </c>
      <c r="F24" s="150">
        <v>203</v>
      </c>
      <c r="G24" s="150">
        <v>24</v>
      </c>
      <c r="H24" s="150" t="s">
        <v>114</v>
      </c>
      <c r="I24" s="150" t="s">
        <v>114</v>
      </c>
      <c r="J24" s="150" t="s">
        <v>114</v>
      </c>
      <c r="K24" s="150"/>
      <c r="L24" s="220">
        <v>1094333</v>
      </c>
      <c r="M24" s="150">
        <v>1076429</v>
      </c>
      <c r="N24" s="150">
        <v>17168</v>
      </c>
      <c r="O24" s="150" t="s">
        <v>114</v>
      </c>
      <c r="P24" s="150">
        <v>736</v>
      </c>
      <c r="Q24" s="170">
        <f t="shared" si="0"/>
        <v>805742</v>
      </c>
      <c r="R24" s="150">
        <v>127825</v>
      </c>
      <c r="S24" s="150">
        <v>677917</v>
      </c>
      <c r="T24" s="163">
        <v>338237</v>
      </c>
      <c r="U24" s="180">
        <v>23</v>
      </c>
      <c r="V24" s="36"/>
    </row>
    <row r="25" spans="1:22" ht="27.75" customHeight="1">
      <c r="A25" s="203">
        <v>24</v>
      </c>
      <c r="B25" s="147" t="s">
        <v>12</v>
      </c>
      <c r="C25" s="163">
        <v>3</v>
      </c>
      <c r="D25" s="216">
        <v>150</v>
      </c>
      <c r="E25" s="150">
        <v>150</v>
      </c>
      <c r="F25" s="150">
        <v>99</v>
      </c>
      <c r="G25" s="150">
        <v>51</v>
      </c>
      <c r="H25" s="150" t="s">
        <v>114</v>
      </c>
      <c r="I25" s="150" t="s">
        <v>114</v>
      </c>
      <c r="J25" s="150" t="s">
        <v>114</v>
      </c>
      <c r="K25" s="150"/>
      <c r="L25" s="220">
        <v>375560</v>
      </c>
      <c r="M25" s="150">
        <v>375560</v>
      </c>
      <c r="N25" s="150" t="s">
        <v>114</v>
      </c>
      <c r="O25" s="150" t="s">
        <v>114</v>
      </c>
      <c r="P25" s="150" t="s">
        <v>114</v>
      </c>
      <c r="Q25" s="170">
        <f t="shared" si="0"/>
        <v>279723</v>
      </c>
      <c r="R25" s="150">
        <v>60008</v>
      </c>
      <c r="S25" s="150">
        <v>219715</v>
      </c>
      <c r="T25" s="163">
        <v>153229</v>
      </c>
      <c r="U25" s="180">
        <v>24</v>
      </c>
      <c r="V25" s="36"/>
    </row>
    <row r="26" spans="1:22" ht="27.75" customHeight="1">
      <c r="A26" s="203">
        <v>25</v>
      </c>
      <c r="B26" s="147" t="s">
        <v>13</v>
      </c>
      <c r="C26" s="163">
        <v>110</v>
      </c>
      <c r="D26" s="216">
        <v>1894</v>
      </c>
      <c r="E26" s="150">
        <v>1889</v>
      </c>
      <c r="F26" s="150">
        <v>1508</v>
      </c>
      <c r="G26" s="150">
        <v>381</v>
      </c>
      <c r="H26" s="150">
        <v>5</v>
      </c>
      <c r="I26" s="150">
        <v>5</v>
      </c>
      <c r="J26" s="150" t="s">
        <v>114</v>
      </c>
      <c r="K26" s="150"/>
      <c r="L26" s="220">
        <v>4142942</v>
      </c>
      <c r="M26" s="150">
        <v>3574644</v>
      </c>
      <c r="N26" s="150">
        <v>564135</v>
      </c>
      <c r="O26" s="150">
        <v>4163</v>
      </c>
      <c r="P26" s="150" t="s">
        <v>114</v>
      </c>
      <c r="Q26" s="170">
        <f t="shared" si="0"/>
        <v>2746431</v>
      </c>
      <c r="R26" s="150">
        <v>742423</v>
      </c>
      <c r="S26" s="150">
        <v>2004008</v>
      </c>
      <c r="T26" s="163">
        <v>2042774</v>
      </c>
      <c r="U26" s="180">
        <v>25</v>
      </c>
      <c r="V26" s="36"/>
    </row>
    <row r="27" spans="1:22" ht="27.75" customHeight="1">
      <c r="A27" s="203">
        <v>26</v>
      </c>
      <c r="B27" s="147" t="s">
        <v>14</v>
      </c>
      <c r="C27" s="163">
        <v>84</v>
      </c>
      <c r="D27" s="216">
        <v>1852</v>
      </c>
      <c r="E27" s="150">
        <v>1846</v>
      </c>
      <c r="F27" s="150">
        <v>1571</v>
      </c>
      <c r="G27" s="150">
        <v>275</v>
      </c>
      <c r="H27" s="150">
        <v>6</v>
      </c>
      <c r="I27" s="150">
        <v>5</v>
      </c>
      <c r="J27" s="150">
        <v>1</v>
      </c>
      <c r="K27" s="150"/>
      <c r="L27" s="220">
        <v>3296693</v>
      </c>
      <c r="M27" s="150">
        <v>2821944</v>
      </c>
      <c r="N27" s="150">
        <v>299637</v>
      </c>
      <c r="O27" s="150">
        <v>175112</v>
      </c>
      <c r="P27" s="150" t="s">
        <v>114</v>
      </c>
      <c r="Q27" s="170">
        <f t="shared" si="0"/>
        <v>2678402</v>
      </c>
      <c r="R27" s="150">
        <v>776262</v>
      </c>
      <c r="S27" s="150">
        <v>1902140</v>
      </c>
      <c r="T27" s="163">
        <v>1353215</v>
      </c>
      <c r="U27" s="180">
        <v>26</v>
      </c>
      <c r="V27" s="36"/>
    </row>
    <row r="28" spans="1:22" ht="27.75" customHeight="1">
      <c r="A28" s="203">
        <v>27</v>
      </c>
      <c r="B28" s="147" t="s">
        <v>15</v>
      </c>
      <c r="C28" s="163">
        <v>29</v>
      </c>
      <c r="D28" s="216">
        <v>1908</v>
      </c>
      <c r="E28" s="150">
        <v>1908</v>
      </c>
      <c r="F28" s="150">
        <v>1261</v>
      </c>
      <c r="G28" s="150">
        <v>647</v>
      </c>
      <c r="H28" s="150" t="s">
        <v>114</v>
      </c>
      <c r="I28" s="150" t="s">
        <v>114</v>
      </c>
      <c r="J28" s="150" t="s">
        <v>114</v>
      </c>
      <c r="K28" s="150"/>
      <c r="L28" s="220">
        <v>6227249</v>
      </c>
      <c r="M28" s="150">
        <v>6123340</v>
      </c>
      <c r="N28" s="150">
        <v>90890</v>
      </c>
      <c r="O28" s="150">
        <v>13019</v>
      </c>
      <c r="P28" s="150" t="s">
        <v>114</v>
      </c>
      <c r="Q28" s="170">
        <f t="shared" si="0"/>
        <v>4752692</v>
      </c>
      <c r="R28" s="150">
        <v>754389</v>
      </c>
      <c r="S28" s="150">
        <v>3998303</v>
      </c>
      <c r="T28" s="163">
        <v>2178392</v>
      </c>
      <c r="U28" s="180">
        <v>27</v>
      </c>
      <c r="V28" s="36"/>
    </row>
    <row r="29" spans="1:22" ht="27.75" customHeight="1">
      <c r="A29" s="203">
        <v>28</v>
      </c>
      <c r="B29" s="147" t="s">
        <v>31</v>
      </c>
      <c r="C29" s="219" t="s">
        <v>114</v>
      </c>
      <c r="D29" s="219" t="s">
        <v>114</v>
      </c>
      <c r="E29" s="150" t="s">
        <v>114</v>
      </c>
      <c r="F29" s="150" t="s">
        <v>114</v>
      </c>
      <c r="G29" s="150" t="s">
        <v>114</v>
      </c>
      <c r="H29" s="150" t="s">
        <v>114</v>
      </c>
      <c r="I29" s="150" t="s">
        <v>114</v>
      </c>
      <c r="J29" s="150" t="s">
        <v>114</v>
      </c>
      <c r="K29" s="209"/>
      <c r="L29" s="221" t="s">
        <v>114</v>
      </c>
      <c r="M29" s="150" t="s">
        <v>114</v>
      </c>
      <c r="N29" s="150" t="s">
        <v>114</v>
      </c>
      <c r="O29" s="150" t="s">
        <v>114</v>
      </c>
      <c r="P29" s="150" t="s">
        <v>114</v>
      </c>
      <c r="Q29" s="163" t="s">
        <v>114</v>
      </c>
      <c r="R29" s="150" t="s">
        <v>114</v>
      </c>
      <c r="S29" s="150" t="s">
        <v>114</v>
      </c>
      <c r="T29" s="219" t="s">
        <v>114</v>
      </c>
      <c r="U29" s="180">
        <v>28</v>
      </c>
      <c r="V29" s="36"/>
    </row>
    <row r="30" spans="1:22" ht="27.75" customHeight="1">
      <c r="A30" s="203">
        <v>29</v>
      </c>
      <c r="B30" s="147" t="s">
        <v>32</v>
      </c>
      <c r="C30" s="163">
        <v>3</v>
      </c>
      <c r="D30" s="216">
        <v>1290</v>
      </c>
      <c r="E30" s="150">
        <v>1290</v>
      </c>
      <c r="F30" s="150">
        <v>893</v>
      </c>
      <c r="G30" s="150">
        <v>397</v>
      </c>
      <c r="H30" s="150" t="s">
        <v>114</v>
      </c>
      <c r="I30" s="150" t="s">
        <v>114</v>
      </c>
      <c r="J30" s="150" t="s">
        <v>114</v>
      </c>
      <c r="K30" s="150"/>
      <c r="L30" s="220">
        <v>2590102</v>
      </c>
      <c r="M30" s="150">
        <v>2584064</v>
      </c>
      <c r="N30" s="150">
        <v>6038</v>
      </c>
      <c r="O30" s="150" t="s">
        <v>114</v>
      </c>
      <c r="P30" s="150" t="s">
        <v>114</v>
      </c>
      <c r="Q30" s="170">
        <f t="shared" si="0"/>
        <v>1629086</v>
      </c>
      <c r="R30" s="150">
        <v>525936</v>
      </c>
      <c r="S30" s="150">
        <v>1103150</v>
      </c>
      <c r="T30" s="163">
        <v>1198690</v>
      </c>
      <c r="U30" s="180">
        <v>29</v>
      </c>
      <c r="V30" s="36"/>
    </row>
    <row r="31" spans="1:22" ht="27.75" customHeight="1">
      <c r="A31" s="203">
        <v>30</v>
      </c>
      <c r="B31" s="147" t="s">
        <v>16</v>
      </c>
      <c r="C31" s="163">
        <v>17</v>
      </c>
      <c r="D31" s="216">
        <v>461</v>
      </c>
      <c r="E31" s="150">
        <v>461</v>
      </c>
      <c r="F31" s="150">
        <v>420</v>
      </c>
      <c r="G31" s="150">
        <v>41</v>
      </c>
      <c r="H31" s="150" t="s">
        <v>114</v>
      </c>
      <c r="I31" s="150" t="s">
        <v>114</v>
      </c>
      <c r="J31" s="150" t="s">
        <v>114</v>
      </c>
      <c r="K31" s="150"/>
      <c r="L31" s="220">
        <v>2194037</v>
      </c>
      <c r="M31" s="150">
        <v>2061250</v>
      </c>
      <c r="N31" s="150">
        <v>129550</v>
      </c>
      <c r="O31" s="150">
        <v>3237</v>
      </c>
      <c r="P31" s="150" t="s">
        <v>114</v>
      </c>
      <c r="Q31" s="170">
        <f t="shared" si="0"/>
        <v>1961674</v>
      </c>
      <c r="R31" s="150">
        <v>228690</v>
      </c>
      <c r="S31" s="150">
        <v>1732984</v>
      </c>
      <c r="T31" s="163">
        <v>442515</v>
      </c>
      <c r="U31" s="180">
        <v>30</v>
      </c>
      <c r="V31" s="36"/>
    </row>
    <row r="32" spans="1:22" ht="27.75" customHeight="1">
      <c r="A32" s="203">
        <v>31</v>
      </c>
      <c r="B32" s="147" t="s">
        <v>17</v>
      </c>
      <c r="C32" s="163">
        <v>4</v>
      </c>
      <c r="D32" s="216">
        <v>169</v>
      </c>
      <c r="E32" s="150">
        <v>169</v>
      </c>
      <c r="F32" s="150">
        <v>131</v>
      </c>
      <c r="G32" s="150">
        <v>38</v>
      </c>
      <c r="H32" s="150" t="s">
        <v>114</v>
      </c>
      <c r="I32" s="150" t="s">
        <v>114</v>
      </c>
      <c r="J32" s="150" t="s">
        <v>114</v>
      </c>
      <c r="K32" s="150"/>
      <c r="L32" s="220">
        <v>356137</v>
      </c>
      <c r="M32" s="150">
        <v>352031</v>
      </c>
      <c r="N32" s="150">
        <v>1375</v>
      </c>
      <c r="O32" s="150">
        <v>2731</v>
      </c>
      <c r="P32" s="150" t="s">
        <v>114</v>
      </c>
      <c r="Q32" s="170">
        <f t="shared" si="0"/>
        <v>264692</v>
      </c>
      <c r="R32" s="150">
        <v>78264</v>
      </c>
      <c r="S32" s="150">
        <v>186428</v>
      </c>
      <c r="T32" s="163">
        <v>151994</v>
      </c>
      <c r="U32" s="180">
        <v>31</v>
      </c>
      <c r="V32" s="36"/>
    </row>
    <row r="33" spans="1:22" ht="27.75" customHeight="1">
      <c r="A33" s="203">
        <v>32</v>
      </c>
      <c r="B33" s="147" t="s">
        <v>18</v>
      </c>
      <c r="C33" s="163">
        <v>31</v>
      </c>
      <c r="D33" s="216">
        <v>330</v>
      </c>
      <c r="E33" s="150">
        <v>328</v>
      </c>
      <c r="F33" s="150">
        <v>174</v>
      </c>
      <c r="G33" s="150">
        <v>154</v>
      </c>
      <c r="H33" s="150">
        <v>2</v>
      </c>
      <c r="I33" s="150">
        <v>2</v>
      </c>
      <c r="J33" s="150" t="s">
        <v>114</v>
      </c>
      <c r="K33" s="205"/>
      <c r="L33" s="220">
        <v>400252</v>
      </c>
      <c r="M33" s="150">
        <v>385908</v>
      </c>
      <c r="N33" s="150">
        <v>14249</v>
      </c>
      <c r="O33" s="150">
        <v>95</v>
      </c>
      <c r="P33" s="150" t="s">
        <v>114</v>
      </c>
      <c r="Q33" s="170">
        <f t="shared" si="0"/>
        <v>269593</v>
      </c>
      <c r="R33" s="150">
        <v>103798</v>
      </c>
      <c r="S33" s="150">
        <v>165795</v>
      </c>
      <c r="T33" s="163">
        <v>222138</v>
      </c>
      <c r="U33" s="180">
        <v>32</v>
      </c>
      <c r="V33" s="36"/>
    </row>
    <row r="34" spans="1:22" ht="12" customHeight="1" thickBot="1">
      <c r="A34" s="148"/>
      <c r="B34" s="149"/>
      <c r="C34" s="210"/>
      <c r="D34" s="211"/>
      <c r="E34" s="211"/>
      <c r="F34" s="211"/>
      <c r="G34" s="211"/>
      <c r="H34" s="211"/>
      <c r="I34" s="211"/>
      <c r="J34" s="211"/>
      <c r="K34" s="161"/>
      <c r="L34" s="212"/>
      <c r="M34" s="212"/>
      <c r="N34" s="212"/>
      <c r="O34" s="212"/>
      <c r="P34" s="212"/>
      <c r="Q34" s="212"/>
      <c r="R34" s="212"/>
      <c r="S34" s="212"/>
      <c r="T34" s="222"/>
      <c r="U34" s="214"/>
      <c r="V34" s="36"/>
    </row>
    <row r="35" spans="1:22" s="26" customFormat="1" ht="18" customHeight="1">
      <c r="A35" s="171"/>
      <c r="B35" s="172" t="s">
        <v>121</v>
      </c>
      <c r="C35" s="173"/>
      <c r="D35" s="173"/>
      <c r="E35" s="173"/>
      <c r="F35" s="173"/>
      <c r="G35" s="173"/>
      <c r="H35" s="173"/>
      <c r="I35" s="173"/>
      <c r="J35" s="173"/>
      <c r="K35" s="174"/>
      <c r="L35" s="173"/>
      <c r="M35" s="173"/>
      <c r="N35" s="173"/>
      <c r="O35" s="173"/>
      <c r="P35" s="173"/>
      <c r="Q35" s="173"/>
      <c r="R35" s="173"/>
      <c r="S35" s="173"/>
      <c r="T35" s="172"/>
      <c r="U35" s="24"/>
      <c r="V35" s="24"/>
    </row>
    <row r="36" spans="1:22" s="26" customFormat="1" ht="18" customHeight="1">
      <c r="A36" s="171"/>
      <c r="B36" s="139" t="s">
        <v>122</v>
      </c>
      <c r="C36" s="24"/>
      <c r="D36" s="24"/>
      <c r="E36" s="24"/>
      <c r="F36" s="24"/>
      <c r="G36" s="24"/>
      <c r="H36" s="24"/>
      <c r="I36" s="24"/>
      <c r="J36" s="24"/>
      <c r="K36" s="174"/>
      <c r="L36" s="24"/>
      <c r="M36" s="24"/>
      <c r="N36" s="24"/>
      <c r="O36" s="24"/>
      <c r="P36" s="24"/>
      <c r="Q36" s="24"/>
      <c r="R36" s="24"/>
      <c r="S36" s="24"/>
      <c r="T36" s="139"/>
      <c r="U36" s="24"/>
      <c r="V36" s="24"/>
    </row>
    <row r="37" spans="1:29" ht="13.5">
      <c r="A37" s="182"/>
      <c r="B37" s="18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82"/>
      <c r="V37" s="31"/>
      <c r="W37" s="38"/>
      <c r="X37" s="38"/>
      <c r="Y37" s="38"/>
      <c r="Z37" s="38"/>
      <c r="AA37" s="38"/>
      <c r="AB37" s="38"/>
      <c r="AC37" s="38"/>
    </row>
    <row r="38" spans="11:22" ht="13.5">
      <c r="K38" s="38"/>
      <c r="V38" s="36"/>
    </row>
    <row r="39" ht="13.5">
      <c r="K39" s="38"/>
    </row>
    <row r="40" ht="13.5">
      <c r="K40" s="38"/>
    </row>
    <row r="41" ht="13.5">
      <c r="K41" s="38"/>
    </row>
    <row r="42" ht="13.5">
      <c r="K42" s="38"/>
    </row>
    <row r="43" ht="13.5">
      <c r="K43" s="38"/>
    </row>
    <row r="44" ht="13.5">
      <c r="K44" s="38"/>
    </row>
  </sheetData>
  <mergeCells count="9">
    <mergeCell ref="A8:B8"/>
    <mergeCell ref="E4:I4"/>
    <mergeCell ref="C4:C6"/>
    <mergeCell ref="D5:D6"/>
    <mergeCell ref="A4:B6"/>
    <mergeCell ref="U4:U6"/>
    <mergeCell ref="T5:T6"/>
    <mergeCell ref="L5:L6"/>
    <mergeCell ref="Q5:Q6"/>
  </mergeCells>
  <printOptions/>
  <pageMargins left="0.5118110236220472" right="0.31496062992125984" top="0.5118110236220472" bottom="0" header="0.5118110236220472" footer="0.5118110236220472"/>
  <pageSetup horizontalDpi="600" verticalDpi="600" orientation="portrait" paperSize="9" scale="9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R48"/>
  <sheetViews>
    <sheetView showGridLines="0" zoomScale="90" zoomScaleNormal="90" zoomScaleSheetLayoutView="8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2.59765625" style="77" customWidth="1"/>
    <col min="3" max="3" width="18.69921875" style="77" customWidth="1"/>
    <col min="4" max="4" width="1.4921875" style="77" customWidth="1"/>
    <col min="5" max="5" width="13" style="48" customWidth="1"/>
    <col min="6" max="6" width="13" style="77" customWidth="1"/>
    <col min="7" max="8" width="13" style="0" customWidth="1"/>
    <col min="9" max="9" width="13" style="48" customWidth="1"/>
    <col min="10" max="10" width="13" style="77" customWidth="1"/>
    <col min="11" max="11" width="4.59765625" style="0" customWidth="1"/>
    <col min="12" max="13" width="17.19921875" style="0" customWidth="1"/>
    <col min="14" max="14" width="17.19921875" style="48" customWidth="1"/>
    <col min="15" max="15" width="17.09765625" style="77" customWidth="1"/>
    <col min="16" max="17" width="17.19921875" style="0" customWidth="1"/>
    <col min="18" max="18" width="0" style="0" hidden="1" customWidth="1"/>
    <col min="19" max="19" width="1.1015625" style="0" customWidth="1"/>
    <col min="20" max="16384" width="11.3984375" style="0" customWidth="1"/>
  </cols>
  <sheetData>
    <row r="1" spans="2:14" ht="22.5">
      <c r="B1" s="232"/>
      <c r="C1" s="233" t="s">
        <v>191</v>
      </c>
      <c r="D1" s="234"/>
      <c r="E1" s="6"/>
      <c r="I1" s="6"/>
      <c r="N1" s="6"/>
    </row>
    <row r="2" spans="5:14" ht="14.25" customHeight="1">
      <c r="E2" s="6"/>
      <c r="G2" s="14"/>
      <c r="I2" s="6"/>
      <c r="K2" s="55"/>
      <c r="N2" s="6"/>
    </row>
    <row r="3" spans="1:18" ht="14.25" thickBot="1">
      <c r="A3" s="121" t="s">
        <v>190</v>
      </c>
      <c r="B3" s="121"/>
      <c r="C3" s="121"/>
      <c r="D3" s="121"/>
      <c r="E3" s="10"/>
      <c r="F3" s="121"/>
      <c r="G3" s="15"/>
      <c r="H3" s="15"/>
      <c r="I3" s="10"/>
      <c r="J3" s="121"/>
      <c r="K3" s="55"/>
      <c r="L3" s="15"/>
      <c r="M3" s="15"/>
      <c r="N3" s="10"/>
      <c r="O3" s="121"/>
      <c r="P3" s="15"/>
      <c r="Q3" s="11" t="s">
        <v>33</v>
      </c>
      <c r="R3" s="15"/>
    </row>
    <row r="4" spans="1:18" s="77" customFormat="1" ht="18.75" customHeight="1">
      <c r="A4" s="324" t="s">
        <v>47</v>
      </c>
      <c r="B4" s="362"/>
      <c r="C4" s="362"/>
      <c r="D4" s="363"/>
      <c r="E4" s="359" t="s">
        <v>48</v>
      </c>
      <c r="F4" s="360"/>
      <c r="G4" s="360"/>
      <c r="H4" s="361"/>
      <c r="I4" s="357" t="s">
        <v>36</v>
      </c>
      <c r="J4" s="358"/>
      <c r="K4" s="85"/>
      <c r="L4" s="223" t="s">
        <v>37</v>
      </c>
      <c r="M4" s="223"/>
      <c r="N4" s="357" t="s">
        <v>49</v>
      </c>
      <c r="O4" s="358"/>
      <c r="P4" s="358"/>
      <c r="Q4" s="358"/>
      <c r="R4" s="224"/>
    </row>
    <row r="5" spans="1:18" s="77" customFormat="1" ht="20.25" customHeight="1">
      <c r="A5" s="364"/>
      <c r="B5" s="364"/>
      <c r="C5" s="364"/>
      <c r="D5" s="365"/>
      <c r="E5" s="225" t="s">
        <v>140</v>
      </c>
      <c r="F5" s="226" t="s">
        <v>150</v>
      </c>
      <c r="G5" s="225" t="s">
        <v>50</v>
      </c>
      <c r="H5" s="225" t="s">
        <v>51</v>
      </c>
      <c r="I5" s="225" t="s">
        <v>140</v>
      </c>
      <c r="J5" s="227" t="s">
        <v>150</v>
      </c>
      <c r="K5" s="228"/>
      <c r="L5" s="229" t="s">
        <v>50</v>
      </c>
      <c r="M5" s="225" t="s">
        <v>51</v>
      </c>
      <c r="N5" s="225" t="s">
        <v>140</v>
      </c>
      <c r="O5" s="226" t="s">
        <v>150</v>
      </c>
      <c r="P5" s="225" t="s">
        <v>50</v>
      </c>
      <c r="Q5" s="230" t="s">
        <v>51</v>
      </c>
      <c r="R5" s="231"/>
    </row>
    <row r="6" spans="2:18" ht="7.5" customHeight="1">
      <c r="B6" s="81"/>
      <c r="C6" s="79"/>
      <c r="D6" s="80"/>
      <c r="E6" s="18"/>
      <c r="F6" s="240"/>
      <c r="G6" s="16"/>
      <c r="H6" s="16"/>
      <c r="I6" s="50"/>
      <c r="J6" s="240"/>
      <c r="K6" s="17"/>
      <c r="L6" s="16"/>
      <c r="M6" s="16"/>
      <c r="N6" s="18"/>
      <c r="O6" s="81"/>
      <c r="P6" s="16"/>
      <c r="Q6" s="16"/>
      <c r="R6" s="16"/>
    </row>
    <row r="7" spans="1:18" ht="15.75" customHeight="1">
      <c r="A7" s="366" t="s">
        <v>52</v>
      </c>
      <c r="B7" s="367"/>
      <c r="C7" s="367"/>
      <c r="D7" s="80"/>
      <c r="E7" s="58">
        <v>553</v>
      </c>
      <c r="F7" s="241">
        <v>747</v>
      </c>
      <c r="G7" s="63">
        <f>SUM(F7/E7*100)</f>
        <v>135.08137432188065</v>
      </c>
      <c r="H7" s="64">
        <v>100</v>
      </c>
      <c r="I7" s="87">
        <v>11721</v>
      </c>
      <c r="J7" s="241">
        <v>16612</v>
      </c>
      <c r="K7" s="66"/>
      <c r="L7" s="63">
        <f>SUM(J7/I7*100)</f>
        <v>141.72852145721356</v>
      </c>
      <c r="M7" s="64">
        <v>100</v>
      </c>
      <c r="N7" s="65">
        <v>20441301</v>
      </c>
      <c r="O7" s="245">
        <v>33403406</v>
      </c>
      <c r="P7" s="63">
        <f>SUM(O7/N7*100)</f>
        <v>163.4113503832266</v>
      </c>
      <c r="Q7" s="64">
        <v>100</v>
      </c>
      <c r="R7" s="17">
        <v>44679724</v>
      </c>
    </row>
    <row r="8" spans="2:18" ht="7.5" customHeight="1">
      <c r="B8" s="81"/>
      <c r="C8" s="79"/>
      <c r="D8" s="80"/>
      <c r="E8" s="58"/>
      <c r="F8" s="240"/>
      <c r="G8" s="63"/>
      <c r="H8" s="64"/>
      <c r="I8" s="87"/>
      <c r="J8" s="244"/>
      <c r="K8" s="69"/>
      <c r="L8" s="63"/>
      <c r="M8" s="64"/>
      <c r="N8" s="65"/>
      <c r="O8" s="246"/>
      <c r="P8" s="63"/>
      <c r="Q8" s="64"/>
      <c r="R8" s="16"/>
    </row>
    <row r="9" spans="1:18" ht="15.75" customHeight="1">
      <c r="A9" s="366" t="s">
        <v>53</v>
      </c>
      <c r="B9" s="367"/>
      <c r="C9" s="367"/>
      <c r="D9" s="80"/>
      <c r="E9" s="88">
        <v>111</v>
      </c>
      <c r="F9" s="242">
        <f>SUM(F10:F18)</f>
        <v>105</v>
      </c>
      <c r="G9" s="63">
        <f>SUM(F9/E9*100)</f>
        <v>94.5945945945946</v>
      </c>
      <c r="H9" s="64">
        <f aca="true" t="shared" si="0" ref="H9:H17">SUM(F9/$F$7*100)</f>
        <v>14.056224899598394</v>
      </c>
      <c r="I9" s="87">
        <v>2594</v>
      </c>
      <c r="J9" s="242">
        <f>SUM(J10:J18)</f>
        <v>2606</v>
      </c>
      <c r="K9" s="69"/>
      <c r="L9" s="63">
        <f aca="true" t="shared" si="1" ref="L9:L38">SUM(J9/I9*100)</f>
        <v>100.46260601387817</v>
      </c>
      <c r="M9" s="63">
        <f>SUM(J9/J7*100)</f>
        <v>15.687454851914278</v>
      </c>
      <c r="N9" s="65">
        <v>5771288</v>
      </c>
      <c r="O9" s="242">
        <f>SUM(O10:O18)</f>
        <v>6610458</v>
      </c>
      <c r="P9" s="63">
        <f>SUM(O9/N9*100)</f>
        <v>114.54042841043454</v>
      </c>
      <c r="Q9" s="64">
        <f>SUM(O9/O7*100)</f>
        <v>19.789772336389888</v>
      </c>
      <c r="R9" s="17">
        <v>44679724</v>
      </c>
    </row>
    <row r="10" spans="1:18" ht="15.75" customHeight="1">
      <c r="A10" s="368" t="s">
        <v>54</v>
      </c>
      <c r="B10" s="369"/>
      <c r="C10" s="235" t="s">
        <v>55</v>
      </c>
      <c r="D10" s="80"/>
      <c r="E10" s="88">
        <v>2</v>
      </c>
      <c r="F10" s="241">
        <v>3</v>
      </c>
      <c r="G10" s="63">
        <f aca="true" t="shared" si="2" ref="G10:G37">SUM(F10/E10*100)</f>
        <v>150</v>
      </c>
      <c r="H10" s="64">
        <f t="shared" si="0"/>
        <v>0.4016064257028112</v>
      </c>
      <c r="I10" s="87">
        <v>13</v>
      </c>
      <c r="J10" s="241">
        <v>28</v>
      </c>
      <c r="K10" s="66"/>
      <c r="L10" s="63">
        <f t="shared" si="1"/>
        <v>215.3846153846154</v>
      </c>
      <c r="M10" s="63">
        <f>SUM(J10/J7*100)</f>
        <v>0.16855285335901757</v>
      </c>
      <c r="N10" s="65">
        <v>10310</v>
      </c>
      <c r="O10" s="245">
        <v>15150</v>
      </c>
      <c r="P10" s="63">
        <f aca="true" t="shared" si="3" ref="P10:P40">SUM(O10/N10*100)</f>
        <v>146.9447138700291</v>
      </c>
      <c r="Q10" s="64">
        <f>SUM(O10/O7*100)</f>
        <v>0.04535465634851727</v>
      </c>
      <c r="R10" s="17">
        <v>0</v>
      </c>
    </row>
    <row r="11" spans="1:18" ht="15.75" customHeight="1">
      <c r="A11" s="368" t="s">
        <v>56</v>
      </c>
      <c r="B11" s="369"/>
      <c r="C11" s="235" t="s">
        <v>57</v>
      </c>
      <c r="D11" s="80"/>
      <c r="E11" s="59">
        <v>15</v>
      </c>
      <c r="F11" s="241">
        <v>15</v>
      </c>
      <c r="G11" s="63">
        <f t="shared" si="2"/>
        <v>100</v>
      </c>
      <c r="H11" s="64">
        <f t="shared" si="0"/>
        <v>2.0080321285140563</v>
      </c>
      <c r="I11" s="87">
        <v>127</v>
      </c>
      <c r="J11" s="241">
        <v>126</v>
      </c>
      <c r="K11" s="66"/>
      <c r="L11" s="63">
        <f t="shared" si="1"/>
        <v>99.21259842519686</v>
      </c>
      <c r="M11" s="63">
        <f>SUM(J11/J7*100)</f>
        <v>0.758487840115579</v>
      </c>
      <c r="N11" s="65">
        <v>96109</v>
      </c>
      <c r="O11" s="245">
        <v>97559</v>
      </c>
      <c r="P11" s="63">
        <f t="shared" si="3"/>
        <v>101.50870365938674</v>
      </c>
      <c r="Q11" s="64">
        <f>SUM(O11/O7*100)</f>
        <v>0.29206303093762354</v>
      </c>
      <c r="R11" s="17">
        <v>0</v>
      </c>
    </row>
    <row r="12" spans="1:18" ht="15.75" customHeight="1">
      <c r="A12" s="368" t="s">
        <v>58</v>
      </c>
      <c r="B12" s="369"/>
      <c r="C12" s="235" t="s">
        <v>59</v>
      </c>
      <c r="D12" s="80"/>
      <c r="E12" s="59">
        <v>41</v>
      </c>
      <c r="F12" s="241">
        <v>41</v>
      </c>
      <c r="G12" s="63">
        <f t="shared" si="2"/>
        <v>100</v>
      </c>
      <c r="H12" s="64">
        <f t="shared" si="0"/>
        <v>5.4886211512717535</v>
      </c>
      <c r="I12" s="87">
        <v>1786</v>
      </c>
      <c r="J12" s="241">
        <v>1886</v>
      </c>
      <c r="K12" s="66"/>
      <c r="L12" s="63">
        <f t="shared" si="1"/>
        <v>105.59910414333706</v>
      </c>
      <c r="M12" s="63">
        <f>SUM(J12/J7*100)</f>
        <v>11.3532386226824</v>
      </c>
      <c r="N12" s="65">
        <v>4729286</v>
      </c>
      <c r="O12" s="245">
        <v>5589896</v>
      </c>
      <c r="P12" s="63">
        <f t="shared" si="3"/>
        <v>118.1974615195613</v>
      </c>
      <c r="Q12" s="64">
        <f>SUM(O12/O7*100)</f>
        <v>16.734509049765762</v>
      </c>
      <c r="R12" s="17">
        <v>0</v>
      </c>
    </row>
    <row r="13" spans="1:18" ht="15.75" customHeight="1">
      <c r="A13" s="368" t="s">
        <v>60</v>
      </c>
      <c r="B13" s="369"/>
      <c r="C13" s="235" t="s">
        <v>61</v>
      </c>
      <c r="D13" s="80"/>
      <c r="E13" s="59">
        <v>14</v>
      </c>
      <c r="F13" s="241">
        <v>10</v>
      </c>
      <c r="G13" s="63">
        <f t="shared" si="2"/>
        <v>71.42857142857143</v>
      </c>
      <c r="H13" s="64">
        <f t="shared" si="0"/>
        <v>1.3386880856760375</v>
      </c>
      <c r="I13" s="87">
        <v>319</v>
      </c>
      <c r="J13" s="241">
        <v>197</v>
      </c>
      <c r="K13" s="66"/>
      <c r="L13" s="63">
        <f t="shared" si="1"/>
        <v>61.75548589341693</v>
      </c>
      <c r="M13" s="63">
        <f>SUM(J13/J7*100)</f>
        <v>1.1858897182759451</v>
      </c>
      <c r="N13" s="65">
        <v>635046</v>
      </c>
      <c r="O13" s="245">
        <v>583486</v>
      </c>
      <c r="P13" s="63">
        <f t="shared" si="3"/>
        <v>91.88090311567981</v>
      </c>
      <c r="Q13" s="64">
        <f>SUM(O13/O7*100)</f>
        <v>1.7467859415294358</v>
      </c>
      <c r="R13" s="17">
        <v>0</v>
      </c>
    </row>
    <row r="14" spans="1:18" ht="15.75" customHeight="1">
      <c r="A14" s="368" t="s">
        <v>62</v>
      </c>
      <c r="B14" s="369"/>
      <c r="C14" s="235" t="s">
        <v>63</v>
      </c>
      <c r="D14" s="80"/>
      <c r="E14" s="59">
        <v>10</v>
      </c>
      <c r="F14" s="241">
        <v>10</v>
      </c>
      <c r="G14" s="63">
        <f t="shared" si="2"/>
        <v>100</v>
      </c>
      <c r="H14" s="64">
        <f t="shared" si="0"/>
        <v>1.3386880856760375</v>
      </c>
      <c r="I14" s="87">
        <v>104</v>
      </c>
      <c r="J14" s="241">
        <v>105</v>
      </c>
      <c r="K14" s="66"/>
      <c r="L14" s="63">
        <f t="shared" si="1"/>
        <v>100.96153846153845</v>
      </c>
      <c r="M14" s="63">
        <f>SUM(J14/J7*100)</f>
        <v>0.632073200096316</v>
      </c>
      <c r="N14" s="65">
        <v>103311</v>
      </c>
      <c r="O14" s="245">
        <v>100043</v>
      </c>
      <c r="P14" s="63">
        <f t="shared" si="3"/>
        <v>96.8367356815828</v>
      </c>
      <c r="Q14" s="64">
        <f>SUM(O14/O7*100)</f>
        <v>0.2994993983547666</v>
      </c>
      <c r="R14" s="17">
        <v>0</v>
      </c>
    </row>
    <row r="15" spans="1:18" ht="15.75" customHeight="1">
      <c r="A15" s="368" t="s">
        <v>64</v>
      </c>
      <c r="B15" s="369"/>
      <c r="C15" s="235" t="s">
        <v>65</v>
      </c>
      <c r="D15" s="80"/>
      <c r="E15" s="59">
        <v>12</v>
      </c>
      <c r="F15" s="241">
        <v>12</v>
      </c>
      <c r="G15" s="63">
        <f t="shared" si="2"/>
        <v>100</v>
      </c>
      <c r="H15" s="64">
        <f t="shared" si="0"/>
        <v>1.6064257028112447</v>
      </c>
      <c r="I15" s="87">
        <v>122</v>
      </c>
      <c r="J15" s="241">
        <v>158</v>
      </c>
      <c r="K15" s="66"/>
      <c r="L15" s="63">
        <f t="shared" si="1"/>
        <v>129.5081967213115</v>
      </c>
      <c r="M15" s="64">
        <f>SUM(J15/J7*100)</f>
        <v>0.9511196725258849</v>
      </c>
      <c r="N15" s="65">
        <v>90622</v>
      </c>
      <c r="O15" s="245">
        <v>129715</v>
      </c>
      <c r="P15" s="63">
        <f t="shared" si="3"/>
        <v>143.13853148242148</v>
      </c>
      <c r="Q15" s="64">
        <f>SUM(O15/O7*100)</f>
        <v>0.3883286632506877</v>
      </c>
      <c r="R15" s="17">
        <v>0</v>
      </c>
    </row>
    <row r="16" spans="1:18" ht="15.75" customHeight="1">
      <c r="A16" s="368" t="s">
        <v>66</v>
      </c>
      <c r="B16" s="369"/>
      <c r="C16" s="235" t="s">
        <v>67</v>
      </c>
      <c r="D16" s="80"/>
      <c r="E16" s="59">
        <v>9</v>
      </c>
      <c r="F16" s="241">
        <v>7</v>
      </c>
      <c r="G16" s="63">
        <f t="shared" si="2"/>
        <v>77.77777777777779</v>
      </c>
      <c r="H16" s="64">
        <f t="shared" si="0"/>
        <v>0.9370816599732262</v>
      </c>
      <c r="I16" s="87">
        <v>53</v>
      </c>
      <c r="J16" s="241">
        <v>45</v>
      </c>
      <c r="K16" s="66"/>
      <c r="L16" s="63">
        <f t="shared" si="1"/>
        <v>84.90566037735849</v>
      </c>
      <c r="M16" s="64">
        <f>SUM(J16/J7*100)</f>
        <v>0.2708885143269925</v>
      </c>
      <c r="N16" s="65">
        <v>33561</v>
      </c>
      <c r="O16" s="245">
        <v>27699</v>
      </c>
      <c r="P16" s="63">
        <f t="shared" si="3"/>
        <v>82.53329757754535</v>
      </c>
      <c r="Q16" s="64">
        <f>SUM(O16/O7*100)</f>
        <v>0.0829226815972</v>
      </c>
      <c r="R16" s="17">
        <v>0</v>
      </c>
    </row>
    <row r="17" spans="1:18" ht="15.75" customHeight="1">
      <c r="A17" s="368" t="s">
        <v>68</v>
      </c>
      <c r="B17" s="369"/>
      <c r="C17" s="235" t="s">
        <v>69</v>
      </c>
      <c r="D17" s="80"/>
      <c r="E17" s="59">
        <v>5</v>
      </c>
      <c r="F17" s="241">
        <v>4</v>
      </c>
      <c r="G17" s="63">
        <f t="shared" si="2"/>
        <v>80</v>
      </c>
      <c r="H17" s="64">
        <f t="shared" si="0"/>
        <v>0.535475234270415</v>
      </c>
      <c r="I17" s="87">
        <v>35</v>
      </c>
      <c r="J17" s="241">
        <v>26</v>
      </c>
      <c r="K17" s="66"/>
      <c r="L17" s="63">
        <f t="shared" si="1"/>
        <v>74.28571428571429</v>
      </c>
      <c r="M17" s="64">
        <f>SUM(J17/J7*100)</f>
        <v>0.15651336383337347</v>
      </c>
      <c r="N17" s="65">
        <v>32010</v>
      </c>
      <c r="O17" s="245">
        <v>24734</v>
      </c>
      <c r="P17" s="63">
        <f t="shared" si="3"/>
        <v>77.2696032489847</v>
      </c>
      <c r="Q17" s="64">
        <f>SUM(O17/O7*100)</f>
        <v>0.07404634126232516</v>
      </c>
      <c r="R17" s="17">
        <v>44679724</v>
      </c>
    </row>
    <row r="18" spans="1:18" ht="15.75" customHeight="1">
      <c r="A18" s="368" t="s">
        <v>70</v>
      </c>
      <c r="B18" s="369"/>
      <c r="C18" s="235" t="s">
        <v>71</v>
      </c>
      <c r="D18" s="80"/>
      <c r="E18" s="59">
        <v>3</v>
      </c>
      <c r="F18" s="241">
        <v>3</v>
      </c>
      <c r="G18" s="63">
        <f t="shared" si="2"/>
        <v>100</v>
      </c>
      <c r="H18" s="64">
        <f>SUM(F18/F7*100)</f>
        <v>0.4016064257028112</v>
      </c>
      <c r="I18" s="87">
        <v>35</v>
      </c>
      <c r="J18" s="241">
        <v>35</v>
      </c>
      <c r="K18" s="66"/>
      <c r="L18" s="63">
        <f t="shared" si="1"/>
        <v>100</v>
      </c>
      <c r="M18" s="64">
        <f>SUM(J18/J7*100)</f>
        <v>0.210691066698772</v>
      </c>
      <c r="N18" s="65">
        <v>41033</v>
      </c>
      <c r="O18" s="245">
        <v>42176</v>
      </c>
      <c r="P18" s="63">
        <f t="shared" si="3"/>
        <v>102.78556283966564</v>
      </c>
      <c r="Q18" s="64">
        <f>SUM(O18/O7*100)</f>
        <v>0.1262625733435686</v>
      </c>
      <c r="R18" s="17">
        <v>20611230</v>
      </c>
    </row>
    <row r="19" spans="1:18" ht="15.75" customHeight="1">
      <c r="A19" s="368" t="s">
        <v>72</v>
      </c>
      <c r="B19" s="369"/>
      <c r="C19" s="235" t="s">
        <v>73</v>
      </c>
      <c r="D19" s="80"/>
      <c r="E19" s="59">
        <v>12</v>
      </c>
      <c r="F19" s="241">
        <v>10</v>
      </c>
      <c r="G19" s="63">
        <f t="shared" si="2"/>
        <v>83.33333333333334</v>
      </c>
      <c r="H19" s="64">
        <f>SUM(F19/F7*100)</f>
        <v>1.3386880856760375</v>
      </c>
      <c r="I19" s="87">
        <v>206</v>
      </c>
      <c r="J19" s="241">
        <v>213</v>
      </c>
      <c r="K19" s="66"/>
      <c r="L19" s="63">
        <f t="shared" si="1"/>
        <v>103.39805825242718</v>
      </c>
      <c r="M19" s="64">
        <f>SUM(J19/J7*100)</f>
        <v>1.282205634481098</v>
      </c>
      <c r="N19" s="65">
        <v>376093</v>
      </c>
      <c r="O19" s="245">
        <v>371850</v>
      </c>
      <c r="P19" s="63">
        <f t="shared" si="3"/>
        <v>98.87182159731769</v>
      </c>
      <c r="Q19" s="64">
        <f>SUM(O19/O7*100)</f>
        <v>1.1132098325542013</v>
      </c>
      <c r="R19" s="17">
        <v>0</v>
      </c>
    </row>
    <row r="20" spans="1:18" ht="15.75" customHeight="1">
      <c r="A20" s="368" t="s">
        <v>74</v>
      </c>
      <c r="B20" s="369"/>
      <c r="C20" s="235" t="s">
        <v>75</v>
      </c>
      <c r="D20" s="80"/>
      <c r="E20" s="60">
        <v>47</v>
      </c>
      <c r="F20" s="241">
        <v>49</v>
      </c>
      <c r="G20" s="63">
        <f t="shared" si="2"/>
        <v>104.25531914893618</v>
      </c>
      <c r="H20" s="64">
        <f>SUM(F20/F7*100)</f>
        <v>6.5595716198125835</v>
      </c>
      <c r="I20" s="87">
        <v>984</v>
      </c>
      <c r="J20" s="241">
        <v>972</v>
      </c>
      <c r="K20" s="66"/>
      <c r="L20" s="63">
        <f t="shared" si="1"/>
        <v>98.78048780487805</v>
      </c>
      <c r="M20" s="64">
        <f>SUM(J20/J7*100)</f>
        <v>5.851191909463039</v>
      </c>
      <c r="N20" s="65">
        <v>1273226</v>
      </c>
      <c r="O20" s="245">
        <v>1398731</v>
      </c>
      <c r="P20" s="63">
        <f t="shared" si="3"/>
        <v>109.85724451118655</v>
      </c>
      <c r="Q20" s="64">
        <f>SUM(O20/O7*100)</f>
        <v>4.1873903517503575</v>
      </c>
      <c r="R20" s="17">
        <v>0</v>
      </c>
    </row>
    <row r="21" spans="1:18" ht="15.75" customHeight="1">
      <c r="A21" s="368" t="s">
        <v>76</v>
      </c>
      <c r="B21" s="369"/>
      <c r="C21" s="235" t="s">
        <v>77</v>
      </c>
      <c r="D21" s="80"/>
      <c r="E21" s="60">
        <v>41</v>
      </c>
      <c r="F21" s="241">
        <v>37</v>
      </c>
      <c r="G21" s="63">
        <f t="shared" si="2"/>
        <v>90.2439024390244</v>
      </c>
      <c r="H21" s="64">
        <f>SUM(F21/F7*100)</f>
        <v>4.953145917001338</v>
      </c>
      <c r="I21" s="87">
        <v>877</v>
      </c>
      <c r="J21" s="241">
        <v>844</v>
      </c>
      <c r="K21" s="66"/>
      <c r="L21" s="63">
        <f t="shared" si="1"/>
        <v>96.23717217787913</v>
      </c>
      <c r="M21" s="64">
        <f>SUM(J21/J7*100)</f>
        <v>5.080664579821816</v>
      </c>
      <c r="N21" s="65">
        <v>1434279</v>
      </c>
      <c r="O21" s="245">
        <v>1406977</v>
      </c>
      <c r="P21" s="63">
        <f t="shared" si="3"/>
        <v>98.09646519261594</v>
      </c>
      <c r="Q21" s="64">
        <f>SUM(O21/O7*100)</f>
        <v>4.212076457113385</v>
      </c>
      <c r="R21" s="17">
        <v>20611230</v>
      </c>
    </row>
    <row r="22" spans="1:18" ht="15.75" customHeight="1">
      <c r="A22" s="368" t="s">
        <v>78</v>
      </c>
      <c r="B22" s="369"/>
      <c r="C22" s="235" t="s">
        <v>79</v>
      </c>
      <c r="D22" s="80"/>
      <c r="E22" s="60">
        <v>14</v>
      </c>
      <c r="F22" s="241">
        <v>11</v>
      </c>
      <c r="G22" s="63">
        <f t="shared" si="2"/>
        <v>78.57142857142857</v>
      </c>
      <c r="H22" s="64">
        <f>SUM(F22/F7*100)</f>
        <v>1.4725568942436411</v>
      </c>
      <c r="I22" s="87">
        <v>372</v>
      </c>
      <c r="J22" s="241">
        <v>357</v>
      </c>
      <c r="K22" s="66"/>
      <c r="L22" s="63">
        <f t="shared" si="1"/>
        <v>95.96774193548387</v>
      </c>
      <c r="M22" s="64">
        <f>SUM(J22/J7*100)</f>
        <v>2.149048880327474</v>
      </c>
      <c r="N22" s="65">
        <v>359585</v>
      </c>
      <c r="O22" s="245">
        <v>360003</v>
      </c>
      <c r="P22" s="63">
        <f t="shared" si="3"/>
        <v>100.1162451158975</v>
      </c>
      <c r="Q22" s="64">
        <f>SUM(O22/O7*100)</f>
        <v>1.0777433894016677</v>
      </c>
      <c r="R22" s="17">
        <v>0</v>
      </c>
    </row>
    <row r="23" spans="1:18" ht="15.75" customHeight="1">
      <c r="A23" s="368" t="s">
        <v>80</v>
      </c>
      <c r="B23" s="369"/>
      <c r="C23" s="235" t="s">
        <v>81</v>
      </c>
      <c r="D23" s="80"/>
      <c r="E23" s="60">
        <v>42</v>
      </c>
      <c r="F23" s="241">
        <v>40</v>
      </c>
      <c r="G23" s="63">
        <f t="shared" si="2"/>
        <v>95.23809523809523</v>
      </c>
      <c r="H23" s="64">
        <f>SUM(F23/F7*100)</f>
        <v>5.35475234270415</v>
      </c>
      <c r="I23" s="87">
        <v>1069</v>
      </c>
      <c r="J23" s="241">
        <v>917</v>
      </c>
      <c r="K23" s="66"/>
      <c r="L23" s="63">
        <f t="shared" si="1"/>
        <v>85.78110383536016</v>
      </c>
      <c r="M23" s="64">
        <f>SUM(J23/J7*100)</f>
        <v>5.520105947507826</v>
      </c>
      <c r="N23" s="65">
        <v>1817902</v>
      </c>
      <c r="O23" s="245">
        <v>1317356</v>
      </c>
      <c r="P23" s="63">
        <f t="shared" si="3"/>
        <v>72.4657324762281</v>
      </c>
      <c r="Q23" s="64">
        <f>SUM(O23/O7*100)</f>
        <v>3.943777469878371</v>
      </c>
      <c r="R23" s="17">
        <v>0</v>
      </c>
    </row>
    <row r="24" spans="1:18" ht="15.75" customHeight="1">
      <c r="A24" s="368" t="s">
        <v>82</v>
      </c>
      <c r="B24" s="369"/>
      <c r="C24" s="235" t="s">
        <v>83</v>
      </c>
      <c r="D24" s="80"/>
      <c r="E24" s="60">
        <v>36</v>
      </c>
      <c r="F24" s="241">
        <v>33</v>
      </c>
      <c r="G24" s="63">
        <f t="shared" si="2"/>
        <v>91.66666666666666</v>
      </c>
      <c r="H24" s="64">
        <f>SUM(F24/F7*100)</f>
        <v>4.417670682730924</v>
      </c>
      <c r="I24" s="87">
        <v>756</v>
      </c>
      <c r="J24" s="241">
        <v>769</v>
      </c>
      <c r="K24" s="66"/>
      <c r="L24" s="63">
        <f t="shared" si="1"/>
        <v>101.71957671957672</v>
      </c>
      <c r="M24" s="64">
        <f>SUM(J24/J7*100)</f>
        <v>4.629183722610161</v>
      </c>
      <c r="N24" s="65">
        <v>1123780</v>
      </c>
      <c r="O24" s="245">
        <v>1146561</v>
      </c>
      <c r="P24" s="63">
        <f t="shared" si="3"/>
        <v>102.0271761376782</v>
      </c>
      <c r="Q24" s="64">
        <f>SUM(O24/O7*100)</f>
        <v>3.4324673358159945</v>
      </c>
      <c r="R24" s="17" t="e">
        <v>#REF!</v>
      </c>
    </row>
    <row r="25" spans="1:18" ht="15.75" customHeight="1">
      <c r="A25" s="368" t="s">
        <v>84</v>
      </c>
      <c r="B25" s="369"/>
      <c r="C25" s="235" t="s">
        <v>85</v>
      </c>
      <c r="D25" s="80"/>
      <c r="E25" s="60">
        <v>8</v>
      </c>
      <c r="F25" s="241">
        <v>7</v>
      </c>
      <c r="G25" s="63">
        <f t="shared" si="2"/>
        <v>87.5</v>
      </c>
      <c r="H25" s="64">
        <f>SUM(F25/F7*100)</f>
        <v>0.9370816599732262</v>
      </c>
      <c r="I25" s="87">
        <v>44</v>
      </c>
      <c r="J25" s="241">
        <v>42</v>
      </c>
      <c r="K25" s="66"/>
      <c r="L25" s="63">
        <f t="shared" si="1"/>
        <v>95.45454545454545</v>
      </c>
      <c r="M25" s="64">
        <f>SUM(J25/J7*100)</f>
        <v>0.2528292800385264</v>
      </c>
      <c r="N25" s="65">
        <v>21548</v>
      </c>
      <c r="O25" s="245">
        <v>19633</v>
      </c>
      <c r="P25" s="63">
        <f t="shared" si="3"/>
        <v>91.11286430295155</v>
      </c>
      <c r="Q25" s="64">
        <f>SUM(O25/O7*100)</f>
        <v>0.05877544343831284</v>
      </c>
      <c r="R25" s="17" t="e">
        <v>#REF!</v>
      </c>
    </row>
    <row r="26" spans="1:18" ht="15.75" customHeight="1">
      <c r="A26" s="368" t="s">
        <v>86</v>
      </c>
      <c r="B26" s="369"/>
      <c r="C26" s="235" t="s">
        <v>87</v>
      </c>
      <c r="D26" s="80"/>
      <c r="E26" s="60">
        <v>29</v>
      </c>
      <c r="F26" s="241">
        <v>28</v>
      </c>
      <c r="G26" s="63">
        <f t="shared" si="2"/>
        <v>96.55172413793103</v>
      </c>
      <c r="H26" s="64">
        <f>SUM(F26/F7*100)</f>
        <v>3.748326639892905</v>
      </c>
      <c r="I26" s="87">
        <v>1372</v>
      </c>
      <c r="J26" s="241">
        <v>1459</v>
      </c>
      <c r="K26" s="66"/>
      <c r="L26" s="63">
        <f t="shared" si="1"/>
        <v>106.34110787172011</v>
      </c>
      <c r="M26" s="64">
        <f>SUM(J26/J7*100)</f>
        <v>8.78280760895738</v>
      </c>
      <c r="N26" s="65">
        <v>2880330</v>
      </c>
      <c r="O26" s="245">
        <v>3226462</v>
      </c>
      <c r="P26" s="63">
        <f t="shared" si="3"/>
        <v>112.01709526338996</v>
      </c>
      <c r="Q26" s="64">
        <f>SUM(O26/O7*100)</f>
        <v>9.65908087336962</v>
      </c>
      <c r="R26" s="17" t="e">
        <v>#REF!</v>
      </c>
    </row>
    <row r="27" spans="1:18" ht="15.75" customHeight="1">
      <c r="A27" s="368" t="s">
        <v>88</v>
      </c>
      <c r="B27" s="369"/>
      <c r="C27" s="235" t="s">
        <v>89</v>
      </c>
      <c r="D27" s="80"/>
      <c r="E27" s="60">
        <v>15</v>
      </c>
      <c r="F27" s="241">
        <v>15</v>
      </c>
      <c r="G27" s="63">
        <f t="shared" si="2"/>
        <v>100</v>
      </c>
      <c r="H27" s="64">
        <f>SUM(F27/F7*100)</f>
        <v>2.0080321285140563</v>
      </c>
      <c r="I27" s="87">
        <v>308</v>
      </c>
      <c r="J27" s="241">
        <v>344</v>
      </c>
      <c r="K27" s="66"/>
      <c r="L27" s="63">
        <f t="shared" si="1"/>
        <v>111.68831168831169</v>
      </c>
      <c r="M27" s="64">
        <f>SUM(J27/J7*100)</f>
        <v>2.0707921984107873</v>
      </c>
      <c r="N27" s="65">
        <v>762429</v>
      </c>
      <c r="O27" s="245">
        <v>852798</v>
      </c>
      <c r="P27" s="63">
        <f t="shared" si="3"/>
        <v>111.85277579945149</v>
      </c>
      <c r="Q27" s="64">
        <f>SUM(O27/O7*100)</f>
        <v>2.553027077538141</v>
      </c>
      <c r="R27" s="17" t="e">
        <v>#REF!</v>
      </c>
    </row>
    <row r="28" spans="1:18" ht="15.75" customHeight="1">
      <c r="A28" s="368" t="s">
        <v>90</v>
      </c>
      <c r="B28" s="369"/>
      <c r="C28" s="235" t="s">
        <v>91</v>
      </c>
      <c r="D28" s="80"/>
      <c r="E28" s="60">
        <v>11</v>
      </c>
      <c r="F28" s="241">
        <v>10</v>
      </c>
      <c r="G28" s="63">
        <f t="shared" si="2"/>
        <v>90.9090909090909</v>
      </c>
      <c r="H28" s="64">
        <f>SUM(F28/F7*100)</f>
        <v>1.3386880856760375</v>
      </c>
      <c r="I28" s="87">
        <v>118</v>
      </c>
      <c r="J28" s="241">
        <v>115</v>
      </c>
      <c r="K28" s="66"/>
      <c r="L28" s="63">
        <f t="shared" si="1"/>
        <v>97.45762711864407</v>
      </c>
      <c r="M28" s="64">
        <f>SUM(J28/J7*100)</f>
        <v>0.6922706477245365</v>
      </c>
      <c r="N28" s="65">
        <v>101976</v>
      </c>
      <c r="O28" s="245">
        <v>101952</v>
      </c>
      <c r="P28" s="63">
        <f t="shared" si="3"/>
        <v>99.97646505060014</v>
      </c>
      <c r="Q28" s="64">
        <f>SUM(O28/O7*100)</f>
        <v>0.3052143844253487</v>
      </c>
      <c r="R28" s="17">
        <v>15891720</v>
      </c>
    </row>
    <row r="29" spans="1:18" ht="15.75" customHeight="1">
      <c r="A29" s="368" t="s">
        <v>92</v>
      </c>
      <c r="B29" s="369"/>
      <c r="C29" s="235" t="s">
        <v>93</v>
      </c>
      <c r="D29" s="80"/>
      <c r="E29" s="60">
        <v>12</v>
      </c>
      <c r="F29" s="241">
        <v>12</v>
      </c>
      <c r="G29" s="63">
        <f t="shared" si="2"/>
        <v>100</v>
      </c>
      <c r="H29" s="64">
        <f>SUM(F29/F7*100)</f>
        <v>1.6064257028112447</v>
      </c>
      <c r="I29" s="87">
        <v>129</v>
      </c>
      <c r="J29" s="241">
        <v>134</v>
      </c>
      <c r="K29" s="66"/>
      <c r="L29" s="63">
        <f t="shared" si="1"/>
        <v>103.87596899224806</v>
      </c>
      <c r="M29" s="64">
        <f>SUM(J29/J7*100)</f>
        <v>0.8066457982181555</v>
      </c>
      <c r="N29" s="65">
        <v>132874</v>
      </c>
      <c r="O29" s="245">
        <v>156300</v>
      </c>
      <c r="P29" s="63">
        <f t="shared" si="3"/>
        <v>117.63023616358355</v>
      </c>
      <c r="Q29" s="64">
        <f>SUM(O29/O7*100)</f>
        <v>0.467916355595594</v>
      </c>
      <c r="R29" s="17">
        <v>225304</v>
      </c>
    </row>
    <row r="30" spans="1:18" ht="15.75" customHeight="1">
      <c r="A30" s="368" t="s">
        <v>94</v>
      </c>
      <c r="B30" s="369"/>
      <c r="C30" s="235" t="s">
        <v>95</v>
      </c>
      <c r="D30" s="80"/>
      <c r="E30" s="60">
        <v>28</v>
      </c>
      <c r="F30" s="241">
        <v>24</v>
      </c>
      <c r="G30" s="63">
        <f t="shared" si="2"/>
        <v>85.71428571428571</v>
      </c>
      <c r="H30" s="64">
        <f>SUM(F30/F7*100)</f>
        <v>3.2128514056224895</v>
      </c>
      <c r="I30" s="87">
        <v>607</v>
      </c>
      <c r="J30" s="241">
        <v>536</v>
      </c>
      <c r="K30" s="66"/>
      <c r="L30" s="63">
        <f t="shared" si="1"/>
        <v>88.30313014827018</v>
      </c>
      <c r="M30" s="64">
        <f>SUM(J30/J7*100)</f>
        <v>3.226583192872622</v>
      </c>
      <c r="N30" s="65">
        <v>1460500</v>
      </c>
      <c r="O30" s="245">
        <v>1417100</v>
      </c>
      <c r="P30" s="63">
        <f t="shared" si="3"/>
        <v>97.02841492639507</v>
      </c>
      <c r="Q30" s="64">
        <f>SUM(O30/O7*100)</f>
        <v>4.242381749932926</v>
      </c>
      <c r="R30" s="17">
        <v>15891720</v>
      </c>
    </row>
    <row r="31" spans="1:18" ht="15.75" customHeight="1">
      <c r="A31" s="368" t="s">
        <v>96</v>
      </c>
      <c r="B31" s="369"/>
      <c r="C31" s="235" t="s">
        <v>97</v>
      </c>
      <c r="D31" s="80"/>
      <c r="E31" s="60">
        <v>11</v>
      </c>
      <c r="F31" s="241">
        <v>11</v>
      </c>
      <c r="G31" s="63">
        <f t="shared" si="2"/>
        <v>100</v>
      </c>
      <c r="H31" s="64">
        <f>SUM(F31/F7*100)</f>
        <v>1.4725568942436411</v>
      </c>
      <c r="I31" s="87">
        <v>118</v>
      </c>
      <c r="J31" s="241">
        <v>126</v>
      </c>
      <c r="K31" s="66"/>
      <c r="L31" s="63">
        <f t="shared" si="1"/>
        <v>106.77966101694916</v>
      </c>
      <c r="M31" s="64">
        <f>SUM(J31/J7*100)</f>
        <v>0.758487840115579</v>
      </c>
      <c r="N31" s="65">
        <v>105359</v>
      </c>
      <c r="O31" s="245">
        <v>107972</v>
      </c>
      <c r="P31" s="63">
        <f t="shared" si="3"/>
        <v>102.48009187634659</v>
      </c>
      <c r="Q31" s="64">
        <f>SUM(O31/O7*100)</f>
        <v>0.32323649869716875</v>
      </c>
      <c r="R31" s="17">
        <v>231746</v>
      </c>
    </row>
    <row r="32" spans="1:18" ht="15.75" customHeight="1">
      <c r="A32" s="368" t="s">
        <v>98</v>
      </c>
      <c r="B32" s="369"/>
      <c r="C32" s="235" t="s">
        <v>99</v>
      </c>
      <c r="D32" s="80"/>
      <c r="E32" s="60">
        <v>9</v>
      </c>
      <c r="F32" s="241">
        <v>8</v>
      </c>
      <c r="G32" s="63">
        <f t="shared" si="2"/>
        <v>88.88888888888889</v>
      </c>
      <c r="H32" s="64">
        <f>SUM(F32/F7*100)</f>
        <v>1.07095046854083</v>
      </c>
      <c r="I32" s="87">
        <v>95</v>
      </c>
      <c r="J32" s="241">
        <v>75</v>
      </c>
      <c r="K32" s="66"/>
      <c r="L32" s="63">
        <f t="shared" si="1"/>
        <v>78.94736842105263</v>
      </c>
      <c r="M32" s="64">
        <f>SUM(J32/J7*100)</f>
        <v>0.4514808572116542</v>
      </c>
      <c r="N32" s="65">
        <v>125026</v>
      </c>
      <c r="O32" s="245">
        <v>70696</v>
      </c>
      <c r="P32" s="63">
        <f t="shared" si="3"/>
        <v>56.54503863196455</v>
      </c>
      <c r="Q32" s="64">
        <f>SUM(O32/O7*100)</f>
        <v>0.2116430881329886</v>
      </c>
      <c r="R32" s="17">
        <v>86322</v>
      </c>
    </row>
    <row r="33" spans="1:18" ht="15.75" customHeight="1">
      <c r="A33" s="368" t="s">
        <v>100</v>
      </c>
      <c r="B33" s="369"/>
      <c r="C33" s="235" t="s">
        <v>101</v>
      </c>
      <c r="D33" s="80"/>
      <c r="E33" s="60">
        <v>22</v>
      </c>
      <c r="F33" s="241">
        <v>17</v>
      </c>
      <c r="G33" s="63">
        <f t="shared" si="2"/>
        <v>77.27272727272727</v>
      </c>
      <c r="H33" s="64">
        <f>SUM(F33/F7*100)</f>
        <v>2.2757697456492636</v>
      </c>
      <c r="I33" s="87">
        <v>411</v>
      </c>
      <c r="J33" s="241">
        <v>405</v>
      </c>
      <c r="K33" s="66"/>
      <c r="L33" s="63">
        <f t="shared" si="1"/>
        <v>98.54014598540147</v>
      </c>
      <c r="M33" s="64">
        <f>SUM(J33/J7*100)</f>
        <v>2.437996628942933</v>
      </c>
      <c r="N33" s="65">
        <v>429438</v>
      </c>
      <c r="O33" s="245">
        <v>445398</v>
      </c>
      <c r="P33" s="63">
        <f t="shared" si="3"/>
        <v>103.71648526679056</v>
      </c>
      <c r="Q33" s="64">
        <f>SUM(O33/O7*100)</f>
        <v>1.3333909721661317</v>
      </c>
      <c r="R33" s="17">
        <v>20611230</v>
      </c>
    </row>
    <row r="34" spans="1:18" ht="15.75" customHeight="1">
      <c r="A34" s="368" t="s">
        <v>102</v>
      </c>
      <c r="B34" s="369"/>
      <c r="C34" s="235" t="s">
        <v>103</v>
      </c>
      <c r="D34" s="80"/>
      <c r="E34" s="60">
        <v>11</v>
      </c>
      <c r="F34" s="241">
        <v>10</v>
      </c>
      <c r="G34" s="63">
        <f t="shared" si="2"/>
        <v>90.9090909090909</v>
      </c>
      <c r="H34" s="64">
        <f>SUM(F34/F7*100)</f>
        <v>1.3386880856760375</v>
      </c>
      <c r="I34" s="87">
        <v>147</v>
      </c>
      <c r="J34" s="241">
        <v>133</v>
      </c>
      <c r="K34" s="66"/>
      <c r="L34" s="63">
        <f t="shared" si="1"/>
        <v>90.47619047619048</v>
      </c>
      <c r="M34" s="64">
        <f>SUM(J34/J7*100)</f>
        <v>0.8006260534553336</v>
      </c>
      <c r="N34" s="65">
        <v>156118</v>
      </c>
      <c r="O34" s="245">
        <v>166752</v>
      </c>
      <c r="P34" s="63">
        <f t="shared" si="3"/>
        <v>106.81151436733754</v>
      </c>
      <c r="Q34" s="64">
        <f>SUM(O34/O7*100)</f>
        <v>0.4992065779160365</v>
      </c>
      <c r="R34" s="17">
        <v>0</v>
      </c>
    </row>
    <row r="35" spans="1:18" ht="15.75" customHeight="1">
      <c r="A35" s="368" t="s">
        <v>104</v>
      </c>
      <c r="B35" s="369"/>
      <c r="C35" s="235" t="s">
        <v>105</v>
      </c>
      <c r="D35" s="80"/>
      <c r="E35" s="60">
        <v>11</v>
      </c>
      <c r="F35" s="241">
        <v>11</v>
      </c>
      <c r="G35" s="63">
        <f t="shared" si="2"/>
        <v>100</v>
      </c>
      <c r="H35" s="64">
        <f>SUM(F35/F7*100)</f>
        <v>1.4725568942436411</v>
      </c>
      <c r="I35" s="87">
        <v>168</v>
      </c>
      <c r="J35" s="241">
        <v>166</v>
      </c>
      <c r="K35" s="66"/>
      <c r="L35" s="63">
        <f t="shared" si="1"/>
        <v>98.80952380952381</v>
      </c>
      <c r="M35" s="64">
        <f>SUM(J35/J7*100)</f>
        <v>0.9992776306284614</v>
      </c>
      <c r="N35" s="65">
        <v>204545</v>
      </c>
      <c r="O35" s="245">
        <v>215758</v>
      </c>
      <c r="P35" s="63">
        <f t="shared" si="3"/>
        <v>105.48192329316288</v>
      </c>
      <c r="Q35" s="64">
        <f>SUM(O35/O7*100)</f>
        <v>0.6459161679500588</v>
      </c>
      <c r="R35" s="17">
        <v>0</v>
      </c>
    </row>
    <row r="36" spans="1:18" ht="15.75" customHeight="1">
      <c r="A36" s="368" t="s">
        <v>106</v>
      </c>
      <c r="B36" s="369"/>
      <c r="C36" s="235" t="s">
        <v>107</v>
      </c>
      <c r="D36" s="80"/>
      <c r="E36" s="60">
        <v>57</v>
      </c>
      <c r="F36" s="241">
        <v>50</v>
      </c>
      <c r="G36" s="63">
        <f t="shared" si="2"/>
        <v>87.71929824561403</v>
      </c>
      <c r="H36" s="64">
        <f>SUM(F36/F7*100)</f>
        <v>6.693440428380187</v>
      </c>
      <c r="I36" s="87">
        <v>970</v>
      </c>
      <c r="J36" s="241">
        <v>928</v>
      </c>
      <c r="K36" s="66"/>
      <c r="L36" s="63">
        <f t="shared" si="1"/>
        <v>95.6701030927835</v>
      </c>
      <c r="M36" s="64">
        <f>SUM(J36/J7*100)</f>
        <v>5.586323139898868</v>
      </c>
      <c r="N36" s="65">
        <v>1455211</v>
      </c>
      <c r="O36" s="245">
        <v>1448068</v>
      </c>
      <c r="P36" s="63">
        <f t="shared" si="3"/>
        <v>99.50914334759702</v>
      </c>
      <c r="Q36" s="64">
        <f>SUM(O36/O7*100)</f>
        <v>4.335090858698661</v>
      </c>
      <c r="R36" s="17">
        <v>527820</v>
      </c>
    </row>
    <row r="37" spans="1:18" ht="15.75" customHeight="1">
      <c r="A37" s="368" t="s">
        <v>108</v>
      </c>
      <c r="B37" s="369"/>
      <c r="C37" s="235" t="s">
        <v>109</v>
      </c>
      <c r="D37" s="80"/>
      <c r="E37" s="60">
        <v>14</v>
      </c>
      <c r="F37" s="241">
        <v>14</v>
      </c>
      <c r="G37" s="63">
        <f t="shared" si="2"/>
        <v>100</v>
      </c>
      <c r="H37" s="64">
        <f>SUM(F37/F7*100)</f>
        <v>1.8741633199464525</v>
      </c>
      <c r="I37" s="87">
        <v>226</v>
      </c>
      <c r="J37" s="241">
        <v>231</v>
      </c>
      <c r="K37" s="66"/>
      <c r="L37" s="63">
        <f t="shared" si="1"/>
        <v>102.21238938053096</v>
      </c>
      <c r="M37" s="64">
        <f>SUM(J37/J7*100)</f>
        <v>1.390561040211895</v>
      </c>
      <c r="N37" s="65">
        <v>308114</v>
      </c>
      <c r="O37" s="245">
        <v>354135</v>
      </c>
      <c r="P37" s="63">
        <f t="shared" si="3"/>
        <v>114.93635472584822</v>
      </c>
      <c r="Q37" s="64">
        <f>SUM(O37/O7*100)</f>
        <v>1.0601763185466775</v>
      </c>
      <c r="R37" s="17">
        <v>157542</v>
      </c>
    </row>
    <row r="38" spans="1:18" ht="15.75" customHeight="1">
      <c r="A38" s="368" t="s">
        <v>110</v>
      </c>
      <c r="B38" s="369"/>
      <c r="C38" s="235" t="s">
        <v>111</v>
      </c>
      <c r="D38" s="80"/>
      <c r="E38" s="60">
        <v>5</v>
      </c>
      <c r="F38" s="241">
        <v>5</v>
      </c>
      <c r="G38" s="63">
        <f>SUM(F38/E38*100)</f>
        <v>100</v>
      </c>
      <c r="H38" s="64">
        <f>SUM(F38/F7*100)</f>
        <v>0.6693440428380187</v>
      </c>
      <c r="I38" s="87">
        <v>68</v>
      </c>
      <c r="J38" s="241">
        <v>64</v>
      </c>
      <c r="K38" s="66"/>
      <c r="L38" s="63">
        <f t="shared" si="1"/>
        <v>94.11764705882352</v>
      </c>
      <c r="M38" s="64">
        <f>SUM(J38/J7*100)</f>
        <v>0.3852636648206116</v>
      </c>
      <c r="N38" s="65">
        <v>62722</v>
      </c>
      <c r="O38" s="245">
        <v>61876</v>
      </c>
      <c r="P38" s="63">
        <f t="shared" si="3"/>
        <v>98.65119096967572</v>
      </c>
      <c r="Q38" s="64">
        <f>SUM(O38/O7*100)</f>
        <v>0.18523859513008942</v>
      </c>
      <c r="R38" s="17">
        <v>1002258</v>
      </c>
    </row>
    <row r="39" spans="1:18" ht="15.75" customHeight="1">
      <c r="A39" s="368" t="s">
        <v>112</v>
      </c>
      <c r="B39" s="369"/>
      <c r="C39" s="235" t="s">
        <v>113</v>
      </c>
      <c r="D39" s="80"/>
      <c r="E39" s="87" t="s">
        <v>114</v>
      </c>
      <c r="F39" s="243" t="s">
        <v>114</v>
      </c>
      <c r="G39" s="87" t="s">
        <v>114</v>
      </c>
      <c r="H39" s="87" t="s">
        <v>114</v>
      </c>
      <c r="I39" s="87" t="s">
        <v>114</v>
      </c>
      <c r="J39" s="243" t="s">
        <v>114</v>
      </c>
      <c r="K39" s="66"/>
      <c r="L39" s="62">
        <v>0</v>
      </c>
      <c r="M39" s="62">
        <v>0</v>
      </c>
      <c r="N39" s="62">
        <v>0</v>
      </c>
      <c r="O39" s="247">
        <v>0</v>
      </c>
      <c r="P39" s="62">
        <v>0</v>
      </c>
      <c r="Q39" s="62">
        <v>0</v>
      </c>
      <c r="R39" s="17">
        <v>44679724</v>
      </c>
    </row>
    <row r="40" spans="1:18" ht="15.75" customHeight="1">
      <c r="A40" s="368" t="s">
        <v>145</v>
      </c>
      <c r="B40" s="369"/>
      <c r="C40" s="235" t="s">
        <v>146</v>
      </c>
      <c r="D40" s="80"/>
      <c r="E40" s="61">
        <v>7</v>
      </c>
      <c r="F40" s="241">
        <v>7</v>
      </c>
      <c r="G40" s="63">
        <f>SUM(F40/E40*100)</f>
        <v>100</v>
      </c>
      <c r="H40" s="64">
        <f>SUM(F40/F7*100)</f>
        <v>0.9370816599732262</v>
      </c>
      <c r="I40" s="87">
        <v>82</v>
      </c>
      <c r="J40" s="241">
        <v>79</v>
      </c>
      <c r="K40" s="66"/>
      <c r="L40" s="62">
        <v>0</v>
      </c>
      <c r="M40" s="64">
        <f>SUM(J40/J7*100)</f>
        <v>0.47555983626294246</v>
      </c>
      <c r="N40" s="67">
        <v>78958</v>
      </c>
      <c r="O40" s="245">
        <v>80210</v>
      </c>
      <c r="P40" s="63">
        <f t="shared" si="3"/>
        <v>101.58565313204488</v>
      </c>
      <c r="Q40" s="64">
        <f>SUM(O40/O7*100)</f>
        <v>0.24012521357851951</v>
      </c>
      <c r="R40" s="17">
        <v>44679724</v>
      </c>
    </row>
    <row r="41" spans="1:18" ht="15.75" customHeight="1">
      <c r="A41" s="368" t="s">
        <v>152</v>
      </c>
      <c r="B41" s="369"/>
      <c r="C41" s="235" t="s">
        <v>157</v>
      </c>
      <c r="D41" s="80"/>
      <c r="E41" s="87" t="s">
        <v>114</v>
      </c>
      <c r="F41" s="241">
        <v>62</v>
      </c>
      <c r="G41" s="87" t="s">
        <v>114</v>
      </c>
      <c r="H41" s="64">
        <f>SUM(F41/F7*100)</f>
        <v>8.299866131191433</v>
      </c>
      <c r="I41" s="87" t="s">
        <v>114</v>
      </c>
      <c r="J41" s="241">
        <v>809</v>
      </c>
      <c r="K41" s="66"/>
      <c r="L41" s="62">
        <v>0</v>
      </c>
      <c r="M41" s="64">
        <f>SUM(J41/J7*100)</f>
        <v>4.8699735131230435</v>
      </c>
      <c r="N41" s="92" t="s">
        <v>114</v>
      </c>
      <c r="O41" s="245">
        <v>1348949</v>
      </c>
      <c r="P41" s="62">
        <v>0</v>
      </c>
      <c r="Q41" s="64">
        <f>SUM(O41/O7*100)</f>
        <v>4.03835764532515</v>
      </c>
      <c r="R41" s="17"/>
    </row>
    <row r="42" spans="1:18" ht="15.75" customHeight="1">
      <c r="A42" s="368" t="s">
        <v>153</v>
      </c>
      <c r="B42" s="369"/>
      <c r="C42" s="235" t="s">
        <v>158</v>
      </c>
      <c r="D42" s="80"/>
      <c r="E42" s="87" t="s">
        <v>114</v>
      </c>
      <c r="F42" s="241">
        <v>53</v>
      </c>
      <c r="G42" s="87" t="s">
        <v>114</v>
      </c>
      <c r="H42" s="64">
        <f>SUM(F42/F7*100)</f>
        <v>7.095046854082998</v>
      </c>
      <c r="I42" s="87" t="s">
        <v>114</v>
      </c>
      <c r="J42" s="241">
        <v>600</v>
      </c>
      <c r="K42" s="66"/>
      <c r="L42" s="62">
        <v>0</v>
      </c>
      <c r="M42" s="64">
        <f>SUM(J42/J7*100)</f>
        <v>3.6118468576932337</v>
      </c>
      <c r="N42" s="92" t="s">
        <v>114</v>
      </c>
      <c r="O42" s="245">
        <v>1080818</v>
      </c>
      <c r="P42" s="62">
        <v>0</v>
      </c>
      <c r="Q42" s="64">
        <f>SUM(O42/O7*100)</f>
        <v>3.2356520769169466</v>
      </c>
      <c r="R42" s="17"/>
    </row>
    <row r="43" spans="1:18" ht="15.75" customHeight="1">
      <c r="A43" s="368" t="s">
        <v>154</v>
      </c>
      <c r="B43" s="369"/>
      <c r="C43" s="235" t="s">
        <v>159</v>
      </c>
      <c r="D43" s="80"/>
      <c r="E43" s="87" t="s">
        <v>114</v>
      </c>
      <c r="F43" s="241">
        <v>54</v>
      </c>
      <c r="G43" s="87" t="s">
        <v>114</v>
      </c>
      <c r="H43" s="64">
        <f>SUM(F43/F7*100)</f>
        <v>7.228915662650602</v>
      </c>
      <c r="I43" s="87" t="s">
        <v>114</v>
      </c>
      <c r="J43" s="241">
        <v>1138</v>
      </c>
      <c r="K43" s="66"/>
      <c r="L43" s="62">
        <v>0</v>
      </c>
      <c r="M43" s="64">
        <f>SUM(J43/J7*100)</f>
        <v>6.8504695400915</v>
      </c>
      <c r="N43" s="92" t="s">
        <v>114</v>
      </c>
      <c r="O43" s="245">
        <v>2353799</v>
      </c>
      <c r="P43" s="62">
        <v>0</v>
      </c>
      <c r="Q43" s="64">
        <f>SUM(O43/O7*100)</f>
        <v>7.046583812441162</v>
      </c>
      <c r="R43" s="17"/>
    </row>
    <row r="44" spans="1:18" ht="15.75" customHeight="1">
      <c r="A44" s="368" t="s">
        <v>155</v>
      </c>
      <c r="B44" s="369"/>
      <c r="C44" s="235" t="s">
        <v>160</v>
      </c>
      <c r="D44" s="80"/>
      <c r="E44" s="87" t="s">
        <v>114</v>
      </c>
      <c r="F44" s="241">
        <v>40</v>
      </c>
      <c r="G44" s="87" t="s">
        <v>114</v>
      </c>
      <c r="H44" s="64">
        <f>SUM(F44/F7*100)</f>
        <v>5.35475234270415</v>
      </c>
      <c r="I44" s="87" t="s">
        <v>114</v>
      </c>
      <c r="J44" s="241">
        <v>2023</v>
      </c>
      <c r="K44" s="66"/>
      <c r="L44" s="62">
        <v>0</v>
      </c>
      <c r="M44" s="64">
        <f>SUM(J44/J7*100)</f>
        <v>12.17794365518902</v>
      </c>
      <c r="N44" s="92" t="s">
        <v>114</v>
      </c>
      <c r="O44" s="245">
        <v>6426870</v>
      </c>
      <c r="P44" s="62">
        <v>0</v>
      </c>
      <c r="Q44" s="64">
        <f>SUM(O44/O7*100)</f>
        <v>19.24016371264655</v>
      </c>
      <c r="R44" s="17"/>
    </row>
    <row r="45" spans="1:18" ht="15.75" customHeight="1">
      <c r="A45" s="368" t="s">
        <v>156</v>
      </c>
      <c r="B45" s="369"/>
      <c r="C45" s="235" t="s">
        <v>161</v>
      </c>
      <c r="D45" s="80"/>
      <c r="E45" s="87" t="s">
        <v>114</v>
      </c>
      <c r="F45" s="241">
        <v>24</v>
      </c>
      <c r="G45" s="87" t="s">
        <v>114</v>
      </c>
      <c r="H45" s="64">
        <f>SUM(F45/F7*100)</f>
        <v>3.2128514056224895</v>
      </c>
      <c r="I45" s="87" t="s">
        <v>114</v>
      </c>
      <c r="J45" s="241">
        <v>527</v>
      </c>
      <c r="K45" s="66"/>
      <c r="L45" s="62">
        <v>0</v>
      </c>
      <c r="M45" s="64">
        <f>SUM(J45/J7*100)</f>
        <v>3.172405490007223</v>
      </c>
      <c r="N45" s="92" t="s">
        <v>114</v>
      </c>
      <c r="O45" s="245">
        <v>855924</v>
      </c>
      <c r="P45" s="62">
        <v>0</v>
      </c>
      <c r="Q45" s="64">
        <f>SUM(O45/O7*100)</f>
        <v>2.562385404650053</v>
      </c>
      <c r="R45" s="17"/>
    </row>
    <row r="46" spans="1:18" ht="7.5" customHeight="1" thickBot="1">
      <c r="A46" s="236"/>
      <c r="B46" s="237"/>
      <c r="C46" s="237"/>
      <c r="D46" s="238"/>
      <c r="E46" s="299"/>
      <c r="F46" s="300"/>
      <c r="G46" s="301"/>
      <c r="H46" s="302"/>
      <c r="I46" s="302"/>
      <c r="J46" s="237"/>
      <c r="K46" s="68"/>
      <c r="L46" s="302"/>
      <c r="M46" s="302"/>
      <c r="N46" s="302"/>
      <c r="O46" s="237"/>
      <c r="P46" s="301"/>
      <c r="Q46" s="302"/>
      <c r="R46" s="19"/>
    </row>
    <row r="47" spans="2:17" ht="14.25" customHeight="1">
      <c r="B47" s="239"/>
      <c r="C47" s="239"/>
      <c r="D47" s="239"/>
      <c r="E47" s="49"/>
      <c r="F47" s="239"/>
      <c r="G47" s="20"/>
      <c r="H47" s="20"/>
      <c r="I47" s="49"/>
      <c r="J47" s="239"/>
      <c r="K47" s="55"/>
      <c r="L47" s="20"/>
      <c r="M47" s="20"/>
      <c r="N47" s="49"/>
      <c r="O47" s="239"/>
      <c r="P47" s="20"/>
      <c r="Q47" s="20"/>
    </row>
    <row r="48" spans="8:17" ht="14.25" customHeight="1">
      <c r="H48" s="89"/>
      <c r="K48" s="55"/>
      <c r="M48" s="89"/>
      <c r="Q48" s="89"/>
    </row>
  </sheetData>
  <mergeCells count="42">
    <mergeCell ref="A45:B45"/>
    <mergeCell ref="A41:B41"/>
    <mergeCell ref="A42:B42"/>
    <mergeCell ref="A43:B43"/>
    <mergeCell ref="A44:B44"/>
    <mergeCell ref="A40:B40"/>
    <mergeCell ref="A33:B33"/>
    <mergeCell ref="A38:B38"/>
    <mergeCell ref="A39:B39"/>
    <mergeCell ref="A34:B34"/>
    <mergeCell ref="A35:B35"/>
    <mergeCell ref="A36:B36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6:B16"/>
    <mergeCell ref="A17:B17"/>
    <mergeCell ref="A19:B19"/>
    <mergeCell ref="A20:B20"/>
    <mergeCell ref="A18:B18"/>
    <mergeCell ref="A12:B12"/>
    <mergeCell ref="A13:B13"/>
    <mergeCell ref="A14:B14"/>
    <mergeCell ref="A15:B15"/>
    <mergeCell ref="A7:C7"/>
    <mergeCell ref="A9:C9"/>
    <mergeCell ref="A10:B10"/>
    <mergeCell ref="A11:B11"/>
    <mergeCell ref="I4:J4"/>
    <mergeCell ref="N4:Q4"/>
    <mergeCell ref="E4:H4"/>
    <mergeCell ref="A4:D5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15"/>
  <sheetViews>
    <sheetView showGridLines="0" zoomScale="90" zoomScaleNormal="90" zoomScaleSheetLayoutView="75" workbookViewId="0" topLeftCell="A1">
      <pane xSplit="4" topLeftCell="E1" activePane="topRight" state="frozen"/>
      <selection pane="topLeft" activeCell="A1" sqref="A1"/>
      <selection pane="topRight" activeCell="F19" sqref="F19"/>
    </sheetView>
  </sheetViews>
  <sheetFormatPr defaultColWidth="8.796875" defaultRowHeight="14.25"/>
  <cols>
    <col min="1" max="2" width="2.59765625" style="77" customWidth="1"/>
    <col min="3" max="3" width="15.59765625" style="77" customWidth="1"/>
    <col min="4" max="4" width="1.4921875" style="77" customWidth="1"/>
    <col min="5" max="5" width="13.19921875" style="48" customWidth="1"/>
    <col min="6" max="6" width="13.19921875" style="77" customWidth="1"/>
    <col min="7" max="8" width="13.19921875" style="6" customWidth="1"/>
    <col min="9" max="9" width="13.19921875" style="48" customWidth="1"/>
    <col min="10" max="10" width="13.19921875" style="77" customWidth="1"/>
    <col min="11" max="11" width="3.69921875" style="6" customWidth="1"/>
    <col min="12" max="13" width="17" style="6" customWidth="1"/>
    <col min="14" max="14" width="17" style="48" customWidth="1"/>
    <col min="15" max="15" width="17.3984375" style="77" customWidth="1"/>
    <col min="16" max="17" width="17" style="6" customWidth="1"/>
    <col min="18" max="18" width="0" style="6" hidden="1" customWidth="1"/>
    <col min="19" max="19" width="1.1015625" style="6" customWidth="1"/>
    <col min="20" max="16384" width="11.3984375" style="6" customWidth="1"/>
  </cols>
  <sheetData>
    <row r="1" spans="3:14" ht="27" customHeight="1">
      <c r="C1" s="263" t="s">
        <v>192</v>
      </c>
      <c r="E1" s="6"/>
      <c r="I1" s="6"/>
      <c r="N1" s="6"/>
    </row>
    <row r="2" spans="5:14" ht="21">
      <c r="E2" s="6"/>
      <c r="G2" s="7"/>
      <c r="I2" s="8"/>
      <c r="J2" s="271"/>
      <c r="K2" s="8"/>
      <c r="L2" s="9"/>
      <c r="N2" s="6"/>
    </row>
    <row r="3" spans="1:17" s="129" customFormat="1" ht="18" customHeight="1" thickBot="1">
      <c r="A3" s="120" t="s">
        <v>193</v>
      </c>
      <c r="K3" s="248"/>
      <c r="Q3" s="249" t="s">
        <v>33</v>
      </c>
    </row>
    <row r="4" spans="1:17" s="129" customFormat="1" ht="18.75" customHeight="1">
      <c r="A4" s="250"/>
      <c r="B4" s="373" t="s">
        <v>34</v>
      </c>
      <c r="C4" s="374"/>
      <c r="D4" s="251"/>
      <c r="E4" s="370" t="s">
        <v>35</v>
      </c>
      <c r="F4" s="370"/>
      <c r="G4" s="370"/>
      <c r="H4" s="371"/>
      <c r="I4" s="376" t="s">
        <v>36</v>
      </c>
      <c r="J4" s="377"/>
      <c r="K4" s="252"/>
      <c r="L4" s="253" t="s">
        <v>37</v>
      </c>
      <c r="M4" s="254"/>
      <c r="N4" s="372" t="s">
        <v>38</v>
      </c>
      <c r="O4" s="370"/>
      <c r="P4" s="370"/>
      <c r="Q4" s="370"/>
    </row>
    <row r="5" spans="1:17" s="129" customFormat="1" ht="18.75" customHeight="1">
      <c r="A5" s="255"/>
      <c r="B5" s="375"/>
      <c r="C5" s="375"/>
      <c r="D5" s="256"/>
      <c r="E5" s="257" t="s">
        <v>140</v>
      </c>
      <c r="F5" s="258" t="s">
        <v>150</v>
      </c>
      <c r="G5" s="257" t="s">
        <v>39</v>
      </c>
      <c r="H5" s="257" t="s">
        <v>40</v>
      </c>
      <c r="I5" s="257" t="s">
        <v>140</v>
      </c>
      <c r="J5" s="259" t="s">
        <v>194</v>
      </c>
      <c r="K5" s="260"/>
      <c r="L5" s="261" t="s">
        <v>39</v>
      </c>
      <c r="M5" s="257" t="s">
        <v>40</v>
      </c>
      <c r="N5" s="257" t="s">
        <v>140</v>
      </c>
      <c r="O5" s="258" t="s">
        <v>150</v>
      </c>
      <c r="P5" s="257" t="s">
        <v>39</v>
      </c>
      <c r="Q5" s="262" t="s">
        <v>40</v>
      </c>
    </row>
    <row r="6" spans="1:17" s="70" customFormat="1" ht="9.75" customHeight="1">
      <c r="A6" s="129"/>
      <c r="B6" s="248"/>
      <c r="C6" s="264"/>
      <c r="D6" s="265"/>
      <c r="E6" s="72"/>
      <c r="F6" s="260"/>
      <c r="G6" s="73"/>
      <c r="H6" s="73"/>
      <c r="I6" s="72"/>
      <c r="J6" s="260"/>
      <c r="K6" s="71"/>
      <c r="L6" s="73"/>
      <c r="M6" s="73"/>
      <c r="N6" s="72"/>
      <c r="O6" s="260"/>
      <c r="P6" s="73"/>
      <c r="Q6" s="73"/>
    </row>
    <row r="7" spans="1:17" s="70" customFormat="1" ht="18" customHeight="1">
      <c r="A7" s="129"/>
      <c r="B7" s="378" t="s">
        <v>41</v>
      </c>
      <c r="C7" s="379"/>
      <c r="D7" s="265"/>
      <c r="E7" s="70">
        <v>553</v>
      </c>
      <c r="F7" s="268">
        <v>747</v>
      </c>
      <c r="G7" s="74">
        <f aca="true" t="shared" si="0" ref="G7:G12">SUM(F7/E7*100)</f>
        <v>135.08137432188065</v>
      </c>
      <c r="H7" s="74">
        <v>100</v>
      </c>
      <c r="I7" s="75">
        <v>11721</v>
      </c>
      <c r="J7" s="272">
        <v>16612</v>
      </c>
      <c r="K7" s="76"/>
      <c r="L7" s="74">
        <f aca="true" t="shared" si="1" ref="L7:L12">SUM(J7/I7*100)</f>
        <v>141.72852145721356</v>
      </c>
      <c r="M7" s="74">
        <v>100</v>
      </c>
      <c r="N7" s="75">
        <v>20441301</v>
      </c>
      <c r="O7" s="272">
        <v>33403406</v>
      </c>
      <c r="P7" s="74">
        <f aca="true" t="shared" si="2" ref="P7:P12">SUM(O7/N7*100)</f>
        <v>163.4113503832266</v>
      </c>
      <c r="Q7" s="74">
        <v>100</v>
      </c>
    </row>
    <row r="8" spans="1:17" s="70" customFormat="1" ht="18" customHeight="1">
      <c r="A8" s="129"/>
      <c r="B8" s="378" t="s">
        <v>42</v>
      </c>
      <c r="C8" s="379"/>
      <c r="D8" s="265"/>
      <c r="E8" s="70">
        <v>301</v>
      </c>
      <c r="F8" s="268">
        <v>370</v>
      </c>
      <c r="G8" s="74">
        <f t="shared" si="0"/>
        <v>122.92358803986711</v>
      </c>
      <c r="H8" s="74">
        <f>SUM(F8/F7*100)</f>
        <v>49.531459170013385</v>
      </c>
      <c r="I8" s="75">
        <v>1787</v>
      </c>
      <c r="J8" s="268">
        <v>2220</v>
      </c>
      <c r="K8" s="76"/>
      <c r="L8" s="74">
        <f t="shared" si="1"/>
        <v>124.2305540011192</v>
      </c>
      <c r="M8" s="74">
        <f>SUM(J8/J7*100)</f>
        <v>13.363833373464965</v>
      </c>
      <c r="N8" s="75">
        <v>1774557</v>
      </c>
      <c r="O8" s="268">
        <v>2255491</v>
      </c>
      <c r="P8" s="74">
        <f t="shared" si="2"/>
        <v>127.10163719733995</v>
      </c>
      <c r="Q8" s="74">
        <f>SUM(O8/O7*100)</f>
        <v>6.752278495192974</v>
      </c>
    </row>
    <row r="9" spans="1:17" s="70" customFormat="1" ht="18" customHeight="1">
      <c r="A9" s="129"/>
      <c r="B9" s="378" t="s">
        <v>43</v>
      </c>
      <c r="C9" s="379"/>
      <c r="D9" s="265"/>
      <c r="E9" s="70">
        <v>117</v>
      </c>
      <c r="F9" s="268">
        <v>184</v>
      </c>
      <c r="G9" s="74">
        <f t="shared" si="0"/>
        <v>157.26495726495727</v>
      </c>
      <c r="H9" s="74">
        <f>SUM(F9/F7*100)</f>
        <v>24.63186077643909</v>
      </c>
      <c r="I9" s="75">
        <v>1581</v>
      </c>
      <c r="J9" s="268">
        <v>2459</v>
      </c>
      <c r="K9" s="76"/>
      <c r="L9" s="74">
        <f t="shared" si="1"/>
        <v>155.53447185325743</v>
      </c>
      <c r="M9" s="74">
        <f>SUM(J9/J7*100)</f>
        <v>14.802552371779438</v>
      </c>
      <c r="N9" s="75">
        <v>2041498</v>
      </c>
      <c r="O9" s="268">
        <v>3427026</v>
      </c>
      <c r="P9" s="74">
        <f t="shared" si="2"/>
        <v>167.86820266294654</v>
      </c>
      <c r="Q9" s="74">
        <f>SUM(O9/O7*100)</f>
        <v>10.259510661876815</v>
      </c>
    </row>
    <row r="10" spans="1:17" s="70" customFormat="1" ht="18" customHeight="1">
      <c r="A10" s="129"/>
      <c r="B10" s="378" t="s">
        <v>44</v>
      </c>
      <c r="C10" s="379"/>
      <c r="D10" s="265"/>
      <c r="E10" s="70">
        <v>57</v>
      </c>
      <c r="F10" s="268">
        <v>80</v>
      </c>
      <c r="G10" s="74">
        <f t="shared" si="0"/>
        <v>140.35087719298244</v>
      </c>
      <c r="H10" s="74">
        <f>SUM(F10/F7*100)</f>
        <v>10.7095046854083</v>
      </c>
      <c r="I10" s="75">
        <v>1412</v>
      </c>
      <c r="J10" s="268">
        <v>1955</v>
      </c>
      <c r="K10" s="76"/>
      <c r="L10" s="74">
        <f t="shared" si="1"/>
        <v>138.45609065155807</v>
      </c>
      <c r="M10" s="74">
        <f>SUM(J10/J7*100)</f>
        <v>11.76860101131712</v>
      </c>
      <c r="N10" s="75">
        <v>1813594</v>
      </c>
      <c r="O10" s="268">
        <v>2795111</v>
      </c>
      <c r="P10" s="74">
        <f t="shared" si="2"/>
        <v>154.11999598587113</v>
      </c>
      <c r="Q10" s="74">
        <f>SUM(O10/O7*100)</f>
        <v>8.367742499073298</v>
      </c>
    </row>
    <row r="11" spans="1:17" s="70" customFormat="1" ht="18" customHeight="1">
      <c r="A11" s="129"/>
      <c r="B11" s="378" t="s">
        <v>45</v>
      </c>
      <c r="C11" s="379"/>
      <c r="D11" s="265"/>
      <c r="E11" s="70">
        <v>57</v>
      </c>
      <c r="F11" s="268">
        <v>87</v>
      </c>
      <c r="G11" s="74">
        <f t="shared" si="0"/>
        <v>152.63157894736844</v>
      </c>
      <c r="H11" s="74">
        <f>SUM(F11/F7*100)</f>
        <v>11.646586345381527</v>
      </c>
      <c r="I11" s="75">
        <v>3001</v>
      </c>
      <c r="J11" s="268">
        <v>4568</v>
      </c>
      <c r="K11" s="76"/>
      <c r="L11" s="74">
        <f t="shared" si="1"/>
        <v>152.215928023992</v>
      </c>
      <c r="M11" s="74">
        <f>SUM(J11/J7*100)</f>
        <v>27.498194076571153</v>
      </c>
      <c r="N11" s="75">
        <v>5996362</v>
      </c>
      <c r="O11" s="268">
        <v>9644900</v>
      </c>
      <c r="P11" s="74">
        <f t="shared" si="2"/>
        <v>160.8458595395008</v>
      </c>
      <c r="Q11" s="74">
        <f>SUM(O11/O7*100)</f>
        <v>28.874001651208864</v>
      </c>
    </row>
    <row r="12" spans="1:17" s="70" customFormat="1" ht="18" customHeight="1">
      <c r="A12" s="129"/>
      <c r="B12" s="378" t="s">
        <v>46</v>
      </c>
      <c r="C12" s="379"/>
      <c r="D12" s="265"/>
      <c r="E12" s="70">
        <v>21</v>
      </c>
      <c r="F12" s="269">
        <v>26</v>
      </c>
      <c r="G12" s="74">
        <f t="shared" si="0"/>
        <v>123.80952380952381</v>
      </c>
      <c r="H12" s="74">
        <f>SUM(F12/F7*100)</f>
        <v>3.4805890227576977</v>
      </c>
      <c r="I12" s="75">
        <v>3940</v>
      </c>
      <c r="J12" s="272">
        <v>5410</v>
      </c>
      <c r="K12" s="76"/>
      <c r="L12" s="74">
        <f t="shared" si="1"/>
        <v>137.30964467005074</v>
      </c>
      <c r="M12" s="74">
        <f>SUM(J12/J7*100)</f>
        <v>32.56681916686732</v>
      </c>
      <c r="N12" s="75">
        <v>8815290</v>
      </c>
      <c r="O12" s="272">
        <v>15280878</v>
      </c>
      <c r="P12" s="74">
        <f t="shared" si="2"/>
        <v>173.3451537045293</v>
      </c>
      <c r="Q12" s="74">
        <f>SUM(O12/O7*100)</f>
        <v>45.74646669264805</v>
      </c>
    </row>
    <row r="13" spans="1:17" ht="9" customHeight="1" thickBot="1">
      <c r="A13" s="236"/>
      <c r="B13" s="236"/>
      <c r="C13" s="266"/>
      <c r="D13" s="267"/>
      <c r="E13" s="51"/>
      <c r="F13" s="270"/>
      <c r="G13" s="13"/>
      <c r="H13" s="13"/>
      <c r="I13" s="51"/>
      <c r="J13" s="270"/>
      <c r="K13" s="54"/>
      <c r="L13" s="13"/>
      <c r="M13" s="13"/>
      <c r="N13" s="51"/>
      <c r="O13" s="270"/>
      <c r="P13" s="13"/>
      <c r="Q13" s="13"/>
    </row>
    <row r="14" spans="8:17" ht="13.5">
      <c r="H14" s="90"/>
      <c r="K14" s="12"/>
      <c r="M14" s="90"/>
      <c r="Q14" s="90"/>
    </row>
    <row r="15" ht="13.5">
      <c r="K15" s="12"/>
    </row>
  </sheetData>
  <mergeCells count="10">
    <mergeCell ref="B11:C11"/>
    <mergeCell ref="B12:C12"/>
    <mergeCell ref="B7:C7"/>
    <mergeCell ref="B8:C8"/>
    <mergeCell ref="B9:C9"/>
    <mergeCell ref="B10:C10"/>
    <mergeCell ref="E4:H4"/>
    <mergeCell ref="N4:Q4"/>
    <mergeCell ref="B4:C5"/>
    <mergeCell ref="I4:J4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O39"/>
  <sheetViews>
    <sheetView showGridLines="0" zoomScale="75" zoomScaleNormal="75" zoomScaleSheetLayoutView="75" workbookViewId="0" topLeftCell="A1">
      <selection activeCell="AE16" sqref="AE16"/>
    </sheetView>
  </sheetViews>
  <sheetFormatPr defaultColWidth="8.796875" defaultRowHeight="14.25"/>
  <cols>
    <col min="1" max="1" width="3.09765625" style="134" customWidth="1"/>
    <col min="2" max="2" width="27.09765625" style="134" customWidth="1"/>
    <col min="3" max="3" width="7.09765625" style="291" customWidth="1"/>
    <col min="4" max="16" width="4.59765625" style="22" customWidth="1"/>
    <col min="17" max="19" width="4.8984375" style="22" customWidth="1"/>
    <col min="20" max="20" width="4.59765625" style="22" customWidth="1"/>
    <col min="21" max="40" width="5.3984375" style="22" customWidth="1"/>
    <col min="41" max="41" width="5.09765625" style="134" customWidth="1"/>
    <col min="42" max="16384" width="11.3984375" style="22" customWidth="1"/>
  </cols>
  <sheetData>
    <row r="1" spans="1:20" ht="24">
      <c r="A1" s="175"/>
      <c r="B1" s="138" t="s">
        <v>195</v>
      </c>
      <c r="O1" s="39"/>
      <c r="Q1" s="21"/>
      <c r="T1" s="42"/>
    </row>
    <row r="2" ht="13.5">
      <c r="T2" s="42"/>
    </row>
    <row r="3" spans="1:41" s="134" customFormat="1" ht="15" thickBot="1">
      <c r="A3" s="273" t="s">
        <v>196</v>
      </c>
      <c r="B3" s="141"/>
      <c r="C3" s="292"/>
      <c r="D3" s="141"/>
      <c r="E3" s="141"/>
      <c r="F3" s="141"/>
      <c r="G3" s="141"/>
      <c r="H3" s="141"/>
      <c r="I3" s="141"/>
      <c r="J3" s="274"/>
      <c r="K3" s="141"/>
      <c r="L3" s="141"/>
      <c r="M3" s="141"/>
      <c r="N3" s="141"/>
      <c r="O3" s="141"/>
      <c r="P3" s="141"/>
      <c r="Q3" s="141"/>
      <c r="R3" s="275"/>
      <c r="S3" s="141"/>
      <c r="T3" s="182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273"/>
      <c r="AH3" s="276"/>
      <c r="AJ3" s="276"/>
      <c r="AK3" s="276"/>
      <c r="AL3" s="276"/>
      <c r="AM3" s="276"/>
      <c r="AN3" s="276" t="s">
        <v>133</v>
      </c>
      <c r="AO3" s="277"/>
    </row>
    <row r="4" spans="1:41" s="134" customFormat="1" ht="24.75" customHeight="1">
      <c r="A4" s="382" t="s">
        <v>21</v>
      </c>
      <c r="B4" s="383"/>
      <c r="C4" s="385" t="s">
        <v>120</v>
      </c>
      <c r="D4" s="388" t="s">
        <v>55</v>
      </c>
      <c r="E4" s="391" t="s">
        <v>57</v>
      </c>
      <c r="F4" s="391" t="s">
        <v>59</v>
      </c>
      <c r="G4" s="391" t="s">
        <v>61</v>
      </c>
      <c r="H4" s="391" t="s">
        <v>63</v>
      </c>
      <c r="I4" s="391" t="s">
        <v>65</v>
      </c>
      <c r="J4" s="391" t="s">
        <v>67</v>
      </c>
      <c r="K4" s="391" t="s">
        <v>69</v>
      </c>
      <c r="L4" s="391" t="s">
        <v>71</v>
      </c>
      <c r="M4" s="391" t="s">
        <v>73</v>
      </c>
      <c r="N4" s="391" t="s">
        <v>75</v>
      </c>
      <c r="O4" s="391" t="s">
        <v>77</v>
      </c>
      <c r="P4" s="392" t="s">
        <v>79</v>
      </c>
      <c r="Q4" s="388" t="s">
        <v>81</v>
      </c>
      <c r="R4" s="389" t="s">
        <v>83</v>
      </c>
      <c r="S4" s="392" t="s">
        <v>85</v>
      </c>
      <c r="T4" s="278"/>
      <c r="U4" s="395" t="s">
        <v>87</v>
      </c>
      <c r="V4" s="391" t="s">
        <v>89</v>
      </c>
      <c r="W4" s="388" t="s">
        <v>91</v>
      </c>
      <c r="X4" s="391" t="s">
        <v>93</v>
      </c>
      <c r="Y4" s="391" t="s">
        <v>95</v>
      </c>
      <c r="Z4" s="391" t="s">
        <v>97</v>
      </c>
      <c r="AA4" s="391" t="s">
        <v>99</v>
      </c>
      <c r="AB4" s="391" t="s">
        <v>101</v>
      </c>
      <c r="AC4" s="391" t="s">
        <v>103</v>
      </c>
      <c r="AD4" s="391" t="s">
        <v>105</v>
      </c>
      <c r="AE4" s="388" t="s">
        <v>107</v>
      </c>
      <c r="AF4" s="391" t="s">
        <v>109</v>
      </c>
      <c r="AG4" s="391" t="s">
        <v>111</v>
      </c>
      <c r="AH4" s="388" t="s">
        <v>113</v>
      </c>
      <c r="AI4" s="395" t="s">
        <v>146</v>
      </c>
      <c r="AJ4" s="395" t="s">
        <v>157</v>
      </c>
      <c r="AK4" s="395" t="s">
        <v>158</v>
      </c>
      <c r="AL4" s="395" t="s">
        <v>159</v>
      </c>
      <c r="AM4" s="395" t="s">
        <v>160</v>
      </c>
      <c r="AN4" s="395" t="s">
        <v>161</v>
      </c>
      <c r="AO4" s="136" t="s">
        <v>134</v>
      </c>
    </row>
    <row r="5" spans="1:41" s="134" customFormat="1" ht="24.75" customHeight="1">
      <c r="A5" s="303"/>
      <c r="B5" s="304"/>
      <c r="C5" s="386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3"/>
      <c r="Q5" s="389"/>
      <c r="R5" s="389"/>
      <c r="S5" s="393"/>
      <c r="T5" s="278"/>
      <c r="U5" s="396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96"/>
      <c r="AJ5" s="396"/>
      <c r="AK5" s="396"/>
      <c r="AL5" s="396"/>
      <c r="AM5" s="396"/>
      <c r="AN5" s="396"/>
      <c r="AO5" s="136"/>
    </row>
    <row r="6" spans="1:41" s="134" customFormat="1" ht="24.75" customHeight="1">
      <c r="A6" s="351"/>
      <c r="B6" s="384"/>
      <c r="C6" s="387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4"/>
      <c r="Q6" s="390"/>
      <c r="R6" s="390"/>
      <c r="S6" s="394"/>
      <c r="T6" s="278"/>
      <c r="U6" s="397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7"/>
      <c r="AJ6" s="397"/>
      <c r="AK6" s="397"/>
      <c r="AL6" s="397"/>
      <c r="AM6" s="397"/>
      <c r="AN6" s="397"/>
      <c r="AO6" s="136" t="s">
        <v>135</v>
      </c>
    </row>
    <row r="7" spans="1:41" ht="11.25" customHeight="1">
      <c r="A7" s="133"/>
      <c r="B7" s="143"/>
      <c r="C7" s="293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40"/>
      <c r="AH7" s="40"/>
      <c r="AI7" s="40"/>
      <c r="AJ7" s="40"/>
      <c r="AK7" s="40"/>
      <c r="AL7" s="40"/>
      <c r="AM7" s="40"/>
      <c r="AN7" s="56"/>
      <c r="AO7" s="196"/>
    </row>
    <row r="8" spans="1:41" ht="35.25" customHeight="1">
      <c r="A8" s="380" t="s">
        <v>24</v>
      </c>
      <c r="B8" s="381"/>
      <c r="C8" s="103">
        <v>747</v>
      </c>
      <c r="D8" s="87">
        <v>3</v>
      </c>
      <c r="E8" s="87">
        <v>15</v>
      </c>
      <c r="F8" s="87">
        <v>41</v>
      </c>
      <c r="G8" s="87">
        <v>10</v>
      </c>
      <c r="H8" s="87">
        <v>10</v>
      </c>
      <c r="I8" s="87">
        <v>12</v>
      </c>
      <c r="J8" s="87">
        <v>7</v>
      </c>
      <c r="K8" s="87">
        <v>4</v>
      </c>
      <c r="L8" s="87">
        <v>3</v>
      </c>
      <c r="M8" s="87">
        <v>10</v>
      </c>
      <c r="N8" s="87">
        <v>49</v>
      </c>
      <c r="O8" s="87">
        <v>37</v>
      </c>
      <c r="P8" s="87">
        <v>11</v>
      </c>
      <c r="Q8" s="87">
        <v>40</v>
      </c>
      <c r="R8" s="87">
        <v>33</v>
      </c>
      <c r="S8" s="87">
        <v>7</v>
      </c>
      <c r="T8" s="282"/>
      <c r="U8" s="283">
        <v>28</v>
      </c>
      <c r="V8" s="87">
        <v>15</v>
      </c>
      <c r="W8" s="87">
        <v>10</v>
      </c>
      <c r="X8" s="87">
        <v>12</v>
      </c>
      <c r="Y8" s="87">
        <v>24</v>
      </c>
      <c r="Z8" s="87">
        <v>11</v>
      </c>
      <c r="AA8" s="87">
        <v>8</v>
      </c>
      <c r="AB8" s="87">
        <v>17</v>
      </c>
      <c r="AC8" s="87">
        <v>10</v>
      </c>
      <c r="AD8" s="87">
        <v>11</v>
      </c>
      <c r="AE8" s="87">
        <v>50</v>
      </c>
      <c r="AF8" s="87">
        <v>14</v>
      </c>
      <c r="AG8" s="87">
        <v>5</v>
      </c>
      <c r="AH8" s="87" t="s">
        <v>114</v>
      </c>
      <c r="AI8" s="283">
        <v>7</v>
      </c>
      <c r="AJ8" s="283">
        <v>62</v>
      </c>
      <c r="AK8" s="283">
        <v>53</v>
      </c>
      <c r="AL8" s="283">
        <v>54</v>
      </c>
      <c r="AM8" s="283">
        <v>40</v>
      </c>
      <c r="AN8" s="284">
        <v>24</v>
      </c>
      <c r="AO8" s="135" t="s">
        <v>120</v>
      </c>
    </row>
    <row r="9" spans="1:41" ht="11.25" customHeight="1">
      <c r="A9" s="146"/>
      <c r="B9" s="145"/>
      <c r="C9" s="294"/>
      <c r="D9" s="155"/>
      <c r="E9" s="206"/>
      <c r="F9" s="206"/>
      <c r="G9" s="206"/>
      <c r="H9" s="206"/>
      <c r="I9" s="206"/>
      <c r="J9" s="206"/>
      <c r="K9" s="206"/>
      <c r="L9" s="20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283"/>
      <c r="AJ9" s="283"/>
      <c r="AK9" s="283"/>
      <c r="AL9" s="283"/>
      <c r="AM9" s="283"/>
      <c r="AN9" s="284"/>
      <c r="AO9" s="135"/>
    </row>
    <row r="10" spans="1:41" ht="30" customHeight="1">
      <c r="A10" s="144" t="s">
        <v>197</v>
      </c>
      <c r="B10" s="145" t="s">
        <v>1</v>
      </c>
      <c r="C10" s="103">
        <v>109</v>
      </c>
      <c r="D10" s="87">
        <v>3</v>
      </c>
      <c r="E10" s="87">
        <v>5</v>
      </c>
      <c r="F10" s="87">
        <v>3</v>
      </c>
      <c r="G10" s="87">
        <v>1</v>
      </c>
      <c r="H10" s="87">
        <v>1</v>
      </c>
      <c r="I10" s="87">
        <v>4</v>
      </c>
      <c r="J10" s="87">
        <v>5</v>
      </c>
      <c r="K10" s="87">
        <v>1</v>
      </c>
      <c r="L10" s="87">
        <v>1</v>
      </c>
      <c r="M10" s="87">
        <v>2</v>
      </c>
      <c r="N10" s="87">
        <v>6</v>
      </c>
      <c r="O10" s="87">
        <v>5</v>
      </c>
      <c r="P10" s="87">
        <v>2</v>
      </c>
      <c r="Q10" s="87">
        <v>11</v>
      </c>
      <c r="R10" s="87">
        <v>5</v>
      </c>
      <c r="S10" s="87">
        <v>1</v>
      </c>
      <c r="T10" s="87"/>
      <c r="U10" s="87">
        <v>3</v>
      </c>
      <c r="V10" s="87" t="s">
        <v>162</v>
      </c>
      <c r="W10" s="285" t="s">
        <v>162</v>
      </c>
      <c r="X10" s="87">
        <v>1</v>
      </c>
      <c r="Y10" s="285" t="s">
        <v>162</v>
      </c>
      <c r="Z10" s="87">
        <v>4</v>
      </c>
      <c r="AA10" s="87">
        <v>1</v>
      </c>
      <c r="AB10" s="87">
        <v>2</v>
      </c>
      <c r="AC10" s="87">
        <v>3</v>
      </c>
      <c r="AD10" s="285" t="s">
        <v>162</v>
      </c>
      <c r="AE10" s="87">
        <v>4</v>
      </c>
      <c r="AF10" s="87">
        <v>1</v>
      </c>
      <c r="AG10" s="87">
        <v>2</v>
      </c>
      <c r="AH10" s="285" t="s">
        <v>162</v>
      </c>
      <c r="AI10" s="283">
        <v>1</v>
      </c>
      <c r="AJ10" s="283">
        <v>3</v>
      </c>
      <c r="AK10" s="283">
        <v>4</v>
      </c>
      <c r="AL10" s="283">
        <v>10</v>
      </c>
      <c r="AM10" s="283">
        <v>6</v>
      </c>
      <c r="AN10" s="284">
        <v>8</v>
      </c>
      <c r="AO10" s="202" t="s">
        <v>201</v>
      </c>
    </row>
    <row r="11" spans="1:41" ht="30" customHeight="1">
      <c r="A11" s="146">
        <v>10</v>
      </c>
      <c r="B11" s="145" t="s">
        <v>136</v>
      </c>
      <c r="C11" s="103">
        <v>6</v>
      </c>
      <c r="D11" s="285" t="s">
        <v>162</v>
      </c>
      <c r="E11" s="285" t="s">
        <v>162</v>
      </c>
      <c r="F11" s="285" t="s">
        <v>162</v>
      </c>
      <c r="G11" s="285" t="s">
        <v>162</v>
      </c>
      <c r="H11" s="285" t="s">
        <v>162</v>
      </c>
      <c r="I11" s="285" t="s">
        <v>162</v>
      </c>
      <c r="J11" s="285" t="s">
        <v>162</v>
      </c>
      <c r="K11" s="285" t="s">
        <v>162</v>
      </c>
      <c r="L11" s="285" t="s">
        <v>162</v>
      </c>
      <c r="M11" s="285" t="s">
        <v>162</v>
      </c>
      <c r="N11" s="285" t="s">
        <v>162</v>
      </c>
      <c r="O11" s="285" t="s">
        <v>162</v>
      </c>
      <c r="P11" s="285" t="s">
        <v>162</v>
      </c>
      <c r="Q11" s="87">
        <v>1</v>
      </c>
      <c r="R11" s="285" t="s">
        <v>162</v>
      </c>
      <c r="S11" s="285" t="s">
        <v>162</v>
      </c>
      <c r="T11" s="285"/>
      <c r="U11" s="87">
        <v>1</v>
      </c>
      <c r="V11" s="285" t="s">
        <v>162</v>
      </c>
      <c r="W11" s="285" t="s">
        <v>162</v>
      </c>
      <c r="X11" s="87">
        <v>1</v>
      </c>
      <c r="Y11" s="285" t="s">
        <v>162</v>
      </c>
      <c r="Z11" s="285" t="s">
        <v>162</v>
      </c>
      <c r="AA11" s="285" t="s">
        <v>162</v>
      </c>
      <c r="AB11" s="285" t="s">
        <v>162</v>
      </c>
      <c r="AC11" s="87" t="s">
        <v>162</v>
      </c>
      <c r="AD11" s="285" t="s">
        <v>162</v>
      </c>
      <c r="AE11" s="87">
        <v>1</v>
      </c>
      <c r="AF11" s="285" t="s">
        <v>162</v>
      </c>
      <c r="AG11" s="285" t="s">
        <v>162</v>
      </c>
      <c r="AH11" s="285" t="s">
        <v>162</v>
      </c>
      <c r="AI11" s="283">
        <v>1</v>
      </c>
      <c r="AJ11" s="283" t="s">
        <v>162</v>
      </c>
      <c r="AK11" s="283" t="s">
        <v>162</v>
      </c>
      <c r="AL11" s="283">
        <v>1</v>
      </c>
      <c r="AM11" s="283" t="s">
        <v>162</v>
      </c>
      <c r="AN11" s="284" t="s">
        <v>162</v>
      </c>
      <c r="AO11" s="203">
        <v>10</v>
      </c>
    </row>
    <row r="12" spans="1:41" ht="30" customHeight="1">
      <c r="A12" s="146">
        <v>11</v>
      </c>
      <c r="B12" s="145" t="s">
        <v>137</v>
      </c>
      <c r="C12" s="103">
        <v>4</v>
      </c>
      <c r="D12" s="285" t="s">
        <v>162</v>
      </c>
      <c r="E12" s="87">
        <v>1</v>
      </c>
      <c r="F12" s="285" t="s">
        <v>162</v>
      </c>
      <c r="G12" s="285" t="s">
        <v>162</v>
      </c>
      <c r="H12" s="285" t="s">
        <v>162</v>
      </c>
      <c r="I12" s="285" t="s">
        <v>162</v>
      </c>
      <c r="J12" s="87" t="s">
        <v>162</v>
      </c>
      <c r="K12" s="285" t="s">
        <v>162</v>
      </c>
      <c r="L12" s="285" t="s">
        <v>162</v>
      </c>
      <c r="M12" s="285" t="s">
        <v>162</v>
      </c>
      <c r="N12" s="285" t="s">
        <v>162</v>
      </c>
      <c r="O12" s="285" t="s">
        <v>162</v>
      </c>
      <c r="P12" s="285" t="s">
        <v>162</v>
      </c>
      <c r="Q12" s="285" t="s">
        <v>162</v>
      </c>
      <c r="R12" s="285" t="s">
        <v>162</v>
      </c>
      <c r="S12" s="285" t="s">
        <v>162</v>
      </c>
      <c r="T12" s="285"/>
      <c r="U12" s="285" t="s">
        <v>162</v>
      </c>
      <c r="V12" s="285" t="s">
        <v>162</v>
      </c>
      <c r="W12" s="285" t="s">
        <v>162</v>
      </c>
      <c r="X12" s="285" t="s">
        <v>162</v>
      </c>
      <c r="Y12" s="87">
        <v>2</v>
      </c>
      <c r="Z12" s="285" t="s">
        <v>162</v>
      </c>
      <c r="AA12" s="285" t="s">
        <v>162</v>
      </c>
      <c r="AB12" s="285" t="s">
        <v>162</v>
      </c>
      <c r="AC12" s="87" t="s">
        <v>162</v>
      </c>
      <c r="AD12" s="285" t="s">
        <v>162</v>
      </c>
      <c r="AE12" s="285" t="s">
        <v>162</v>
      </c>
      <c r="AF12" s="87" t="s">
        <v>162</v>
      </c>
      <c r="AG12" s="87" t="s">
        <v>162</v>
      </c>
      <c r="AH12" s="285" t="s">
        <v>162</v>
      </c>
      <c r="AI12" s="286" t="s">
        <v>162</v>
      </c>
      <c r="AJ12" s="286" t="s">
        <v>162</v>
      </c>
      <c r="AK12" s="286" t="s">
        <v>162</v>
      </c>
      <c r="AL12" s="286" t="s">
        <v>162</v>
      </c>
      <c r="AM12" s="286">
        <v>1</v>
      </c>
      <c r="AN12" s="287" t="s">
        <v>162</v>
      </c>
      <c r="AO12" s="203">
        <v>11</v>
      </c>
    </row>
    <row r="13" spans="1:41" ht="30" customHeight="1">
      <c r="A13" s="146">
        <v>12</v>
      </c>
      <c r="B13" s="145" t="s">
        <v>2</v>
      </c>
      <c r="C13" s="103">
        <v>38</v>
      </c>
      <c r="D13" s="285" t="s">
        <v>162</v>
      </c>
      <c r="E13" s="87">
        <v>3</v>
      </c>
      <c r="F13" s="87">
        <v>1</v>
      </c>
      <c r="G13" s="87" t="s">
        <v>162</v>
      </c>
      <c r="H13" s="87">
        <v>1</v>
      </c>
      <c r="I13" s="87">
        <v>1</v>
      </c>
      <c r="J13" s="285" t="s">
        <v>162</v>
      </c>
      <c r="K13" s="285" t="s">
        <v>162</v>
      </c>
      <c r="L13" s="87">
        <v>1</v>
      </c>
      <c r="M13" s="87">
        <v>2</v>
      </c>
      <c r="N13" s="87">
        <v>1</v>
      </c>
      <c r="O13" s="87">
        <v>2</v>
      </c>
      <c r="P13" s="87">
        <v>1</v>
      </c>
      <c r="Q13" s="87">
        <v>2</v>
      </c>
      <c r="R13" s="285" t="s">
        <v>162</v>
      </c>
      <c r="S13" s="87">
        <v>1</v>
      </c>
      <c r="T13" s="87"/>
      <c r="U13" s="87">
        <v>1</v>
      </c>
      <c r="V13" s="285" t="s">
        <v>162</v>
      </c>
      <c r="W13" s="87">
        <v>1</v>
      </c>
      <c r="X13" s="87" t="s">
        <v>162</v>
      </c>
      <c r="Y13" s="87">
        <v>1</v>
      </c>
      <c r="Z13" s="87" t="s">
        <v>162</v>
      </c>
      <c r="AA13" s="285" t="s">
        <v>162</v>
      </c>
      <c r="AB13" s="87">
        <v>1</v>
      </c>
      <c r="AC13" s="87">
        <v>1</v>
      </c>
      <c r="AD13" s="285" t="s">
        <v>162</v>
      </c>
      <c r="AE13" s="87">
        <v>2</v>
      </c>
      <c r="AF13" s="285" t="s">
        <v>162</v>
      </c>
      <c r="AG13" s="87" t="s">
        <v>162</v>
      </c>
      <c r="AH13" s="285" t="s">
        <v>162</v>
      </c>
      <c r="AI13" s="283">
        <v>2</v>
      </c>
      <c r="AJ13" s="283">
        <v>1</v>
      </c>
      <c r="AK13" s="283">
        <v>2</v>
      </c>
      <c r="AL13" s="283">
        <v>5</v>
      </c>
      <c r="AM13" s="283">
        <v>4</v>
      </c>
      <c r="AN13" s="284">
        <v>1</v>
      </c>
      <c r="AO13" s="203">
        <v>12</v>
      </c>
    </row>
    <row r="14" spans="1:41" ht="30" customHeight="1">
      <c r="A14" s="146">
        <v>13</v>
      </c>
      <c r="B14" s="145" t="s">
        <v>3</v>
      </c>
      <c r="C14" s="103">
        <v>19</v>
      </c>
      <c r="D14" s="285" t="s">
        <v>162</v>
      </c>
      <c r="E14" s="285" t="s">
        <v>162</v>
      </c>
      <c r="F14" s="285" t="s">
        <v>162</v>
      </c>
      <c r="G14" s="87">
        <v>1</v>
      </c>
      <c r="H14" s="87" t="s">
        <v>162</v>
      </c>
      <c r="I14" s="87" t="s">
        <v>162</v>
      </c>
      <c r="J14" s="87" t="s">
        <v>162</v>
      </c>
      <c r="K14" s="285" t="s">
        <v>162</v>
      </c>
      <c r="L14" s="285" t="s">
        <v>162</v>
      </c>
      <c r="M14" s="285" t="s">
        <v>162</v>
      </c>
      <c r="N14" s="87">
        <v>3</v>
      </c>
      <c r="O14" s="87">
        <v>1</v>
      </c>
      <c r="P14" s="87" t="s">
        <v>162</v>
      </c>
      <c r="Q14" s="87" t="s">
        <v>162</v>
      </c>
      <c r="R14" s="87">
        <v>2</v>
      </c>
      <c r="S14" s="285" t="s">
        <v>162</v>
      </c>
      <c r="T14" s="87"/>
      <c r="U14" s="87" t="s">
        <v>162</v>
      </c>
      <c r="V14" s="285" t="s">
        <v>162</v>
      </c>
      <c r="W14" s="87" t="s">
        <v>162</v>
      </c>
      <c r="X14" s="87">
        <v>1</v>
      </c>
      <c r="Y14" s="87">
        <v>2</v>
      </c>
      <c r="Z14" s="285" t="s">
        <v>162</v>
      </c>
      <c r="AA14" s="87" t="s">
        <v>162</v>
      </c>
      <c r="AB14" s="87">
        <v>1</v>
      </c>
      <c r="AC14" s="285" t="s">
        <v>162</v>
      </c>
      <c r="AD14" s="87" t="s">
        <v>162</v>
      </c>
      <c r="AE14" s="87">
        <v>2</v>
      </c>
      <c r="AF14" s="285" t="s">
        <v>162</v>
      </c>
      <c r="AG14" s="285" t="s">
        <v>162</v>
      </c>
      <c r="AH14" s="285" t="s">
        <v>162</v>
      </c>
      <c r="AI14" s="283">
        <v>2</v>
      </c>
      <c r="AJ14" s="283">
        <v>1</v>
      </c>
      <c r="AK14" s="283" t="s">
        <v>162</v>
      </c>
      <c r="AL14" s="283">
        <v>2</v>
      </c>
      <c r="AM14" s="283" t="s">
        <v>162</v>
      </c>
      <c r="AN14" s="284">
        <v>1</v>
      </c>
      <c r="AO14" s="203">
        <v>13</v>
      </c>
    </row>
    <row r="15" spans="1:41" ht="30" customHeight="1">
      <c r="A15" s="146">
        <v>14</v>
      </c>
      <c r="B15" s="145" t="s">
        <v>4</v>
      </c>
      <c r="C15" s="103">
        <v>58</v>
      </c>
      <c r="D15" s="87" t="s">
        <v>162</v>
      </c>
      <c r="E15" s="87" t="s">
        <v>162</v>
      </c>
      <c r="F15" s="87">
        <v>1</v>
      </c>
      <c r="G15" s="87">
        <v>1</v>
      </c>
      <c r="H15" s="87">
        <v>1</v>
      </c>
      <c r="I15" s="87" t="s">
        <v>162</v>
      </c>
      <c r="J15" s="87" t="s">
        <v>162</v>
      </c>
      <c r="K15" s="285" t="s">
        <v>162</v>
      </c>
      <c r="L15" s="87" t="s">
        <v>162</v>
      </c>
      <c r="M15" s="87" t="s">
        <v>162</v>
      </c>
      <c r="N15" s="87">
        <v>4</v>
      </c>
      <c r="O15" s="87">
        <v>6</v>
      </c>
      <c r="P15" s="87">
        <v>3</v>
      </c>
      <c r="Q15" s="87">
        <v>4</v>
      </c>
      <c r="R15" s="87">
        <v>4</v>
      </c>
      <c r="S15" s="87">
        <v>1</v>
      </c>
      <c r="T15" s="87"/>
      <c r="U15" s="87" t="s">
        <v>162</v>
      </c>
      <c r="V15" s="87">
        <v>1</v>
      </c>
      <c r="W15" s="87" t="s">
        <v>162</v>
      </c>
      <c r="X15" s="87">
        <v>3</v>
      </c>
      <c r="Y15" s="87">
        <v>2</v>
      </c>
      <c r="Z15" s="87">
        <v>2</v>
      </c>
      <c r="AA15" s="87">
        <v>2</v>
      </c>
      <c r="AB15" s="87">
        <v>2</v>
      </c>
      <c r="AC15" s="87">
        <v>2</v>
      </c>
      <c r="AD15" s="87">
        <v>2</v>
      </c>
      <c r="AE15" s="87">
        <v>9</v>
      </c>
      <c r="AF15" s="87">
        <v>2</v>
      </c>
      <c r="AG15" s="87" t="s">
        <v>162</v>
      </c>
      <c r="AH15" s="285" t="s">
        <v>162</v>
      </c>
      <c r="AI15" s="283" t="s">
        <v>162</v>
      </c>
      <c r="AJ15" s="283">
        <v>1</v>
      </c>
      <c r="AK15" s="283">
        <v>2</v>
      </c>
      <c r="AL15" s="283">
        <v>1</v>
      </c>
      <c r="AM15" s="283">
        <v>2</v>
      </c>
      <c r="AN15" s="284" t="s">
        <v>162</v>
      </c>
      <c r="AO15" s="203">
        <v>14</v>
      </c>
    </row>
    <row r="16" spans="1:41" ht="30" customHeight="1">
      <c r="A16" s="146">
        <v>15</v>
      </c>
      <c r="B16" s="145" t="s">
        <v>5</v>
      </c>
      <c r="C16" s="103">
        <v>10</v>
      </c>
      <c r="D16" s="285" t="s">
        <v>162</v>
      </c>
      <c r="E16" s="87" t="s">
        <v>162</v>
      </c>
      <c r="F16" s="285" t="s">
        <v>162</v>
      </c>
      <c r="G16" s="87">
        <v>1</v>
      </c>
      <c r="H16" s="285" t="s">
        <v>162</v>
      </c>
      <c r="I16" s="87">
        <v>1</v>
      </c>
      <c r="J16" s="285" t="s">
        <v>162</v>
      </c>
      <c r="K16" s="285" t="s">
        <v>162</v>
      </c>
      <c r="L16" s="87" t="s">
        <v>162</v>
      </c>
      <c r="M16" s="285" t="s">
        <v>162</v>
      </c>
      <c r="N16" s="285" t="s">
        <v>162</v>
      </c>
      <c r="O16" s="87">
        <v>1</v>
      </c>
      <c r="P16" s="285" t="s">
        <v>162</v>
      </c>
      <c r="Q16" s="87">
        <v>2</v>
      </c>
      <c r="R16" s="87">
        <v>1</v>
      </c>
      <c r="S16" s="285" t="s">
        <v>162</v>
      </c>
      <c r="T16" s="285"/>
      <c r="U16" s="285" t="s">
        <v>162</v>
      </c>
      <c r="V16" s="285" t="s">
        <v>162</v>
      </c>
      <c r="W16" s="285" t="s">
        <v>162</v>
      </c>
      <c r="X16" s="87" t="s">
        <v>162</v>
      </c>
      <c r="Y16" s="285" t="s">
        <v>162</v>
      </c>
      <c r="Z16" s="285" t="s">
        <v>162</v>
      </c>
      <c r="AA16" s="285" t="s">
        <v>162</v>
      </c>
      <c r="AB16" s="285" t="s">
        <v>162</v>
      </c>
      <c r="AC16" s="285" t="s">
        <v>162</v>
      </c>
      <c r="AD16" s="285" t="s">
        <v>162</v>
      </c>
      <c r="AE16" s="87">
        <v>1</v>
      </c>
      <c r="AF16" s="285" t="s">
        <v>162</v>
      </c>
      <c r="AG16" s="285" t="s">
        <v>162</v>
      </c>
      <c r="AH16" s="285" t="s">
        <v>162</v>
      </c>
      <c r="AI16" s="286" t="s">
        <v>162</v>
      </c>
      <c r="AJ16" s="286">
        <v>1</v>
      </c>
      <c r="AK16" s="286" t="s">
        <v>162</v>
      </c>
      <c r="AL16" s="286" t="s">
        <v>162</v>
      </c>
      <c r="AM16" s="286" t="s">
        <v>162</v>
      </c>
      <c r="AN16" s="287">
        <v>2</v>
      </c>
      <c r="AO16" s="203">
        <v>15</v>
      </c>
    </row>
    <row r="17" spans="1:41" ht="30" customHeight="1">
      <c r="A17" s="146">
        <v>16</v>
      </c>
      <c r="B17" s="145" t="s">
        <v>198</v>
      </c>
      <c r="C17" s="103">
        <v>65</v>
      </c>
      <c r="D17" s="87" t="s">
        <v>162</v>
      </c>
      <c r="E17" s="87">
        <v>3</v>
      </c>
      <c r="F17" s="87">
        <v>8</v>
      </c>
      <c r="G17" s="87">
        <v>1</v>
      </c>
      <c r="H17" s="87">
        <v>5</v>
      </c>
      <c r="I17" s="87">
        <v>1</v>
      </c>
      <c r="J17" s="87">
        <v>2</v>
      </c>
      <c r="K17" s="87">
        <v>1</v>
      </c>
      <c r="L17" s="87">
        <v>1</v>
      </c>
      <c r="M17" s="285" t="s">
        <v>162</v>
      </c>
      <c r="N17" s="87">
        <v>3</v>
      </c>
      <c r="O17" s="87">
        <v>6</v>
      </c>
      <c r="P17" s="87" t="s">
        <v>162</v>
      </c>
      <c r="Q17" s="87">
        <v>6</v>
      </c>
      <c r="R17" s="87">
        <v>7</v>
      </c>
      <c r="S17" s="285" t="s">
        <v>162</v>
      </c>
      <c r="T17" s="87"/>
      <c r="U17" s="87">
        <v>2</v>
      </c>
      <c r="V17" s="285" t="s">
        <v>162</v>
      </c>
      <c r="W17" s="87">
        <v>2</v>
      </c>
      <c r="X17" s="285" t="s">
        <v>162</v>
      </c>
      <c r="Y17" s="87" t="s">
        <v>162</v>
      </c>
      <c r="Z17" s="285" t="s">
        <v>162</v>
      </c>
      <c r="AA17" s="87" t="s">
        <v>162</v>
      </c>
      <c r="AB17" s="87">
        <v>2</v>
      </c>
      <c r="AC17" s="87" t="s">
        <v>162</v>
      </c>
      <c r="AD17" s="87">
        <v>2</v>
      </c>
      <c r="AE17" s="87">
        <v>4</v>
      </c>
      <c r="AF17" s="87" t="s">
        <v>162</v>
      </c>
      <c r="AG17" s="87" t="s">
        <v>162</v>
      </c>
      <c r="AH17" s="285" t="s">
        <v>162</v>
      </c>
      <c r="AI17" s="286" t="s">
        <v>162</v>
      </c>
      <c r="AJ17" s="286">
        <v>1</v>
      </c>
      <c r="AK17" s="286" t="s">
        <v>162</v>
      </c>
      <c r="AL17" s="286">
        <v>4</v>
      </c>
      <c r="AM17" s="286">
        <v>1</v>
      </c>
      <c r="AN17" s="287">
        <v>3</v>
      </c>
      <c r="AO17" s="203">
        <v>16</v>
      </c>
    </row>
    <row r="18" spans="1:41" ht="30" customHeight="1">
      <c r="A18" s="146">
        <v>17</v>
      </c>
      <c r="B18" s="145" t="s">
        <v>6</v>
      </c>
      <c r="C18" s="103">
        <v>13</v>
      </c>
      <c r="D18" s="285" t="s">
        <v>162</v>
      </c>
      <c r="E18" s="285" t="s">
        <v>162</v>
      </c>
      <c r="F18" s="285">
        <v>4</v>
      </c>
      <c r="G18" s="285" t="s">
        <v>162</v>
      </c>
      <c r="H18" s="285" t="s">
        <v>162</v>
      </c>
      <c r="I18" s="285" t="s">
        <v>162</v>
      </c>
      <c r="J18" s="285" t="s">
        <v>162</v>
      </c>
      <c r="K18" s="285" t="s">
        <v>162</v>
      </c>
      <c r="L18" s="285" t="s">
        <v>162</v>
      </c>
      <c r="M18" s="87">
        <v>1</v>
      </c>
      <c r="N18" s="87" t="s">
        <v>162</v>
      </c>
      <c r="O18" s="87">
        <v>1</v>
      </c>
      <c r="P18" s="285" t="s">
        <v>162</v>
      </c>
      <c r="Q18" s="285" t="s">
        <v>162</v>
      </c>
      <c r="R18" s="87">
        <v>1</v>
      </c>
      <c r="S18" s="285" t="s">
        <v>162</v>
      </c>
      <c r="T18" s="285"/>
      <c r="U18" s="87">
        <v>1</v>
      </c>
      <c r="V18" s="285" t="s">
        <v>162</v>
      </c>
      <c r="W18" s="285" t="s">
        <v>162</v>
      </c>
      <c r="X18" s="285" t="s">
        <v>162</v>
      </c>
      <c r="Y18" s="285" t="s">
        <v>162</v>
      </c>
      <c r="Z18" s="285" t="s">
        <v>162</v>
      </c>
      <c r="AA18" s="285" t="s">
        <v>162</v>
      </c>
      <c r="AB18" s="285" t="s">
        <v>162</v>
      </c>
      <c r="AC18" s="285" t="s">
        <v>162</v>
      </c>
      <c r="AD18" s="285" t="s">
        <v>162</v>
      </c>
      <c r="AE18" s="87">
        <v>2</v>
      </c>
      <c r="AF18" s="285" t="s">
        <v>162</v>
      </c>
      <c r="AG18" s="285" t="s">
        <v>162</v>
      </c>
      <c r="AH18" s="285" t="s">
        <v>162</v>
      </c>
      <c r="AI18" s="286" t="s">
        <v>162</v>
      </c>
      <c r="AJ18" s="286" t="s">
        <v>162</v>
      </c>
      <c r="AK18" s="286" t="s">
        <v>162</v>
      </c>
      <c r="AL18" s="286">
        <v>1</v>
      </c>
      <c r="AM18" s="286">
        <v>1</v>
      </c>
      <c r="AN18" s="287">
        <v>1</v>
      </c>
      <c r="AO18" s="203">
        <v>17</v>
      </c>
    </row>
    <row r="19" spans="1:41" ht="30" customHeight="1">
      <c r="A19" s="146">
        <v>18</v>
      </c>
      <c r="B19" s="145" t="s">
        <v>7</v>
      </c>
      <c r="C19" s="103">
        <v>4</v>
      </c>
      <c r="D19" s="285" t="s">
        <v>162</v>
      </c>
      <c r="E19" s="285" t="s">
        <v>162</v>
      </c>
      <c r="F19" s="285">
        <v>1</v>
      </c>
      <c r="G19" s="285" t="s">
        <v>162</v>
      </c>
      <c r="H19" s="285" t="s">
        <v>162</v>
      </c>
      <c r="I19" s="285" t="s">
        <v>162</v>
      </c>
      <c r="J19" s="285" t="s">
        <v>162</v>
      </c>
      <c r="K19" s="285" t="s">
        <v>162</v>
      </c>
      <c r="L19" s="285" t="s">
        <v>162</v>
      </c>
      <c r="M19" s="285" t="s">
        <v>162</v>
      </c>
      <c r="N19" s="285" t="s">
        <v>162</v>
      </c>
      <c r="O19" s="285" t="s">
        <v>162</v>
      </c>
      <c r="P19" s="285" t="s">
        <v>162</v>
      </c>
      <c r="Q19" s="285" t="s">
        <v>162</v>
      </c>
      <c r="R19" s="285" t="s">
        <v>162</v>
      </c>
      <c r="S19" s="285" t="s">
        <v>162</v>
      </c>
      <c r="T19" s="285"/>
      <c r="U19" s="87">
        <v>1</v>
      </c>
      <c r="V19" s="285" t="s">
        <v>162</v>
      </c>
      <c r="W19" s="285" t="s">
        <v>162</v>
      </c>
      <c r="X19" s="285" t="s">
        <v>162</v>
      </c>
      <c r="Y19" s="285" t="s">
        <v>162</v>
      </c>
      <c r="Z19" s="285" t="s">
        <v>162</v>
      </c>
      <c r="AA19" s="285" t="s">
        <v>162</v>
      </c>
      <c r="AB19" s="285" t="s">
        <v>162</v>
      </c>
      <c r="AC19" s="285" t="s">
        <v>162</v>
      </c>
      <c r="AD19" s="285" t="s">
        <v>162</v>
      </c>
      <c r="AE19" s="285" t="s">
        <v>162</v>
      </c>
      <c r="AF19" s="285" t="s">
        <v>162</v>
      </c>
      <c r="AG19" s="285" t="s">
        <v>162</v>
      </c>
      <c r="AH19" s="285" t="s">
        <v>162</v>
      </c>
      <c r="AI19" s="286" t="s">
        <v>162</v>
      </c>
      <c r="AJ19" s="286" t="s">
        <v>162</v>
      </c>
      <c r="AK19" s="286" t="s">
        <v>162</v>
      </c>
      <c r="AL19" s="286">
        <v>2</v>
      </c>
      <c r="AM19" s="286" t="s">
        <v>162</v>
      </c>
      <c r="AN19" s="287" t="s">
        <v>162</v>
      </c>
      <c r="AO19" s="203">
        <v>18</v>
      </c>
    </row>
    <row r="20" spans="1:41" ht="30" customHeight="1">
      <c r="A20" s="146">
        <v>19</v>
      </c>
      <c r="B20" s="145" t="s">
        <v>199</v>
      </c>
      <c r="C20" s="103">
        <v>18</v>
      </c>
      <c r="D20" s="285" t="s">
        <v>162</v>
      </c>
      <c r="E20" s="87">
        <v>1</v>
      </c>
      <c r="F20" s="87">
        <v>1</v>
      </c>
      <c r="G20" s="285" t="s">
        <v>162</v>
      </c>
      <c r="H20" s="87" t="s">
        <v>162</v>
      </c>
      <c r="I20" s="87" t="s">
        <v>162</v>
      </c>
      <c r="J20" s="285" t="s">
        <v>162</v>
      </c>
      <c r="K20" s="285" t="s">
        <v>162</v>
      </c>
      <c r="L20" s="285" t="s">
        <v>162</v>
      </c>
      <c r="M20" s="87">
        <v>1</v>
      </c>
      <c r="N20" s="87">
        <v>1</v>
      </c>
      <c r="O20" s="87">
        <v>1</v>
      </c>
      <c r="P20" s="87">
        <v>1</v>
      </c>
      <c r="Q20" s="87">
        <v>2</v>
      </c>
      <c r="R20" s="87">
        <v>1</v>
      </c>
      <c r="S20" s="87">
        <v>1</v>
      </c>
      <c r="T20" s="87"/>
      <c r="U20" s="285" t="s">
        <v>162</v>
      </c>
      <c r="V20" s="87">
        <v>3</v>
      </c>
      <c r="W20" s="285" t="s">
        <v>162</v>
      </c>
      <c r="X20" s="285" t="s">
        <v>162</v>
      </c>
      <c r="Y20" s="87" t="s">
        <v>162</v>
      </c>
      <c r="Z20" s="285" t="s">
        <v>162</v>
      </c>
      <c r="AA20" s="285" t="s">
        <v>162</v>
      </c>
      <c r="AB20" s="285" t="s">
        <v>162</v>
      </c>
      <c r="AC20" s="87" t="s">
        <v>162</v>
      </c>
      <c r="AD20" s="285" t="s">
        <v>162</v>
      </c>
      <c r="AE20" s="87">
        <v>1</v>
      </c>
      <c r="AF20" s="87">
        <v>1</v>
      </c>
      <c r="AG20" s="87" t="s">
        <v>162</v>
      </c>
      <c r="AH20" s="285" t="s">
        <v>162</v>
      </c>
      <c r="AI20" s="286" t="s">
        <v>162</v>
      </c>
      <c r="AJ20" s="286" t="s">
        <v>162</v>
      </c>
      <c r="AK20" s="286">
        <v>2</v>
      </c>
      <c r="AL20" s="286" t="s">
        <v>162</v>
      </c>
      <c r="AM20" s="286" t="s">
        <v>162</v>
      </c>
      <c r="AN20" s="287">
        <v>1</v>
      </c>
      <c r="AO20" s="203">
        <v>19</v>
      </c>
    </row>
    <row r="21" spans="1:41" ht="30" customHeight="1">
      <c r="A21" s="146">
        <v>20</v>
      </c>
      <c r="B21" s="145" t="s">
        <v>8</v>
      </c>
      <c r="C21" s="103">
        <v>2</v>
      </c>
      <c r="D21" s="285" t="s">
        <v>162</v>
      </c>
      <c r="E21" s="285" t="s">
        <v>162</v>
      </c>
      <c r="F21" s="285" t="s">
        <v>162</v>
      </c>
      <c r="G21" s="285" t="s">
        <v>162</v>
      </c>
      <c r="H21" s="285" t="s">
        <v>162</v>
      </c>
      <c r="I21" s="285" t="s">
        <v>162</v>
      </c>
      <c r="J21" s="285" t="s">
        <v>162</v>
      </c>
      <c r="K21" s="285" t="s">
        <v>162</v>
      </c>
      <c r="L21" s="285" t="s">
        <v>162</v>
      </c>
      <c r="M21" s="285" t="s">
        <v>162</v>
      </c>
      <c r="N21" s="285" t="s">
        <v>162</v>
      </c>
      <c r="O21" s="285" t="s">
        <v>162</v>
      </c>
      <c r="P21" s="285" t="s">
        <v>162</v>
      </c>
      <c r="Q21" s="285" t="s">
        <v>162</v>
      </c>
      <c r="R21" s="285" t="s">
        <v>162</v>
      </c>
      <c r="S21" s="285" t="s">
        <v>162</v>
      </c>
      <c r="T21" s="285"/>
      <c r="U21" s="285" t="s">
        <v>162</v>
      </c>
      <c r="V21" s="285" t="s">
        <v>162</v>
      </c>
      <c r="W21" s="285" t="s">
        <v>162</v>
      </c>
      <c r="X21" s="285" t="s">
        <v>162</v>
      </c>
      <c r="Y21" s="285" t="s">
        <v>162</v>
      </c>
      <c r="Z21" s="285" t="s">
        <v>162</v>
      </c>
      <c r="AA21" s="285" t="s">
        <v>162</v>
      </c>
      <c r="AB21" s="285" t="s">
        <v>162</v>
      </c>
      <c r="AC21" s="285" t="s">
        <v>162</v>
      </c>
      <c r="AD21" s="285" t="s">
        <v>162</v>
      </c>
      <c r="AE21" s="87">
        <v>2</v>
      </c>
      <c r="AF21" s="285" t="s">
        <v>162</v>
      </c>
      <c r="AG21" s="285" t="s">
        <v>162</v>
      </c>
      <c r="AH21" s="285" t="s">
        <v>162</v>
      </c>
      <c r="AI21" s="286" t="s">
        <v>162</v>
      </c>
      <c r="AJ21" s="286" t="s">
        <v>162</v>
      </c>
      <c r="AK21" s="286" t="s">
        <v>162</v>
      </c>
      <c r="AL21" s="286" t="s">
        <v>162</v>
      </c>
      <c r="AM21" s="286" t="s">
        <v>162</v>
      </c>
      <c r="AN21" s="287" t="s">
        <v>162</v>
      </c>
      <c r="AO21" s="203">
        <v>20</v>
      </c>
    </row>
    <row r="22" spans="1:41" ht="30" customHeight="1">
      <c r="A22" s="146">
        <v>21</v>
      </c>
      <c r="B22" s="145" t="s">
        <v>9</v>
      </c>
      <c r="C22" s="103">
        <v>1</v>
      </c>
      <c r="D22" s="285" t="s">
        <v>162</v>
      </c>
      <c r="E22" s="87">
        <v>1</v>
      </c>
      <c r="F22" s="285" t="s">
        <v>162</v>
      </c>
      <c r="G22" s="285" t="s">
        <v>162</v>
      </c>
      <c r="H22" s="285" t="s">
        <v>162</v>
      </c>
      <c r="I22" s="285" t="s">
        <v>162</v>
      </c>
      <c r="J22" s="285" t="s">
        <v>162</v>
      </c>
      <c r="K22" s="285" t="s">
        <v>162</v>
      </c>
      <c r="L22" s="285" t="s">
        <v>162</v>
      </c>
      <c r="M22" s="285" t="s">
        <v>162</v>
      </c>
      <c r="N22" s="285" t="s">
        <v>162</v>
      </c>
      <c r="O22" s="285" t="s">
        <v>162</v>
      </c>
      <c r="P22" s="285" t="s">
        <v>162</v>
      </c>
      <c r="Q22" s="285" t="s">
        <v>162</v>
      </c>
      <c r="R22" s="285" t="s">
        <v>162</v>
      </c>
      <c r="S22" s="285" t="s">
        <v>162</v>
      </c>
      <c r="T22" s="285"/>
      <c r="U22" s="285" t="s">
        <v>162</v>
      </c>
      <c r="V22" s="285" t="s">
        <v>162</v>
      </c>
      <c r="W22" s="285" t="s">
        <v>162</v>
      </c>
      <c r="X22" s="285" t="s">
        <v>162</v>
      </c>
      <c r="Y22" s="285" t="s">
        <v>162</v>
      </c>
      <c r="Z22" s="285" t="s">
        <v>162</v>
      </c>
      <c r="AA22" s="285" t="s">
        <v>162</v>
      </c>
      <c r="AB22" s="285" t="s">
        <v>162</v>
      </c>
      <c r="AC22" s="285" t="s">
        <v>162</v>
      </c>
      <c r="AD22" s="285" t="s">
        <v>162</v>
      </c>
      <c r="AE22" s="285" t="s">
        <v>162</v>
      </c>
      <c r="AF22" s="285" t="s">
        <v>162</v>
      </c>
      <c r="AG22" s="285" t="s">
        <v>162</v>
      </c>
      <c r="AH22" s="285" t="s">
        <v>162</v>
      </c>
      <c r="AI22" s="286" t="s">
        <v>162</v>
      </c>
      <c r="AJ22" s="286" t="s">
        <v>162</v>
      </c>
      <c r="AK22" s="286" t="s">
        <v>162</v>
      </c>
      <c r="AL22" s="286" t="s">
        <v>162</v>
      </c>
      <c r="AM22" s="286" t="s">
        <v>162</v>
      </c>
      <c r="AN22" s="287" t="s">
        <v>162</v>
      </c>
      <c r="AO22" s="203">
        <v>21</v>
      </c>
    </row>
    <row r="23" spans="1:41" ht="30" customHeight="1">
      <c r="A23" s="146">
        <v>22</v>
      </c>
      <c r="B23" s="145" t="s">
        <v>10</v>
      </c>
      <c r="C23" s="103">
        <v>108</v>
      </c>
      <c r="D23" s="285" t="s">
        <v>162</v>
      </c>
      <c r="E23" s="285" t="s">
        <v>162</v>
      </c>
      <c r="F23" s="87">
        <v>1</v>
      </c>
      <c r="G23" s="285" t="s">
        <v>162</v>
      </c>
      <c r="H23" s="87" t="s">
        <v>162</v>
      </c>
      <c r="I23" s="285" t="s">
        <v>162</v>
      </c>
      <c r="J23" s="285" t="s">
        <v>162</v>
      </c>
      <c r="K23" s="285" t="s">
        <v>162</v>
      </c>
      <c r="L23" s="285" t="s">
        <v>162</v>
      </c>
      <c r="M23" s="87">
        <v>1</v>
      </c>
      <c r="N23" s="87">
        <v>1</v>
      </c>
      <c r="O23" s="87">
        <v>1</v>
      </c>
      <c r="P23" s="87" t="s">
        <v>162</v>
      </c>
      <c r="Q23" s="87" t="s">
        <v>162</v>
      </c>
      <c r="R23" s="87">
        <v>2</v>
      </c>
      <c r="S23" s="87" t="s">
        <v>162</v>
      </c>
      <c r="T23" s="87"/>
      <c r="U23" s="87">
        <v>7</v>
      </c>
      <c r="V23" s="87">
        <v>2</v>
      </c>
      <c r="W23" s="87">
        <v>2</v>
      </c>
      <c r="X23" s="87">
        <v>1</v>
      </c>
      <c r="Y23" s="87">
        <v>1</v>
      </c>
      <c r="Z23" s="285" t="s">
        <v>162</v>
      </c>
      <c r="AA23" s="87">
        <v>1</v>
      </c>
      <c r="AB23" s="285" t="s">
        <v>162</v>
      </c>
      <c r="AC23" s="87" t="s">
        <v>162</v>
      </c>
      <c r="AD23" s="87">
        <v>2</v>
      </c>
      <c r="AE23" s="87">
        <v>1</v>
      </c>
      <c r="AF23" s="285" t="s">
        <v>162</v>
      </c>
      <c r="AG23" s="87">
        <v>1</v>
      </c>
      <c r="AH23" s="285" t="s">
        <v>162</v>
      </c>
      <c r="AI23" s="283">
        <v>1</v>
      </c>
      <c r="AJ23" s="283">
        <v>41</v>
      </c>
      <c r="AK23" s="283">
        <v>39</v>
      </c>
      <c r="AL23" s="283">
        <v>1</v>
      </c>
      <c r="AM23" s="283">
        <v>1</v>
      </c>
      <c r="AN23" s="284">
        <v>1</v>
      </c>
      <c r="AO23" s="203">
        <v>22</v>
      </c>
    </row>
    <row r="24" spans="1:41" ht="30" customHeight="1">
      <c r="A24" s="146">
        <v>23</v>
      </c>
      <c r="B24" s="145" t="s">
        <v>11</v>
      </c>
      <c r="C24" s="103">
        <v>11</v>
      </c>
      <c r="D24" s="285" t="s">
        <v>162</v>
      </c>
      <c r="E24" s="285" t="s">
        <v>162</v>
      </c>
      <c r="F24" s="87">
        <v>3</v>
      </c>
      <c r="G24" s="285" t="s">
        <v>162</v>
      </c>
      <c r="H24" s="285" t="s">
        <v>162</v>
      </c>
      <c r="I24" s="285" t="s">
        <v>162</v>
      </c>
      <c r="J24" s="285" t="s">
        <v>162</v>
      </c>
      <c r="K24" s="285" t="s">
        <v>162</v>
      </c>
      <c r="L24" s="285" t="s">
        <v>162</v>
      </c>
      <c r="M24" s="285" t="s">
        <v>162</v>
      </c>
      <c r="N24" s="285" t="s">
        <v>162</v>
      </c>
      <c r="O24" s="87">
        <v>2</v>
      </c>
      <c r="P24" s="285" t="s">
        <v>162</v>
      </c>
      <c r="Q24" s="285" t="s">
        <v>162</v>
      </c>
      <c r="R24" s="87" t="s">
        <v>162</v>
      </c>
      <c r="S24" s="285" t="s">
        <v>162</v>
      </c>
      <c r="T24" s="285"/>
      <c r="U24" s="87">
        <v>1</v>
      </c>
      <c r="V24" s="285" t="s">
        <v>162</v>
      </c>
      <c r="W24" s="87" t="s">
        <v>162</v>
      </c>
      <c r="X24" s="285" t="s">
        <v>162</v>
      </c>
      <c r="Y24" s="87" t="s">
        <v>162</v>
      </c>
      <c r="Z24" s="285" t="s">
        <v>162</v>
      </c>
      <c r="AA24" s="87">
        <v>1</v>
      </c>
      <c r="AB24" s="87">
        <v>1</v>
      </c>
      <c r="AC24" s="285" t="s">
        <v>162</v>
      </c>
      <c r="AD24" s="285" t="s">
        <v>162</v>
      </c>
      <c r="AE24" s="87" t="s">
        <v>162</v>
      </c>
      <c r="AF24" s="87">
        <v>1</v>
      </c>
      <c r="AG24" s="87" t="s">
        <v>162</v>
      </c>
      <c r="AH24" s="285" t="s">
        <v>162</v>
      </c>
      <c r="AI24" s="286" t="s">
        <v>162</v>
      </c>
      <c r="AJ24" s="286">
        <v>1</v>
      </c>
      <c r="AK24" s="286">
        <v>1</v>
      </c>
      <c r="AL24" s="286" t="s">
        <v>162</v>
      </c>
      <c r="AM24" s="286" t="s">
        <v>162</v>
      </c>
      <c r="AN24" s="287" t="s">
        <v>162</v>
      </c>
      <c r="AO24" s="203">
        <v>23</v>
      </c>
    </row>
    <row r="25" spans="1:41" ht="30" customHeight="1">
      <c r="A25" s="146">
        <v>24</v>
      </c>
      <c r="B25" s="145" t="s">
        <v>12</v>
      </c>
      <c r="C25" s="103">
        <v>3</v>
      </c>
      <c r="D25" s="285" t="s">
        <v>162</v>
      </c>
      <c r="E25" s="285" t="s">
        <v>162</v>
      </c>
      <c r="F25" s="285" t="s">
        <v>162</v>
      </c>
      <c r="G25" s="285" t="s">
        <v>162</v>
      </c>
      <c r="H25" s="285" t="s">
        <v>162</v>
      </c>
      <c r="I25" s="285" t="s">
        <v>162</v>
      </c>
      <c r="J25" s="285" t="s">
        <v>162</v>
      </c>
      <c r="K25" s="285" t="s">
        <v>162</v>
      </c>
      <c r="L25" s="285" t="s">
        <v>162</v>
      </c>
      <c r="M25" s="285" t="s">
        <v>162</v>
      </c>
      <c r="N25" s="285" t="s">
        <v>162</v>
      </c>
      <c r="O25" s="285" t="s">
        <v>162</v>
      </c>
      <c r="P25" s="285" t="s">
        <v>162</v>
      </c>
      <c r="Q25" s="87" t="s">
        <v>162</v>
      </c>
      <c r="R25" s="87">
        <v>1</v>
      </c>
      <c r="S25" s="285" t="s">
        <v>162</v>
      </c>
      <c r="T25" s="285"/>
      <c r="U25" s="285" t="s">
        <v>162</v>
      </c>
      <c r="V25" s="285" t="s">
        <v>162</v>
      </c>
      <c r="W25" s="285" t="s">
        <v>162</v>
      </c>
      <c r="X25" s="285" t="s">
        <v>162</v>
      </c>
      <c r="Y25" s="285" t="s">
        <v>162</v>
      </c>
      <c r="Z25" s="285" t="s">
        <v>162</v>
      </c>
      <c r="AA25" s="285" t="s">
        <v>162</v>
      </c>
      <c r="AB25" s="285" t="s">
        <v>162</v>
      </c>
      <c r="AC25" s="285" t="s">
        <v>162</v>
      </c>
      <c r="AD25" s="285" t="s">
        <v>162</v>
      </c>
      <c r="AE25" s="87">
        <v>2</v>
      </c>
      <c r="AF25" s="87" t="s">
        <v>162</v>
      </c>
      <c r="AG25" s="285" t="s">
        <v>162</v>
      </c>
      <c r="AH25" s="285" t="s">
        <v>162</v>
      </c>
      <c r="AI25" s="286" t="s">
        <v>162</v>
      </c>
      <c r="AJ25" s="286" t="s">
        <v>162</v>
      </c>
      <c r="AK25" s="286" t="s">
        <v>162</v>
      </c>
      <c r="AL25" s="286" t="s">
        <v>162</v>
      </c>
      <c r="AM25" s="286" t="s">
        <v>162</v>
      </c>
      <c r="AN25" s="287" t="s">
        <v>162</v>
      </c>
      <c r="AO25" s="203">
        <v>24</v>
      </c>
    </row>
    <row r="26" spans="1:41" ht="30" customHeight="1">
      <c r="A26" s="146">
        <v>25</v>
      </c>
      <c r="B26" s="145" t="s">
        <v>13</v>
      </c>
      <c r="C26" s="103">
        <v>110</v>
      </c>
      <c r="D26" s="285" t="s">
        <v>162</v>
      </c>
      <c r="E26" s="285" t="s">
        <v>162</v>
      </c>
      <c r="F26" s="87">
        <v>7</v>
      </c>
      <c r="G26" s="87">
        <v>3</v>
      </c>
      <c r="H26" s="285" t="s">
        <v>162</v>
      </c>
      <c r="I26" s="87">
        <v>1</v>
      </c>
      <c r="J26" s="87" t="s">
        <v>162</v>
      </c>
      <c r="K26" s="285" t="s">
        <v>162</v>
      </c>
      <c r="L26" s="87" t="s">
        <v>162</v>
      </c>
      <c r="M26" s="87">
        <v>1</v>
      </c>
      <c r="N26" s="87">
        <v>7</v>
      </c>
      <c r="O26" s="87">
        <v>3</v>
      </c>
      <c r="P26" s="87">
        <v>3</v>
      </c>
      <c r="Q26" s="87">
        <v>7</v>
      </c>
      <c r="R26" s="87">
        <v>3</v>
      </c>
      <c r="S26" s="87">
        <v>3</v>
      </c>
      <c r="T26" s="87"/>
      <c r="U26" s="87">
        <v>4</v>
      </c>
      <c r="V26" s="87">
        <v>3</v>
      </c>
      <c r="W26" s="87">
        <v>2</v>
      </c>
      <c r="X26" s="87">
        <v>2</v>
      </c>
      <c r="Y26" s="87">
        <v>6</v>
      </c>
      <c r="Z26" s="87">
        <v>1</v>
      </c>
      <c r="AA26" s="87">
        <v>1</v>
      </c>
      <c r="AB26" s="87">
        <v>3</v>
      </c>
      <c r="AC26" s="87">
        <v>2</v>
      </c>
      <c r="AD26" s="87">
        <v>3</v>
      </c>
      <c r="AE26" s="87">
        <v>10</v>
      </c>
      <c r="AF26" s="87">
        <v>5</v>
      </c>
      <c r="AG26" s="87" t="s">
        <v>162</v>
      </c>
      <c r="AH26" s="285" t="s">
        <v>162</v>
      </c>
      <c r="AI26" s="286" t="s">
        <v>162</v>
      </c>
      <c r="AJ26" s="286">
        <v>2</v>
      </c>
      <c r="AK26" s="286">
        <v>1</v>
      </c>
      <c r="AL26" s="286">
        <v>17</v>
      </c>
      <c r="AM26" s="286">
        <v>8</v>
      </c>
      <c r="AN26" s="287">
        <v>2</v>
      </c>
      <c r="AO26" s="203">
        <v>25</v>
      </c>
    </row>
    <row r="27" spans="1:41" ht="30" customHeight="1">
      <c r="A27" s="146">
        <v>26</v>
      </c>
      <c r="B27" s="145" t="s">
        <v>14</v>
      </c>
      <c r="C27" s="103">
        <v>84</v>
      </c>
      <c r="D27" s="285" t="s">
        <v>162</v>
      </c>
      <c r="E27" s="87" t="s">
        <v>162</v>
      </c>
      <c r="F27" s="87">
        <v>2</v>
      </c>
      <c r="G27" s="87" t="s">
        <v>162</v>
      </c>
      <c r="H27" s="285" t="s">
        <v>162</v>
      </c>
      <c r="I27" s="87">
        <v>1</v>
      </c>
      <c r="J27" s="285" t="s">
        <v>162</v>
      </c>
      <c r="K27" s="87">
        <v>1</v>
      </c>
      <c r="L27" s="87" t="s">
        <v>162</v>
      </c>
      <c r="M27" s="87">
        <v>1</v>
      </c>
      <c r="N27" s="87">
        <v>16</v>
      </c>
      <c r="O27" s="87">
        <v>3</v>
      </c>
      <c r="P27" s="87" t="s">
        <v>162</v>
      </c>
      <c r="Q27" s="87">
        <v>2</v>
      </c>
      <c r="R27" s="87">
        <v>2</v>
      </c>
      <c r="S27" s="285" t="s">
        <v>162</v>
      </c>
      <c r="T27" s="87"/>
      <c r="U27" s="87">
        <v>1</v>
      </c>
      <c r="V27" s="87">
        <v>3</v>
      </c>
      <c r="W27" s="87">
        <v>3</v>
      </c>
      <c r="X27" s="87">
        <v>3</v>
      </c>
      <c r="Y27" s="87">
        <v>3</v>
      </c>
      <c r="Z27" s="87">
        <v>1</v>
      </c>
      <c r="AA27" s="87">
        <v>1</v>
      </c>
      <c r="AB27" s="87">
        <v>1</v>
      </c>
      <c r="AC27" s="87">
        <v>1</v>
      </c>
      <c r="AD27" s="87">
        <v>2</v>
      </c>
      <c r="AE27" s="87">
        <v>7</v>
      </c>
      <c r="AF27" s="87">
        <v>3</v>
      </c>
      <c r="AG27" s="87">
        <v>1</v>
      </c>
      <c r="AH27" s="285" t="s">
        <v>162</v>
      </c>
      <c r="AI27" s="286" t="s">
        <v>162</v>
      </c>
      <c r="AJ27" s="286">
        <v>7</v>
      </c>
      <c r="AK27" s="286">
        <v>1</v>
      </c>
      <c r="AL27" s="286">
        <v>8</v>
      </c>
      <c r="AM27" s="286">
        <v>8</v>
      </c>
      <c r="AN27" s="287">
        <v>2</v>
      </c>
      <c r="AO27" s="203">
        <v>26</v>
      </c>
    </row>
    <row r="28" spans="1:41" ht="30" customHeight="1">
      <c r="A28" s="146">
        <v>27</v>
      </c>
      <c r="B28" s="145" t="s">
        <v>15</v>
      </c>
      <c r="C28" s="103">
        <v>29</v>
      </c>
      <c r="D28" s="285" t="s">
        <v>162</v>
      </c>
      <c r="E28" s="285" t="s">
        <v>162</v>
      </c>
      <c r="F28" s="285" t="s">
        <v>162</v>
      </c>
      <c r="G28" s="285" t="s">
        <v>162</v>
      </c>
      <c r="H28" s="285" t="s">
        <v>162</v>
      </c>
      <c r="I28" s="285">
        <v>1</v>
      </c>
      <c r="J28" s="285" t="s">
        <v>162</v>
      </c>
      <c r="K28" s="285" t="s">
        <v>162</v>
      </c>
      <c r="L28" s="285" t="s">
        <v>162</v>
      </c>
      <c r="M28" s="285" t="s">
        <v>162</v>
      </c>
      <c r="N28" s="87">
        <v>3</v>
      </c>
      <c r="O28" s="87">
        <v>2</v>
      </c>
      <c r="P28" s="285" t="s">
        <v>162</v>
      </c>
      <c r="Q28" s="285" t="s">
        <v>162</v>
      </c>
      <c r="R28" s="87">
        <v>1</v>
      </c>
      <c r="S28" s="285" t="s">
        <v>162</v>
      </c>
      <c r="T28" s="285"/>
      <c r="U28" s="87">
        <v>1</v>
      </c>
      <c r="V28" s="87">
        <v>2</v>
      </c>
      <c r="W28" s="285" t="s">
        <v>162</v>
      </c>
      <c r="X28" s="285" t="s">
        <v>162</v>
      </c>
      <c r="Y28" s="87">
        <v>4</v>
      </c>
      <c r="Z28" s="87">
        <v>1</v>
      </c>
      <c r="AA28" s="285" t="s">
        <v>162</v>
      </c>
      <c r="AB28" s="87">
        <v>3</v>
      </c>
      <c r="AC28" s="285" t="s">
        <v>162</v>
      </c>
      <c r="AD28" s="285" t="s">
        <v>162</v>
      </c>
      <c r="AE28" s="285" t="s">
        <v>162</v>
      </c>
      <c r="AF28" s="87">
        <v>1</v>
      </c>
      <c r="AG28" s="87" t="s">
        <v>162</v>
      </c>
      <c r="AH28" s="285" t="s">
        <v>162</v>
      </c>
      <c r="AI28" s="286" t="s">
        <v>162</v>
      </c>
      <c r="AJ28" s="286" t="s">
        <v>162</v>
      </c>
      <c r="AK28" s="286" t="s">
        <v>162</v>
      </c>
      <c r="AL28" s="286">
        <v>2</v>
      </c>
      <c r="AM28" s="286">
        <v>6</v>
      </c>
      <c r="AN28" s="287">
        <v>2</v>
      </c>
      <c r="AO28" s="203">
        <v>27</v>
      </c>
    </row>
    <row r="29" spans="1:41" ht="30" customHeight="1">
      <c r="A29" s="146">
        <v>28</v>
      </c>
      <c r="B29" s="145" t="s">
        <v>31</v>
      </c>
      <c r="C29" s="295" t="s">
        <v>162</v>
      </c>
      <c r="D29" s="285" t="s">
        <v>162</v>
      </c>
      <c r="E29" s="285" t="s">
        <v>162</v>
      </c>
      <c r="F29" s="285" t="s">
        <v>162</v>
      </c>
      <c r="G29" s="285" t="s">
        <v>162</v>
      </c>
      <c r="H29" s="285" t="s">
        <v>162</v>
      </c>
      <c r="I29" s="285" t="s">
        <v>162</v>
      </c>
      <c r="J29" s="285" t="s">
        <v>162</v>
      </c>
      <c r="K29" s="285" t="s">
        <v>162</v>
      </c>
      <c r="L29" s="285" t="s">
        <v>162</v>
      </c>
      <c r="M29" s="285" t="s">
        <v>162</v>
      </c>
      <c r="N29" s="285" t="s">
        <v>162</v>
      </c>
      <c r="O29" s="285" t="s">
        <v>162</v>
      </c>
      <c r="P29" s="285" t="s">
        <v>162</v>
      </c>
      <c r="Q29" s="285" t="s">
        <v>162</v>
      </c>
      <c r="R29" s="285" t="s">
        <v>162</v>
      </c>
      <c r="S29" s="285" t="s">
        <v>162</v>
      </c>
      <c r="T29" s="285"/>
      <c r="U29" s="285" t="s">
        <v>162</v>
      </c>
      <c r="V29" s="285" t="s">
        <v>162</v>
      </c>
      <c r="W29" s="285" t="s">
        <v>162</v>
      </c>
      <c r="X29" s="285" t="s">
        <v>162</v>
      </c>
      <c r="Y29" s="285" t="s">
        <v>162</v>
      </c>
      <c r="Z29" s="285" t="s">
        <v>162</v>
      </c>
      <c r="AA29" s="285" t="s">
        <v>162</v>
      </c>
      <c r="AB29" s="285" t="s">
        <v>162</v>
      </c>
      <c r="AC29" s="285" t="s">
        <v>162</v>
      </c>
      <c r="AD29" s="285" t="s">
        <v>162</v>
      </c>
      <c r="AE29" s="285" t="s">
        <v>162</v>
      </c>
      <c r="AF29" s="285" t="s">
        <v>162</v>
      </c>
      <c r="AG29" s="285" t="s">
        <v>162</v>
      </c>
      <c r="AH29" s="285" t="s">
        <v>162</v>
      </c>
      <c r="AI29" s="286" t="s">
        <v>162</v>
      </c>
      <c r="AJ29" s="286" t="s">
        <v>162</v>
      </c>
      <c r="AK29" s="286" t="s">
        <v>162</v>
      </c>
      <c r="AL29" s="286" t="s">
        <v>162</v>
      </c>
      <c r="AM29" s="286" t="s">
        <v>162</v>
      </c>
      <c r="AN29" s="287" t="s">
        <v>162</v>
      </c>
      <c r="AO29" s="279">
        <v>28</v>
      </c>
    </row>
    <row r="30" spans="1:41" ht="30" customHeight="1">
      <c r="A30" s="146">
        <v>29</v>
      </c>
      <c r="B30" s="145" t="s">
        <v>138</v>
      </c>
      <c r="C30" s="103">
        <v>3</v>
      </c>
      <c r="D30" s="285" t="s">
        <v>162</v>
      </c>
      <c r="E30" s="285" t="s">
        <v>162</v>
      </c>
      <c r="F30" s="87">
        <v>1</v>
      </c>
      <c r="G30" s="285" t="s">
        <v>162</v>
      </c>
      <c r="H30" s="285" t="s">
        <v>162</v>
      </c>
      <c r="I30" s="285" t="s">
        <v>162</v>
      </c>
      <c r="J30" s="285" t="s">
        <v>162</v>
      </c>
      <c r="K30" s="285" t="s">
        <v>162</v>
      </c>
      <c r="L30" s="285" t="s">
        <v>162</v>
      </c>
      <c r="M30" s="285" t="s">
        <v>162</v>
      </c>
      <c r="N30" s="285" t="s">
        <v>162</v>
      </c>
      <c r="O30" s="285" t="s">
        <v>162</v>
      </c>
      <c r="P30" s="285" t="s">
        <v>162</v>
      </c>
      <c r="Q30" s="285" t="s">
        <v>162</v>
      </c>
      <c r="R30" s="87">
        <v>1</v>
      </c>
      <c r="S30" s="285" t="s">
        <v>162</v>
      </c>
      <c r="T30" s="285"/>
      <c r="U30" s="87">
        <v>1</v>
      </c>
      <c r="V30" s="285" t="s">
        <v>162</v>
      </c>
      <c r="W30" s="285" t="s">
        <v>162</v>
      </c>
      <c r="X30" s="285" t="s">
        <v>162</v>
      </c>
      <c r="Y30" s="285" t="s">
        <v>162</v>
      </c>
      <c r="Z30" s="285" t="s">
        <v>162</v>
      </c>
      <c r="AA30" s="285" t="s">
        <v>162</v>
      </c>
      <c r="AB30" s="285" t="s">
        <v>162</v>
      </c>
      <c r="AC30" s="285" t="s">
        <v>162</v>
      </c>
      <c r="AD30" s="285" t="s">
        <v>162</v>
      </c>
      <c r="AE30" s="285" t="s">
        <v>162</v>
      </c>
      <c r="AF30" s="285" t="s">
        <v>162</v>
      </c>
      <c r="AG30" s="285" t="s">
        <v>162</v>
      </c>
      <c r="AH30" s="285" t="s">
        <v>162</v>
      </c>
      <c r="AI30" s="286" t="s">
        <v>162</v>
      </c>
      <c r="AJ30" s="286" t="s">
        <v>162</v>
      </c>
      <c r="AK30" s="286" t="s">
        <v>162</v>
      </c>
      <c r="AL30" s="286" t="s">
        <v>162</v>
      </c>
      <c r="AM30" s="286" t="s">
        <v>162</v>
      </c>
      <c r="AN30" s="287" t="s">
        <v>162</v>
      </c>
      <c r="AO30" s="203">
        <v>29</v>
      </c>
    </row>
    <row r="31" spans="1:41" ht="30" customHeight="1">
      <c r="A31" s="146">
        <v>30</v>
      </c>
      <c r="B31" s="145" t="s">
        <v>16</v>
      </c>
      <c r="C31" s="103">
        <v>17</v>
      </c>
      <c r="D31" s="285" t="s">
        <v>162</v>
      </c>
      <c r="E31" s="285" t="s">
        <v>162</v>
      </c>
      <c r="F31" s="87">
        <v>8</v>
      </c>
      <c r="G31" s="87" t="s">
        <v>162</v>
      </c>
      <c r="H31" s="285" t="s">
        <v>162</v>
      </c>
      <c r="I31" s="285" t="s">
        <v>162</v>
      </c>
      <c r="J31" s="285" t="s">
        <v>162</v>
      </c>
      <c r="K31" s="87">
        <v>1</v>
      </c>
      <c r="L31" s="285" t="s">
        <v>162</v>
      </c>
      <c r="M31" s="87" t="s">
        <v>162</v>
      </c>
      <c r="N31" s="285" t="s">
        <v>162</v>
      </c>
      <c r="O31" s="285" t="s">
        <v>162</v>
      </c>
      <c r="P31" s="87">
        <v>1</v>
      </c>
      <c r="Q31" s="87" t="s">
        <v>162</v>
      </c>
      <c r="R31" s="285" t="s">
        <v>162</v>
      </c>
      <c r="S31" s="285" t="s">
        <v>162</v>
      </c>
      <c r="T31" s="87"/>
      <c r="U31" s="87">
        <v>3</v>
      </c>
      <c r="V31" s="87">
        <v>1</v>
      </c>
      <c r="W31" s="285" t="s">
        <v>162</v>
      </c>
      <c r="X31" s="87" t="s">
        <v>162</v>
      </c>
      <c r="Y31" s="87" t="s">
        <v>162</v>
      </c>
      <c r="Z31" s="285" t="s">
        <v>162</v>
      </c>
      <c r="AA31" s="285" t="s">
        <v>162</v>
      </c>
      <c r="AB31" s="285" t="s">
        <v>162</v>
      </c>
      <c r="AC31" s="285" t="s">
        <v>162</v>
      </c>
      <c r="AD31" s="285" t="s">
        <v>162</v>
      </c>
      <c r="AE31" s="87" t="s">
        <v>162</v>
      </c>
      <c r="AF31" s="285" t="s">
        <v>162</v>
      </c>
      <c r="AG31" s="285" t="s">
        <v>162</v>
      </c>
      <c r="AH31" s="285" t="s">
        <v>162</v>
      </c>
      <c r="AI31" s="286" t="s">
        <v>162</v>
      </c>
      <c r="AJ31" s="286" t="s">
        <v>162</v>
      </c>
      <c r="AK31" s="286">
        <v>1</v>
      </c>
      <c r="AL31" s="286" t="s">
        <v>162</v>
      </c>
      <c r="AM31" s="286">
        <v>2</v>
      </c>
      <c r="AN31" s="287" t="s">
        <v>162</v>
      </c>
      <c r="AO31" s="203">
        <v>30</v>
      </c>
    </row>
    <row r="32" spans="1:41" ht="30" customHeight="1">
      <c r="A32" s="146">
        <v>31</v>
      </c>
      <c r="B32" s="145" t="s">
        <v>17</v>
      </c>
      <c r="C32" s="103">
        <v>4</v>
      </c>
      <c r="D32" s="285" t="s">
        <v>162</v>
      </c>
      <c r="E32" s="285" t="s">
        <v>162</v>
      </c>
      <c r="F32" s="285" t="s">
        <v>162</v>
      </c>
      <c r="G32" s="285" t="s">
        <v>162</v>
      </c>
      <c r="H32" s="87">
        <v>1</v>
      </c>
      <c r="I32" s="285" t="s">
        <v>162</v>
      </c>
      <c r="J32" s="285" t="s">
        <v>162</v>
      </c>
      <c r="K32" s="285" t="s">
        <v>162</v>
      </c>
      <c r="L32" s="285" t="s">
        <v>162</v>
      </c>
      <c r="M32" s="285" t="s">
        <v>162</v>
      </c>
      <c r="N32" s="87">
        <v>1</v>
      </c>
      <c r="O32" s="87">
        <v>1</v>
      </c>
      <c r="P32" s="285" t="s">
        <v>162</v>
      </c>
      <c r="Q32" s="285" t="s">
        <v>162</v>
      </c>
      <c r="R32" s="285" t="s">
        <v>162</v>
      </c>
      <c r="S32" s="285" t="s">
        <v>162</v>
      </c>
      <c r="T32" s="285"/>
      <c r="U32" s="285" t="s">
        <v>162</v>
      </c>
      <c r="V32" s="285" t="s">
        <v>162</v>
      </c>
      <c r="W32" s="285" t="s">
        <v>162</v>
      </c>
      <c r="X32" s="285" t="s">
        <v>162</v>
      </c>
      <c r="Y32" s="285" t="s">
        <v>162</v>
      </c>
      <c r="Z32" s="285" t="s">
        <v>162</v>
      </c>
      <c r="AA32" s="285" t="s">
        <v>162</v>
      </c>
      <c r="AB32" s="285" t="s">
        <v>162</v>
      </c>
      <c r="AC32" s="285" t="s">
        <v>162</v>
      </c>
      <c r="AD32" s="285" t="s">
        <v>162</v>
      </c>
      <c r="AE32" s="87" t="s">
        <v>162</v>
      </c>
      <c r="AF32" s="285" t="s">
        <v>162</v>
      </c>
      <c r="AG32" s="285" t="s">
        <v>162</v>
      </c>
      <c r="AH32" s="285" t="s">
        <v>162</v>
      </c>
      <c r="AI32" s="286" t="s">
        <v>162</v>
      </c>
      <c r="AJ32" s="286">
        <v>1</v>
      </c>
      <c r="AK32" s="286" t="s">
        <v>162</v>
      </c>
      <c r="AL32" s="286" t="s">
        <v>162</v>
      </c>
      <c r="AM32" s="286" t="s">
        <v>162</v>
      </c>
      <c r="AN32" s="287" t="s">
        <v>162</v>
      </c>
      <c r="AO32" s="279">
        <v>31</v>
      </c>
    </row>
    <row r="33" spans="1:41" ht="30" customHeight="1">
      <c r="A33" s="146">
        <v>32</v>
      </c>
      <c r="B33" s="145" t="s">
        <v>200</v>
      </c>
      <c r="C33" s="103">
        <v>31</v>
      </c>
      <c r="D33" s="285" t="s">
        <v>162</v>
      </c>
      <c r="E33" s="87">
        <v>1</v>
      </c>
      <c r="F33" s="87" t="s">
        <v>162</v>
      </c>
      <c r="G33" s="87">
        <v>2</v>
      </c>
      <c r="H33" s="87">
        <v>1</v>
      </c>
      <c r="I33" s="87">
        <v>2</v>
      </c>
      <c r="J33" s="87" t="s">
        <v>162</v>
      </c>
      <c r="K33" s="285" t="s">
        <v>162</v>
      </c>
      <c r="L33" s="87" t="s">
        <v>162</v>
      </c>
      <c r="M33" s="87">
        <v>1</v>
      </c>
      <c r="N33" s="87">
        <v>3</v>
      </c>
      <c r="O33" s="87">
        <v>2</v>
      </c>
      <c r="P33" s="87" t="s">
        <v>162</v>
      </c>
      <c r="Q33" s="87">
        <v>3</v>
      </c>
      <c r="R33" s="87">
        <v>2</v>
      </c>
      <c r="S33" s="285" t="s">
        <v>162</v>
      </c>
      <c r="T33" s="87"/>
      <c r="U33" s="87">
        <v>1</v>
      </c>
      <c r="V33" s="285" t="s">
        <v>162</v>
      </c>
      <c r="W33" s="285" t="s">
        <v>162</v>
      </c>
      <c r="X33" s="87" t="s">
        <v>162</v>
      </c>
      <c r="Y33" s="87">
        <v>3</v>
      </c>
      <c r="Z33" s="87">
        <v>2</v>
      </c>
      <c r="AA33" s="87">
        <v>1</v>
      </c>
      <c r="AB33" s="87">
        <v>1</v>
      </c>
      <c r="AC33" s="87">
        <v>1</v>
      </c>
      <c r="AD33" s="87" t="s">
        <v>162</v>
      </c>
      <c r="AE33" s="87">
        <v>2</v>
      </c>
      <c r="AF33" s="285" t="s">
        <v>162</v>
      </c>
      <c r="AG33" s="87">
        <v>1</v>
      </c>
      <c r="AH33" s="285" t="s">
        <v>162</v>
      </c>
      <c r="AI33" s="286" t="s">
        <v>162</v>
      </c>
      <c r="AJ33" s="286">
        <v>2</v>
      </c>
      <c r="AK33" s="286" t="s">
        <v>162</v>
      </c>
      <c r="AL33" s="286" t="s">
        <v>162</v>
      </c>
      <c r="AM33" s="286" t="s">
        <v>162</v>
      </c>
      <c r="AN33" s="287" t="s">
        <v>162</v>
      </c>
      <c r="AO33" s="279">
        <v>32</v>
      </c>
    </row>
    <row r="34" spans="1:41" ht="18" customHeight="1" thickBot="1">
      <c r="A34" s="280"/>
      <c r="B34" s="280"/>
      <c r="C34" s="296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155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8"/>
      <c r="AI34" s="288"/>
      <c r="AJ34" s="288"/>
      <c r="AK34" s="288"/>
      <c r="AL34" s="288"/>
      <c r="AM34" s="288"/>
      <c r="AN34" s="290"/>
      <c r="AO34" s="280"/>
    </row>
    <row r="35" spans="1:41" ht="18" customHeight="1">
      <c r="A35" s="204"/>
      <c r="B35" s="281"/>
      <c r="C35" s="29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204"/>
    </row>
    <row r="36" spans="2:20" ht="18" customHeight="1">
      <c r="B36" s="131"/>
      <c r="C36" s="298"/>
      <c r="F36" s="43"/>
      <c r="G36" s="43"/>
      <c r="H36" s="43"/>
      <c r="T36" s="42"/>
    </row>
    <row r="37" spans="6:20" ht="18" customHeight="1">
      <c r="F37" s="43"/>
      <c r="G37" s="43"/>
      <c r="H37" s="43"/>
      <c r="T37" s="42"/>
    </row>
    <row r="38" spans="5:20" ht="9" customHeight="1">
      <c r="E38" s="43"/>
      <c r="F38" s="43"/>
      <c r="G38" s="43"/>
      <c r="T38" s="42"/>
    </row>
    <row r="39" spans="5:7" ht="9" customHeight="1">
      <c r="E39" s="43"/>
      <c r="F39" s="43"/>
      <c r="G39" s="43"/>
    </row>
    <row r="40" ht="9" customHeight="1"/>
    <row r="41" ht="9" customHeight="1"/>
    <row r="42" ht="9" customHeight="1"/>
  </sheetData>
  <mergeCells count="39">
    <mergeCell ref="AM4:AM6"/>
    <mergeCell ref="AN4:AN6"/>
    <mergeCell ref="AJ4:AJ6"/>
    <mergeCell ref="AK4:AK6"/>
    <mergeCell ref="AL4:AL6"/>
    <mergeCell ref="AH4:AH6"/>
    <mergeCell ref="AI4:AI6"/>
    <mergeCell ref="AC4:AC6"/>
    <mergeCell ref="AD4:AD6"/>
    <mergeCell ref="AE4:AE6"/>
    <mergeCell ref="AF4:AF6"/>
    <mergeCell ref="AG4:AG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M4:M6"/>
    <mergeCell ref="N4:N6"/>
    <mergeCell ref="O4:O6"/>
    <mergeCell ref="P4:P6"/>
    <mergeCell ref="J4:J6"/>
    <mergeCell ref="K4:K6"/>
    <mergeCell ref="L4:L6"/>
    <mergeCell ref="E4:E6"/>
    <mergeCell ref="F4:F6"/>
    <mergeCell ref="G4:G6"/>
    <mergeCell ref="H4:H6"/>
    <mergeCell ref="I4:I6"/>
    <mergeCell ref="A8:B8"/>
    <mergeCell ref="A4:B6"/>
    <mergeCell ref="C4:C6"/>
    <mergeCell ref="D4:D6"/>
  </mergeCells>
  <printOptions/>
  <pageMargins left="0.5118110236220472" right="0.5118110236220472" top="0.5118110236220472" bottom="0.1968503937007874" header="0.5118110236220472" footer="0.5118110236220472"/>
  <pageSetup horizontalDpi="600" verticalDpi="600" orientation="portrait" paperSize="9" scale="8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2008-01-18T00:55:44Z</cp:lastPrinted>
  <dcterms:created xsi:type="dcterms:W3CDTF">1997-12-08T09:57:55Z</dcterms:created>
  <dcterms:modified xsi:type="dcterms:W3CDTF">2008-01-28T06:27:34Z</dcterms:modified>
  <cp:category/>
  <cp:version/>
  <cp:contentType/>
  <cp:contentStatus/>
</cp:coreProperties>
</file>