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35" activeTab="0"/>
  </bookViews>
  <sheets>
    <sheet name="152" sheetId="1" r:id="rId1"/>
    <sheet name="153" sheetId="2" r:id="rId2"/>
    <sheet name="154" sheetId="3" r:id="rId3"/>
    <sheet name="155" sheetId="4" r:id="rId4"/>
    <sheet name="156" sheetId="5" r:id="rId5"/>
    <sheet name="157" sheetId="6" r:id="rId6"/>
    <sheet name="158" sheetId="7" r:id="rId7"/>
    <sheet name="159" sheetId="8" r:id="rId8"/>
    <sheet name="160" sheetId="9" r:id="rId9"/>
    <sheet name="161" sheetId="10" r:id="rId10"/>
  </sheets>
  <definedNames>
    <definedName name="_xlnm.Print_Area" localSheetId="2">'154'!#REF!</definedName>
    <definedName name="_xlnm.Print_Area" localSheetId="3">'155'!$A$2:$O$26</definedName>
    <definedName name="_xlnm.Print_Area" localSheetId="5">'157'!$A$1:$F$38</definedName>
    <definedName name="_xlnm.Print_Area" localSheetId="6">'158'!$A$1:$F$30</definedName>
    <definedName name="_xlnm.Print_Area" localSheetId="7">'159'!$A$1:$H$16</definedName>
    <definedName name="_xlnm.Print_Area" localSheetId="8">'160'!$A$2:$E$12</definedName>
    <definedName name="_xlnm.Print_Area" localSheetId="9">'161'!$A$2:$L$15</definedName>
  </definedNames>
  <calcPr fullCalcOnLoad="1"/>
</workbook>
</file>

<file path=xl/sharedStrings.xml><?xml version="1.0" encoding="utf-8"?>
<sst xmlns="http://schemas.openxmlformats.org/spreadsheetml/2006/main" count="592" uniqueCount="233">
  <si>
    <t xml:space="preserve">    （単位：人，件，千円）</t>
  </si>
  <si>
    <t>被保険者数</t>
  </si>
  <si>
    <t>保  　　　　　　　　　　　　　　険</t>
  </si>
  <si>
    <t>　　　　　給　　　　　　　　　　　　　　付</t>
  </si>
  <si>
    <t>年度および</t>
  </si>
  <si>
    <t>療　　　　　　　養　　　　　　　諸</t>
  </si>
  <si>
    <t>費</t>
  </si>
  <si>
    <t>総　　 　　　　数</t>
  </si>
  <si>
    <t xml:space="preserve"> 　　療　養　の　給　付</t>
  </si>
  <si>
    <t>月　　　末</t>
  </si>
  <si>
    <t xml:space="preserve"> 支　　払</t>
  </si>
  <si>
    <t>支　　払</t>
  </si>
  <si>
    <t>件 　数</t>
  </si>
  <si>
    <t xml:space="preserve"> 義 務 額</t>
  </si>
  <si>
    <t>義 務 額</t>
  </si>
  <si>
    <t>件   数</t>
  </si>
  <si>
    <t>給付額</t>
  </si>
  <si>
    <t>資料：保険年金課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</si>
  <si>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</si>
  <si>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</si>
  <si>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</si>
  <si>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</si>
  <si>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</si>
  <si>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</si>
  <si>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</si>
  <si>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</si>
  <si>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3</t>
  </si>
  <si>
    <t xml:space="preserve">   4</t>
  </si>
  <si>
    <t xml:space="preserve"> 康   保   険</t>
  </si>
  <si>
    <t>（年度平均，月末）</t>
  </si>
  <si>
    <t>高 額 療 養 費</t>
  </si>
  <si>
    <t>移   送   費</t>
  </si>
  <si>
    <t>出 産 育 児</t>
  </si>
  <si>
    <t>葬 　祭 　費</t>
  </si>
  <si>
    <t>老人保健医療対象者以外のもの</t>
  </si>
  <si>
    <t>老人保健医療対象者</t>
  </si>
  <si>
    <t>療　 　養　 　費</t>
  </si>
  <si>
    <t>一  時  金</t>
  </si>
  <si>
    <t>費 用 額</t>
  </si>
  <si>
    <t>13</t>
  </si>
  <si>
    <t xml:space="preserve">   2</t>
  </si>
  <si>
    <t>14</t>
  </si>
  <si>
    <t>平成11年度</t>
  </si>
  <si>
    <t>12</t>
  </si>
  <si>
    <t>15</t>
  </si>
  <si>
    <t>14 年 4 月</t>
  </si>
  <si>
    <t>15 年 1 月</t>
  </si>
  <si>
    <t>16 年 1 月</t>
  </si>
  <si>
    <t xml:space="preserve">１５２　   国   民   健    </t>
  </si>
  <si>
    <t>　　・　平成１４年度より，平成１６年３月診療分の療養の給付費については，平成１６年度の歳出に区分されるため，</t>
  </si>
  <si>
    <t>　　　平成１６年２月診療分まで計上している。ただし，食事療養費については３月診療分まで計上している。</t>
  </si>
  <si>
    <t xml:space="preserve">   3</t>
  </si>
  <si>
    <t xml:space="preserve">１５３　　老  人  保  健  </t>
  </si>
  <si>
    <t xml:space="preserve">  （  医  療  ）</t>
  </si>
  <si>
    <t>（単位：人，件，千円）</t>
  </si>
  <si>
    <t>年 度 お よ び</t>
  </si>
  <si>
    <t xml:space="preserve"> 医療受給者数</t>
  </si>
  <si>
    <t>総</t>
  </si>
  <si>
    <t>数</t>
  </si>
  <si>
    <t>医  　療  　給  　付</t>
  </si>
  <si>
    <t>医   療   費   支   給</t>
  </si>
  <si>
    <t>（年度平均）</t>
  </si>
  <si>
    <t>件　　　数</t>
  </si>
  <si>
    <t>費　用　額</t>
  </si>
  <si>
    <t>給　付　額</t>
  </si>
  <si>
    <t>月 (診 療 月)</t>
  </si>
  <si>
    <t>月　　末</t>
  </si>
  <si>
    <t>平 成 11 年 度</t>
  </si>
  <si>
    <t xml:space="preserve">     4</t>
  </si>
  <si>
    <t xml:space="preserve">     5</t>
  </si>
  <si>
    <t xml:space="preserve">     6</t>
  </si>
  <si>
    <t xml:space="preserve">     7</t>
  </si>
  <si>
    <t xml:space="preserve">     8</t>
  </si>
  <si>
    <t xml:space="preserve">     9</t>
  </si>
  <si>
    <t xml:space="preserve">     10</t>
  </si>
  <si>
    <t xml:space="preserve">     11</t>
  </si>
  <si>
    <t xml:space="preserve">     12</t>
  </si>
  <si>
    <t xml:space="preserve">     2</t>
  </si>
  <si>
    <t xml:space="preserve">     3</t>
  </si>
  <si>
    <t>12</t>
  </si>
  <si>
    <t>15</t>
  </si>
  <si>
    <t xml:space="preserve"> 14 年   3  月</t>
  </si>
  <si>
    <t xml:space="preserve"> 15 年   1  月</t>
  </si>
  <si>
    <t>　16 年  1  月</t>
  </si>
  <si>
    <t>154　　健　康　保　険　（　一　般　被　保　険　者　）</t>
  </si>
  <si>
    <t>（単位：人，円，千円）</t>
  </si>
  <si>
    <t>年  　　度</t>
  </si>
  <si>
    <t>事業所数</t>
  </si>
  <si>
    <t>平均標準報酬月酬（円）</t>
  </si>
  <si>
    <t>保　　　険　　　給　　　付</t>
  </si>
  <si>
    <t>計</t>
  </si>
  <si>
    <t>被　　保　　険　　者</t>
  </si>
  <si>
    <t>療　養　費</t>
  </si>
  <si>
    <t>傷 病 手 当 金</t>
  </si>
  <si>
    <t>件 数</t>
  </si>
  <si>
    <t>金   額</t>
  </si>
  <si>
    <t>保　　  　　　　　険　　　　　　　　給　　　　　　　　付</t>
  </si>
  <si>
    <t>被　  　　　保　  　　　険　  　　　者</t>
  </si>
  <si>
    <t>埋　葬　料（費）</t>
  </si>
  <si>
    <t>出産育児一時金</t>
  </si>
  <si>
    <t>出 産 手 当 金</t>
  </si>
  <si>
    <t>そ　の　他</t>
  </si>
  <si>
    <t>金  　額</t>
  </si>
  <si>
    <t>保　　　　　　　　険　　　　　　　　給　　　　　　　　付</t>
  </si>
  <si>
    <t>被　　　　　　扶　　　　　　養　　　　　　者</t>
  </si>
  <si>
    <t>家族埋葬料</t>
  </si>
  <si>
    <t>そ  の  他</t>
  </si>
  <si>
    <t>件　数</t>
  </si>
  <si>
    <t>金  額</t>
  </si>
  <si>
    <t>資料：香川社会保険事務局</t>
  </si>
  <si>
    <t>　　・本表は，高松東・高松西社会保険事務所管内の数値である。</t>
  </si>
  <si>
    <t>平成11年度</t>
  </si>
  <si>
    <t>12</t>
  </si>
  <si>
    <t>15</t>
  </si>
  <si>
    <t>家族出産育児一時金</t>
  </si>
  <si>
    <t>155　　　健　　康　　保　　険　　（ 日 雇 特 例 被 保 険 者 ）</t>
  </si>
  <si>
    <t>（単位：千円）</t>
  </si>
  <si>
    <t>健康保険  印紙購入  通 帳 数</t>
  </si>
  <si>
    <t>保           険           給           付</t>
  </si>
  <si>
    <t>被        保        険        者</t>
  </si>
  <si>
    <t>療 養 費</t>
  </si>
  <si>
    <t>傷病手当金</t>
  </si>
  <si>
    <t>出産育児一時金</t>
  </si>
  <si>
    <t>金　額</t>
  </si>
  <si>
    <t>-</t>
  </si>
  <si>
    <t>年　　　度</t>
  </si>
  <si>
    <t>被　保　険　者</t>
  </si>
  <si>
    <t>被      扶      養      者</t>
  </si>
  <si>
    <t>出産手当金</t>
  </si>
  <si>
    <t>家族出産育児一時金</t>
  </si>
  <si>
    <t>件数</t>
  </si>
  <si>
    <t>金額</t>
  </si>
  <si>
    <t>計</t>
  </si>
  <si>
    <r>
      <t>平成</t>
    </r>
    <r>
      <rPr>
        <sz val="11"/>
        <rFont val="明朝"/>
        <family val="1"/>
      </rPr>
      <t>11</t>
    </r>
    <r>
      <rPr>
        <sz val="11"/>
        <rFont val="明朝"/>
        <family val="1"/>
      </rPr>
      <t>年度</t>
    </r>
  </si>
  <si>
    <t>12</t>
  </si>
  <si>
    <t>15</t>
  </si>
  <si>
    <r>
      <t>平成</t>
    </r>
    <r>
      <rPr>
        <sz val="11"/>
        <rFont val="明朝"/>
        <family val="1"/>
      </rPr>
      <t>11</t>
    </r>
    <r>
      <rPr>
        <sz val="11"/>
        <rFont val="明朝"/>
        <family val="1"/>
      </rPr>
      <t>年度</t>
    </r>
  </si>
  <si>
    <t>12</t>
  </si>
  <si>
    <t>15</t>
  </si>
  <si>
    <t>156  　船　員　保　険　（ 香  川  県 ）</t>
  </si>
  <si>
    <t>年　　度</t>
  </si>
  <si>
    <t>船舶所有者数</t>
  </si>
  <si>
    <t>被保険者  数</t>
  </si>
  <si>
    <t>平均標準報酬月額（円）</t>
  </si>
  <si>
    <t>普　　　通　　　保　　　険  （疾　　病　　給　　付）</t>
  </si>
  <si>
    <t>被</t>
  </si>
  <si>
    <t>保</t>
  </si>
  <si>
    <t>険</t>
  </si>
  <si>
    <t>者</t>
  </si>
  <si>
    <t>葬  祭  料</t>
  </si>
  <si>
    <t>金 　額</t>
  </si>
  <si>
    <t>普  　　通  　　保  　　険  　（ 疾 病 給 付 ）</t>
  </si>
  <si>
    <t>失　　　業　　　保       険</t>
  </si>
  <si>
    <t>被  　　　　　扶　　  　　　養  　　　　　者</t>
  </si>
  <si>
    <t>給  　　付</t>
  </si>
  <si>
    <t>家族葬祭料</t>
  </si>
  <si>
    <t>件  数</t>
  </si>
  <si>
    <t>金　 額</t>
  </si>
  <si>
    <t>１５７  　  一 般 雇 用 保 険 受 給 状 況</t>
  </si>
  <si>
    <t>（単位：件，人，千円）</t>
  </si>
  <si>
    <t>年  　　　度</t>
  </si>
  <si>
    <t>離 職 票</t>
  </si>
  <si>
    <t>受給資格</t>
  </si>
  <si>
    <t>初　　回</t>
  </si>
  <si>
    <t>受 給 者</t>
  </si>
  <si>
    <t>給付総額</t>
  </si>
  <si>
    <t>提出件数</t>
  </si>
  <si>
    <t>決定件数</t>
  </si>
  <si>
    <t>受給者数</t>
  </si>
  <si>
    <t>実 人 員</t>
  </si>
  <si>
    <t>総　　　　　数</t>
  </si>
  <si>
    <t>12</t>
  </si>
  <si>
    <t>男</t>
  </si>
  <si>
    <t>女</t>
  </si>
  <si>
    <t>月 平 均(総数)</t>
  </si>
  <si>
    <t>資料：高松公共職業安定所</t>
  </si>
  <si>
    <r>
      <t>平成 1</t>
    </r>
    <r>
      <rPr>
        <sz val="11"/>
        <rFont val="明朝"/>
        <family val="1"/>
      </rPr>
      <t>1</t>
    </r>
    <r>
      <rPr>
        <sz val="11"/>
        <rFont val="明朝"/>
        <family val="1"/>
      </rPr>
      <t xml:space="preserve"> 年度</t>
    </r>
  </si>
  <si>
    <t>158　　国民年金被保険者数（拠出制年金）</t>
  </si>
  <si>
    <t xml:space="preserve">     (単位：人)  </t>
  </si>
  <si>
    <t>年度末・月末</t>
  </si>
  <si>
    <t>第 １ 号</t>
  </si>
  <si>
    <t>第 ３ 号</t>
  </si>
  <si>
    <t>任　意</t>
  </si>
  <si>
    <t>被保険者</t>
  </si>
  <si>
    <t>加入者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</si>
  <si>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</si>
  <si>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</si>
  <si>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</si>
  <si>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</si>
  <si>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</si>
  <si>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</si>
  <si>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</si>
  <si>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</si>
  <si>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 xml:space="preserve">    2</t>
  </si>
  <si>
    <t xml:space="preserve">    3</t>
  </si>
  <si>
    <t>　　・第１号被保険者とは，日本国内に住んでいる20歳以上60歳未満の自営業者，農業者とその</t>
  </si>
  <si>
    <t>　　　家族などをいう。</t>
  </si>
  <si>
    <t>　　・第３号被保険者とは，厚生年金や共済組合に加入している人に扶養されている妻（夫）で</t>
  </si>
  <si>
    <t>　　　20歳以上60歳未満の人をいう。</t>
  </si>
  <si>
    <t>平成 11 年度</t>
  </si>
  <si>
    <t>15 年  4 月</t>
  </si>
  <si>
    <t>16 年  1 月</t>
  </si>
  <si>
    <t>159　　国民年金受給権者数 （拠出制年金）</t>
  </si>
  <si>
    <t>年度末</t>
  </si>
  <si>
    <t>年　金　計</t>
  </si>
  <si>
    <t>老齢基礎</t>
  </si>
  <si>
    <t>障害基礎</t>
  </si>
  <si>
    <t>遺族基礎</t>
  </si>
  <si>
    <t>寡　婦</t>
  </si>
  <si>
    <t>死亡一時金</t>
  </si>
  <si>
    <t>年　　金</t>
  </si>
  <si>
    <t>年　金</t>
  </si>
  <si>
    <t>　　・老齢基礎年金には旧制度の老齢年金と通算老齢年金，障害基礎年金（20歳前，裁定替福</t>
  </si>
  <si>
    <t>　　　祉を除く）には旧制度の障害年金，また遺族基礎年金には旧制度の母子年金・準母子年</t>
  </si>
  <si>
    <t>　　　金・遺児年金の受給権者数を各々含む。</t>
  </si>
  <si>
    <t>160　　国 　民 　年 　金 （ 福 祉 年 金 ）</t>
  </si>
  <si>
    <t>(単位：人)</t>
  </si>
  <si>
    <t>総　　　　数</t>
  </si>
  <si>
    <t>老齢福祉年金</t>
  </si>
  <si>
    <t>障害基礎年金</t>
  </si>
  <si>
    <t>遺族基礎年金</t>
  </si>
  <si>
    <t>161 　　厚  生  年  金  保  険</t>
  </si>
  <si>
    <t>(単位：千円)</t>
  </si>
  <si>
    <t>年  　度</t>
  </si>
  <si>
    <t>被保険
者  数</t>
  </si>
  <si>
    <t>平均標準
報酬月額
（円）</t>
  </si>
  <si>
    <t>一　 　   　時   　 　　金</t>
  </si>
  <si>
    <t>脱退手当金</t>
  </si>
  <si>
    <t>障害手当金</t>
  </si>
  <si>
    <t>その他一時金</t>
  </si>
  <si>
    <t>金 額</t>
  </si>
  <si>
    <t>平成11年度</t>
  </si>
  <si>
    <t>15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</si>
</sst>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name val="明朝"/>
      <family val="1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8"/>
      <name val="ＭＳ Ｐゴシック"/>
      <family val="3"/>
    </font>
    <font>
      <b/>
      <sz val="10"/>
      <name val="ＭＳ ゴシック"/>
      <family val="3"/>
    </font>
    <font>
      <sz val="14"/>
      <name val="ＭＳ Ｐゴシック"/>
      <family val="3"/>
    </font>
    <font>
      <sz val="9"/>
      <name val="明朝"/>
      <family val="1"/>
    </font>
    <font>
      <b/>
      <sz val="9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Alignment="1">
      <alignment/>
    </xf>
    <xf numFmtId="0" fontId="0" fillId="0" borderId="1" xfId="0" applyAlignment="1">
      <alignment horizontal="right"/>
    </xf>
    <xf numFmtId="0" fontId="0" fillId="0" borderId="2" xfId="0" applyAlignment="1">
      <alignment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horizontal="left"/>
    </xf>
    <xf numFmtId="3" fontId="5" fillId="0" borderId="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Fill="1" applyAlignment="1">
      <alignment/>
    </xf>
    <xf numFmtId="3" fontId="9" fillId="0" borderId="3" xfId="0" applyFont="1" applyFill="1" applyBorder="1" applyAlignment="1">
      <alignment vertical="center"/>
    </xf>
    <xf numFmtId="3" fontId="9" fillId="0" borderId="0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0" fillId="0" borderId="14" xfId="0" applyBorder="1" applyAlignment="1" quotePrefix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0" xfId="0" applyFont="1" applyBorder="1" applyAlignment="1">
      <alignment vertical="center"/>
    </xf>
    <xf numFmtId="3" fontId="0" fillId="0" borderId="3" xfId="0" applyFont="1" applyBorder="1" applyAlignment="1">
      <alignment vertical="center"/>
    </xf>
    <xf numFmtId="3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3" fontId="0" fillId="0" borderId="3" xfId="0" applyFont="1" applyBorder="1" applyAlignment="1" applyProtection="1">
      <alignment vertical="center"/>
      <protection locked="0"/>
    </xf>
    <xf numFmtId="3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3" fontId="0" fillId="0" borderId="0" xfId="0" applyFont="1" applyBorder="1" applyAlignment="1" applyProtection="1">
      <alignment horizontal="right" vertical="center"/>
      <protection locked="0"/>
    </xf>
    <xf numFmtId="3" fontId="0" fillId="0" borderId="15" xfId="0" applyFont="1" applyBorder="1" applyAlignment="1" applyProtection="1">
      <alignment vertical="center"/>
      <protection locked="0"/>
    </xf>
    <xf numFmtId="3" fontId="0" fillId="0" borderId="1" xfId="0" applyFont="1" applyBorder="1" applyAlignment="1" applyProtection="1">
      <alignment vertical="center"/>
      <protection locked="0"/>
    </xf>
    <xf numFmtId="3" fontId="0" fillId="0" borderId="1" xfId="0" applyFont="1" applyBorder="1" applyAlignment="1">
      <alignment vertical="center"/>
    </xf>
    <xf numFmtId="3" fontId="0" fillId="0" borderId="1" xfId="0" applyFont="1" applyBorder="1" applyAlignment="1" applyProtection="1">
      <alignment horizontal="right" vertical="center"/>
      <protection locked="0"/>
    </xf>
    <xf numFmtId="3" fontId="0" fillId="0" borderId="3" xfId="0" applyFont="1" applyFill="1" applyBorder="1" applyAlignment="1">
      <alignment vertical="center"/>
    </xf>
    <xf numFmtId="3" fontId="0" fillId="0" borderId="0" xfId="0" applyFont="1" applyFill="1" applyBorder="1" applyAlignment="1">
      <alignment vertical="center"/>
    </xf>
    <xf numFmtId="3" fontId="0" fillId="0" borderId="0" xfId="0" applyFont="1" applyFill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12" xfId="0" applyFont="1" applyBorder="1" applyAlignment="1">
      <alignment horizontal="center" vertical="center"/>
    </xf>
    <xf numFmtId="41" fontId="0" fillId="0" borderId="0" xfId="0" applyNumberFormat="1" applyFont="1" applyBorder="1" applyAlignment="1" applyProtection="1">
      <alignment horizontal="right" vertical="center"/>
      <protection locked="0"/>
    </xf>
    <xf numFmtId="41" fontId="0" fillId="0" borderId="1" xfId="0" applyNumberFormat="1" applyFont="1" applyBorder="1" applyAlignment="1" applyProtection="1">
      <alignment horizontal="right" vertical="center"/>
      <protection locked="0"/>
    </xf>
    <xf numFmtId="41" fontId="0" fillId="0" borderId="0" xfId="0" applyNumberFormat="1" applyFon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2" xfId="0" applyAlignment="1">
      <alignment horizontal="center" vertical="center"/>
    </xf>
    <xf numFmtId="0" fontId="0" fillId="0" borderId="6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0" xfId="0" applyAlignment="1">
      <alignment horizontal="center" vertical="center"/>
    </xf>
    <xf numFmtId="0" fontId="0" fillId="0" borderId="21" xfId="0" applyAlignment="1">
      <alignment horizontal="center" vertical="center"/>
    </xf>
    <xf numFmtId="0" fontId="0" fillId="0" borderId="5" xfId="0" applyAlignment="1">
      <alignment horizontal="right" vertical="center"/>
    </xf>
    <xf numFmtId="0" fontId="0" fillId="0" borderId="6" xfId="0" applyAlignment="1">
      <alignment vertical="center"/>
    </xf>
    <xf numFmtId="0" fontId="0" fillId="0" borderId="0" xfId="0" applyAlignment="1">
      <alignment vertical="center"/>
    </xf>
    <xf numFmtId="0" fontId="0" fillId="0" borderId="5" xfId="0" applyAlignment="1">
      <alignment horizontal="center" vertical="center"/>
    </xf>
    <xf numFmtId="0" fontId="0" fillId="0" borderId="13" xfId="0" applyAlignment="1">
      <alignment horizontal="center" vertical="center"/>
    </xf>
    <xf numFmtId="0" fontId="0" fillId="0" borderId="22" xfId="0" applyAlignment="1">
      <alignment horizontal="center" vertical="center"/>
    </xf>
    <xf numFmtId="0" fontId="0" fillId="0" borderId="23" xfId="0" applyAlignment="1">
      <alignment horizontal="center" vertical="center"/>
    </xf>
    <xf numFmtId="0" fontId="0" fillId="0" borderId="11" xfId="0" applyAlignment="1">
      <alignment horizontal="center" vertical="center"/>
    </xf>
    <xf numFmtId="3" fontId="0" fillId="0" borderId="3" xfId="0" applyFont="1" applyAlignment="1">
      <alignment vertical="center"/>
    </xf>
    <xf numFmtId="3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3" xfId="0" applyAlignment="1" quotePrefix="1">
      <alignment horizontal="center" vertical="center"/>
    </xf>
    <xf numFmtId="38" fontId="0" fillId="0" borderId="3" xfId="16" applyFont="1" applyBorder="1" applyAlignment="1">
      <alignment vertical="center"/>
    </xf>
    <xf numFmtId="0" fontId="7" fillId="0" borderId="13" xfId="0" applyFont="1" applyAlignment="1" quotePrefix="1">
      <alignment horizontal="center" vertical="center"/>
    </xf>
    <xf numFmtId="38" fontId="7" fillId="0" borderId="3" xfId="16" applyFont="1" applyBorder="1" applyAlignment="1">
      <alignment vertical="center"/>
    </xf>
    <xf numFmtId="3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0" fillId="0" borderId="3" xfId="0" applyAlignment="1">
      <alignment vertical="center"/>
    </xf>
    <xf numFmtId="3" fontId="0" fillId="0" borderId="0" xfId="0" applyNumberFormat="1" applyAlignment="1">
      <alignment vertical="center"/>
    </xf>
    <xf numFmtId="3" fontId="0" fillId="0" borderId="3" xfId="0" applyBorder="1" applyAlignment="1" applyProtection="1">
      <alignment vertical="center"/>
      <protection locked="0"/>
    </xf>
    <xf numFmtId="3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4" xfId="0" applyAlignment="1" quotePrefix="1">
      <alignment horizontal="center" vertical="center"/>
    </xf>
    <xf numFmtId="3" fontId="0" fillId="0" borderId="15" xfId="0" applyBorder="1" applyAlignment="1" applyProtection="1">
      <alignment vertical="center"/>
      <protection locked="0"/>
    </xf>
    <xf numFmtId="3" fontId="0" fillId="0" borderId="1" xfId="0" applyBorder="1" applyAlignment="1" applyProtection="1">
      <alignment vertical="center"/>
      <protection locked="0"/>
    </xf>
    <xf numFmtId="0" fontId="10" fillId="0" borderId="0" xfId="0" applyFont="1" applyAlignment="1">
      <alignment horizontal="left"/>
    </xf>
    <xf numFmtId="0" fontId="11" fillId="0" borderId="5" xfId="0" applyFont="1" applyAlignment="1">
      <alignment vertical="center"/>
    </xf>
    <xf numFmtId="0" fontId="11" fillId="0" borderId="6" xfId="0" applyFont="1" applyAlignment="1">
      <alignment horizontal="center" vertical="center"/>
    </xf>
    <xf numFmtId="0" fontId="11" fillId="0" borderId="7" xfId="0" applyFont="1" applyAlignment="1">
      <alignment vertical="center"/>
    </xf>
    <xf numFmtId="0" fontId="11" fillId="0" borderId="8" xfId="0" applyFont="1" applyAlignment="1">
      <alignment vertical="center"/>
    </xf>
    <xf numFmtId="0" fontId="11" fillId="0" borderId="8" xfId="0" applyFont="1" applyAlignment="1">
      <alignment horizontal="center" vertical="center"/>
    </xf>
    <xf numFmtId="0" fontId="11" fillId="0" borderId="7" xfId="0" applyFont="1" applyAlignment="1">
      <alignment horizontal="center" vertical="center"/>
    </xf>
    <xf numFmtId="0" fontId="11" fillId="0" borderId="24" xfId="0" applyFont="1" applyAlignment="1">
      <alignment horizontal="center" vertical="center"/>
    </xf>
    <xf numFmtId="0" fontId="5" fillId="0" borderId="13" xfId="0" applyFont="1" applyBorder="1" applyAlignment="1" quotePrefix="1">
      <alignment horizontal="center" vertical="center"/>
    </xf>
    <xf numFmtId="3" fontId="11" fillId="0" borderId="3" xfId="0" applyFont="1" applyAlignment="1">
      <alignment vertical="center"/>
    </xf>
    <xf numFmtId="0" fontId="0" fillId="0" borderId="13" xfId="0" applyBorder="1" applyAlignment="1">
      <alignment horizontal="center" vertical="center"/>
    </xf>
    <xf numFmtId="3" fontId="11" fillId="0" borderId="0" xfId="0" applyFont="1" applyAlignment="1">
      <alignment vertical="center"/>
    </xf>
    <xf numFmtId="0" fontId="5" fillId="0" borderId="13" xfId="0" applyFont="1" applyAlignment="1" quotePrefix="1">
      <alignment horizontal="center" vertical="center"/>
    </xf>
    <xf numFmtId="38" fontId="11" fillId="0" borderId="3" xfId="16" applyFont="1" applyBorder="1" applyAlignment="1" applyProtection="1">
      <alignment vertical="center"/>
      <protection locked="0"/>
    </xf>
    <xf numFmtId="38" fontId="11" fillId="0" borderId="0" xfId="16" applyFont="1" applyBorder="1" applyAlignment="1" applyProtection="1">
      <alignment vertical="center"/>
      <protection locked="0"/>
    </xf>
    <xf numFmtId="3" fontId="11" fillId="0" borderId="0" xfId="0" applyFont="1" applyBorder="1" applyAlignment="1" applyProtection="1">
      <alignment vertical="center"/>
      <protection locked="0"/>
    </xf>
    <xf numFmtId="0" fontId="9" fillId="0" borderId="14" xfId="0" applyFont="1" applyBorder="1" applyAlignment="1" quotePrefix="1">
      <alignment horizontal="center" vertical="center"/>
    </xf>
    <xf numFmtId="38" fontId="12" fillId="0" borderId="15" xfId="16" applyFont="1" applyBorder="1" applyAlignment="1" applyProtection="1">
      <alignment vertical="center"/>
      <protection locked="0"/>
    </xf>
    <xf numFmtId="38" fontId="12" fillId="0" borderId="1" xfId="16" applyFont="1" applyBorder="1" applyAlignment="1" applyProtection="1">
      <alignment vertical="center"/>
      <protection locked="0"/>
    </xf>
    <xf numFmtId="3" fontId="12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Alignment="1">
      <alignment horizontal="center" vertical="center"/>
    </xf>
    <xf numFmtId="0" fontId="0" fillId="0" borderId="24" xfId="0" applyFont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20" xfId="0" applyBorder="1" applyAlignment="1">
      <alignment horizontal="center" vertical="center"/>
    </xf>
    <xf numFmtId="3" fontId="0" fillId="0" borderId="3" xfId="0" applyFont="1" applyAlignment="1">
      <alignment horizontal="right" vertical="center"/>
    </xf>
    <xf numFmtId="3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3" xfId="0" applyFont="1" applyBorder="1" applyAlignment="1" applyProtection="1">
      <alignment vertical="center"/>
      <protection locked="0"/>
    </xf>
    <xf numFmtId="0" fontId="7" fillId="0" borderId="14" xfId="0" applyFont="1" applyBorder="1" applyAlignment="1" quotePrefix="1">
      <alignment horizontal="center" vertical="center"/>
    </xf>
    <xf numFmtId="0" fontId="7" fillId="0" borderId="15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3" xfId="0" applyFont="1" applyAlignment="1">
      <alignment horizontal="right" vertical="center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/>
    </xf>
    <xf numFmtId="0" fontId="0" fillId="0" borderId="1" xfId="0" applyFont="1" applyAlignment="1">
      <alignment horizontal="right"/>
    </xf>
    <xf numFmtId="0" fontId="5" fillId="0" borderId="5" xfId="0" applyFont="1" applyAlignment="1">
      <alignment vertical="center"/>
    </xf>
    <xf numFmtId="0" fontId="5" fillId="0" borderId="6" xfId="0" applyFont="1" applyAlignment="1">
      <alignment vertical="center"/>
    </xf>
    <xf numFmtId="0" fontId="5" fillId="0" borderId="7" xfId="0" applyFont="1" applyAlignment="1">
      <alignment vertical="center"/>
    </xf>
    <xf numFmtId="0" fontId="5" fillId="0" borderId="8" xfId="0" applyFont="1" applyAlignment="1">
      <alignment vertical="center"/>
    </xf>
    <xf numFmtId="0" fontId="5" fillId="0" borderId="7" xfId="0" applyFont="1" applyAlignment="1">
      <alignment horizontal="center" vertical="center"/>
    </xf>
    <xf numFmtId="0" fontId="5" fillId="0" borderId="24" xfId="0" applyFont="1" applyAlignment="1">
      <alignment horizontal="center" vertical="center"/>
    </xf>
    <xf numFmtId="3" fontId="5" fillId="0" borderId="3" xfId="0" applyFont="1" applyAlignment="1">
      <alignment vertical="center"/>
    </xf>
    <xf numFmtId="3" fontId="5" fillId="0" borderId="0" xfId="0" applyFont="1" applyAlignment="1">
      <alignment vertical="center"/>
    </xf>
    <xf numFmtId="38" fontId="5" fillId="0" borderId="3" xfId="16" applyFont="1" applyBorder="1" applyAlignment="1" applyProtection="1">
      <alignment vertical="center"/>
      <protection locked="0"/>
    </xf>
    <xf numFmtId="38" fontId="5" fillId="0" borderId="0" xfId="16" applyFont="1" applyBorder="1" applyAlignment="1" applyProtection="1">
      <alignment vertical="center"/>
      <protection locked="0"/>
    </xf>
    <xf numFmtId="0" fontId="0" fillId="0" borderId="17" xfId="0" applyBorder="1" applyAlignment="1">
      <alignment horizontal="center" vertical="center"/>
    </xf>
    <xf numFmtId="38" fontId="9" fillId="0" borderId="15" xfId="16" applyFont="1" applyBorder="1" applyAlignment="1" applyProtection="1">
      <alignment vertical="center"/>
      <protection locked="0"/>
    </xf>
    <xf numFmtId="38" fontId="9" fillId="0" borderId="1" xfId="16" applyFont="1" applyBorder="1" applyAlignment="1" applyProtection="1">
      <alignment vertical="center"/>
      <protection locked="0"/>
    </xf>
    <xf numFmtId="0" fontId="0" fillId="0" borderId="2" xfId="0" applyFont="1" applyAlignment="1">
      <alignment/>
    </xf>
    <xf numFmtId="0" fontId="8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3" fontId="0" fillId="0" borderId="3" xfId="0" applyBorder="1" applyAlignment="1">
      <alignment vertical="center"/>
    </xf>
    <xf numFmtId="3" fontId="0" fillId="0" borderId="0" xfId="0" applyBorder="1" applyAlignment="1">
      <alignment vertical="center"/>
    </xf>
    <xf numFmtId="0" fontId="0" fillId="0" borderId="13" xfId="0" applyFont="1" applyAlignment="1" quotePrefix="1">
      <alignment horizontal="center" vertical="center"/>
    </xf>
    <xf numFmtId="0" fontId="5" fillId="0" borderId="0" xfId="0" applyFont="1" applyAlignment="1">
      <alignment/>
    </xf>
    <xf numFmtId="38" fontId="0" fillId="0" borderId="0" xfId="16" applyFont="1" applyBorder="1" applyAlignment="1">
      <alignment vertical="center"/>
    </xf>
    <xf numFmtId="0" fontId="14" fillId="0" borderId="0" xfId="0" applyFont="1" applyAlignment="1">
      <alignment/>
    </xf>
    <xf numFmtId="38" fontId="7" fillId="0" borderId="0" xfId="16" applyFont="1" applyBorder="1" applyAlignment="1">
      <alignment vertical="center"/>
    </xf>
    <xf numFmtId="0" fontId="15" fillId="0" borderId="0" xfId="0" applyFont="1" applyAlignment="1">
      <alignment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38" fontId="9" fillId="0" borderId="1" xfId="16" applyFont="1" applyBorder="1" applyAlignment="1">
      <alignment vertical="center"/>
    </xf>
    <xf numFmtId="3" fontId="0" fillId="0" borderId="2" xfId="0" applyAlignment="1">
      <alignment/>
    </xf>
    <xf numFmtId="0" fontId="0" fillId="0" borderId="4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3" fontId="7" fillId="0" borderId="3" xfId="0" applyFont="1" applyFill="1" applyBorder="1" applyAlignment="1">
      <alignment vertical="center"/>
    </xf>
    <xf numFmtId="3" fontId="7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3" fontId="0" fillId="0" borderId="0" xfId="0" applyFont="1" applyFill="1" applyBorder="1" applyAlignment="1" applyProtection="1">
      <alignment vertical="center"/>
      <protection locked="0"/>
    </xf>
    <xf numFmtId="3" fontId="7" fillId="0" borderId="0" xfId="0" applyFont="1" applyFill="1" applyBorder="1" applyAlignment="1" applyProtection="1">
      <alignment vertical="center"/>
      <protection locked="0"/>
    </xf>
    <xf numFmtId="0" fontId="0" fillId="0" borderId="19" xfId="0" applyAlignment="1">
      <alignment horizontal="center" vertical="center"/>
    </xf>
    <xf numFmtId="0" fontId="0" fillId="0" borderId="26" xfId="0" applyAlignment="1">
      <alignment horizontal="center" vertical="center"/>
    </xf>
    <xf numFmtId="3" fontId="7" fillId="0" borderId="15" xfId="0" applyFont="1" applyBorder="1" applyAlignment="1">
      <alignment vertical="center"/>
    </xf>
    <xf numFmtId="3" fontId="7" fillId="0" borderId="1" xfId="0" applyFont="1" applyBorder="1" applyAlignment="1" applyProtection="1">
      <alignment vertical="center"/>
      <protection locked="0"/>
    </xf>
    <xf numFmtId="0" fontId="0" fillId="0" borderId="5" xfId="0" applyAlignment="1">
      <alignment vertical="center"/>
    </xf>
    <xf numFmtId="0" fontId="0" fillId="0" borderId="7" xfId="0" applyAlignment="1">
      <alignment horizontal="center" vertical="center"/>
    </xf>
    <xf numFmtId="0" fontId="0" fillId="0" borderId="24" xfId="0" applyAlignment="1">
      <alignment horizontal="center" vertical="center"/>
    </xf>
    <xf numFmtId="3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6" fillId="0" borderId="0" xfId="0" applyFont="1" applyBorder="1" applyAlignment="1">
      <alignment/>
    </xf>
    <xf numFmtId="38" fontId="7" fillId="0" borderId="15" xfId="16" applyFont="1" applyBorder="1" applyAlignment="1">
      <alignment vertical="center"/>
    </xf>
    <xf numFmtId="38" fontId="7" fillId="0" borderId="1" xfId="16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Alignment="1">
      <alignment horizontal="center" vertical="center"/>
    </xf>
    <xf numFmtId="0" fontId="0" fillId="0" borderId="23" xfId="0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Alignment="1">
      <alignment horizontal="center" vertical="center"/>
    </xf>
    <xf numFmtId="0" fontId="0" fillId="0" borderId="7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18" xfId="0" applyFont="1" applyAlignment="1">
      <alignment horizontal="center" vertical="center"/>
    </xf>
    <xf numFmtId="0" fontId="10" fillId="0" borderId="0" xfId="0" applyFont="1" applyAlignment="1">
      <alignment/>
    </xf>
    <xf numFmtId="0" fontId="0" fillId="0" borderId="13" xfId="0" applyAlignment="1">
      <alignment horizontal="center" vertical="center"/>
    </xf>
    <xf numFmtId="0" fontId="0" fillId="0" borderId="21" xfId="0" applyAlignment="1">
      <alignment horizontal="center" vertical="center" wrapText="1"/>
    </xf>
    <xf numFmtId="0" fontId="0" fillId="0" borderId="7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zoomScaleSheetLayoutView="75" workbookViewId="0" topLeftCell="A1">
      <pane ySplit="7" topLeftCell="BM8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.1015625" style="0" customWidth="1"/>
    <col min="2" max="2" width="11.5" style="0" customWidth="1"/>
    <col min="3" max="4" width="10.3984375" style="0" customWidth="1"/>
    <col min="5" max="5" width="9.8984375" style="0" customWidth="1"/>
    <col min="6" max="6" width="11" style="0" customWidth="1"/>
    <col min="7" max="7" width="11.19921875" style="0" customWidth="1"/>
    <col min="8" max="8" width="10.3984375" style="0" customWidth="1"/>
    <col min="9" max="9" width="11.19921875" style="0" customWidth="1"/>
    <col min="10" max="10" width="11" style="0" customWidth="1"/>
    <col min="11" max="11" width="3.5" style="20" customWidth="1"/>
    <col min="12" max="12" width="7.59765625" style="0" customWidth="1"/>
    <col min="13" max="14" width="9.19921875" style="0" customWidth="1"/>
    <col min="15" max="15" width="7.59765625" style="0" customWidth="1"/>
    <col min="16" max="16" width="10.5" style="0" customWidth="1"/>
    <col min="17" max="17" width="8" style="0" customWidth="1"/>
    <col min="18" max="22" width="8.3984375" style="0" customWidth="1"/>
    <col min="23" max="16384" width="11.3984375" style="0" customWidth="1"/>
  </cols>
  <sheetData>
    <row r="1" spans="2:22" ht="21">
      <c r="B1" s="122" t="s">
        <v>48</v>
      </c>
      <c r="C1" s="122"/>
      <c r="D1" s="122"/>
      <c r="E1" s="122"/>
      <c r="F1" s="122"/>
      <c r="G1" s="122"/>
      <c r="H1" s="122"/>
      <c r="I1" s="122"/>
      <c r="J1" s="122"/>
      <c r="K1" s="30"/>
      <c r="L1" s="6" t="s">
        <v>28</v>
      </c>
      <c r="M1" s="6"/>
      <c r="N1" s="6"/>
      <c r="O1" s="6"/>
      <c r="P1" s="6"/>
      <c r="Q1" s="6"/>
      <c r="R1" s="6"/>
      <c r="S1" s="6"/>
      <c r="T1" s="6"/>
      <c r="V1" s="1"/>
    </row>
    <row r="2" spans="2:22" ht="14.25" thickBot="1"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</row>
    <row r="3" spans="1:23" ht="21" customHeight="1">
      <c r="A3" s="20"/>
      <c r="B3" s="123" t="s">
        <v>4</v>
      </c>
      <c r="C3" s="57" t="s">
        <v>1</v>
      </c>
      <c r="D3" s="123"/>
      <c r="E3" s="10"/>
      <c r="F3" s="11"/>
      <c r="G3" s="11" t="s">
        <v>2</v>
      </c>
      <c r="H3" s="11"/>
      <c r="I3" s="11"/>
      <c r="J3" s="11"/>
      <c r="K3" s="31"/>
      <c r="L3" s="11"/>
      <c r="M3" s="11" t="s">
        <v>3</v>
      </c>
      <c r="N3" s="11"/>
      <c r="O3" s="11"/>
      <c r="P3" s="11"/>
      <c r="Q3" s="11"/>
      <c r="R3" s="11"/>
      <c r="S3" s="11"/>
      <c r="T3" s="11"/>
      <c r="U3" s="11"/>
      <c r="V3" s="11"/>
      <c r="W3" s="20"/>
    </row>
    <row r="4" spans="1:23" ht="21" customHeight="1">
      <c r="A4" s="20"/>
      <c r="B4" s="104"/>
      <c r="C4" s="89" t="s">
        <v>29</v>
      </c>
      <c r="D4" s="90"/>
      <c r="E4" s="12"/>
      <c r="F4" s="13"/>
      <c r="G4" s="13" t="s">
        <v>5</v>
      </c>
      <c r="H4" s="13"/>
      <c r="I4" s="13"/>
      <c r="J4" s="13"/>
      <c r="K4" s="31"/>
      <c r="L4" s="13"/>
      <c r="M4" s="13" t="s">
        <v>6</v>
      </c>
      <c r="N4" s="14"/>
      <c r="O4" s="196" t="s">
        <v>30</v>
      </c>
      <c r="P4" s="167"/>
      <c r="Q4" s="196" t="s">
        <v>31</v>
      </c>
      <c r="R4" s="167"/>
      <c r="S4" s="196" t="s">
        <v>32</v>
      </c>
      <c r="T4" s="167"/>
      <c r="U4" s="196" t="s">
        <v>33</v>
      </c>
      <c r="V4" s="146"/>
      <c r="W4" s="20"/>
    </row>
    <row r="5" spans="1:23" ht="21" customHeight="1">
      <c r="A5" s="20"/>
      <c r="B5" s="104" t="s">
        <v>9</v>
      </c>
      <c r="C5" s="191" t="s">
        <v>34</v>
      </c>
      <c r="D5" s="191" t="s">
        <v>35</v>
      </c>
      <c r="E5" s="188" t="s">
        <v>7</v>
      </c>
      <c r="F5" s="189"/>
      <c r="G5" s="190"/>
      <c r="H5" s="188" t="s">
        <v>8</v>
      </c>
      <c r="I5" s="189"/>
      <c r="J5" s="189"/>
      <c r="K5" s="32"/>
      <c r="L5" s="189" t="s">
        <v>36</v>
      </c>
      <c r="M5" s="189"/>
      <c r="N5" s="190"/>
      <c r="O5" s="197"/>
      <c r="P5" s="168"/>
      <c r="Q5" s="197"/>
      <c r="R5" s="168"/>
      <c r="S5" s="197" t="s">
        <v>37</v>
      </c>
      <c r="T5" s="168"/>
      <c r="U5" s="197"/>
      <c r="V5" s="121"/>
      <c r="W5" s="20"/>
    </row>
    <row r="6" spans="1:23" ht="19.5" customHeight="1">
      <c r="A6" s="20"/>
      <c r="B6" s="104"/>
      <c r="C6" s="192"/>
      <c r="D6" s="192"/>
      <c r="E6" s="194" t="s">
        <v>12</v>
      </c>
      <c r="F6" s="194" t="s">
        <v>38</v>
      </c>
      <c r="G6" s="15" t="s">
        <v>10</v>
      </c>
      <c r="H6" s="194" t="s">
        <v>12</v>
      </c>
      <c r="I6" s="194" t="s">
        <v>38</v>
      </c>
      <c r="J6" s="16" t="s">
        <v>10</v>
      </c>
      <c r="K6" s="31"/>
      <c r="L6" s="167" t="s">
        <v>12</v>
      </c>
      <c r="M6" s="194" t="s">
        <v>38</v>
      </c>
      <c r="N6" s="9" t="s">
        <v>11</v>
      </c>
      <c r="O6" s="194" t="s">
        <v>12</v>
      </c>
      <c r="P6" s="9" t="s">
        <v>11</v>
      </c>
      <c r="Q6" s="194" t="s">
        <v>15</v>
      </c>
      <c r="R6" s="194" t="s">
        <v>16</v>
      </c>
      <c r="S6" s="194" t="s">
        <v>15</v>
      </c>
      <c r="T6" s="194" t="s">
        <v>16</v>
      </c>
      <c r="U6" s="194" t="s">
        <v>15</v>
      </c>
      <c r="V6" s="196" t="s">
        <v>16</v>
      </c>
      <c r="W6" s="20"/>
    </row>
    <row r="7" spans="1:23" ht="19.5" customHeight="1">
      <c r="A7" s="20"/>
      <c r="B7" s="168"/>
      <c r="C7" s="193"/>
      <c r="D7" s="193"/>
      <c r="E7" s="195"/>
      <c r="F7" s="195"/>
      <c r="G7" s="18" t="s">
        <v>13</v>
      </c>
      <c r="H7" s="195"/>
      <c r="I7" s="195"/>
      <c r="J7" s="19" t="s">
        <v>13</v>
      </c>
      <c r="K7" s="31"/>
      <c r="L7" s="168"/>
      <c r="M7" s="195"/>
      <c r="N7" s="17" t="s">
        <v>14</v>
      </c>
      <c r="O7" s="195"/>
      <c r="P7" s="17" t="s">
        <v>14</v>
      </c>
      <c r="Q7" s="195"/>
      <c r="R7" s="195"/>
      <c r="S7" s="195"/>
      <c r="T7" s="195"/>
      <c r="U7" s="195"/>
      <c r="V7" s="197"/>
      <c r="W7" s="20"/>
    </row>
    <row r="8" spans="1:23" ht="21" customHeight="1">
      <c r="A8" s="20"/>
      <c r="B8" s="26" t="s">
        <v>42</v>
      </c>
      <c r="C8" s="34">
        <v>65973</v>
      </c>
      <c r="D8" s="33">
        <v>28710</v>
      </c>
      <c r="E8" s="33">
        <v>685196</v>
      </c>
      <c r="F8" s="33">
        <v>16778914</v>
      </c>
      <c r="G8" s="33">
        <v>11983241</v>
      </c>
      <c r="H8" s="33">
        <v>663036</v>
      </c>
      <c r="I8" s="33">
        <v>16580242</v>
      </c>
      <c r="J8" s="33">
        <v>11835697</v>
      </c>
      <c r="K8" s="33"/>
      <c r="L8" s="33">
        <v>22160</v>
      </c>
      <c r="M8" s="33">
        <v>198672</v>
      </c>
      <c r="N8" s="33">
        <v>147544</v>
      </c>
      <c r="O8" s="33">
        <v>15376</v>
      </c>
      <c r="P8" s="33">
        <v>1319914</v>
      </c>
      <c r="Q8" s="55">
        <v>0</v>
      </c>
      <c r="R8" s="55">
        <v>0</v>
      </c>
      <c r="S8" s="36">
        <v>402</v>
      </c>
      <c r="T8" s="35">
        <v>120600</v>
      </c>
      <c r="U8" s="33">
        <v>1500</v>
      </c>
      <c r="V8" s="33">
        <v>75000</v>
      </c>
      <c r="W8" s="20"/>
    </row>
    <row r="9" spans="1:23" ht="21" customHeight="1">
      <c r="A9" s="20"/>
      <c r="B9" s="26" t="s">
        <v>43</v>
      </c>
      <c r="C9" s="34">
        <v>66899</v>
      </c>
      <c r="D9" s="33">
        <v>30437</v>
      </c>
      <c r="E9" s="33">
        <v>737202</v>
      </c>
      <c r="F9" s="33">
        <v>17640124</v>
      </c>
      <c r="G9" s="33">
        <v>12602796</v>
      </c>
      <c r="H9" s="33">
        <v>715193</v>
      </c>
      <c r="I9" s="33">
        <v>17449072</v>
      </c>
      <c r="J9" s="33">
        <v>12462690</v>
      </c>
      <c r="K9" s="33"/>
      <c r="L9" s="33">
        <v>22009</v>
      </c>
      <c r="M9" s="33">
        <v>191052</v>
      </c>
      <c r="N9" s="33">
        <v>140106</v>
      </c>
      <c r="O9" s="33">
        <v>15892</v>
      </c>
      <c r="P9" s="33">
        <v>1422802</v>
      </c>
      <c r="Q9" s="37">
        <v>2</v>
      </c>
      <c r="R9" s="37">
        <v>10</v>
      </c>
      <c r="S9" s="33">
        <v>383</v>
      </c>
      <c r="T9" s="33">
        <v>114900</v>
      </c>
      <c r="U9" s="33">
        <v>1588</v>
      </c>
      <c r="V9" s="33">
        <v>79400</v>
      </c>
      <c r="W9" s="20"/>
    </row>
    <row r="10" spans="1:23" ht="21" customHeight="1">
      <c r="A10" s="20"/>
      <c r="B10" s="26" t="s">
        <v>39</v>
      </c>
      <c r="C10" s="34">
        <v>68205</v>
      </c>
      <c r="D10" s="33">
        <v>32368</v>
      </c>
      <c r="E10" s="33">
        <v>780164</v>
      </c>
      <c r="F10" s="33">
        <v>18283643</v>
      </c>
      <c r="G10" s="33">
        <v>13044448</v>
      </c>
      <c r="H10" s="33">
        <v>757024</v>
      </c>
      <c r="I10" s="33">
        <v>18088038</v>
      </c>
      <c r="J10" s="33">
        <v>12902053</v>
      </c>
      <c r="K10" s="33"/>
      <c r="L10" s="33">
        <v>23140</v>
      </c>
      <c r="M10" s="33">
        <v>195605</v>
      </c>
      <c r="N10" s="33">
        <v>142395</v>
      </c>
      <c r="O10" s="33">
        <v>16659</v>
      </c>
      <c r="P10" s="33">
        <v>1514235</v>
      </c>
      <c r="Q10" s="55">
        <v>0</v>
      </c>
      <c r="R10" s="55">
        <v>0</v>
      </c>
      <c r="S10" s="33">
        <v>422</v>
      </c>
      <c r="T10" s="33">
        <v>126600</v>
      </c>
      <c r="U10" s="33">
        <v>1640</v>
      </c>
      <c r="V10" s="33">
        <v>82000</v>
      </c>
      <c r="W10" s="20"/>
    </row>
    <row r="11" spans="1:23" ht="21" customHeight="1">
      <c r="A11" s="20"/>
      <c r="B11" s="26" t="s">
        <v>41</v>
      </c>
      <c r="C11" s="46">
        <v>70181</v>
      </c>
      <c r="D11" s="47">
        <v>33838</v>
      </c>
      <c r="E11" s="47">
        <v>741910</v>
      </c>
      <c r="F11" s="47">
        <v>16412148</v>
      </c>
      <c r="G11" s="47">
        <v>11737652</v>
      </c>
      <c r="H11" s="47">
        <v>717889</v>
      </c>
      <c r="I11" s="47">
        <v>16208540</v>
      </c>
      <c r="J11" s="47">
        <v>11589421</v>
      </c>
      <c r="K11" s="47"/>
      <c r="L11" s="47">
        <v>24021</v>
      </c>
      <c r="M11" s="47">
        <v>203608</v>
      </c>
      <c r="N11" s="47">
        <v>148231</v>
      </c>
      <c r="O11" s="47">
        <v>16317</v>
      </c>
      <c r="P11" s="47">
        <v>1442757</v>
      </c>
      <c r="Q11" s="55">
        <v>0</v>
      </c>
      <c r="R11" s="55">
        <v>0</v>
      </c>
      <c r="S11" s="48">
        <v>399</v>
      </c>
      <c r="T11" s="48">
        <v>119700</v>
      </c>
      <c r="U11" s="47">
        <v>1781</v>
      </c>
      <c r="V11" s="47">
        <v>89050</v>
      </c>
      <c r="W11" s="20"/>
    </row>
    <row r="12" spans="1:23" s="22" customFormat="1" ht="21" customHeight="1">
      <c r="A12" s="29"/>
      <c r="B12" s="27" t="s">
        <v>44</v>
      </c>
      <c r="C12" s="23">
        <f>ROUND(SUM(C28:C39)/12,0)</f>
        <v>73906</v>
      </c>
      <c r="D12" s="24">
        <f>ROUND(SUM(D28:D39)/12,0)</f>
        <v>33402</v>
      </c>
      <c r="E12" s="24">
        <f>H12+L12</f>
        <v>883744</v>
      </c>
      <c r="F12" s="24">
        <f>I12+M12</f>
        <v>19750119</v>
      </c>
      <c r="G12" s="24">
        <f>J12+N12</f>
        <v>14123103</v>
      </c>
      <c r="H12" s="24">
        <f>SUM(H27:H39)</f>
        <v>856835</v>
      </c>
      <c r="I12" s="24">
        <f>SUM(I27:I39)</f>
        <v>19521597</v>
      </c>
      <c r="J12" s="24">
        <f>SUM(J27:J39)</f>
        <v>13958837</v>
      </c>
      <c r="K12" s="24"/>
      <c r="L12" s="24">
        <f aca="true" t="shared" si="0" ref="L12:V12">SUM(L28:L39)</f>
        <v>26909</v>
      </c>
      <c r="M12" s="24">
        <f t="shared" si="0"/>
        <v>228522</v>
      </c>
      <c r="N12" s="24">
        <f t="shared" si="0"/>
        <v>164266</v>
      </c>
      <c r="O12" s="24">
        <f t="shared" si="0"/>
        <v>17768</v>
      </c>
      <c r="P12" s="24">
        <f t="shared" si="0"/>
        <v>1606852</v>
      </c>
      <c r="Q12" s="24">
        <f t="shared" si="0"/>
        <v>1</v>
      </c>
      <c r="R12" s="24">
        <f t="shared" si="0"/>
        <v>8</v>
      </c>
      <c r="S12" s="24">
        <f t="shared" si="0"/>
        <v>433</v>
      </c>
      <c r="T12" s="24">
        <f t="shared" si="0"/>
        <v>129900</v>
      </c>
      <c r="U12" s="24">
        <f t="shared" si="0"/>
        <v>1802</v>
      </c>
      <c r="V12" s="24">
        <f t="shared" si="0"/>
        <v>90100</v>
      </c>
      <c r="W12" s="29"/>
    </row>
    <row r="13" spans="1:23" ht="13.5">
      <c r="A13" s="20"/>
      <c r="B13" s="25"/>
      <c r="C13" s="7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8"/>
      <c r="T13" s="8"/>
      <c r="U13" s="5"/>
      <c r="V13" s="5"/>
      <c r="W13" s="20"/>
    </row>
    <row r="14" spans="1:23" ht="21" customHeight="1">
      <c r="A14" s="20"/>
      <c r="B14" s="26" t="s">
        <v>45</v>
      </c>
      <c r="C14" s="38">
        <v>69577</v>
      </c>
      <c r="D14" s="39">
        <v>33527</v>
      </c>
      <c r="E14" s="33">
        <v>65969</v>
      </c>
      <c r="F14" s="33">
        <v>1509088</v>
      </c>
      <c r="G14" s="33">
        <v>1075385</v>
      </c>
      <c r="H14" s="39">
        <v>64184</v>
      </c>
      <c r="I14" s="39">
        <v>1494790</v>
      </c>
      <c r="J14" s="39">
        <v>1064996</v>
      </c>
      <c r="K14" s="33"/>
      <c r="L14" s="39">
        <v>1785</v>
      </c>
      <c r="M14" s="39">
        <v>14298</v>
      </c>
      <c r="N14" s="39">
        <v>10389</v>
      </c>
      <c r="O14" s="39">
        <v>1356</v>
      </c>
      <c r="P14" s="39">
        <v>119214</v>
      </c>
      <c r="Q14" s="55">
        <v>0</v>
      </c>
      <c r="R14" s="55">
        <v>0</v>
      </c>
      <c r="S14" s="41">
        <v>28</v>
      </c>
      <c r="T14" s="41">
        <v>8400</v>
      </c>
      <c r="U14" s="39">
        <v>80</v>
      </c>
      <c r="V14" s="39">
        <v>4000</v>
      </c>
      <c r="W14" s="20"/>
    </row>
    <row r="15" spans="1:23" ht="21" customHeight="1">
      <c r="A15" s="20"/>
      <c r="B15" s="26" t="s">
        <v>18</v>
      </c>
      <c r="C15" s="38">
        <v>69545</v>
      </c>
      <c r="D15" s="39">
        <v>33628</v>
      </c>
      <c r="E15" s="33">
        <v>67546</v>
      </c>
      <c r="F15" s="33">
        <v>1473840</v>
      </c>
      <c r="G15" s="33">
        <v>1049723</v>
      </c>
      <c r="H15" s="39">
        <v>65581</v>
      </c>
      <c r="I15" s="39">
        <v>1456752</v>
      </c>
      <c r="J15" s="39">
        <v>1037301</v>
      </c>
      <c r="K15" s="33"/>
      <c r="L15" s="39">
        <v>1965</v>
      </c>
      <c r="M15" s="39">
        <v>17088</v>
      </c>
      <c r="N15" s="39">
        <v>12422</v>
      </c>
      <c r="O15" s="39">
        <v>1459</v>
      </c>
      <c r="P15" s="39">
        <v>132666</v>
      </c>
      <c r="Q15" s="55">
        <v>0</v>
      </c>
      <c r="R15" s="55">
        <v>0</v>
      </c>
      <c r="S15" s="41">
        <v>28</v>
      </c>
      <c r="T15" s="41">
        <v>8400</v>
      </c>
      <c r="U15" s="39">
        <v>123</v>
      </c>
      <c r="V15" s="39">
        <v>6150</v>
      </c>
      <c r="W15" s="20"/>
    </row>
    <row r="16" spans="1:23" ht="21" customHeight="1">
      <c r="A16" s="20"/>
      <c r="B16" s="26" t="s">
        <v>19</v>
      </c>
      <c r="C16" s="38">
        <v>69664</v>
      </c>
      <c r="D16" s="39">
        <v>33743</v>
      </c>
      <c r="E16" s="33">
        <v>65765</v>
      </c>
      <c r="F16" s="33">
        <v>1471644</v>
      </c>
      <c r="G16" s="33">
        <v>1050579</v>
      </c>
      <c r="H16" s="39">
        <v>63686</v>
      </c>
      <c r="I16" s="39">
        <v>1454125</v>
      </c>
      <c r="J16" s="39">
        <v>1037832</v>
      </c>
      <c r="K16" s="33"/>
      <c r="L16" s="39">
        <v>2079</v>
      </c>
      <c r="M16" s="39">
        <v>17519</v>
      </c>
      <c r="N16" s="39">
        <v>12747</v>
      </c>
      <c r="O16" s="39">
        <v>1370</v>
      </c>
      <c r="P16" s="39">
        <v>120960</v>
      </c>
      <c r="Q16" s="55">
        <v>0</v>
      </c>
      <c r="R16" s="55">
        <v>0</v>
      </c>
      <c r="S16" s="41">
        <v>46</v>
      </c>
      <c r="T16" s="41">
        <v>13800</v>
      </c>
      <c r="U16" s="39">
        <v>156</v>
      </c>
      <c r="V16" s="39">
        <v>7800</v>
      </c>
      <c r="W16" s="20"/>
    </row>
    <row r="17" spans="1:23" ht="21" customHeight="1">
      <c r="A17" s="20"/>
      <c r="B17" s="26" t="s">
        <v>20</v>
      </c>
      <c r="C17" s="38">
        <v>69724</v>
      </c>
      <c r="D17" s="39">
        <v>33803</v>
      </c>
      <c r="E17" s="33">
        <v>69083</v>
      </c>
      <c r="F17" s="33">
        <v>1550983</v>
      </c>
      <c r="G17" s="33">
        <v>1107819</v>
      </c>
      <c r="H17" s="39">
        <v>66944</v>
      </c>
      <c r="I17" s="39">
        <v>1533205</v>
      </c>
      <c r="J17" s="39">
        <v>1094890</v>
      </c>
      <c r="K17" s="33"/>
      <c r="L17" s="39">
        <v>2139</v>
      </c>
      <c r="M17" s="39">
        <v>17778</v>
      </c>
      <c r="N17" s="39">
        <v>12929</v>
      </c>
      <c r="O17" s="39">
        <v>1379</v>
      </c>
      <c r="P17" s="39">
        <v>120541</v>
      </c>
      <c r="Q17" s="55">
        <v>0</v>
      </c>
      <c r="R17" s="55">
        <v>0</v>
      </c>
      <c r="S17" s="41">
        <v>37</v>
      </c>
      <c r="T17" s="41">
        <v>11100</v>
      </c>
      <c r="U17" s="39">
        <v>144</v>
      </c>
      <c r="V17" s="39">
        <v>7200</v>
      </c>
      <c r="W17" s="20"/>
    </row>
    <row r="18" spans="1:23" ht="21" customHeight="1">
      <c r="A18" s="20"/>
      <c r="B18" s="26" t="s">
        <v>21</v>
      </c>
      <c r="C18" s="38">
        <v>69826</v>
      </c>
      <c r="D18" s="39">
        <v>33883</v>
      </c>
      <c r="E18" s="33">
        <v>65376</v>
      </c>
      <c r="F18" s="33">
        <v>1463035</v>
      </c>
      <c r="G18" s="33">
        <v>1043796</v>
      </c>
      <c r="H18" s="39">
        <v>63263</v>
      </c>
      <c r="I18" s="39">
        <v>1444707</v>
      </c>
      <c r="J18" s="39">
        <v>1030453</v>
      </c>
      <c r="K18" s="33"/>
      <c r="L18" s="39">
        <v>2113</v>
      </c>
      <c r="M18" s="39">
        <v>18328</v>
      </c>
      <c r="N18" s="39">
        <v>13343</v>
      </c>
      <c r="O18" s="39">
        <v>1334</v>
      </c>
      <c r="P18" s="39">
        <v>119018</v>
      </c>
      <c r="Q18" s="55">
        <v>0</v>
      </c>
      <c r="R18" s="55">
        <v>0</v>
      </c>
      <c r="S18" s="41">
        <v>36</v>
      </c>
      <c r="T18" s="41">
        <v>10800</v>
      </c>
      <c r="U18" s="39">
        <v>142</v>
      </c>
      <c r="V18" s="39">
        <v>7100</v>
      </c>
      <c r="W18" s="20"/>
    </row>
    <row r="19" spans="1:23" ht="21" customHeight="1">
      <c r="A19" s="20"/>
      <c r="B19" s="26" t="s">
        <v>22</v>
      </c>
      <c r="C19" s="38">
        <v>69868</v>
      </c>
      <c r="D19" s="39">
        <v>33995</v>
      </c>
      <c r="E19" s="33">
        <v>65583</v>
      </c>
      <c r="F19" s="33">
        <v>1442186</v>
      </c>
      <c r="G19" s="33">
        <v>1026920</v>
      </c>
      <c r="H19" s="39">
        <v>63502</v>
      </c>
      <c r="I19" s="39">
        <v>1424224</v>
      </c>
      <c r="J19" s="39">
        <v>1013847</v>
      </c>
      <c r="K19" s="33"/>
      <c r="L19" s="39">
        <v>2081</v>
      </c>
      <c r="M19" s="39">
        <v>17962</v>
      </c>
      <c r="N19" s="39">
        <v>13073</v>
      </c>
      <c r="O19" s="39">
        <v>1325</v>
      </c>
      <c r="P19" s="39">
        <v>122225</v>
      </c>
      <c r="Q19" s="55">
        <v>0</v>
      </c>
      <c r="R19" s="55">
        <v>0</v>
      </c>
      <c r="S19" s="41">
        <v>37</v>
      </c>
      <c r="T19" s="41">
        <v>11100</v>
      </c>
      <c r="U19" s="39">
        <v>137</v>
      </c>
      <c r="V19" s="39">
        <v>6850</v>
      </c>
      <c r="W19" s="20"/>
    </row>
    <row r="20" spans="1:23" ht="21" customHeight="1">
      <c r="A20" s="20"/>
      <c r="B20" s="26" t="s">
        <v>23</v>
      </c>
      <c r="C20" s="38">
        <v>70105</v>
      </c>
      <c r="D20" s="39">
        <v>34097</v>
      </c>
      <c r="E20" s="33">
        <v>68148</v>
      </c>
      <c r="F20" s="33">
        <v>1541147</v>
      </c>
      <c r="G20" s="33">
        <v>1102440</v>
      </c>
      <c r="H20" s="39">
        <v>66167</v>
      </c>
      <c r="I20" s="39">
        <v>1523698</v>
      </c>
      <c r="J20" s="39">
        <v>1089760</v>
      </c>
      <c r="K20" s="33"/>
      <c r="L20" s="39">
        <v>1981</v>
      </c>
      <c r="M20" s="39">
        <v>17449</v>
      </c>
      <c r="N20" s="39">
        <v>12680</v>
      </c>
      <c r="O20" s="39">
        <v>1347</v>
      </c>
      <c r="P20" s="39">
        <v>119978</v>
      </c>
      <c r="Q20" s="55">
        <v>0</v>
      </c>
      <c r="R20" s="55">
        <v>0</v>
      </c>
      <c r="S20" s="41">
        <v>42</v>
      </c>
      <c r="T20" s="41">
        <v>12600</v>
      </c>
      <c r="U20" s="39">
        <v>132</v>
      </c>
      <c r="V20" s="39">
        <v>6600</v>
      </c>
      <c r="W20" s="20"/>
    </row>
    <row r="21" spans="1:23" ht="21" customHeight="1">
      <c r="A21" s="20"/>
      <c r="B21" s="26" t="s">
        <v>24</v>
      </c>
      <c r="C21" s="38">
        <v>70328</v>
      </c>
      <c r="D21" s="39">
        <v>34018</v>
      </c>
      <c r="E21" s="33">
        <v>66975</v>
      </c>
      <c r="F21" s="33">
        <v>1507702</v>
      </c>
      <c r="G21" s="33">
        <v>1081880</v>
      </c>
      <c r="H21" s="39">
        <v>64900</v>
      </c>
      <c r="I21" s="39">
        <v>1490578</v>
      </c>
      <c r="J21" s="39">
        <v>1069435</v>
      </c>
      <c r="K21" s="33"/>
      <c r="L21" s="39">
        <v>2075</v>
      </c>
      <c r="M21" s="39">
        <v>17124</v>
      </c>
      <c r="N21" s="39">
        <v>12445</v>
      </c>
      <c r="O21" s="39">
        <v>1451</v>
      </c>
      <c r="P21" s="39">
        <v>125577</v>
      </c>
      <c r="Q21" s="55">
        <v>0</v>
      </c>
      <c r="R21" s="55">
        <v>0</v>
      </c>
      <c r="S21" s="41">
        <v>26</v>
      </c>
      <c r="T21" s="41">
        <v>7800</v>
      </c>
      <c r="U21" s="39">
        <v>146</v>
      </c>
      <c r="V21" s="39">
        <v>7300</v>
      </c>
      <c r="W21" s="20"/>
    </row>
    <row r="22" spans="1:23" ht="21" customHeight="1">
      <c r="A22" s="20"/>
      <c r="B22" s="26" t="s">
        <v>25</v>
      </c>
      <c r="C22" s="38">
        <v>70671</v>
      </c>
      <c r="D22" s="39">
        <v>33995</v>
      </c>
      <c r="E22" s="33">
        <v>67742</v>
      </c>
      <c r="F22" s="33">
        <v>1484355</v>
      </c>
      <c r="G22" s="33">
        <v>1063854</v>
      </c>
      <c r="H22" s="39">
        <v>65581</v>
      </c>
      <c r="I22" s="39">
        <v>1465404</v>
      </c>
      <c r="J22" s="39">
        <v>1050054</v>
      </c>
      <c r="K22" s="33"/>
      <c r="L22" s="39">
        <v>2161</v>
      </c>
      <c r="M22" s="39">
        <v>18951</v>
      </c>
      <c r="N22" s="39">
        <v>13800</v>
      </c>
      <c r="O22" s="39">
        <v>1412</v>
      </c>
      <c r="P22" s="39">
        <v>115333</v>
      </c>
      <c r="Q22" s="55">
        <v>0</v>
      </c>
      <c r="R22" s="55">
        <v>0</v>
      </c>
      <c r="S22" s="41">
        <v>26</v>
      </c>
      <c r="T22" s="41">
        <v>7800</v>
      </c>
      <c r="U22" s="39">
        <v>161</v>
      </c>
      <c r="V22" s="39">
        <v>8050</v>
      </c>
      <c r="W22" s="20"/>
    </row>
    <row r="23" spans="1:23" ht="21" customHeight="1">
      <c r="A23" s="20"/>
      <c r="B23" s="26" t="s">
        <v>46</v>
      </c>
      <c r="C23" s="38">
        <v>70801</v>
      </c>
      <c r="D23" s="39">
        <v>33868</v>
      </c>
      <c r="E23" s="33">
        <v>69579</v>
      </c>
      <c r="F23" s="33">
        <v>1507115</v>
      </c>
      <c r="G23" s="33">
        <v>1083381</v>
      </c>
      <c r="H23" s="39">
        <v>67638</v>
      </c>
      <c r="I23" s="39">
        <v>1490320</v>
      </c>
      <c r="J23" s="39">
        <v>1071207</v>
      </c>
      <c r="K23" s="33"/>
      <c r="L23" s="39">
        <v>1941</v>
      </c>
      <c r="M23" s="39">
        <v>16795</v>
      </c>
      <c r="N23" s="39">
        <v>12174</v>
      </c>
      <c r="O23" s="39">
        <v>1260</v>
      </c>
      <c r="P23" s="39">
        <v>115553</v>
      </c>
      <c r="Q23" s="55">
        <v>0</v>
      </c>
      <c r="R23" s="55">
        <v>0</v>
      </c>
      <c r="S23" s="41">
        <v>37</v>
      </c>
      <c r="T23" s="41">
        <v>11100</v>
      </c>
      <c r="U23" s="39">
        <v>169</v>
      </c>
      <c r="V23" s="39">
        <v>8450</v>
      </c>
      <c r="W23" s="20"/>
    </row>
    <row r="24" spans="1:23" ht="21" customHeight="1">
      <c r="A24" s="20"/>
      <c r="B24" s="26" t="s">
        <v>40</v>
      </c>
      <c r="C24" s="38">
        <v>70923</v>
      </c>
      <c r="D24" s="39">
        <v>33795</v>
      </c>
      <c r="E24" s="33">
        <v>68301</v>
      </c>
      <c r="F24" s="33">
        <v>1446329</v>
      </c>
      <c r="G24" s="33">
        <v>1041093</v>
      </c>
      <c r="H24" s="39">
        <v>66443</v>
      </c>
      <c r="I24" s="39">
        <v>1430737</v>
      </c>
      <c r="J24" s="39">
        <v>1029646</v>
      </c>
      <c r="K24" s="33"/>
      <c r="L24" s="39">
        <v>1858</v>
      </c>
      <c r="M24" s="39">
        <v>15592</v>
      </c>
      <c r="N24" s="39">
        <v>11447</v>
      </c>
      <c r="O24" s="39">
        <v>1250</v>
      </c>
      <c r="P24" s="39">
        <v>111193</v>
      </c>
      <c r="Q24" s="55">
        <v>0</v>
      </c>
      <c r="R24" s="55">
        <v>0</v>
      </c>
      <c r="S24" s="41">
        <v>38</v>
      </c>
      <c r="T24" s="41">
        <v>11400</v>
      </c>
      <c r="U24" s="39">
        <v>186</v>
      </c>
      <c r="V24" s="39">
        <v>9300</v>
      </c>
      <c r="W24" s="20"/>
    </row>
    <row r="25" spans="1:23" ht="21" customHeight="1">
      <c r="A25" s="20"/>
      <c r="B25" s="26" t="s">
        <v>26</v>
      </c>
      <c r="C25" s="38">
        <v>71142</v>
      </c>
      <c r="D25" s="39">
        <v>33702</v>
      </c>
      <c r="E25" s="33">
        <v>1843</v>
      </c>
      <c r="F25" s="33">
        <v>14724</v>
      </c>
      <c r="G25" s="33">
        <v>10782</v>
      </c>
      <c r="H25" s="53">
        <v>0</v>
      </c>
      <c r="I25" s="53">
        <v>0</v>
      </c>
      <c r="J25" s="53">
        <v>0</v>
      </c>
      <c r="K25" s="33"/>
      <c r="L25" s="39">
        <v>1843</v>
      </c>
      <c r="M25" s="39">
        <v>14724</v>
      </c>
      <c r="N25" s="39">
        <v>10782</v>
      </c>
      <c r="O25" s="39">
        <v>1374</v>
      </c>
      <c r="P25" s="39">
        <v>120499</v>
      </c>
      <c r="Q25" s="55">
        <v>0</v>
      </c>
      <c r="R25" s="55">
        <v>0</v>
      </c>
      <c r="S25" s="39">
        <v>18</v>
      </c>
      <c r="T25" s="39">
        <v>5400</v>
      </c>
      <c r="U25" s="39">
        <v>205</v>
      </c>
      <c r="V25" s="39">
        <v>10250</v>
      </c>
      <c r="W25" s="20"/>
    </row>
    <row r="26" spans="1:23" ht="13.5" customHeight="1">
      <c r="A26" s="20"/>
      <c r="B26" s="26"/>
      <c r="C26" s="3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55">
        <v>0</v>
      </c>
      <c r="R26" s="55">
        <v>0</v>
      </c>
      <c r="S26" s="37"/>
      <c r="T26" s="37"/>
      <c r="U26" s="36"/>
      <c r="V26" s="36"/>
      <c r="W26" s="20"/>
    </row>
    <row r="27" spans="1:23" ht="21" customHeight="1">
      <c r="A27" s="20"/>
      <c r="B27" s="26" t="s">
        <v>51</v>
      </c>
      <c r="C27" s="53">
        <v>0</v>
      </c>
      <c r="D27" s="53">
        <v>0</v>
      </c>
      <c r="E27" s="33">
        <f>H27+L27</f>
        <v>69806</v>
      </c>
      <c r="F27" s="33">
        <f>I27+M27</f>
        <v>1556907</v>
      </c>
      <c r="G27" s="33">
        <f>J27+N27</f>
        <v>1121918</v>
      </c>
      <c r="H27" s="41">
        <v>69806</v>
      </c>
      <c r="I27" s="41">
        <v>1556907</v>
      </c>
      <c r="J27" s="41">
        <v>1121918</v>
      </c>
      <c r="K27" s="33"/>
      <c r="L27" s="53">
        <v>0</v>
      </c>
      <c r="M27" s="53">
        <v>0</v>
      </c>
      <c r="N27" s="53">
        <v>0</v>
      </c>
      <c r="O27" s="53">
        <v>0</v>
      </c>
      <c r="P27" s="53">
        <v>0</v>
      </c>
      <c r="Q27" s="55">
        <v>0</v>
      </c>
      <c r="R27" s="55">
        <v>0</v>
      </c>
      <c r="S27" s="53">
        <v>0</v>
      </c>
      <c r="T27" s="53">
        <v>0</v>
      </c>
      <c r="U27" s="53">
        <v>0</v>
      </c>
      <c r="V27" s="53">
        <v>0</v>
      </c>
      <c r="W27" s="53"/>
    </row>
    <row r="28" spans="1:22" ht="21" customHeight="1">
      <c r="A28" s="20"/>
      <c r="B28" s="26" t="s">
        <v>27</v>
      </c>
      <c r="C28" s="38">
        <v>72792</v>
      </c>
      <c r="D28" s="39">
        <v>33765</v>
      </c>
      <c r="E28" s="33">
        <f>H28+L28</f>
        <v>69661</v>
      </c>
      <c r="F28" s="33">
        <f aca="true" t="shared" si="1" ref="F28:F38">I28+M28</f>
        <v>1567102</v>
      </c>
      <c r="G28" s="33">
        <f aca="true" t="shared" si="2" ref="G28:G38">J28+N28</f>
        <v>1113984</v>
      </c>
      <c r="H28" s="39">
        <v>67721</v>
      </c>
      <c r="I28" s="39">
        <v>1551893</v>
      </c>
      <c r="J28" s="39">
        <v>1102866</v>
      </c>
      <c r="K28" s="33"/>
      <c r="L28" s="39">
        <v>1940</v>
      </c>
      <c r="M28" s="39">
        <v>15209</v>
      </c>
      <c r="N28" s="39">
        <v>11118</v>
      </c>
      <c r="O28" s="39">
        <v>1403</v>
      </c>
      <c r="P28" s="39">
        <v>113807</v>
      </c>
      <c r="Q28" s="55">
        <v>0</v>
      </c>
      <c r="R28" s="55">
        <v>0</v>
      </c>
      <c r="S28" s="41">
        <v>31</v>
      </c>
      <c r="T28" s="41">
        <f>300*S28</f>
        <v>9300</v>
      </c>
      <c r="U28" s="39">
        <v>91</v>
      </c>
      <c r="V28" s="39">
        <f>50*U28</f>
        <v>4550</v>
      </c>
    </row>
    <row r="29" spans="1:22" ht="21" customHeight="1">
      <c r="A29" s="20"/>
      <c r="B29" s="26" t="s">
        <v>18</v>
      </c>
      <c r="C29" s="38">
        <v>73007</v>
      </c>
      <c r="D29" s="39">
        <v>33732</v>
      </c>
      <c r="E29" s="33">
        <f>H29+L29</f>
        <v>73105</v>
      </c>
      <c r="F29" s="33">
        <f t="shared" si="1"/>
        <v>1612247</v>
      </c>
      <c r="G29" s="33">
        <f t="shared" si="2"/>
        <v>1147084</v>
      </c>
      <c r="H29" s="39">
        <v>71045</v>
      </c>
      <c r="I29" s="39">
        <v>1594854</v>
      </c>
      <c r="J29" s="39">
        <v>1134346</v>
      </c>
      <c r="K29" s="33"/>
      <c r="L29" s="39">
        <v>2060</v>
      </c>
      <c r="M29" s="39">
        <v>17393</v>
      </c>
      <c r="N29" s="39">
        <v>12738</v>
      </c>
      <c r="O29" s="39">
        <v>1388</v>
      </c>
      <c r="P29" s="39">
        <v>119553</v>
      </c>
      <c r="Q29" s="55">
        <v>0</v>
      </c>
      <c r="R29" s="55">
        <v>0</v>
      </c>
      <c r="S29" s="41">
        <v>38</v>
      </c>
      <c r="T29" s="41">
        <f aca="true" t="shared" si="3" ref="T29:T39">300*S29</f>
        <v>11400</v>
      </c>
      <c r="U29" s="39">
        <v>139</v>
      </c>
      <c r="V29" s="39">
        <f aca="true" t="shared" si="4" ref="V29:V39">50*U29</f>
        <v>6950</v>
      </c>
    </row>
    <row r="30" spans="1:22" ht="21" customHeight="1">
      <c r="A30" s="20"/>
      <c r="B30" s="26" t="s">
        <v>19</v>
      </c>
      <c r="C30" s="38">
        <v>73315</v>
      </c>
      <c r="D30" s="39">
        <v>33679</v>
      </c>
      <c r="E30" s="33">
        <f>H30+L30</f>
        <v>72465</v>
      </c>
      <c r="F30" s="33">
        <f t="shared" si="1"/>
        <v>1623692</v>
      </c>
      <c r="G30" s="33">
        <f t="shared" si="2"/>
        <v>1158033</v>
      </c>
      <c r="H30" s="39">
        <v>70319</v>
      </c>
      <c r="I30" s="39">
        <v>1605883</v>
      </c>
      <c r="J30" s="39">
        <v>1145329</v>
      </c>
      <c r="K30" s="33"/>
      <c r="L30" s="39">
        <v>2146</v>
      </c>
      <c r="M30" s="39">
        <v>17809</v>
      </c>
      <c r="N30" s="39">
        <v>12704</v>
      </c>
      <c r="O30" s="39">
        <v>1484</v>
      </c>
      <c r="P30" s="39">
        <v>127904</v>
      </c>
      <c r="Q30" s="55">
        <v>0</v>
      </c>
      <c r="R30" s="55">
        <v>0</v>
      </c>
      <c r="S30" s="41">
        <v>46</v>
      </c>
      <c r="T30" s="41">
        <f t="shared" si="3"/>
        <v>13800</v>
      </c>
      <c r="U30" s="39">
        <v>129</v>
      </c>
      <c r="V30" s="39">
        <f t="shared" si="4"/>
        <v>6450</v>
      </c>
    </row>
    <row r="31" spans="1:22" ht="21" customHeight="1">
      <c r="A31" s="20"/>
      <c r="B31" s="26" t="s">
        <v>20</v>
      </c>
      <c r="C31" s="38">
        <v>73318</v>
      </c>
      <c r="D31" s="39">
        <v>33615</v>
      </c>
      <c r="E31" s="33">
        <f aca="true" t="shared" si="5" ref="E31:E38">H31+L31</f>
        <v>73929</v>
      </c>
      <c r="F31" s="33">
        <f t="shared" si="1"/>
        <v>1686330</v>
      </c>
      <c r="G31" s="33">
        <f t="shared" si="2"/>
        <v>1201848</v>
      </c>
      <c r="H31" s="39">
        <v>71817</v>
      </c>
      <c r="I31" s="39">
        <v>1668662</v>
      </c>
      <c r="J31" s="39">
        <v>1189300</v>
      </c>
      <c r="K31" s="33"/>
      <c r="L31" s="39">
        <v>2112</v>
      </c>
      <c r="M31" s="39">
        <v>17668</v>
      </c>
      <c r="N31" s="39">
        <v>12548</v>
      </c>
      <c r="O31" s="39">
        <v>1397</v>
      </c>
      <c r="P31" s="39">
        <v>130039</v>
      </c>
      <c r="Q31" s="55">
        <v>0</v>
      </c>
      <c r="R31" s="55">
        <v>0</v>
      </c>
      <c r="S31" s="41">
        <v>33</v>
      </c>
      <c r="T31" s="41">
        <f t="shared" si="3"/>
        <v>9900</v>
      </c>
      <c r="U31" s="39">
        <v>148</v>
      </c>
      <c r="V31" s="39">
        <f t="shared" si="4"/>
        <v>7400</v>
      </c>
    </row>
    <row r="32" spans="1:22" ht="21" customHeight="1">
      <c r="A32" s="20"/>
      <c r="B32" s="26" t="s">
        <v>21</v>
      </c>
      <c r="C32" s="38">
        <v>73450</v>
      </c>
      <c r="D32" s="39">
        <v>33544</v>
      </c>
      <c r="E32" s="33">
        <f t="shared" si="5"/>
        <v>70880</v>
      </c>
      <c r="F32" s="33">
        <f t="shared" si="1"/>
        <v>1621331</v>
      </c>
      <c r="G32" s="33">
        <f t="shared" si="2"/>
        <v>1155011</v>
      </c>
      <c r="H32" s="39">
        <v>68589</v>
      </c>
      <c r="I32" s="39">
        <v>1601031</v>
      </c>
      <c r="J32" s="39">
        <v>1140551</v>
      </c>
      <c r="K32" s="33"/>
      <c r="L32" s="39">
        <v>2291</v>
      </c>
      <c r="M32" s="39">
        <v>20300</v>
      </c>
      <c r="N32" s="39">
        <v>14460</v>
      </c>
      <c r="O32" s="39">
        <v>1566</v>
      </c>
      <c r="P32" s="39">
        <v>135645</v>
      </c>
      <c r="Q32" s="55">
        <v>0</v>
      </c>
      <c r="R32" s="55">
        <v>0</v>
      </c>
      <c r="S32" s="41">
        <v>33</v>
      </c>
      <c r="T32" s="41">
        <f t="shared" si="3"/>
        <v>9900</v>
      </c>
      <c r="U32" s="39">
        <v>135</v>
      </c>
      <c r="V32" s="39">
        <f t="shared" si="4"/>
        <v>6750</v>
      </c>
    </row>
    <row r="33" spans="1:22" ht="21" customHeight="1">
      <c r="A33" s="20"/>
      <c r="B33" s="26" t="s">
        <v>22</v>
      </c>
      <c r="C33" s="38">
        <v>73733</v>
      </c>
      <c r="D33" s="39">
        <v>33476</v>
      </c>
      <c r="E33" s="33">
        <f t="shared" si="5"/>
        <v>74947</v>
      </c>
      <c r="F33" s="33">
        <f t="shared" si="1"/>
        <v>1628060</v>
      </c>
      <c r="G33" s="33">
        <f t="shared" si="2"/>
        <v>1162362</v>
      </c>
      <c r="H33" s="39">
        <v>72572</v>
      </c>
      <c r="I33" s="39">
        <v>1607426</v>
      </c>
      <c r="J33" s="39">
        <v>1147609</v>
      </c>
      <c r="K33" s="33"/>
      <c r="L33" s="39">
        <v>2375</v>
      </c>
      <c r="M33" s="39">
        <v>20634</v>
      </c>
      <c r="N33" s="39">
        <v>14753</v>
      </c>
      <c r="O33" s="39">
        <v>1481</v>
      </c>
      <c r="P33" s="39">
        <v>134280</v>
      </c>
      <c r="Q33" s="40">
        <v>1</v>
      </c>
      <c r="R33" s="40">
        <v>8</v>
      </c>
      <c r="S33" s="41">
        <v>34</v>
      </c>
      <c r="T33" s="41">
        <f t="shared" si="3"/>
        <v>10200</v>
      </c>
      <c r="U33" s="39">
        <v>119</v>
      </c>
      <c r="V33" s="39">
        <f t="shared" si="4"/>
        <v>5950</v>
      </c>
    </row>
    <row r="34" spans="1:22" ht="21" customHeight="1">
      <c r="A34" s="20"/>
      <c r="B34" s="26" t="s">
        <v>23</v>
      </c>
      <c r="C34" s="38">
        <v>74180</v>
      </c>
      <c r="D34" s="39">
        <v>33406</v>
      </c>
      <c r="E34" s="33">
        <f t="shared" si="5"/>
        <v>76681</v>
      </c>
      <c r="F34" s="33">
        <f t="shared" si="1"/>
        <v>1766706</v>
      </c>
      <c r="G34" s="33">
        <f t="shared" si="2"/>
        <v>1262532</v>
      </c>
      <c r="H34" s="39">
        <v>74345</v>
      </c>
      <c r="I34" s="39">
        <v>1746899</v>
      </c>
      <c r="J34" s="39">
        <v>1248382</v>
      </c>
      <c r="K34" s="33"/>
      <c r="L34" s="39">
        <v>2336</v>
      </c>
      <c r="M34" s="39">
        <v>19807</v>
      </c>
      <c r="N34" s="39">
        <v>14150</v>
      </c>
      <c r="O34" s="39">
        <v>1448</v>
      </c>
      <c r="P34" s="39">
        <v>147299</v>
      </c>
      <c r="Q34" s="55">
        <v>0</v>
      </c>
      <c r="R34" s="55">
        <v>0</v>
      </c>
      <c r="S34" s="41">
        <v>32</v>
      </c>
      <c r="T34" s="41">
        <f t="shared" si="3"/>
        <v>9600</v>
      </c>
      <c r="U34" s="39">
        <v>123</v>
      </c>
      <c r="V34" s="39">
        <f t="shared" si="4"/>
        <v>6150</v>
      </c>
    </row>
    <row r="35" spans="1:22" ht="21" customHeight="1">
      <c r="A35" s="20"/>
      <c r="B35" s="26" t="s">
        <v>24</v>
      </c>
      <c r="C35" s="38">
        <v>74315</v>
      </c>
      <c r="D35" s="39">
        <v>33335</v>
      </c>
      <c r="E35" s="33">
        <f t="shared" si="5"/>
        <v>71914</v>
      </c>
      <c r="F35" s="33">
        <f t="shared" si="1"/>
        <v>1610739</v>
      </c>
      <c r="G35" s="33">
        <f t="shared" si="2"/>
        <v>1152832</v>
      </c>
      <c r="H35" s="39">
        <v>69511</v>
      </c>
      <c r="I35" s="39">
        <v>1590286</v>
      </c>
      <c r="J35" s="39">
        <v>1138159</v>
      </c>
      <c r="K35" s="33"/>
      <c r="L35" s="39">
        <v>2403</v>
      </c>
      <c r="M35" s="39">
        <v>20453</v>
      </c>
      <c r="N35" s="39">
        <v>14673</v>
      </c>
      <c r="O35" s="39">
        <v>1520</v>
      </c>
      <c r="P35" s="39">
        <v>137442</v>
      </c>
      <c r="Q35" s="55">
        <v>0</v>
      </c>
      <c r="R35" s="55">
        <v>0</v>
      </c>
      <c r="S35" s="41">
        <v>25</v>
      </c>
      <c r="T35" s="41">
        <f t="shared" si="3"/>
        <v>7500</v>
      </c>
      <c r="U35" s="39">
        <v>148</v>
      </c>
      <c r="V35" s="39">
        <f t="shared" si="4"/>
        <v>7400</v>
      </c>
    </row>
    <row r="36" spans="1:22" ht="21" customHeight="1">
      <c r="A36" s="20"/>
      <c r="B36" s="26" t="s">
        <v>25</v>
      </c>
      <c r="C36" s="38">
        <v>74430</v>
      </c>
      <c r="D36" s="39">
        <v>33258</v>
      </c>
      <c r="E36" s="33">
        <f t="shared" si="5"/>
        <v>77173</v>
      </c>
      <c r="F36" s="33">
        <f t="shared" si="1"/>
        <v>1702663</v>
      </c>
      <c r="G36" s="33">
        <f t="shared" si="2"/>
        <v>1222910</v>
      </c>
      <c r="H36" s="39">
        <v>74699</v>
      </c>
      <c r="I36" s="39">
        <v>1681221</v>
      </c>
      <c r="J36" s="39">
        <v>1207494</v>
      </c>
      <c r="K36" s="33"/>
      <c r="L36" s="39">
        <v>2474</v>
      </c>
      <c r="M36" s="39">
        <v>21442</v>
      </c>
      <c r="N36" s="39">
        <v>15416</v>
      </c>
      <c r="O36" s="39">
        <v>1413</v>
      </c>
      <c r="P36" s="39">
        <v>139111</v>
      </c>
      <c r="Q36" s="55">
        <v>0</v>
      </c>
      <c r="R36" s="55">
        <v>0</v>
      </c>
      <c r="S36" s="41">
        <v>31</v>
      </c>
      <c r="T36" s="41">
        <f t="shared" si="3"/>
        <v>9300</v>
      </c>
      <c r="U36" s="39">
        <v>145</v>
      </c>
      <c r="V36" s="39">
        <f t="shared" si="4"/>
        <v>7250</v>
      </c>
    </row>
    <row r="37" spans="1:22" ht="21" customHeight="1">
      <c r="A37" s="20"/>
      <c r="B37" s="26" t="s">
        <v>47</v>
      </c>
      <c r="C37" s="38">
        <v>74723</v>
      </c>
      <c r="D37" s="39">
        <v>33099</v>
      </c>
      <c r="E37" s="33">
        <f t="shared" si="5"/>
        <v>73716</v>
      </c>
      <c r="F37" s="33">
        <f t="shared" si="1"/>
        <v>1669089</v>
      </c>
      <c r="G37" s="33">
        <f t="shared" si="2"/>
        <v>1198277</v>
      </c>
      <c r="H37" s="39">
        <v>71835</v>
      </c>
      <c r="I37" s="39">
        <v>1652971</v>
      </c>
      <c r="J37" s="39">
        <v>1186668</v>
      </c>
      <c r="K37" s="33"/>
      <c r="L37" s="39">
        <v>1881</v>
      </c>
      <c r="M37" s="39">
        <v>16118</v>
      </c>
      <c r="N37" s="39">
        <v>11609</v>
      </c>
      <c r="O37" s="39">
        <v>1553</v>
      </c>
      <c r="P37" s="39">
        <v>143882</v>
      </c>
      <c r="Q37" s="55">
        <v>0</v>
      </c>
      <c r="R37" s="55">
        <v>0</v>
      </c>
      <c r="S37" s="41">
        <v>44</v>
      </c>
      <c r="T37" s="41">
        <f t="shared" si="3"/>
        <v>13200</v>
      </c>
      <c r="U37" s="39">
        <v>162</v>
      </c>
      <c r="V37" s="39">
        <f t="shared" si="4"/>
        <v>8100</v>
      </c>
    </row>
    <row r="38" spans="1:22" ht="21" customHeight="1">
      <c r="A38" s="20"/>
      <c r="B38" s="26" t="s">
        <v>40</v>
      </c>
      <c r="C38" s="38">
        <v>74807</v>
      </c>
      <c r="D38" s="39">
        <v>33023</v>
      </c>
      <c r="E38" s="33">
        <f t="shared" si="5"/>
        <v>76697</v>
      </c>
      <c r="F38" s="33">
        <f t="shared" si="1"/>
        <v>1682357</v>
      </c>
      <c r="G38" s="33">
        <f t="shared" si="2"/>
        <v>1209854</v>
      </c>
      <c r="H38" s="39">
        <v>74576</v>
      </c>
      <c r="I38" s="39">
        <v>1663564</v>
      </c>
      <c r="J38" s="39">
        <v>1196215</v>
      </c>
      <c r="K38" s="33"/>
      <c r="L38" s="39">
        <v>2121</v>
      </c>
      <c r="M38" s="39">
        <v>18793</v>
      </c>
      <c r="N38" s="39">
        <v>13639</v>
      </c>
      <c r="O38" s="39">
        <v>1561</v>
      </c>
      <c r="P38" s="39">
        <v>135200</v>
      </c>
      <c r="Q38" s="55">
        <v>0</v>
      </c>
      <c r="R38" s="55">
        <v>0</v>
      </c>
      <c r="S38" s="41">
        <v>40</v>
      </c>
      <c r="T38" s="41">
        <f t="shared" si="3"/>
        <v>12000</v>
      </c>
      <c r="U38" s="39">
        <v>191</v>
      </c>
      <c r="V38" s="39">
        <f t="shared" si="4"/>
        <v>9550</v>
      </c>
    </row>
    <row r="39" spans="1:22" ht="21" customHeight="1" thickBot="1">
      <c r="A39" s="20"/>
      <c r="B39" s="28" t="s">
        <v>26</v>
      </c>
      <c r="C39" s="42">
        <v>74798</v>
      </c>
      <c r="D39" s="43">
        <v>32894</v>
      </c>
      <c r="E39" s="44">
        <f>L39</f>
        <v>2770</v>
      </c>
      <c r="F39" s="44">
        <f>M39</f>
        <v>22896</v>
      </c>
      <c r="G39" s="44">
        <f>N39</f>
        <v>16458</v>
      </c>
      <c r="H39" s="54">
        <v>0</v>
      </c>
      <c r="I39" s="54">
        <v>0</v>
      </c>
      <c r="J39" s="54">
        <v>0</v>
      </c>
      <c r="K39" s="33"/>
      <c r="L39" s="43">
        <v>2770</v>
      </c>
      <c r="M39" s="43">
        <v>22896</v>
      </c>
      <c r="N39" s="43">
        <v>16458</v>
      </c>
      <c r="O39" s="43">
        <v>1554</v>
      </c>
      <c r="P39" s="43">
        <v>142690</v>
      </c>
      <c r="Q39" s="56">
        <v>0</v>
      </c>
      <c r="R39" s="56">
        <v>0</v>
      </c>
      <c r="S39" s="43">
        <v>46</v>
      </c>
      <c r="T39" s="45">
        <f t="shared" si="3"/>
        <v>13800</v>
      </c>
      <c r="U39" s="43">
        <v>272</v>
      </c>
      <c r="V39" s="43">
        <f t="shared" si="4"/>
        <v>13600</v>
      </c>
    </row>
    <row r="40" spans="2:22" ht="13.5">
      <c r="B40" s="4" t="s">
        <v>17</v>
      </c>
      <c r="C40" s="20"/>
      <c r="D40" s="20"/>
      <c r="E40" s="20"/>
      <c r="F40" s="20"/>
      <c r="G40" s="20"/>
      <c r="H40" s="20"/>
      <c r="I40" s="20"/>
      <c r="J40" s="20"/>
      <c r="L40" s="20"/>
      <c r="M40" s="20"/>
      <c r="N40" s="20"/>
      <c r="O40" s="20"/>
      <c r="P40" s="20"/>
      <c r="Q40" s="20"/>
      <c r="R40" s="20"/>
      <c r="U40" s="20"/>
      <c r="V40" s="20"/>
    </row>
    <row r="41" ht="13.5">
      <c r="B41" s="20" t="s">
        <v>49</v>
      </c>
    </row>
    <row r="42" ht="13.5">
      <c r="B42" t="s">
        <v>50</v>
      </c>
    </row>
    <row r="46" ht="13.5">
      <c r="C46" s="21"/>
    </row>
  </sheetData>
  <mergeCells count="28">
    <mergeCell ref="L5:N5"/>
    <mergeCell ref="B1:J1"/>
    <mergeCell ref="T6:T7"/>
    <mergeCell ref="L6:L7"/>
    <mergeCell ref="M6:M7"/>
    <mergeCell ref="O6:O7"/>
    <mergeCell ref="B3:B4"/>
    <mergeCell ref="B5:B7"/>
    <mergeCell ref="C4:D4"/>
    <mergeCell ref="C3:D3"/>
    <mergeCell ref="U6:U7"/>
    <mergeCell ref="V6:V7"/>
    <mergeCell ref="O4:P5"/>
    <mergeCell ref="Q4:R5"/>
    <mergeCell ref="U4:V5"/>
    <mergeCell ref="S4:T4"/>
    <mergeCell ref="S5:T5"/>
    <mergeCell ref="Q6:Q7"/>
    <mergeCell ref="R6:R7"/>
    <mergeCell ref="S6:S7"/>
    <mergeCell ref="E5:G5"/>
    <mergeCell ref="H5:J5"/>
    <mergeCell ref="C5:C7"/>
    <mergeCell ref="D5:D7"/>
    <mergeCell ref="E6:E7"/>
    <mergeCell ref="F6:F7"/>
    <mergeCell ref="H6:H7"/>
    <mergeCell ref="I6:I7"/>
  </mergeCells>
  <printOptions/>
  <pageMargins left="0.5118110236220472" right="0.5118110236220472" top="0.31496062992125984" bottom="0.1968503937007874" header="0.5118110236220472" footer="0.2362204724409449"/>
  <pageSetup horizontalDpi="400" verticalDpi="400" orientation="portrait" paperSize="9" scale="96" r:id="rId1"/>
  <colBreaks count="1" manualBreakCount="1">
    <brk id="10" max="65535" man="1"/>
  </colBreaks>
  <ignoredErrors>
    <ignoredError sqref="B38:B39 B15:B22 B28:B36 B24:B2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2:L15"/>
  <sheetViews>
    <sheetView showGridLines="0" showZeros="0" workbookViewId="0" topLeftCell="A1">
      <selection activeCell="A1" sqref="A1"/>
    </sheetView>
  </sheetViews>
  <sheetFormatPr defaultColWidth="8.796875" defaultRowHeight="14.25"/>
  <cols>
    <col min="1" max="1" width="13.3984375" style="0" customWidth="1"/>
    <col min="2" max="2" width="9.09765625" style="0" customWidth="1"/>
    <col min="3" max="3" width="9.5" style="0" customWidth="1"/>
    <col min="4" max="4" width="9.69921875" style="0" customWidth="1"/>
    <col min="5" max="5" width="5.3984375" style="0" customWidth="1"/>
    <col min="6" max="6" width="8.59765625" style="0" customWidth="1"/>
    <col min="7" max="7" width="5.3984375" style="0" customWidth="1"/>
    <col min="8" max="8" width="8.59765625" style="0" customWidth="1"/>
    <col min="9" max="9" width="5.3984375" style="0" customWidth="1"/>
    <col min="10" max="10" width="7.69921875" style="0" customWidth="1"/>
    <col min="11" max="11" width="5.3984375" style="0" customWidth="1"/>
    <col min="12" max="12" width="7.69921875" style="0" customWidth="1"/>
    <col min="13" max="13" width="15.3984375" style="0" customWidth="1"/>
    <col min="14" max="14" width="7.3984375" style="0" customWidth="1"/>
    <col min="16" max="17" width="7.3984375" style="0" customWidth="1"/>
    <col min="18" max="18" width="10.3984375" style="0" customWidth="1"/>
    <col min="19" max="19" width="7.3984375" style="0" customWidth="1"/>
    <col min="20" max="20" width="8.3984375" style="0" customWidth="1"/>
    <col min="21" max="22" width="7.3984375" style="0" customWidth="1"/>
    <col min="23" max="23" width="5.3984375" style="0" customWidth="1"/>
    <col min="24" max="24" width="15.3984375" style="0" customWidth="1"/>
    <col min="25" max="25" width="7.3984375" style="0" customWidth="1"/>
    <col min="27" max="28" width="7.3984375" style="0" customWidth="1"/>
    <col min="29" max="29" width="10.3984375" style="0" customWidth="1"/>
    <col min="30" max="30" width="7.3984375" style="0" customWidth="1"/>
    <col min="31" max="31" width="8.3984375" style="0" customWidth="1"/>
    <col min="32" max="33" width="7.3984375" style="0" customWidth="1"/>
    <col min="34" max="34" width="11.3984375" style="0" customWidth="1"/>
    <col min="35" max="35" width="19.3984375" style="0" customWidth="1"/>
    <col min="36" max="48" width="11.3984375" style="0" customWidth="1"/>
    <col min="49" max="49" width="19.3984375" style="0" customWidth="1"/>
    <col min="50" max="63" width="11.3984375" style="0" customWidth="1"/>
    <col min="72" max="72" width="7.3984375" style="0" customWidth="1"/>
    <col min="73" max="73" width="11.3984375" style="0" customWidth="1"/>
    <col min="74" max="75" width="10.3984375" style="0" customWidth="1"/>
    <col min="78" max="78" width="10.3984375" style="0" customWidth="1"/>
    <col min="79" max="81" width="6.3984375" style="0" customWidth="1"/>
    <col min="82" max="83" width="7.3984375" style="0" customWidth="1"/>
    <col min="84" max="84" width="31.3984375" style="0" customWidth="1"/>
    <col min="85" max="85" width="11.3984375" style="0" customWidth="1"/>
    <col min="86" max="86" width="31.3984375" style="0" customWidth="1"/>
    <col min="87" max="87" width="11.3984375" style="0" customWidth="1"/>
    <col min="88" max="88" width="8.3984375" style="0" customWidth="1"/>
    <col min="89" max="89" width="13.3984375" style="0" customWidth="1"/>
    <col min="93" max="93" width="13.3984375" style="0" customWidth="1"/>
    <col min="97" max="98" width="11.3984375" style="0" customWidth="1"/>
    <col min="99" max="99" width="6.3984375" style="0" customWidth="1"/>
    <col min="100" max="100" width="8.3984375" style="0" customWidth="1"/>
    <col min="101" max="101" width="6.3984375" style="0" customWidth="1"/>
    <col min="102" max="102" width="8.3984375" style="0" customWidth="1"/>
    <col min="103" max="103" width="6.3984375" style="0" customWidth="1"/>
    <col min="104" max="104" width="8.3984375" style="0" customWidth="1"/>
    <col min="105" max="105" width="6.3984375" style="0" customWidth="1"/>
    <col min="106" max="106" width="8.3984375" style="0" customWidth="1"/>
    <col min="107" max="107" width="6.3984375" style="0" customWidth="1"/>
    <col min="108" max="108" width="8.3984375" style="0" customWidth="1"/>
    <col min="109" max="109" width="11.3984375" style="0" customWidth="1"/>
    <col min="110" max="110" width="24.3984375" style="0" customWidth="1"/>
    <col min="111" max="113" width="19.3984375" style="0" customWidth="1"/>
    <col min="114" max="114" width="11.3984375" style="0" customWidth="1"/>
    <col min="115" max="115" width="15.3984375" style="0" customWidth="1"/>
    <col min="116" max="116" width="6.3984375" style="0" customWidth="1"/>
    <col min="117" max="118" width="7.3984375" style="0" customWidth="1"/>
    <col min="119" max="121" width="4.3984375" style="0" customWidth="1"/>
    <col min="122" max="125" width="5.3984375" style="0" customWidth="1"/>
    <col min="126" max="127" width="7.3984375" style="0" customWidth="1"/>
    <col min="128" max="128" width="8.3984375" style="0" customWidth="1"/>
    <col min="129" max="129" width="15.3984375" style="0" customWidth="1"/>
    <col min="130" max="132" width="22.3984375" style="0" customWidth="1"/>
    <col min="133" max="133" width="11.3984375" style="0" customWidth="1"/>
    <col min="134" max="134" width="15.3984375" style="0" customWidth="1"/>
    <col min="135" max="143" width="7.3984375" style="0" customWidth="1"/>
    <col min="144" max="16384" width="15.3984375" style="0" customWidth="1"/>
  </cols>
  <sheetData>
    <row r="2" ht="17.25">
      <c r="A2" s="94" t="s">
        <v>221</v>
      </c>
    </row>
    <row r="4" ht="9" customHeight="1"/>
    <row r="5" spans="1:12" ht="14.2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222</v>
      </c>
    </row>
    <row r="6" spans="1:12" ht="15.75" customHeight="1">
      <c r="A6" s="123" t="s">
        <v>223</v>
      </c>
      <c r="B6" s="262" t="s">
        <v>87</v>
      </c>
      <c r="C6" s="262" t="s">
        <v>224</v>
      </c>
      <c r="D6" s="262" t="s">
        <v>225</v>
      </c>
      <c r="E6" s="179"/>
      <c r="F6" s="59" t="s">
        <v>226</v>
      </c>
      <c r="G6" s="59"/>
      <c r="H6" s="59"/>
      <c r="I6" s="59"/>
      <c r="J6" s="59"/>
      <c r="K6" s="59"/>
      <c r="L6" s="66"/>
    </row>
    <row r="7" spans="1:12" ht="15.75" customHeight="1">
      <c r="A7" s="261"/>
      <c r="B7" s="192"/>
      <c r="C7" s="192"/>
      <c r="D7" s="192"/>
      <c r="E7" s="263" t="s">
        <v>90</v>
      </c>
      <c r="F7" s="190"/>
      <c r="G7" s="263" t="s">
        <v>227</v>
      </c>
      <c r="H7" s="190"/>
      <c r="I7" s="263" t="s">
        <v>228</v>
      </c>
      <c r="J7" s="190"/>
      <c r="K7" s="263" t="s">
        <v>229</v>
      </c>
      <c r="L7" s="189"/>
    </row>
    <row r="8" spans="1:12" ht="15.75" customHeight="1">
      <c r="A8" s="168"/>
      <c r="B8" s="193"/>
      <c r="C8" s="193"/>
      <c r="D8" s="193"/>
      <c r="E8" s="181" t="s">
        <v>130</v>
      </c>
      <c r="F8" s="181" t="s">
        <v>230</v>
      </c>
      <c r="G8" s="181" t="s">
        <v>130</v>
      </c>
      <c r="H8" s="181" t="s">
        <v>230</v>
      </c>
      <c r="I8" s="181" t="s">
        <v>130</v>
      </c>
      <c r="J8" s="181" t="s">
        <v>230</v>
      </c>
      <c r="K8" s="181" t="s">
        <v>130</v>
      </c>
      <c r="L8" s="180" t="s">
        <v>230</v>
      </c>
    </row>
    <row r="9" spans="1:12" ht="18" customHeight="1">
      <c r="A9" s="69" t="s">
        <v>231</v>
      </c>
      <c r="B9" s="84">
        <v>11653</v>
      </c>
      <c r="C9" s="182">
        <v>200522</v>
      </c>
      <c r="D9" s="182">
        <v>292951</v>
      </c>
      <c r="E9" s="182">
        <v>59</v>
      </c>
      <c r="F9" s="182">
        <v>11757</v>
      </c>
      <c r="G9" s="182">
        <v>59</v>
      </c>
      <c r="H9" s="182">
        <v>11757</v>
      </c>
      <c r="I9" s="183" t="s">
        <v>124</v>
      </c>
      <c r="J9" s="183" t="s">
        <v>124</v>
      </c>
      <c r="K9" s="183" t="s">
        <v>124</v>
      </c>
      <c r="L9" s="183" t="s">
        <v>124</v>
      </c>
    </row>
    <row r="10" spans="1:12" ht="18" customHeight="1">
      <c r="A10" s="76" t="s">
        <v>171</v>
      </c>
      <c r="B10" s="84">
        <v>11616</v>
      </c>
      <c r="C10" s="182">
        <v>202054</v>
      </c>
      <c r="D10" s="182">
        <v>295407</v>
      </c>
      <c r="E10" s="182">
        <v>70</v>
      </c>
      <c r="F10" s="182">
        <v>13283</v>
      </c>
      <c r="G10" s="182">
        <v>70</v>
      </c>
      <c r="H10" s="182">
        <v>13283</v>
      </c>
      <c r="I10" s="183" t="s">
        <v>124</v>
      </c>
      <c r="J10" s="183" t="s">
        <v>124</v>
      </c>
      <c r="K10" s="183" t="s">
        <v>124</v>
      </c>
      <c r="L10" s="183" t="s">
        <v>124</v>
      </c>
    </row>
    <row r="11" spans="1:12" ht="18" customHeight="1">
      <c r="A11" s="76" t="s">
        <v>39</v>
      </c>
      <c r="B11" s="84">
        <v>11546</v>
      </c>
      <c r="C11" s="182">
        <v>197646</v>
      </c>
      <c r="D11" s="182">
        <v>296224</v>
      </c>
      <c r="E11" s="182">
        <v>71</v>
      </c>
      <c r="F11" s="182">
        <v>17639</v>
      </c>
      <c r="G11" s="182">
        <v>71</v>
      </c>
      <c r="H11" s="182">
        <v>17638</v>
      </c>
      <c r="I11" s="183" t="s">
        <v>124</v>
      </c>
      <c r="J11" s="183" t="s">
        <v>124</v>
      </c>
      <c r="K11" s="183" t="s">
        <v>124</v>
      </c>
      <c r="L11" s="183" t="s">
        <v>124</v>
      </c>
    </row>
    <row r="12" spans="1:12" s="184" customFormat="1" ht="18" customHeight="1">
      <c r="A12" s="120" t="s">
        <v>41</v>
      </c>
      <c r="B12" s="77">
        <v>11354</v>
      </c>
      <c r="C12" s="156">
        <v>195973</v>
      </c>
      <c r="D12" s="156">
        <v>289400</v>
      </c>
      <c r="E12" s="156">
        <v>58</v>
      </c>
      <c r="F12" s="156">
        <v>12012</v>
      </c>
      <c r="G12" s="156">
        <v>58</v>
      </c>
      <c r="H12" s="156">
        <v>12012</v>
      </c>
      <c r="I12" s="126" t="s">
        <v>124</v>
      </c>
      <c r="J12" s="126" t="s">
        <v>124</v>
      </c>
      <c r="K12" s="126" t="s">
        <v>124</v>
      </c>
      <c r="L12" s="126" t="s">
        <v>124</v>
      </c>
    </row>
    <row r="13" spans="1:12" s="82" customFormat="1" ht="18" customHeight="1" thickBot="1">
      <c r="A13" s="78" t="s">
        <v>232</v>
      </c>
      <c r="B13" s="185">
        <v>11399</v>
      </c>
      <c r="C13" s="186">
        <v>198472</v>
      </c>
      <c r="D13" s="186">
        <v>288134</v>
      </c>
      <c r="E13" s="186">
        <v>43</v>
      </c>
      <c r="F13" s="186">
        <v>8999</v>
      </c>
      <c r="G13" s="186">
        <v>43</v>
      </c>
      <c r="H13" s="186">
        <v>8999</v>
      </c>
      <c r="I13" s="187" t="s">
        <v>124</v>
      </c>
      <c r="J13" s="187" t="s">
        <v>124</v>
      </c>
      <c r="K13" s="187" t="s">
        <v>124</v>
      </c>
      <c r="L13" s="187" t="s">
        <v>124</v>
      </c>
    </row>
    <row r="14" spans="1:12" ht="13.5">
      <c r="A14" s="4" t="s">
        <v>109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ht="13.5">
      <c r="A15" t="s">
        <v>110</v>
      </c>
    </row>
  </sheetData>
  <mergeCells count="9">
    <mergeCell ref="F6:K6"/>
    <mergeCell ref="E7:F7"/>
    <mergeCell ref="G7:H7"/>
    <mergeCell ref="I7:J7"/>
    <mergeCell ref="K7:L7"/>
    <mergeCell ref="A6:A8"/>
    <mergeCell ref="B6:B8"/>
    <mergeCell ref="C6:C8"/>
    <mergeCell ref="D6:D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40"/>
  <sheetViews>
    <sheetView showGridLines="0" zoomScale="95" zoomScaleNormal="95" zoomScaleSheetLayoutView="75" workbookViewId="0" topLeftCell="A1">
      <pane ySplit="5" topLeftCell="BM33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.4921875" style="0" customWidth="1"/>
    <col min="2" max="2" width="21.3984375" style="0" customWidth="1"/>
    <col min="3" max="6" width="14.59765625" style="0" customWidth="1"/>
    <col min="7" max="7" width="2.3984375" style="0" customWidth="1"/>
    <col min="8" max="13" width="14.09765625" style="0" customWidth="1"/>
    <col min="14" max="24" width="1.59765625" style="0" customWidth="1"/>
    <col min="25" max="16384" width="11.3984375" style="0" customWidth="1"/>
  </cols>
  <sheetData>
    <row r="1" spans="2:8" ht="21">
      <c r="B1" s="6"/>
      <c r="F1" s="51" t="s">
        <v>52</v>
      </c>
      <c r="H1" s="6" t="s">
        <v>53</v>
      </c>
    </row>
    <row r="2" ht="14.25" thickBot="1">
      <c r="M2" s="1" t="s">
        <v>54</v>
      </c>
    </row>
    <row r="3" spans="2:13" ht="18" customHeight="1">
      <c r="B3" s="63" t="s">
        <v>55</v>
      </c>
      <c r="C3" s="64" t="s">
        <v>56</v>
      </c>
      <c r="D3" s="65" t="s">
        <v>57</v>
      </c>
      <c r="E3" s="66"/>
      <c r="F3" s="66" t="s">
        <v>58</v>
      </c>
      <c r="G3" s="67"/>
      <c r="H3" s="59" t="s">
        <v>59</v>
      </c>
      <c r="I3" s="59"/>
      <c r="J3" s="60"/>
      <c r="K3" s="61" t="s">
        <v>60</v>
      </c>
      <c r="L3" s="62"/>
      <c r="M3" s="62"/>
    </row>
    <row r="4" spans="2:13" ht="18" customHeight="1">
      <c r="B4" s="69"/>
      <c r="C4" s="70" t="s">
        <v>61</v>
      </c>
      <c r="D4" s="194" t="s">
        <v>62</v>
      </c>
      <c r="E4" s="194" t="s">
        <v>63</v>
      </c>
      <c r="F4" s="196" t="s">
        <v>64</v>
      </c>
      <c r="G4" s="67"/>
      <c r="H4" s="167" t="s">
        <v>62</v>
      </c>
      <c r="I4" s="194" t="s">
        <v>63</v>
      </c>
      <c r="J4" s="194" t="s">
        <v>64</v>
      </c>
      <c r="K4" s="194" t="s">
        <v>62</v>
      </c>
      <c r="L4" s="194" t="s">
        <v>63</v>
      </c>
      <c r="M4" s="196" t="s">
        <v>64</v>
      </c>
    </row>
    <row r="5" spans="2:13" ht="18" customHeight="1">
      <c r="B5" s="71" t="s">
        <v>65</v>
      </c>
      <c r="C5" s="72" t="s">
        <v>66</v>
      </c>
      <c r="D5" s="198"/>
      <c r="E5" s="198"/>
      <c r="F5" s="58"/>
      <c r="G5" s="67"/>
      <c r="H5" s="199"/>
      <c r="I5" s="198"/>
      <c r="J5" s="198"/>
      <c r="K5" s="198"/>
      <c r="L5" s="198"/>
      <c r="M5" s="58"/>
    </row>
    <row r="6" spans="2:13" ht="21" customHeight="1">
      <c r="B6" s="25" t="s">
        <v>67</v>
      </c>
      <c r="C6" s="73">
        <v>38873.833333333336</v>
      </c>
      <c r="D6" s="74">
        <v>878207</v>
      </c>
      <c r="E6" s="74">
        <v>34351591</v>
      </c>
      <c r="F6" s="74">
        <v>31700199</v>
      </c>
      <c r="G6" s="75"/>
      <c r="H6" s="74">
        <v>852894</v>
      </c>
      <c r="I6" s="74">
        <v>33942138</v>
      </c>
      <c r="J6" s="74">
        <v>31332950</v>
      </c>
      <c r="K6" s="74">
        <v>25313</v>
      </c>
      <c r="L6" s="74">
        <v>409453</v>
      </c>
      <c r="M6" s="74">
        <v>367249</v>
      </c>
    </row>
    <row r="7" spans="2:13" ht="21" customHeight="1">
      <c r="B7" s="76" t="s">
        <v>79</v>
      </c>
      <c r="C7" s="73">
        <v>40388</v>
      </c>
      <c r="D7" s="74">
        <v>961127</v>
      </c>
      <c r="E7" s="74">
        <v>33917206</v>
      </c>
      <c r="F7" s="74">
        <v>31228397</v>
      </c>
      <c r="G7" s="75"/>
      <c r="H7" s="74">
        <v>935164</v>
      </c>
      <c r="I7" s="74">
        <v>33490350</v>
      </c>
      <c r="J7" s="74">
        <v>30801541</v>
      </c>
      <c r="K7" s="74">
        <v>25963</v>
      </c>
      <c r="L7" s="74">
        <v>426856</v>
      </c>
      <c r="M7" s="74">
        <v>384001</v>
      </c>
    </row>
    <row r="8" spans="2:13" ht="21" customHeight="1">
      <c r="B8" s="76" t="s">
        <v>39</v>
      </c>
      <c r="C8" s="73">
        <v>42157.666666666664</v>
      </c>
      <c r="D8" s="74">
        <v>1043633</v>
      </c>
      <c r="E8" s="74">
        <v>35373333</v>
      </c>
      <c r="F8" s="74">
        <v>32436574</v>
      </c>
      <c r="G8" s="75"/>
      <c r="H8" s="74">
        <v>1016319</v>
      </c>
      <c r="I8" s="74">
        <v>34934580</v>
      </c>
      <c r="J8" s="74">
        <v>32047047</v>
      </c>
      <c r="K8" s="74">
        <v>27314</v>
      </c>
      <c r="L8" s="74">
        <v>438753</v>
      </c>
      <c r="M8" s="74">
        <v>389527</v>
      </c>
    </row>
    <row r="9" spans="2:13" ht="21" customHeight="1">
      <c r="B9" s="76" t="s">
        <v>41</v>
      </c>
      <c r="C9" s="77">
        <v>43468.25</v>
      </c>
      <c r="D9" s="33">
        <v>1112220</v>
      </c>
      <c r="E9" s="33">
        <v>35309373</v>
      </c>
      <c r="F9" s="33">
        <v>32209094</v>
      </c>
      <c r="G9" s="36"/>
      <c r="H9" s="33">
        <v>1066549</v>
      </c>
      <c r="I9" s="33">
        <v>34859995</v>
      </c>
      <c r="J9" s="33">
        <v>31701735</v>
      </c>
      <c r="K9" s="33">
        <v>45671</v>
      </c>
      <c r="L9" s="33">
        <v>449378</v>
      </c>
      <c r="M9" s="33">
        <v>507359</v>
      </c>
    </row>
    <row r="10" spans="2:25" s="82" customFormat="1" ht="24" customHeight="1">
      <c r="B10" s="78" t="s">
        <v>80</v>
      </c>
      <c r="C10" s="79">
        <v>42328</v>
      </c>
      <c r="D10" s="80">
        <v>1159114</v>
      </c>
      <c r="E10" s="80">
        <v>34753676</v>
      </c>
      <c r="F10" s="80">
        <v>31704010</v>
      </c>
      <c r="G10" s="81"/>
      <c r="H10" s="80">
        <v>1064338</v>
      </c>
      <c r="I10" s="80">
        <v>34305316</v>
      </c>
      <c r="J10" s="80">
        <v>30896951</v>
      </c>
      <c r="K10" s="80">
        <v>94776</v>
      </c>
      <c r="L10" s="80">
        <v>448360</v>
      </c>
      <c r="M10" s="80">
        <v>807059</v>
      </c>
      <c r="Y10" s="83"/>
    </row>
    <row r="11" spans="2:13" ht="13.5">
      <c r="B11" s="69"/>
      <c r="C11" s="84"/>
      <c r="D11" s="85"/>
      <c r="E11" s="85"/>
      <c r="F11" s="67"/>
      <c r="G11" s="67"/>
      <c r="H11" s="67"/>
      <c r="I11" s="67"/>
      <c r="J11" s="67"/>
      <c r="K11" s="67"/>
      <c r="L11" s="67"/>
      <c r="M11" s="67"/>
    </row>
    <row r="12" spans="2:13" ht="21" customHeight="1">
      <c r="B12" s="69" t="s">
        <v>81</v>
      </c>
      <c r="C12" s="86">
        <v>43044</v>
      </c>
      <c r="D12" s="87">
        <v>90374</v>
      </c>
      <c r="E12" s="87">
        <v>3061210</v>
      </c>
      <c r="F12" s="87">
        <v>2808492</v>
      </c>
      <c r="G12" s="88"/>
      <c r="H12" s="87">
        <v>88042</v>
      </c>
      <c r="I12" s="87">
        <v>3023871</v>
      </c>
      <c r="J12" s="87">
        <v>2775305</v>
      </c>
      <c r="K12" s="87">
        <v>2332</v>
      </c>
      <c r="L12" s="87">
        <v>37339</v>
      </c>
      <c r="M12" s="87">
        <v>33187</v>
      </c>
    </row>
    <row r="13" spans="2:13" ht="21" customHeight="1">
      <c r="B13" s="76" t="s">
        <v>68</v>
      </c>
      <c r="C13" s="86">
        <v>43325</v>
      </c>
      <c r="D13" s="87">
        <v>91015</v>
      </c>
      <c r="E13" s="87">
        <v>2959025</v>
      </c>
      <c r="F13" s="87">
        <v>2705372</v>
      </c>
      <c r="G13" s="88"/>
      <c r="H13" s="87">
        <v>88655</v>
      </c>
      <c r="I13" s="87">
        <v>2921344</v>
      </c>
      <c r="J13" s="87">
        <v>2671964</v>
      </c>
      <c r="K13" s="87">
        <v>2360</v>
      </c>
      <c r="L13" s="87">
        <v>37681</v>
      </c>
      <c r="M13" s="87">
        <v>33408</v>
      </c>
    </row>
    <row r="14" spans="2:13" ht="21" customHeight="1">
      <c r="B14" s="76" t="s">
        <v>69</v>
      </c>
      <c r="C14" s="86">
        <v>43376</v>
      </c>
      <c r="D14" s="87">
        <v>91620</v>
      </c>
      <c r="E14" s="87">
        <v>3035753</v>
      </c>
      <c r="F14" s="87">
        <v>2780509</v>
      </c>
      <c r="G14" s="88"/>
      <c r="H14" s="87">
        <v>89123</v>
      </c>
      <c r="I14" s="87">
        <v>2997261</v>
      </c>
      <c r="J14" s="87">
        <v>2746158</v>
      </c>
      <c r="K14" s="87">
        <v>2497</v>
      </c>
      <c r="L14" s="87">
        <v>38492</v>
      </c>
      <c r="M14" s="87">
        <v>34351</v>
      </c>
    </row>
    <row r="15" spans="2:13" ht="21" customHeight="1">
      <c r="B15" s="76" t="s">
        <v>70</v>
      </c>
      <c r="C15" s="86">
        <v>43464</v>
      </c>
      <c r="D15" s="87">
        <v>90466</v>
      </c>
      <c r="E15" s="87">
        <v>2873275</v>
      </c>
      <c r="F15" s="87">
        <v>2628055</v>
      </c>
      <c r="G15" s="88"/>
      <c r="H15" s="87">
        <v>87958</v>
      </c>
      <c r="I15" s="87">
        <v>2832229</v>
      </c>
      <c r="J15" s="87">
        <v>2591582</v>
      </c>
      <c r="K15" s="87">
        <v>2508</v>
      </c>
      <c r="L15" s="87">
        <v>41046</v>
      </c>
      <c r="M15" s="87">
        <v>36473</v>
      </c>
    </row>
    <row r="16" spans="2:13" ht="21" customHeight="1">
      <c r="B16" s="76" t="s">
        <v>71</v>
      </c>
      <c r="C16" s="86">
        <v>43516</v>
      </c>
      <c r="D16" s="87">
        <v>93670</v>
      </c>
      <c r="E16" s="87">
        <v>3065565</v>
      </c>
      <c r="F16" s="87">
        <v>2808035</v>
      </c>
      <c r="G16" s="88"/>
      <c r="H16" s="87">
        <v>91179</v>
      </c>
      <c r="I16" s="87">
        <v>3025285</v>
      </c>
      <c r="J16" s="87">
        <v>2772402</v>
      </c>
      <c r="K16" s="87">
        <v>2491</v>
      </c>
      <c r="L16" s="87">
        <v>40280</v>
      </c>
      <c r="M16" s="87">
        <v>35633</v>
      </c>
    </row>
    <row r="17" spans="2:13" ht="21" customHeight="1">
      <c r="B17" s="76" t="s">
        <v>72</v>
      </c>
      <c r="C17" s="86">
        <v>43594</v>
      </c>
      <c r="D17" s="87">
        <v>91577</v>
      </c>
      <c r="E17" s="87">
        <v>2992608</v>
      </c>
      <c r="F17" s="87">
        <v>2741457</v>
      </c>
      <c r="G17" s="88"/>
      <c r="H17" s="87">
        <v>89113</v>
      </c>
      <c r="I17" s="87">
        <v>2954889</v>
      </c>
      <c r="J17" s="87">
        <v>2707675</v>
      </c>
      <c r="K17" s="87">
        <v>2464</v>
      </c>
      <c r="L17" s="87">
        <v>37719</v>
      </c>
      <c r="M17" s="87">
        <v>33782</v>
      </c>
    </row>
    <row r="18" spans="2:13" ht="21" customHeight="1">
      <c r="B18" s="76" t="s">
        <v>73</v>
      </c>
      <c r="C18" s="86">
        <v>43722</v>
      </c>
      <c r="D18" s="87">
        <v>93736</v>
      </c>
      <c r="E18" s="87">
        <v>2920443</v>
      </c>
      <c r="F18" s="87">
        <v>2672005</v>
      </c>
      <c r="G18" s="88"/>
      <c r="H18" s="87">
        <v>91162</v>
      </c>
      <c r="I18" s="87">
        <v>2881607</v>
      </c>
      <c r="J18" s="87">
        <v>2637316</v>
      </c>
      <c r="K18" s="87">
        <v>2574</v>
      </c>
      <c r="L18" s="87">
        <v>38836</v>
      </c>
      <c r="M18" s="87">
        <v>34689</v>
      </c>
    </row>
    <row r="19" spans="2:13" ht="21" customHeight="1">
      <c r="B19" s="76" t="s">
        <v>74</v>
      </c>
      <c r="C19" s="86">
        <v>43816</v>
      </c>
      <c r="D19" s="87">
        <v>96046</v>
      </c>
      <c r="E19" s="87">
        <v>2934479</v>
      </c>
      <c r="F19" s="87">
        <v>2658173</v>
      </c>
      <c r="G19" s="88"/>
      <c r="H19" s="87">
        <v>90614</v>
      </c>
      <c r="I19" s="87">
        <v>2894590</v>
      </c>
      <c r="J19" s="87">
        <v>2603782</v>
      </c>
      <c r="K19" s="87">
        <v>5432</v>
      </c>
      <c r="L19" s="87">
        <v>39889</v>
      </c>
      <c r="M19" s="87">
        <v>54391</v>
      </c>
    </row>
    <row r="20" spans="2:13" ht="21" customHeight="1">
      <c r="B20" s="76" t="s">
        <v>75</v>
      </c>
      <c r="C20" s="86">
        <v>43681</v>
      </c>
      <c r="D20" s="87">
        <v>94596</v>
      </c>
      <c r="E20" s="87">
        <v>2892060</v>
      </c>
      <c r="F20" s="87">
        <v>2624825</v>
      </c>
      <c r="G20" s="88"/>
      <c r="H20" s="87">
        <v>89230</v>
      </c>
      <c r="I20" s="87">
        <v>2858740</v>
      </c>
      <c r="J20" s="87">
        <v>2575718</v>
      </c>
      <c r="K20" s="87">
        <v>5366</v>
      </c>
      <c r="L20" s="87">
        <v>33320</v>
      </c>
      <c r="M20" s="87">
        <v>49107</v>
      </c>
    </row>
    <row r="21" spans="2:13" ht="21" customHeight="1">
      <c r="B21" s="76" t="s">
        <v>76</v>
      </c>
      <c r="C21" s="86">
        <v>43546</v>
      </c>
      <c r="D21" s="87">
        <v>94841</v>
      </c>
      <c r="E21" s="87">
        <v>2931590</v>
      </c>
      <c r="F21" s="87">
        <v>2661141</v>
      </c>
      <c r="G21" s="88"/>
      <c r="H21" s="87">
        <v>88840</v>
      </c>
      <c r="I21" s="87">
        <v>2893310</v>
      </c>
      <c r="J21" s="87">
        <v>2603957</v>
      </c>
      <c r="K21" s="87">
        <v>6001</v>
      </c>
      <c r="L21" s="87">
        <v>38280</v>
      </c>
      <c r="M21" s="87">
        <v>57184</v>
      </c>
    </row>
    <row r="22" spans="2:13" ht="21" customHeight="1">
      <c r="B22" s="69" t="s">
        <v>82</v>
      </c>
      <c r="C22" s="86">
        <v>43339</v>
      </c>
      <c r="D22" s="87">
        <v>91881</v>
      </c>
      <c r="E22" s="87">
        <v>2844895</v>
      </c>
      <c r="F22" s="87">
        <v>2583294</v>
      </c>
      <c r="G22" s="88"/>
      <c r="H22" s="87">
        <v>86182</v>
      </c>
      <c r="I22" s="87">
        <v>2813524</v>
      </c>
      <c r="J22" s="87">
        <v>2532106</v>
      </c>
      <c r="K22" s="87">
        <v>5699</v>
      </c>
      <c r="L22" s="87">
        <v>31371</v>
      </c>
      <c r="M22" s="87">
        <v>51188</v>
      </c>
    </row>
    <row r="23" spans="2:13" ht="21" customHeight="1">
      <c r="B23" s="76" t="s">
        <v>77</v>
      </c>
      <c r="C23" s="86">
        <v>43196</v>
      </c>
      <c r="D23" s="87">
        <v>92398</v>
      </c>
      <c r="E23" s="87">
        <v>2798470</v>
      </c>
      <c r="F23" s="87">
        <v>2537736</v>
      </c>
      <c r="G23" s="88"/>
      <c r="H23" s="87">
        <v>86451</v>
      </c>
      <c r="I23" s="87">
        <v>2763345</v>
      </c>
      <c r="J23" s="87">
        <v>2483770</v>
      </c>
      <c r="K23" s="87">
        <v>5947</v>
      </c>
      <c r="L23" s="87">
        <v>35125</v>
      </c>
      <c r="M23" s="87">
        <v>53966</v>
      </c>
    </row>
    <row r="24" spans="2:13" ht="13.5">
      <c r="B24" s="67"/>
      <c r="C24" s="84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2:27" ht="24" customHeight="1">
      <c r="B25" s="76" t="s">
        <v>78</v>
      </c>
      <c r="C25" s="86">
        <v>43052</v>
      </c>
      <c r="D25" s="87">
        <v>98353</v>
      </c>
      <c r="E25" s="87">
        <v>2959878</v>
      </c>
      <c r="F25" s="87">
        <v>2710048</v>
      </c>
      <c r="G25" s="88"/>
      <c r="H25" s="87">
        <v>88967</v>
      </c>
      <c r="I25" s="87">
        <v>2922532</v>
      </c>
      <c r="J25" s="87">
        <v>2630116</v>
      </c>
      <c r="K25" s="87">
        <v>9386</v>
      </c>
      <c r="L25" s="87">
        <v>37346</v>
      </c>
      <c r="M25" s="87">
        <v>79932</v>
      </c>
      <c r="O25" s="21"/>
      <c r="Y25" s="21"/>
      <c r="Z25" s="21"/>
      <c r="AA25" s="21"/>
    </row>
    <row r="26" spans="2:27" ht="24" customHeight="1">
      <c r="B26" s="76" t="s">
        <v>68</v>
      </c>
      <c r="C26" s="86">
        <v>42916</v>
      </c>
      <c r="D26" s="87">
        <v>95520</v>
      </c>
      <c r="E26" s="87">
        <v>2957898</v>
      </c>
      <c r="F26" s="87">
        <v>2698736</v>
      </c>
      <c r="G26" s="88"/>
      <c r="H26" s="87">
        <v>87841</v>
      </c>
      <c r="I26" s="87">
        <v>2921585</v>
      </c>
      <c r="J26" s="87">
        <v>2632601</v>
      </c>
      <c r="K26" s="87">
        <v>7679</v>
      </c>
      <c r="L26" s="87">
        <v>36313</v>
      </c>
      <c r="M26" s="87">
        <v>66135</v>
      </c>
      <c r="O26" s="21"/>
      <c r="Y26" s="21"/>
      <c r="Z26" s="21"/>
      <c r="AA26" s="21"/>
    </row>
    <row r="27" spans="2:27" ht="24" customHeight="1">
      <c r="B27" s="76" t="s">
        <v>69</v>
      </c>
      <c r="C27" s="86">
        <v>42784</v>
      </c>
      <c r="D27" s="87">
        <v>98238</v>
      </c>
      <c r="E27" s="87">
        <v>2920488</v>
      </c>
      <c r="F27" s="87">
        <v>2659176</v>
      </c>
      <c r="G27" s="88"/>
      <c r="H27" s="87">
        <v>90285</v>
      </c>
      <c r="I27" s="87">
        <v>2882836</v>
      </c>
      <c r="J27" s="87">
        <v>2592521</v>
      </c>
      <c r="K27" s="87">
        <v>7953</v>
      </c>
      <c r="L27" s="87">
        <v>37652</v>
      </c>
      <c r="M27" s="87">
        <v>66655</v>
      </c>
      <c r="O27" s="21"/>
      <c r="Y27" s="21"/>
      <c r="Z27" s="21"/>
      <c r="AA27" s="21"/>
    </row>
    <row r="28" spans="2:27" ht="24" customHeight="1">
      <c r="B28" s="76" t="s">
        <v>70</v>
      </c>
      <c r="C28" s="86">
        <v>42644</v>
      </c>
      <c r="D28" s="87">
        <v>96500</v>
      </c>
      <c r="E28" s="87">
        <v>2882990</v>
      </c>
      <c r="F28" s="87">
        <v>2630641</v>
      </c>
      <c r="G28" s="88"/>
      <c r="H28" s="87">
        <v>88777</v>
      </c>
      <c r="I28" s="87">
        <v>2844907</v>
      </c>
      <c r="J28" s="87">
        <v>2563756</v>
      </c>
      <c r="K28" s="87">
        <v>7723</v>
      </c>
      <c r="L28" s="87">
        <v>38083</v>
      </c>
      <c r="M28" s="87">
        <v>66885</v>
      </c>
      <c r="O28" s="21"/>
      <c r="Y28" s="21"/>
      <c r="Z28" s="21"/>
      <c r="AA28" s="21"/>
    </row>
    <row r="29" spans="2:27" ht="24" customHeight="1">
      <c r="B29" s="76" t="s">
        <v>71</v>
      </c>
      <c r="C29" s="86">
        <v>42516</v>
      </c>
      <c r="D29" s="87">
        <v>98927</v>
      </c>
      <c r="E29" s="87">
        <v>2974967</v>
      </c>
      <c r="F29" s="87">
        <v>2712437</v>
      </c>
      <c r="G29" s="88"/>
      <c r="H29" s="87">
        <v>91154</v>
      </c>
      <c r="I29" s="87">
        <v>2935484</v>
      </c>
      <c r="J29" s="87">
        <v>2644255</v>
      </c>
      <c r="K29" s="87">
        <v>7773</v>
      </c>
      <c r="L29" s="87">
        <v>39483</v>
      </c>
      <c r="M29" s="87">
        <v>68182</v>
      </c>
      <c r="O29" s="21"/>
      <c r="Y29" s="21"/>
      <c r="Z29" s="21"/>
      <c r="AA29" s="21"/>
    </row>
    <row r="30" spans="2:27" ht="24" customHeight="1">
      <c r="B30" s="76" t="s">
        <v>72</v>
      </c>
      <c r="C30" s="86">
        <v>42415</v>
      </c>
      <c r="D30" s="87">
        <v>94985</v>
      </c>
      <c r="E30" s="87">
        <v>2736581</v>
      </c>
      <c r="F30" s="87">
        <v>2492935</v>
      </c>
      <c r="G30" s="88"/>
      <c r="H30" s="87">
        <v>87545</v>
      </c>
      <c r="I30" s="87">
        <v>2700298</v>
      </c>
      <c r="J30" s="87">
        <v>2429614</v>
      </c>
      <c r="K30" s="87">
        <v>7440</v>
      </c>
      <c r="L30" s="87">
        <v>36283</v>
      </c>
      <c r="M30" s="87">
        <v>63321</v>
      </c>
      <c r="O30" s="21"/>
      <c r="Y30" s="21"/>
      <c r="Z30" s="21"/>
      <c r="AA30" s="21"/>
    </row>
    <row r="31" spans="2:27" ht="24" customHeight="1">
      <c r="B31" s="76" t="s">
        <v>73</v>
      </c>
      <c r="C31" s="86">
        <v>42294</v>
      </c>
      <c r="D31" s="87">
        <v>98128</v>
      </c>
      <c r="E31" s="87">
        <v>2850312</v>
      </c>
      <c r="F31" s="87">
        <v>2599645</v>
      </c>
      <c r="G31" s="88"/>
      <c r="H31" s="87">
        <v>90351</v>
      </c>
      <c r="I31" s="87">
        <v>2811163</v>
      </c>
      <c r="J31" s="87">
        <v>2532576</v>
      </c>
      <c r="K31" s="87">
        <v>7777</v>
      </c>
      <c r="L31" s="87">
        <v>39149</v>
      </c>
      <c r="M31" s="87">
        <v>67069</v>
      </c>
      <c r="O31" s="21"/>
      <c r="Y31" s="21"/>
      <c r="Z31" s="21"/>
      <c r="AA31" s="21"/>
    </row>
    <row r="32" spans="2:27" ht="24" customHeight="1">
      <c r="B32" s="76" t="s">
        <v>74</v>
      </c>
      <c r="C32" s="86">
        <v>42170</v>
      </c>
      <c r="D32" s="87">
        <v>99812</v>
      </c>
      <c r="E32" s="87">
        <v>3096642</v>
      </c>
      <c r="F32" s="87">
        <v>2829191</v>
      </c>
      <c r="G32" s="88"/>
      <c r="H32" s="87">
        <v>91500</v>
      </c>
      <c r="I32" s="87">
        <v>3055919</v>
      </c>
      <c r="J32" s="87">
        <v>2758371</v>
      </c>
      <c r="K32" s="87">
        <v>8312</v>
      </c>
      <c r="L32" s="87">
        <v>40723</v>
      </c>
      <c r="M32" s="87">
        <v>70820</v>
      </c>
      <c r="O32" s="21"/>
      <c r="Y32" s="21"/>
      <c r="Z32" s="21"/>
      <c r="AA32" s="21"/>
    </row>
    <row r="33" spans="2:27" ht="24" customHeight="1">
      <c r="B33" s="76" t="s">
        <v>75</v>
      </c>
      <c r="C33" s="86">
        <v>42030</v>
      </c>
      <c r="D33" s="87">
        <v>93118</v>
      </c>
      <c r="E33" s="87">
        <v>2802447</v>
      </c>
      <c r="F33" s="87">
        <v>2556413</v>
      </c>
      <c r="G33" s="88"/>
      <c r="H33" s="87">
        <v>86219</v>
      </c>
      <c r="I33" s="87">
        <v>2772221</v>
      </c>
      <c r="J33" s="87">
        <v>2498904</v>
      </c>
      <c r="K33" s="87">
        <v>6899</v>
      </c>
      <c r="L33" s="87">
        <v>30226</v>
      </c>
      <c r="M33" s="87">
        <v>57509</v>
      </c>
      <c r="O33" s="21"/>
      <c r="Y33" s="21"/>
      <c r="Z33" s="21"/>
      <c r="AA33" s="21"/>
    </row>
    <row r="34" spans="2:27" ht="24" customHeight="1">
      <c r="B34" s="76" t="s">
        <v>76</v>
      </c>
      <c r="C34" s="86">
        <v>41895</v>
      </c>
      <c r="D34" s="87">
        <v>99082</v>
      </c>
      <c r="E34" s="87">
        <v>2969040</v>
      </c>
      <c r="F34" s="87">
        <v>2709901</v>
      </c>
      <c r="G34" s="88"/>
      <c r="H34" s="87">
        <v>90539</v>
      </c>
      <c r="I34" s="87">
        <v>2927430</v>
      </c>
      <c r="J34" s="87">
        <v>2637893</v>
      </c>
      <c r="K34" s="87">
        <v>8543</v>
      </c>
      <c r="L34" s="87">
        <v>41610</v>
      </c>
      <c r="M34" s="87">
        <v>72008</v>
      </c>
      <c r="O34" s="21"/>
      <c r="Y34" s="21"/>
      <c r="Z34" s="21"/>
      <c r="AA34" s="21"/>
    </row>
    <row r="35" spans="2:27" ht="24" customHeight="1">
      <c r="B35" s="69" t="s">
        <v>83</v>
      </c>
      <c r="C35" s="86">
        <v>41677</v>
      </c>
      <c r="D35" s="87">
        <v>93547</v>
      </c>
      <c r="E35" s="87">
        <v>2828055</v>
      </c>
      <c r="F35" s="87">
        <v>2578824</v>
      </c>
      <c r="G35" s="88"/>
      <c r="H35" s="87">
        <v>85822</v>
      </c>
      <c r="I35" s="87">
        <v>2792680</v>
      </c>
      <c r="J35" s="87">
        <v>2514417</v>
      </c>
      <c r="K35" s="87">
        <v>7725</v>
      </c>
      <c r="L35" s="87">
        <v>35375</v>
      </c>
      <c r="M35" s="87">
        <v>64407</v>
      </c>
      <c r="O35" s="21"/>
      <c r="Y35" s="21"/>
      <c r="Z35" s="21"/>
      <c r="AA35" s="21"/>
    </row>
    <row r="36" spans="2:27" ht="24" customHeight="1" thickBot="1">
      <c r="B36" s="91" t="s">
        <v>77</v>
      </c>
      <c r="C36" s="92">
        <v>41541</v>
      </c>
      <c r="D36" s="93">
        <v>92904</v>
      </c>
      <c r="E36" s="93">
        <v>2774378</v>
      </c>
      <c r="F36" s="93">
        <v>2526063</v>
      </c>
      <c r="G36" s="88"/>
      <c r="H36" s="93">
        <v>85338</v>
      </c>
      <c r="I36" s="93">
        <v>2738261</v>
      </c>
      <c r="J36" s="93">
        <v>2461927</v>
      </c>
      <c r="K36" s="93">
        <v>7566</v>
      </c>
      <c r="L36" s="93">
        <v>36117</v>
      </c>
      <c r="M36" s="93">
        <v>64136</v>
      </c>
      <c r="O36" s="21"/>
      <c r="Y36" s="21"/>
      <c r="Z36" s="21"/>
      <c r="AA36" s="21"/>
    </row>
    <row r="37" spans="2:13" ht="13.5">
      <c r="B37" s="4" t="s">
        <v>17</v>
      </c>
      <c r="C37" s="20"/>
      <c r="D37" s="20"/>
      <c r="E37" s="20"/>
      <c r="F37" s="20"/>
      <c r="H37" s="20"/>
      <c r="I37" s="20"/>
      <c r="J37" s="20"/>
      <c r="K37" s="20"/>
      <c r="L37" s="20"/>
      <c r="M37" s="20"/>
    </row>
    <row r="39" ht="13.5">
      <c r="C39" s="21"/>
    </row>
    <row r="40" ht="13.5">
      <c r="C40" s="21"/>
    </row>
  </sheetData>
  <mergeCells count="11">
    <mergeCell ref="D4:D5"/>
    <mergeCell ref="E4:E5"/>
    <mergeCell ref="F4:F5"/>
    <mergeCell ref="H4:H5"/>
    <mergeCell ref="M4:M5"/>
    <mergeCell ref="H3:J3"/>
    <mergeCell ref="K3:M3"/>
    <mergeCell ref="I4:I5"/>
    <mergeCell ref="J4:J5"/>
    <mergeCell ref="K4:K5"/>
    <mergeCell ref="L4:L5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scale="98" r:id="rId1"/>
  <colBreaks count="1" manualBreakCount="1">
    <brk id="6" max="65535" man="1"/>
  </colBreaks>
  <ignoredErrors>
    <ignoredError sqref="B36 B13:B21 B23:B3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K34"/>
  <sheetViews>
    <sheetView showGridLines="0" showZeros="0" workbookViewId="0" topLeftCell="A1">
      <selection activeCell="A1" sqref="A1"/>
    </sheetView>
  </sheetViews>
  <sheetFormatPr defaultColWidth="8.796875" defaultRowHeight="14.25"/>
  <cols>
    <col min="1" max="16384" width="10.59765625" style="0" customWidth="1"/>
  </cols>
  <sheetData>
    <row r="2" ht="17.25">
      <c r="A2" s="94" t="s">
        <v>84</v>
      </c>
    </row>
    <row r="3" spans="1:10" ht="14.25" thickBot="1">
      <c r="A3" s="2"/>
      <c r="B3" s="2"/>
      <c r="C3" s="2"/>
      <c r="D3" s="2"/>
      <c r="E3" s="2"/>
      <c r="F3" s="2"/>
      <c r="G3" s="2"/>
      <c r="H3" s="2"/>
      <c r="I3" s="2"/>
      <c r="J3" s="3" t="s">
        <v>85</v>
      </c>
    </row>
    <row r="4" spans="1:11" ht="10.5" customHeight="1">
      <c r="A4" s="200" t="s">
        <v>86</v>
      </c>
      <c r="B4" s="220" t="s">
        <v>87</v>
      </c>
      <c r="C4" s="203" t="s">
        <v>1</v>
      </c>
      <c r="D4" s="217" t="s">
        <v>88</v>
      </c>
      <c r="E4" s="95"/>
      <c r="F4" s="96"/>
      <c r="G4" s="96"/>
      <c r="H4" s="96" t="s">
        <v>89</v>
      </c>
      <c r="I4" s="96"/>
      <c r="J4" s="96"/>
      <c r="K4" s="67"/>
    </row>
    <row r="5" spans="1:11" ht="10.5" customHeight="1">
      <c r="A5" s="201"/>
      <c r="B5" s="221"/>
      <c r="C5" s="204"/>
      <c r="D5" s="218"/>
      <c r="E5" s="206" t="s">
        <v>90</v>
      </c>
      <c r="F5" s="207"/>
      <c r="G5" s="97"/>
      <c r="H5" s="98"/>
      <c r="I5" s="99" t="s">
        <v>91</v>
      </c>
      <c r="J5" s="98"/>
      <c r="K5" s="67"/>
    </row>
    <row r="6" spans="1:11" ht="10.5" customHeight="1">
      <c r="A6" s="201"/>
      <c r="B6" s="221"/>
      <c r="C6" s="204"/>
      <c r="D6" s="218"/>
      <c r="E6" s="208"/>
      <c r="F6" s="209"/>
      <c r="G6" s="210" t="s">
        <v>92</v>
      </c>
      <c r="H6" s="211"/>
      <c r="I6" s="210" t="s">
        <v>93</v>
      </c>
      <c r="J6" s="216"/>
      <c r="K6" s="67"/>
    </row>
    <row r="7" spans="1:11" ht="10.5" customHeight="1">
      <c r="A7" s="202"/>
      <c r="B7" s="222"/>
      <c r="C7" s="205"/>
      <c r="D7" s="219"/>
      <c r="E7" s="101" t="s">
        <v>94</v>
      </c>
      <c r="F7" s="101" t="s">
        <v>95</v>
      </c>
      <c r="G7" s="101" t="s">
        <v>94</v>
      </c>
      <c r="H7" s="101" t="s">
        <v>95</v>
      </c>
      <c r="I7" s="101" t="s">
        <v>94</v>
      </c>
      <c r="J7" s="100" t="s">
        <v>95</v>
      </c>
      <c r="K7" s="67"/>
    </row>
    <row r="8" spans="1:11" ht="11.25" customHeight="1">
      <c r="A8" s="102" t="s">
        <v>42</v>
      </c>
      <c r="B8" s="103">
        <v>11396</v>
      </c>
      <c r="C8" s="105">
        <v>163873</v>
      </c>
      <c r="D8" s="105">
        <v>277396</v>
      </c>
      <c r="E8" s="105">
        <v>96072</v>
      </c>
      <c r="F8" s="105">
        <v>4292827</v>
      </c>
      <c r="G8" s="105">
        <v>47544</v>
      </c>
      <c r="H8" s="105">
        <v>250988</v>
      </c>
      <c r="I8" s="105">
        <v>8029</v>
      </c>
      <c r="J8" s="105">
        <v>1527537</v>
      </c>
      <c r="K8" s="67"/>
    </row>
    <row r="9" spans="1:11" ht="11.25" customHeight="1">
      <c r="A9" s="106" t="s">
        <v>79</v>
      </c>
      <c r="B9" s="103">
        <v>11343</v>
      </c>
      <c r="C9" s="105">
        <v>164274</v>
      </c>
      <c r="D9" s="105">
        <v>276260</v>
      </c>
      <c r="E9" s="105">
        <v>97462</v>
      </c>
      <c r="F9" s="105">
        <v>4274871</v>
      </c>
      <c r="G9" s="105">
        <v>48621</v>
      </c>
      <c r="H9" s="105">
        <v>255487</v>
      </c>
      <c r="I9" s="105">
        <v>7590</v>
      </c>
      <c r="J9" s="105">
        <v>1489904</v>
      </c>
      <c r="K9" s="67"/>
    </row>
    <row r="10" spans="1:11" ht="11.25" customHeight="1">
      <c r="A10" s="106" t="s">
        <v>39</v>
      </c>
      <c r="B10" s="103">
        <v>11287</v>
      </c>
      <c r="C10" s="105">
        <v>160214</v>
      </c>
      <c r="D10" s="105">
        <v>275325</v>
      </c>
      <c r="E10" s="105">
        <v>93241</v>
      </c>
      <c r="F10" s="105">
        <v>3986062</v>
      </c>
      <c r="G10" s="105">
        <v>46730</v>
      </c>
      <c r="H10" s="105">
        <v>248459</v>
      </c>
      <c r="I10" s="105">
        <v>6988</v>
      </c>
      <c r="J10" s="105">
        <v>1334280</v>
      </c>
      <c r="K10" s="67"/>
    </row>
    <row r="11" spans="1:11" ht="11.25" customHeight="1">
      <c r="A11" s="106" t="s">
        <v>41</v>
      </c>
      <c r="B11" s="107">
        <v>11113</v>
      </c>
      <c r="C11" s="108">
        <v>158459</v>
      </c>
      <c r="D11" s="108">
        <v>271750</v>
      </c>
      <c r="E11" s="109">
        <v>98785</v>
      </c>
      <c r="F11" s="109">
        <v>3832286</v>
      </c>
      <c r="G11" s="108">
        <v>51667</v>
      </c>
      <c r="H11" s="108">
        <v>271029</v>
      </c>
      <c r="I11" s="108">
        <v>6248</v>
      </c>
      <c r="J11" s="108">
        <v>1166949</v>
      </c>
      <c r="K11" s="67"/>
    </row>
    <row r="12" spans="1:11" s="82" customFormat="1" ht="11.25" customHeight="1" thickBot="1">
      <c r="A12" s="110" t="s">
        <v>80</v>
      </c>
      <c r="B12" s="111">
        <v>11086</v>
      </c>
      <c r="C12" s="112">
        <v>158162</v>
      </c>
      <c r="D12" s="112">
        <v>270408</v>
      </c>
      <c r="E12" s="113">
        <v>94828</v>
      </c>
      <c r="F12" s="113">
        <v>3871518</v>
      </c>
      <c r="G12" s="112">
        <v>48212</v>
      </c>
      <c r="H12" s="112">
        <v>224332</v>
      </c>
      <c r="I12" s="112">
        <v>6219</v>
      </c>
      <c r="J12" s="112">
        <v>1108183</v>
      </c>
      <c r="K12" s="114"/>
    </row>
    <row r="13" ht="14.25" thickBot="1"/>
    <row r="14" spans="1:9" ht="10.5" customHeight="1">
      <c r="A14" s="200" t="s">
        <v>86</v>
      </c>
      <c r="B14" s="212" t="s">
        <v>96</v>
      </c>
      <c r="C14" s="213"/>
      <c r="D14" s="213"/>
      <c r="E14" s="213"/>
      <c r="F14" s="213"/>
      <c r="G14" s="213"/>
      <c r="H14" s="213"/>
      <c r="I14" s="213"/>
    </row>
    <row r="15" spans="1:9" ht="10.5" customHeight="1">
      <c r="A15" s="201"/>
      <c r="B15" s="214" t="s">
        <v>97</v>
      </c>
      <c r="C15" s="215"/>
      <c r="D15" s="215"/>
      <c r="E15" s="215"/>
      <c r="F15" s="215"/>
      <c r="G15" s="215"/>
      <c r="H15" s="215"/>
      <c r="I15" s="215"/>
    </row>
    <row r="16" spans="1:9" ht="10.5" customHeight="1">
      <c r="A16" s="201"/>
      <c r="B16" s="210" t="s">
        <v>98</v>
      </c>
      <c r="C16" s="211"/>
      <c r="D16" s="210" t="s">
        <v>99</v>
      </c>
      <c r="E16" s="211"/>
      <c r="F16" s="210" t="s">
        <v>100</v>
      </c>
      <c r="G16" s="211"/>
      <c r="H16" s="210" t="s">
        <v>101</v>
      </c>
      <c r="I16" s="216"/>
    </row>
    <row r="17" spans="1:9" ht="10.5" customHeight="1">
      <c r="A17" s="202"/>
      <c r="B17" s="101" t="s">
        <v>12</v>
      </c>
      <c r="C17" s="101" t="s">
        <v>102</v>
      </c>
      <c r="D17" s="101" t="s">
        <v>12</v>
      </c>
      <c r="E17" s="101" t="s">
        <v>102</v>
      </c>
      <c r="F17" s="101" t="s">
        <v>12</v>
      </c>
      <c r="G17" s="101" t="s">
        <v>102</v>
      </c>
      <c r="H17" s="101" t="s">
        <v>12</v>
      </c>
      <c r="I17" s="100" t="s">
        <v>102</v>
      </c>
    </row>
    <row r="18" spans="1:9" ht="11.25" customHeight="1">
      <c r="A18" s="102" t="s">
        <v>111</v>
      </c>
      <c r="B18" s="103">
        <v>397</v>
      </c>
      <c r="C18" s="105">
        <v>112108</v>
      </c>
      <c r="D18" s="105">
        <v>1224</v>
      </c>
      <c r="E18" s="105">
        <v>367200</v>
      </c>
      <c r="F18" s="105">
        <v>1087</v>
      </c>
      <c r="G18" s="105">
        <v>365642</v>
      </c>
      <c r="H18" s="105">
        <v>5794</v>
      </c>
      <c r="I18" s="105">
        <v>487698</v>
      </c>
    </row>
    <row r="19" spans="1:9" ht="11.25" customHeight="1">
      <c r="A19" s="106" t="s">
        <v>112</v>
      </c>
      <c r="B19" s="103">
        <v>366</v>
      </c>
      <c r="C19" s="105">
        <v>103193</v>
      </c>
      <c r="D19" s="105">
        <v>1232</v>
      </c>
      <c r="E19" s="105">
        <v>369600</v>
      </c>
      <c r="F19" s="105">
        <v>1153</v>
      </c>
      <c r="G19" s="105">
        <v>386729</v>
      </c>
      <c r="H19" s="105">
        <v>5541</v>
      </c>
      <c r="I19" s="105">
        <v>467062</v>
      </c>
    </row>
    <row r="20" spans="1:9" ht="11.25" customHeight="1">
      <c r="A20" s="106" t="s">
        <v>39</v>
      </c>
      <c r="B20" s="103">
        <v>342</v>
      </c>
      <c r="C20" s="105">
        <v>93117</v>
      </c>
      <c r="D20" s="105">
        <v>1152</v>
      </c>
      <c r="E20" s="105">
        <v>345600</v>
      </c>
      <c r="F20" s="105">
        <v>1007</v>
      </c>
      <c r="G20" s="105">
        <v>343455</v>
      </c>
      <c r="H20" s="105">
        <v>5480</v>
      </c>
      <c r="I20" s="105">
        <v>471087</v>
      </c>
    </row>
    <row r="21" spans="1:9" ht="11.25" customHeight="1">
      <c r="A21" s="106" t="s">
        <v>41</v>
      </c>
      <c r="B21" s="107">
        <v>338</v>
      </c>
      <c r="C21" s="108">
        <v>95565</v>
      </c>
      <c r="D21" s="108">
        <v>1200</v>
      </c>
      <c r="E21" s="108">
        <v>360000</v>
      </c>
      <c r="F21" s="108">
        <v>1095</v>
      </c>
      <c r="G21" s="108">
        <v>376670</v>
      </c>
      <c r="H21" s="108">
        <v>4822</v>
      </c>
      <c r="I21" s="108">
        <v>410771</v>
      </c>
    </row>
    <row r="22" spans="1:9" ht="11.25" customHeight="1" thickBot="1">
      <c r="A22" s="110" t="s">
        <v>113</v>
      </c>
      <c r="B22" s="111">
        <v>321</v>
      </c>
      <c r="C22" s="112">
        <v>81278</v>
      </c>
      <c r="D22" s="112">
        <v>1136</v>
      </c>
      <c r="E22" s="112">
        <v>340800</v>
      </c>
      <c r="F22" s="112">
        <v>1038</v>
      </c>
      <c r="G22" s="112">
        <v>358068</v>
      </c>
      <c r="H22" s="112">
        <v>4906</v>
      </c>
      <c r="I22" s="112">
        <v>556023</v>
      </c>
    </row>
    <row r="23" ht="14.25" thickBot="1"/>
    <row r="24" spans="1:11" ht="10.5" customHeight="1">
      <c r="A24" s="200" t="s">
        <v>86</v>
      </c>
      <c r="B24" s="212" t="s">
        <v>103</v>
      </c>
      <c r="C24" s="62"/>
      <c r="D24" s="62"/>
      <c r="E24" s="62"/>
      <c r="F24" s="62"/>
      <c r="G24" s="62"/>
      <c r="H24" s="62"/>
      <c r="I24" s="62"/>
      <c r="J24" s="115"/>
      <c r="K24" s="115"/>
    </row>
    <row r="25" spans="1:11" ht="10.5" customHeight="1">
      <c r="A25" s="201"/>
      <c r="B25" s="214" t="s">
        <v>104</v>
      </c>
      <c r="C25" s="189"/>
      <c r="D25" s="189"/>
      <c r="E25" s="189"/>
      <c r="F25" s="189"/>
      <c r="G25" s="189"/>
      <c r="H25" s="189"/>
      <c r="I25" s="189"/>
      <c r="J25" s="115"/>
      <c r="K25" s="115"/>
    </row>
    <row r="26" spans="1:11" ht="10.5" customHeight="1">
      <c r="A26" s="201"/>
      <c r="B26" s="210" t="s">
        <v>92</v>
      </c>
      <c r="C26" s="211"/>
      <c r="D26" s="210" t="s">
        <v>105</v>
      </c>
      <c r="E26" s="211"/>
      <c r="F26" s="210" t="s">
        <v>114</v>
      </c>
      <c r="G26" s="211"/>
      <c r="H26" s="210" t="s">
        <v>106</v>
      </c>
      <c r="I26" s="216"/>
      <c r="J26" s="20"/>
      <c r="K26" s="20"/>
    </row>
    <row r="27" spans="1:11" ht="10.5" customHeight="1">
      <c r="A27" s="202"/>
      <c r="B27" s="101" t="s">
        <v>107</v>
      </c>
      <c r="C27" s="101" t="s">
        <v>108</v>
      </c>
      <c r="D27" s="101" t="s">
        <v>107</v>
      </c>
      <c r="E27" s="101" t="s">
        <v>108</v>
      </c>
      <c r="F27" s="101" t="s">
        <v>107</v>
      </c>
      <c r="G27" s="101" t="s">
        <v>108</v>
      </c>
      <c r="H27" s="101" t="s">
        <v>107</v>
      </c>
      <c r="I27" s="100" t="s">
        <v>108</v>
      </c>
      <c r="J27" s="20"/>
      <c r="K27" s="20"/>
    </row>
    <row r="28" spans="1:11" ht="11.25" customHeight="1">
      <c r="A28" s="102" t="s">
        <v>111</v>
      </c>
      <c r="B28" s="103">
        <v>25049</v>
      </c>
      <c r="C28" s="105">
        <v>130063</v>
      </c>
      <c r="D28" s="105">
        <v>937</v>
      </c>
      <c r="E28" s="105">
        <v>93700</v>
      </c>
      <c r="F28" s="105">
        <v>2419</v>
      </c>
      <c r="G28" s="105">
        <v>725700</v>
      </c>
      <c r="H28" s="105">
        <v>3610</v>
      </c>
      <c r="I28" s="105">
        <v>232191</v>
      </c>
      <c r="J28" s="20"/>
      <c r="K28" s="20"/>
    </row>
    <row r="29" spans="1:11" ht="11.25" customHeight="1">
      <c r="A29" s="106" t="s">
        <v>112</v>
      </c>
      <c r="B29" s="103">
        <v>25781</v>
      </c>
      <c r="C29" s="105">
        <v>127480</v>
      </c>
      <c r="D29" s="105">
        <v>921</v>
      </c>
      <c r="E29" s="105">
        <v>92100</v>
      </c>
      <c r="F29" s="105">
        <v>2438</v>
      </c>
      <c r="G29" s="105">
        <v>731400</v>
      </c>
      <c r="H29" s="105">
        <v>3819</v>
      </c>
      <c r="I29" s="105">
        <v>251917</v>
      </c>
      <c r="J29" s="20"/>
      <c r="K29" s="20"/>
    </row>
    <row r="30" spans="1:11" ht="11.25" customHeight="1">
      <c r="A30" s="106" t="s">
        <v>39</v>
      </c>
      <c r="B30" s="103">
        <v>24617</v>
      </c>
      <c r="C30" s="105">
        <v>121818</v>
      </c>
      <c r="D30" s="105">
        <v>817</v>
      </c>
      <c r="E30" s="105">
        <v>81700</v>
      </c>
      <c r="F30" s="105">
        <v>2362</v>
      </c>
      <c r="G30" s="105">
        <v>708600</v>
      </c>
      <c r="H30" s="105">
        <v>3746</v>
      </c>
      <c r="I30" s="105">
        <v>237946</v>
      </c>
      <c r="J30" s="20"/>
      <c r="K30" s="20"/>
    </row>
    <row r="31" spans="1:11" ht="11.25" customHeight="1">
      <c r="A31" s="106" t="s">
        <v>41</v>
      </c>
      <c r="B31" s="107">
        <v>26812</v>
      </c>
      <c r="C31" s="108">
        <v>128369</v>
      </c>
      <c r="D31" s="108">
        <v>801</v>
      </c>
      <c r="E31" s="108">
        <v>80100</v>
      </c>
      <c r="F31" s="108">
        <v>2407</v>
      </c>
      <c r="G31" s="108">
        <v>722100</v>
      </c>
      <c r="H31" s="108">
        <v>3395</v>
      </c>
      <c r="I31" s="108">
        <v>220733</v>
      </c>
      <c r="J31" s="20"/>
      <c r="K31" s="20"/>
    </row>
    <row r="32" spans="1:11" ht="11.25" customHeight="1" thickBot="1">
      <c r="A32" s="110" t="s">
        <v>113</v>
      </c>
      <c r="B32" s="111">
        <v>26231</v>
      </c>
      <c r="C32" s="112">
        <v>143159</v>
      </c>
      <c r="D32" s="112">
        <v>862</v>
      </c>
      <c r="E32" s="112">
        <v>86200</v>
      </c>
      <c r="F32" s="112">
        <v>2212</v>
      </c>
      <c r="G32" s="112">
        <v>663600</v>
      </c>
      <c r="H32" s="112">
        <v>3691</v>
      </c>
      <c r="I32" s="112">
        <v>309875</v>
      </c>
      <c r="J32" s="20"/>
      <c r="K32" s="20"/>
    </row>
    <row r="33" spans="1:11" ht="13.5">
      <c r="A33" s="4" t="s">
        <v>109</v>
      </c>
      <c r="B33" s="4"/>
      <c r="C33" s="4"/>
      <c r="D33" s="4"/>
      <c r="E33" s="4"/>
      <c r="F33" s="4"/>
      <c r="G33" s="4"/>
      <c r="H33" s="4"/>
      <c r="I33" s="4"/>
      <c r="J33" s="20"/>
      <c r="K33" s="20"/>
    </row>
    <row r="34" ht="13.5">
      <c r="A34" t="s">
        <v>110</v>
      </c>
    </row>
  </sheetData>
  <mergeCells count="21">
    <mergeCell ref="A24:A27"/>
    <mergeCell ref="B26:C26"/>
    <mergeCell ref="F26:G26"/>
    <mergeCell ref="H26:I26"/>
    <mergeCell ref="B24:I24"/>
    <mergeCell ref="B25:I25"/>
    <mergeCell ref="I6:J6"/>
    <mergeCell ref="D4:D7"/>
    <mergeCell ref="B4:B7"/>
    <mergeCell ref="D26:E26"/>
    <mergeCell ref="A14:A17"/>
    <mergeCell ref="B14:I14"/>
    <mergeCell ref="B15:I15"/>
    <mergeCell ref="B16:C16"/>
    <mergeCell ref="D16:E16"/>
    <mergeCell ref="F16:G16"/>
    <mergeCell ref="H16:I16"/>
    <mergeCell ref="A4:A7"/>
    <mergeCell ref="C4:C7"/>
    <mergeCell ref="E5:F6"/>
    <mergeCell ref="G6:H6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E26"/>
  <sheetViews>
    <sheetView showGridLines="0" showZeros="0" workbookViewId="0" topLeftCell="A1">
      <selection activeCell="A1" sqref="A1"/>
    </sheetView>
  </sheetViews>
  <sheetFormatPr defaultColWidth="8.796875" defaultRowHeight="15" customHeight="1"/>
  <cols>
    <col min="1" max="1" width="10.59765625" style="0" customWidth="1"/>
    <col min="2" max="2" width="8.59765625" style="0" customWidth="1"/>
    <col min="3" max="15" width="7.59765625" style="0" customWidth="1"/>
    <col min="16" max="16" width="11.19921875" style="0" customWidth="1"/>
    <col min="17" max="17" width="5.5" style="0" customWidth="1"/>
    <col min="18" max="18" width="6.3984375" style="0" customWidth="1"/>
    <col min="19" max="19" width="5.5" style="0" customWidth="1"/>
    <col min="20" max="20" width="6.3984375" style="0" customWidth="1"/>
    <col min="21" max="21" width="5.5" style="0" customWidth="1"/>
    <col min="22" max="22" width="6.3984375" style="0" customWidth="1"/>
    <col min="23" max="23" width="5.5" style="0" customWidth="1"/>
    <col min="24" max="24" width="6.3984375" style="0" customWidth="1"/>
    <col min="25" max="25" width="5.5" style="0" customWidth="1"/>
    <col min="26" max="26" width="6.3984375" style="0" customWidth="1"/>
    <col min="27" max="27" width="5.5" style="0" customWidth="1"/>
    <col min="28" max="28" width="6.3984375" style="0" customWidth="1"/>
    <col min="29" max="29" width="5.5" style="0" customWidth="1"/>
    <col min="30" max="30" width="6.3984375" style="0" customWidth="1"/>
    <col min="31" max="31" width="13.3984375" style="0" customWidth="1"/>
    <col min="32" max="16384" width="11.3984375" style="0" customWidth="1"/>
  </cols>
  <sheetData>
    <row r="2" ht="15" customHeight="1">
      <c r="A2" s="116" t="s">
        <v>115</v>
      </c>
    </row>
    <row r="4" spans="1:31" ht="1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" t="s">
        <v>116</v>
      </c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15" customHeight="1">
      <c r="A5" s="229" t="s">
        <v>86</v>
      </c>
      <c r="B5" s="236" t="s">
        <v>117</v>
      </c>
      <c r="C5" s="231" t="s">
        <v>118</v>
      </c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67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32"/>
    </row>
    <row r="6" spans="1:15" ht="15" customHeight="1">
      <c r="A6" s="230"/>
      <c r="B6" s="237"/>
      <c r="C6" s="234" t="s">
        <v>90</v>
      </c>
      <c r="D6" s="235"/>
      <c r="E6" s="223" t="s">
        <v>119</v>
      </c>
      <c r="F6" s="233"/>
      <c r="G6" s="233"/>
      <c r="H6" s="233"/>
      <c r="I6" s="233"/>
      <c r="J6" s="233"/>
      <c r="K6" s="233"/>
      <c r="L6" s="233"/>
      <c r="M6" s="233"/>
      <c r="N6" s="233"/>
      <c r="O6" s="67"/>
    </row>
    <row r="7" spans="1:15" ht="15" customHeight="1">
      <c r="A7" s="230"/>
      <c r="B7" s="237"/>
      <c r="C7" s="89"/>
      <c r="D7" s="90"/>
      <c r="E7" s="225" t="s">
        <v>132</v>
      </c>
      <c r="F7" s="226"/>
      <c r="G7" s="225" t="s">
        <v>120</v>
      </c>
      <c r="H7" s="226"/>
      <c r="I7" s="225" t="s">
        <v>121</v>
      </c>
      <c r="J7" s="226"/>
      <c r="K7" s="225" t="s">
        <v>98</v>
      </c>
      <c r="L7" s="226"/>
      <c r="M7" s="225" t="s">
        <v>122</v>
      </c>
      <c r="N7" s="233"/>
      <c r="O7" s="67"/>
    </row>
    <row r="8" spans="1:15" ht="15" customHeight="1">
      <c r="A8" s="90"/>
      <c r="B8" s="238"/>
      <c r="C8" s="119" t="s">
        <v>94</v>
      </c>
      <c r="D8" s="119" t="s">
        <v>123</v>
      </c>
      <c r="E8" s="119" t="s">
        <v>94</v>
      </c>
      <c r="F8" s="119" t="s">
        <v>123</v>
      </c>
      <c r="G8" s="119" t="s">
        <v>94</v>
      </c>
      <c r="H8" s="119" t="s">
        <v>123</v>
      </c>
      <c r="I8" s="119" t="s">
        <v>94</v>
      </c>
      <c r="J8" s="119" t="s">
        <v>123</v>
      </c>
      <c r="K8" s="119" t="s">
        <v>94</v>
      </c>
      <c r="L8" s="119" t="s">
        <v>123</v>
      </c>
      <c r="M8" s="119" t="s">
        <v>94</v>
      </c>
      <c r="N8" s="118" t="s">
        <v>123</v>
      </c>
      <c r="O8" s="67"/>
    </row>
    <row r="9" spans="1:15" ht="15" customHeight="1">
      <c r="A9" s="120" t="s">
        <v>133</v>
      </c>
      <c r="B9" s="124">
        <v>2</v>
      </c>
      <c r="C9" s="125">
        <v>1</v>
      </c>
      <c r="D9" s="125">
        <v>77</v>
      </c>
      <c r="E9" s="125">
        <v>1</v>
      </c>
      <c r="F9" s="125">
        <v>77</v>
      </c>
      <c r="G9" s="125" t="s">
        <v>124</v>
      </c>
      <c r="H9" s="125" t="s">
        <v>124</v>
      </c>
      <c r="I9" s="125" t="s">
        <v>124</v>
      </c>
      <c r="J9" s="125" t="s">
        <v>124</v>
      </c>
      <c r="K9" s="126" t="s">
        <v>124</v>
      </c>
      <c r="L9" s="126" t="s">
        <v>124</v>
      </c>
      <c r="M9" s="126" t="s">
        <v>124</v>
      </c>
      <c r="N9" s="126" t="s">
        <v>124</v>
      </c>
      <c r="O9" s="67"/>
    </row>
    <row r="10" spans="1:15" ht="15" customHeight="1">
      <c r="A10" s="76" t="s">
        <v>134</v>
      </c>
      <c r="B10" s="124">
        <v>4</v>
      </c>
      <c r="C10" s="125" t="s">
        <v>124</v>
      </c>
      <c r="D10" s="125" t="s">
        <v>124</v>
      </c>
      <c r="E10" s="125" t="s">
        <v>124</v>
      </c>
      <c r="F10" s="125" t="s">
        <v>124</v>
      </c>
      <c r="G10" s="125" t="s">
        <v>124</v>
      </c>
      <c r="H10" s="125" t="s">
        <v>124</v>
      </c>
      <c r="I10" s="126" t="s">
        <v>124</v>
      </c>
      <c r="J10" s="126" t="s">
        <v>124</v>
      </c>
      <c r="K10" s="126" t="s">
        <v>124</v>
      </c>
      <c r="L10" s="126" t="s">
        <v>124</v>
      </c>
      <c r="M10" s="126" t="s">
        <v>124</v>
      </c>
      <c r="N10" s="126" t="s">
        <v>124</v>
      </c>
      <c r="O10" s="67"/>
    </row>
    <row r="11" spans="1:15" ht="15" customHeight="1">
      <c r="A11" s="76" t="s">
        <v>39</v>
      </c>
      <c r="B11" s="124">
        <v>3</v>
      </c>
      <c r="C11" s="125" t="s">
        <v>124</v>
      </c>
      <c r="D11" s="125" t="s">
        <v>124</v>
      </c>
      <c r="E11" s="125" t="s">
        <v>124</v>
      </c>
      <c r="F11" s="125" t="s">
        <v>124</v>
      </c>
      <c r="G11" s="125" t="s">
        <v>124</v>
      </c>
      <c r="H11" s="125" t="s">
        <v>124</v>
      </c>
      <c r="I11" s="126" t="s">
        <v>124</v>
      </c>
      <c r="J11" s="126" t="s">
        <v>124</v>
      </c>
      <c r="K11" s="126" t="s">
        <v>124</v>
      </c>
      <c r="L11" s="126" t="s">
        <v>124</v>
      </c>
      <c r="M11" s="126" t="s">
        <v>124</v>
      </c>
      <c r="N11" s="126" t="s">
        <v>124</v>
      </c>
      <c r="O11" s="67"/>
    </row>
    <row r="12" spans="1:15" ht="15" customHeight="1">
      <c r="A12" s="76" t="s">
        <v>41</v>
      </c>
      <c r="B12" s="127">
        <v>1</v>
      </c>
      <c r="C12" s="40" t="s">
        <v>124</v>
      </c>
      <c r="D12" s="40" t="s">
        <v>124</v>
      </c>
      <c r="E12" s="40" t="s">
        <v>124</v>
      </c>
      <c r="F12" s="40" t="s">
        <v>124</v>
      </c>
      <c r="G12" s="40" t="s">
        <v>124</v>
      </c>
      <c r="H12" s="40" t="s">
        <v>124</v>
      </c>
      <c r="I12" s="40" t="s">
        <v>124</v>
      </c>
      <c r="J12" s="40" t="s">
        <v>124</v>
      </c>
      <c r="K12" s="40" t="s">
        <v>124</v>
      </c>
      <c r="L12" s="40" t="s">
        <v>124</v>
      </c>
      <c r="M12" s="40" t="s">
        <v>124</v>
      </c>
      <c r="N12" s="40" t="s">
        <v>124</v>
      </c>
      <c r="O12" s="67"/>
    </row>
    <row r="13" spans="1:15" s="82" customFormat="1" ht="15" customHeight="1" thickBot="1">
      <c r="A13" s="128" t="s">
        <v>135</v>
      </c>
      <c r="B13" s="129">
        <v>1</v>
      </c>
      <c r="C13" s="130" t="s">
        <v>124</v>
      </c>
      <c r="D13" s="130" t="s">
        <v>124</v>
      </c>
      <c r="E13" s="130" t="s">
        <v>124</v>
      </c>
      <c r="F13" s="130" t="s">
        <v>124</v>
      </c>
      <c r="G13" s="130" t="s">
        <v>124</v>
      </c>
      <c r="H13" s="130" t="s">
        <v>124</v>
      </c>
      <c r="I13" s="130" t="s">
        <v>124</v>
      </c>
      <c r="J13" s="130" t="s">
        <v>124</v>
      </c>
      <c r="K13" s="130" t="s">
        <v>124</v>
      </c>
      <c r="L13" s="130" t="s">
        <v>124</v>
      </c>
      <c r="M13" s="130" t="s">
        <v>124</v>
      </c>
      <c r="N13" s="130" t="s">
        <v>124</v>
      </c>
      <c r="O13" s="114"/>
    </row>
    <row r="15" ht="15" customHeight="1" thickBot="1"/>
    <row r="16" spans="1:15" ht="15" customHeight="1">
      <c r="A16" s="229" t="s">
        <v>125</v>
      </c>
      <c r="B16" s="231" t="s">
        <v>118</v>
      </c>
      <c r="C16" s="232"/>
      <c r="D16" s="232"/>
      <c r="E16" s="232"/>
      <c r="F16" s="232"/>
      <c r="G16" s="232"/>
      <c r="H16" s="232"/>
      <c r="I16" s="232"/>
      <c r="J16" s="232"/>
      <c r="K16" s="232"/>
      <c r="L16" s="232"/>
      <c r="M16" s="232"/>
      <c r="N16" s="232"/>
      <c r="O16" s="232"/>
    </row>
    <row r="17" spans="1:15" ht="15" customHeight="1">
      <c r="A17" s="230"/>
      <c r="B17" s="225" t="s">
        <v>126</v>
      </c>
      <c r="C17" s="233"/>
      <c r="D17" s="233"/>
      <c r="E17" s="226"/>
      <c r="F17" s="223" t="s">
        <v>127</v>
      </c>
      <c r="G17" s="224"/>
      <c r="H17" s="224"/>
      <c r="I17" s="224"/>
      <c r="J17" s="224"/>
      <c r="K17" s="224"/>
      <c r="L17" s="224"/>
      <c r="M17" s="224"/>
      <c r="N17" s="224"/>
      <c r="O17" s="224"/>
    </row>
    <row r="18" spans="1:15" ht="15" customHeight="1">
      <c r="A18" s="230"/>
      <c r="B18" s="225" t="s">
        <v>128</v>
      </c>
      <c r="C18" s="226"/>
      <c r="D18" s="225" t="s">
        <v>101</v>
      </c>
      <c r="E18" s="226"/>
      <c r="F18" s="225" t="s">
        <v>90</v>
      </c>
      <c r="G18" s="226"/>
      <c r="H18" s="225" t="s">
        <v>92</v>
      </c>
      <c r="I18" s="226"/>
      <c r="J18" s="225" t="s">
        <v>105</v>
      </c>
      <c r="K18" s="226"/>
      <c r="L18" s="227" t="s">
        <v>129</v>
      </c>
      <c r="M18" s="228"/>
      <c r="N18" s="225" t="s">
        <v>101</v>
      </c>
      <c r="O18" s="233"/>
    </row>
    <row r="19" spans="1:15" ht="15" customHeight="1">
      <c r="A19" s="90"/>
      <c r="B19" s="119" t="s">
        <v>130</v>
      </c>
      <c r="C19" s="119" t="s">
        <v>131</v>
      </c>
      <c r="D19" s="119" t="s">
        <v>130</v>
      </c>
      <c r="E19" s="119" t="s">
        <v>131</v>
      </c>
      <c r="F19" s="119" t="s">
        <v>130</v>
      </c>
      <c r="G19" s="119" t="s">
        <v>131</v>
      </c>
      <c r="H19" s="119" t="s">
        <v>130</v>
      </c>
      <c r="I19" s="119" t="s">
        <v>131</v>
      </c>
      <c r="J19" s="119" t="s">
        <v>130</v>
      </c>
      <c r="K19" s="119" t="s">
        <v>131</v>
      </c>
      <c r="L19" s="119" t="s">
        <v>130</v>
      </c>
      <c r="M19" s="119" t="s">
        <v>131</v>
      </c>
      <c r="N19" s="119" t="s">
        <v>130</v>
      </c>
      <c r="O19" s="118" t="s">
        <v>131</v>
      </c>
    </row>
    <row r="20" spans="1:15" ht="15" customHeight="1">
      <c r="A20" s="120" t="s">
        <v>136</v>
      </c>
      <c r="B20" s="131" t="s">
        <v>124</v>
      </c>
      <c r="C20" s="126" t="s">
        <v>124</v>
      </c>
      <c r="D20" s="126">
        <v>1</v>
      </c>
      <c r="E20" s="126">
        <v>77</v>
      </c>
      <c r="F20" s="126" t="s">
        <v>124</v>
      </c>
      <c r="G20" s="126" t="s">
        <v>124</v>
      </c>
      <c r="H20" s="126" t="s">
        <v>124</v>
      </c>
      <c r="I20" s="126" t="s">
        <v>124</v>
      </c>
      <c r="J20" s="126" t="s">
        <v>124</v>
      </c>
      <c r="K20" s="126" t="s">
        <v>124</v>
      </c>
      <c r="L20" s="126" t="s">
        <v>124</v>
      </c>
      <c r="M20" s="126" t="s">
        <v>124</v>
      </c>
      <c r="N20" s="126" t="s">
        <v>124</v>
      </c>
      <c r="O20" s="126" t="s">
        <v>124</v>
      </c>
    </row>
    <row r="21" spans="1:15" ht="15" customHeight="1">
      <c r="A21" s="76" t="s">
        <v>137</v>
      </c>
      <c r="B21" s="131" t="s">
        <v>124</v>
      </c>
      <c r="C21" s="126" t="s">
        <v>124</v>
      </c>
      <c r="D21" s="126" t="s">
        <v>124</v>
      </c>
      <c r="E21" s="126" t="s">
        <v>124</v>
      </c>
      <c r="F21" s="126" t="s">
        <v>124</v>
      </c>
      <c r="G21" s="126" t="s">
        <v>124</v>
      </c>
      <c r="H21" s="126" t="s">
        <v>124</v>
      </c>
      <c r="I21" s="126" t="s">
        <v>124</v>
      </c>
      <c r="J21" s="126" t="s">
        <v>124</v>
      </c>
      <c r="K21" s="126" t="s">
        <v>124</v>
      </c>
      <c r="L21" s="126" t="s">
        <v>124</v>
      </c>
      <c r="M21" s="126" t="s">
        <v>124</v>
      </c>
      <c r="N21" s="126" t="s">
        <v>124</v>
      </c>
      <c r="O21" s="126" t="s">
        <v>124</v>
      </c>
    </row>
    <row r="22" spans="1:15" ht="15" customHeight="1">
      <c r="A22" s="76" t="s">
        <v>39</v>
      </c>
      <c r="B22" s="131" t="s">
        <v>124</v>
      </c>
      <c r="C22" s="126" t="s">
        <v>124</v>
      </c>
      <c r="D22" s="126" t="s">
        <v>124</v>
      </c>
      <c r="E22" s="126" t="s">
        <v>124</v>
      </c>
      <c r="F22" s="126" t="s">
        <v>124</v>
      </c>
      <c r="G22" s="126" t="s">
        <v>124</v>
      </c>
      <c r="H22" s="126" t="s">
        <v>124</v>
      </c>
      <c r="I22" s="126" t="s">
        <v>124</v>
      </c>
      <c r="J22" s="126" t="s">
        <v>124</v>
      </c>
      <c r="K22" s="126" t="s">
        <v>124</v>
      </c>
      <c r="L22" s="126" t="s">
        <v>124</v>
      </c>
      <c r="M22" s="126" t="s">
        <v>124</v>
      </c>
      <c r="N22" s="126" t="s">
        <v>124</v>
      </c>
      <c r="O22" s="126" t="s">
        <v>124</v>
      </c>
    </row>
    <row r="23" spans="1:15" ht="15" customHeight="1">
      <c r="A23" s="76" t="s">
        <v>41</v>
      </c>
      <c r="B23" s="132" t="s">
        <v>124</v>
      </c>
      <c r="C23" s="133" t="s">
        <v>124</v>
      </c>
      <c r="D23" s="133" t="s">
        <v>124</v>
      </c>
      <c r="E23" s="133" t="s">
        <v>124</v>
      </c>
      <c r="F23" s="133" t="s">
        <v>124</v>
      </c>
      <c r="G23" s="133" t="s">
        <v>124</v>
      </c>
      <c r="H23" s="133" t="s">
        <v>124</v>
      </c>
      <c r="I23" s="133" t="s">
        <v>124</v>
      </c>
      <c r="J23" s="133" t="s">
        <v>124</v>
      </c>
      <c r="K23" s="133" t="s">
        <v>124</v>
      </c>
      <c r="L23" s="133" t="s">
        <v>124</v>
      </c>
      <c r="M23" s="133" t="s">
        <v>124</v>
      </c>
      <c r="N23" s="133" t="s">
        <v>124</v>
      </c>
      <c r="O23" s="133" t="s">
        <v>124</v>
      </c>
    </row>
    <row r="24" spans="1:15" ht="15" customHeight="1" thickBot="1">
      <c r="A24" s="128" t="s">
        <v>138</v>
      </c>
      <c r="B24" s="132" t="s">
        <v>124</v>
      </c>
      <c r="C24" s="133" t="s">
        <v>124</v>
      </c>
      <c r="D24" s="133" t="s">
        <v>124</v>
      </c>
      <c r="E24" s="133" t="s">
        <v>124</v>
      </c>
      <c r="F24" s="133" t="s">
        <v>124</v>
      </c>
      <c r="G24" s="133" t="s">
        <v>124</v>
      </c>
      <c r="H24" s="133" t="s">
        <v>124</v>
      </c>
      <c r="I24" s="133" t="s">
        <v>124</v>
      </c>
      <c r="J24" s="133" t="s">
        <v>124</v>
      </c>
      <c r="K24" s="133" t="s">
        <v>124</v>
      </c>
      <c r="L24" s="133" t="s">
        <v>124</v>
      </c>
      <c r="M24" s="133" t="s">
        <v>124</v>
      </c>
      <c r="N24" s="133" t="s">
        <v>124</v>
      </c>
      <c r="O24" s="133" t="s">
        <v>124</v>
      </c>
    </row>
    <row r="25" spans="1:15" ht="15" customHeight="1">
      <c r="A25" s="4" t="s">
        <v>109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ht="15" customHeight="1">
      <c r="A26" t="s">
        <v>110</v>
      </c>
    </row>
  </sheetData>
  <mergeCells count="21">
    <mergeCell ref="A5:A8"/>
    <mergeCell ref="C6:D7"/>
    <mergeCell ref="E6:N6"/>
    <mergeCell ref="M7:N7"/>
    <mergeCell ref="C5:N5"/>
    <mergeCell ref="B5:B8"/>
    <mergeCell ref="E7:F7"/>
    <mergeCell ref="A16:A19"/>
    <mergeCell ref="D18:E18"/>
    <mergeCell ref="F18:G18"/>
    <mergeCell ref="B16:O16"/>
    <mergeCell ref="B18:C18"/>
    <mergeCell ref="J18:K18"/>
    <mergeCell ref="B17:E17"/>
    <mergeCell ref="N18:O18"/>
    <mergeCell ref="H18:I18"/>
    <mergeCell ref="F17:O17"/>
    <mergeCell ref="I7:J7"/>
    <mergeCell ref="L18:M18"/>
    <mergeCell ref="K7:L7"/>
    <mergeCell ref="G7:H7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E2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9.59765625" style="0" customWidth="1"/>
    <col min="2" max="2" width="6.69921875" style="0" customWidth="1"/>
    <col min="3" max="3" width="7.19921875" style="0" customWidth="1"/>
    <col min="4" max="4" width="8.09765625" style="0" customWidth="1"/>
    <col min="5" max="5" width="6.69921875" style="0" customWidth="1"/>
    <col min="6" max="6" width="7.19921875" style="0" customWidth="1"/>
    <col min="7" max="7" width="6.69921875" style="0" customWidth="1"/>
    <col min="8" max="9" width="7.19921875" style="0" customWidth="1"/>
    <col min="10" max="11" width="6.69921875" style="0" customWidth="1"/>
    <col min="12" max="12" width="8.09765625" style="0" customWidth="1"/>
    <col min="13" max="13" width="6.69921875" style="0" customWidth="1"/>
    <col min="14" max="14" width="8.09765625" style="0" customWidth="1"/>
    <col min="15" max="16" width="6.69921875" style="0" customWidth="1"/>
    <col min="17" max="17" width="4.3984375" style="0" customWidth="1"/>
    <col min="18" max="18" width="9.59765625" style="0" customWidth="1"/>
    <col min="19" max="19" width="5.09765625" style="0" customWidth="1"/>
    <col min="20" max="20" width="7" style="0" customWidth="1"/>
    <col min="21" max="21" width="5.09765625" style="0" customWidth="1"/>
    <col min="22" max="22" width="7" style="0" customWidth="1"/>
    <col min="23" max="23" width="5.09765625" style="0" customWidth="1"/>
    <col min="24" max="24" width="7" style="0" customWidth="1"/>
    <col min="25" max="25" width="5.09765625" style="0" customWidth="1"/>
    <col min="26" max="26" width="7" style="0" customWidth="1"/>
    <col min="27" max="27" width="4.8984375" style="0" customWidth="1"/>
    <col min="28" max="28" width="6" style="0" customWidth="1"/>
    <col min="29" max="29" width="8.5" style="0" customWidth="1"/>
    <col min="30" max="30" width="7.19921875" style="0" customWidth="1"/>
    <col min="31" max="31" width="9.5" style="0" customWidth="1"/>
    <col min="32" max="32" width="15.3984375" style="0" customWidth="1"/>
    <col min="33" max="33" width="7.3984375" style="0" customWidth="1"/>
    <col min="35" max="36" width="7.3984375" style="0" customWidth="1"/>
    <col min="37" max="37" width="10.3984375" style="0" customWidth="1"/>
    <col min="38" max="38" width="7.3984375" style="0" customWidth="1"/>
    <col min="39" max="39" width="8.3984375" style="0" customWidth="1"/>
    <col min="40" max="41" width="7.3984375" style="0" customWidth="1"/>
    <col min="42" max="42" width="5.3984375" style="0" customWidth="1"/>
    <col min="43" max="43" width="15.3984375" style="0" customWidth="1"/>
    <col min="44" max="44" width="7.3984375" style="0" customWidth="1"/>
    <col min="46" max="47" width="7.3984375" style="0" customWidth="1"/>
    <col min="48" max="48" width="10.3984375" style="0" customWidth="1"/>
    <col min="49" max="49" width="7.3984375" style="0" customWidth="1"/>
    <col min="50" max="50" width="8.3984375" style="0" customWidth="1"/>
    <col min="51" max="52" width="7.3984375" style="0" customWidth="1"/>
    <col min="53" max="53" width="11.3984375" style="0" customWidth="1"/>
    <col min="54" max="54" width="19.3984375" style="0" customWidth="1"/>
    <col min="55" max="67" width="11.3984375" style="0" customWidth="1"/>
    <col min="68" max="68" width="19.3984375" style="0" customWidth="1"/>
    <col min="69" max="82" width="11.3984375" style="0" customWidth="1"/>
    <col min="91" max="91" width="7.3984375" style="0" customWidth="1"/>
    <col min="92" max="92" width="11.3984375" style="0" customWidth="1"/>
    <col min="93" max="94" width="10.3984375" style="0" customWidth="1"/>
    <col min="97" max="97" width="10.3984375" style="0" customWidth="1"/>
    <col min="98" max="100" width="6.3984375" style="0" customWidth="1"/>
    <col min="101" max="102" width="7.3984375" style="0" customWidth="1"/>
    <col min="103" max="103" width="31.3984375" style="0" customWidth="1"/>
    <col min="104" max="104" width="11.3984375" style="0" customWidth="1"/>
    <col min="105" max="105" width="31.3984375" style="0" customWidth="1"/>
    <col min="106" max="106" width="11.3984375" style="0" customWidth="1"/>
    <col min="107" max="107" width="8.3984375" style="0" customWidth="1"/>
    <col min="108" max="108" width="13.3984375" style="0" customWidth="1"/>
    <col min="112" max="112" width="13.3984375" style="0" customWidth="1"/>
    <col min="116" max="117" width="11.3984375" style="0" customWidth="1"/>
    <col min="118" max="118" width="6.3984375" style="0" customWidth="1"/>
    <col min="119" max="119" width="8.3984375" style="0" customWidth="1"/>
    <col min="120" max="120" width="6.3984375" style="0" customWidth="1"/>
    <col min="121" max="121" width="8.3984375" style="0" customWidth="1"/>
    <col min="122" max="122" width="6.3984375" style="0" customWidth="1"/>
    <col min="123" max="123" width="8.3984375" style="0" customWidth="1"/>
    <col min="124" max="124" width="6.3984375" style="0" customWidth="1"/>
    <col min="125" max="125" width="8.3984375" style="0" customWidth="1"/>
    <col min="126" max="126" width="6.3984375" style="0" customWidth="1"/>
    <col min="127" max="127" width="8.3984375" style="0" customWidth="1"/>
    <col min="128" max="128" width="11.3984375" style="0" customWidth="1"/>
    <col min="129" max="129" width="24.3984375" style="0" customWidth="1"/>
    <col min="130" max="132" width="19.3984375" style="0" customWidth="1"/>
    <col min="133" max="133" width="11.3984375" style="0" customWidth="1"/>
    <col min="134" max="134" width="15.3984375" style="0" customWidth="1"/>
    <col min="135" max="135" width="6.3984375" style="0" customWidth="1"/>
    <col min="136" max="137" width="7.3984375" style="0" customWidth="1"/>
    <col min="138" max="140" width="4.3984375" style="0" customWidth="1"/>
    <col min="141" max="144" width="5.3984375" style="0" customWidth="1"/>
    <col min="145" max="146" width="7.3984375" style="0" customWidth="1"/>
    <col min="147" max="147" width="8.3984375" style="0" customWidth="1"/>
    <col min="148" max="148" width="15.3984375" style="0" customWidth="1"/>
    <col min="149" max="151" width="22.3984375" style="0" customWidth="1"/>
    <col min="152" max="152" width="11.3984375" style="0" customWidth="1"/>
    <col min="153" max="153" width="15.3984375" style="0" customWidth="1"/>
    <col min="154" max="162" width="7.3984375" style="0" customWidth="1"/>
    <col min="163" max="16384" width="15.3984375" style="0" customWidth="1"/>
  </cols>
  <sheetData>
    <row r="2" spans="1:16" ht="17.25">
      <c r="A2" s="134" t="s">
        <v>139</v>
      </c>
      <c r="P2" s="1"/>
    </row>
    <row r="3" ht="13.5">
      <c r="P3" s="1"/>
    </row>
    <row r="4" spans="1:31" ht="14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135" t="s">
        <v>85</v>
      </c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17" ht="13.5" customHeight="1">
      <c r="A5" s="200" t="s">
        <v>140</v>
      </c>
      <c r="B5" s="217" t="s">
        <v>141</v>
      </c>
      <c r="C5" s="217" t="s">
        <v>142</v>
      </c>
      <c r="D5" s="217" t="s">
        <v>143</v>
      </c>
      <c r="E5" s="136"/>
      <c r="F5" s="245" t="s">
        <v>144</v>
      </c>
      <c r="G5" s="245"/>
      <c r="H5" s="245"/>
      <c r="I5" s="245"/>
      <c r="J5" s="245"/>
      <c r="K5" s="245"/>
      <c r="L5" s="245"/>
      <c r="M5" s="245"/>
      <c r="N5" s="245"/>
      <c r="O5" s="245"/>
      <c r="P5" s="137"/>
      <c r="Q5" s="67"/>
    </row>
    <row r="6" spans="1:17" ht="13.5" customHeight="1">
      <c r="A6" s="201"/>
      <c r="B6" s="218"/>
      <c r="C6" s="218"/>
      <c r="D6" s="218"/>
      <c r="E6" s="239" t="s">
        <v>90</v>
      </c>
      <c r="F6" s="240"/>
      <c r="G6" s="138"/>
      <c r="H6" s="139"/>
      <c r="I6" s="139" t="s">
        <v>145</v>
      </c>
      <c r="J6" s="139"/>
      <c r="K6" s="139" t="s">
        <v>146</v>
      </c>
      <c r="L6" s="139"/>
      <c r="M6" s="139" t="s">
        <v>147</v>
      </c>
      <c r="N6" s="139"/>
      <c r="O6" s="139" t="s">
        <v>148</v>
      </c>
      <c r="P6" s="139"/>
      <c r="Q6" s="67"/>
    </row>
    <row r="7" spans="1:17" ht="13.5" customHeight="1">
      <c r="A7" s="201"/>
      <c r="B7" s="218"/>
      <c r="C7" s="218"/>
      <c r="D7" s="218"/>
      <c r="E7" s="241"/>
      <c r="F7" s="202"/>
      <c r="G7" s="242" t="s">
        <v>90</v>
      </c>
      <c r="H7" s="243"/>
      <c r="I7" s="242" t="s">
        <v>92</v>
      </c>
      <c r="J7" s="243"/>
      <c r="K7" s="242" t="s">
        <v>121</v>
      </c>
      <c r="L7" s="243"/>
      <c r="M7" s="242" t="s">
        <v>149</v>
      </c>
      <c r="N7" s="243"/>
      <c r="O7" s="242" t="s">
        <v>101</v>
      </c>
      <c r="P7" s="250"/>
      <c r="Q7" s="67"/>
    </row>
    <row r="8" spans="1:17" ht="13.5" customHeight="1">
      <c r="A8" s="202"/>
      <c r="B8" s="219"/>
      <c r="C8" s="219"/>
      <c r="D8" s="219"/>
      <c r="E8" s="141" t="s">
        <v>130</v>
      </c>
      <c r="F8" s="141" t="s">
        <v>150</v>
      </c>
      <c r="G8" s="141" t="s">
        <v>130</v>
      </c>
      <c r="H8" s="141" t="s">
        <v>150</v>
      </c>
      <c r="I8" s="141" t="s">
        <v>130</v>
      </c>
      <c r="J8" s="141" t="s">
        <v>108</v>
      </c>
      <c r="K8" s="141" t="s">
        <v>130</v>
      </c>
      <c r="L8" s="141" t="s">
        <v>150</v>
      </c>
      <c r="M8" s="141" t="s">
        <v>130</v>
      </c>
      <c r="N8" s="141" t="s">
        <v>108</v>
      </c>
      <c r="O8" s="141" t="s">
        <v>130</v>
      </c>
      <c r="P8" s="140" t="s">
        <v>108</v>
      </c>
      <c r="Q8" s="67"/>
    </row>
    <row r="9" spans="1:17" ht="15.75" customHeight="1">
      <c r="A9" s="102" t="s">
        <v>42</v>
      </c>
      <c r="B9" s="142">
        <v>180</v>
      </c>
      <c r="C9" s="143">
        <v>1140</v>
      </c>
      <c r="D9" s="143">
        <v>368423</v>
      </c>
      <c r="E9" s="143">
        <v>966</v>
      </c>
      <c r="F9" s="143">
        <v>94958</v>
      </c>
      <c r="G9" s="143">
        <v>523</v>
      </c>
      <c r="H9" s="143">
        <v>69083</v>
      </c>
      <c r="I9" s="143">
        <v>281</v>
      </c>
      <c r="J9" s="143">
        <v>2661</v>
      </c>
      <c r="K9" s="143">
        <v>195</v>
      </c>
      <c r="L9" s="143">
        <v>54941</v>
      </c>
      <c r="M9" s="143">
        <v>5</v>
      </c>
      <c r="N9" s="143">
        <v>4440</v>
      </c>
      <c r="O9" s="143">
        <v>42</v>
      </c>
      <c r="P9" s="143">
        <v>7041</v>
      </c>
      <c r="Q9" s="67"/>
    </row>
    <row r="10" spans="1:17" ht="15.75" customHeight="1">
      <c r="A10" s="106" t="s">
        <v>79</v>
      </c>
      <c r="B10" s="142">
        <v>179</v>
      </c>
      <c r="C10" s="143">
        <v>1163</v>
      </c>
      <c r="D10" s="143">
        <v>372567</v>
      </c>
      <c r="E10" s="143">
        <v>982</v>
      </c>
      <c r="F10" s="143">
        <v>96781</v>
      </c>
      <c r="G10" s="143">
        <v>554</v>
      </c>
      <c r="H10" s="143">
        <v>79667</v>
      </c>
      <c r="I10" s="143">
        <v>258</v>
      </c>
      <c r="J10" s="143">
        <v>1557</v>
      </c>
      <c r="K10" s="143">
        <v>226</v>
      </c>
      <c r="L10" s="143">
        <v>66910</v>
      </c>
      <c r="M10" s="143">
        <v>3</v>
      </c>
      <c r="N10" s="143">
        <v>1532</v>
      </c>
      <c r="O10" s="143">
        <v>67</v>
      </c>
      <c r="P10" s="143">
        <v>9668</v>
      </c>
      <c r="Q10" s="67"/>
    </row>
    <row r="11" spans="1:17" ht="15.75" customHeight="1">
      <c r="A11" s="106" t="s">
        <v>39</v>
      </c>
      <c r="B11" s="142">
        <v>159</v>
      </c>
      <c r="C11" s="143">
        <v>1136</v>
      </c>
      <c r="D11" s="143">
        <v>371567</v>
      </c>
      <c r="E11" s="143">
        <v>1129</v>
      </c>
      <c r="F11" s="143">
        <v>86666</v>
      </c>
      <c r="G11" s="143">
        <v>583</v>
      </c>
      <c r="H11" s="143">
        <v>58128</v>
      </c>
      <c r="I11" s="143">
        <v>326</v>
      </c>
      <c r="J11" s="143">
        <v>1831</v>
      </c>
      <c r="K11" s="143">
        <v>205</v>
      </c>
      <c r="L11" s="143">
        <v>47073</v>
      </c>
      <c r="M11" s="143">
        <v>7</v>
      </c>
      <c r="N11" s="143">
        <v>3610</v>
      </c>
      <c r="O11" s="143">
        <v>45</v>
      </c>
      <c r="P11" s="143">
        <v>5614</v>
      </c>
      <c r="Q11" s="67"/>
    </row>
    <row r="12" spans="1:17" ht="15.75" customHeight="1">
      <c r="A12" s="106" t="s">
        <v>41</v>
      </c>
      <c r="B12" s="144">
        <v>144</v>
      </c>
      <c r="C12" s="145">
        <v>1038</v>
      </c>
      <c r="D12" s="145">
        <v>361100</v>
      </c>
      <c r="E12" s="145">
        <v>1055</v>
      </c>
      <c r="F12" s="145">
        <v>80461</v>
      </c>
      <c r="G12" s="145">
        <v>554</v>
      </c>
      <c r="H12" s="145">
        <v>56884</v>
      </c>
      <c r="I12" s="145">
        <v>300</v>
      </c>
      <c r="J12" s="145">
        <v>1715</v>
      </c>
      <c r="K12" s="145">
        <v>206</v>
      </c>
      <c r="L12" s="145">
        <v>49674</v>
      </c>
      <c r="M12" s="145">
        <v>2</v>
      </c>
      <c r="N12" s="145">
        <v>1600</v>
      </c>
      <c r="O12" s="145">
        <v>46</v>
      </c>
      <c r="P12" s="145">
        <v>3895</v>
      </c>
      <c r="Q12" s="67"/>
    </row>
    <row r="13" spans="1:17" s="82" customFormat="1" ht="15.75" customHeight="1" thickBot="1">
      <c r="A13" s="110" t="s">
        <v>80</v>
      </c>
      <c r="B13" s="147">
        <v>134</v>
      </c>
      <c r="C13" s="148">
        <v>1028</v>
      </c>
      <c r="D13" s="148">
        <v>352455</v>
      </c>
      <c r="E13" s="148">
        <v>1134</v>
      </c>
      <c r="F13" s="148">
        <v>69349</v>
      </c>
      <c r="G13" s="148">
        <v>547</v>
      </c>
      <c r="H13" s="148">
        <v>50534</v>
      </c>
      <c r="I13" s="148">
        <v>359</v>
      </c>
      <c r="J13" s="148">
        <v>2007</v>
      </c>
      <c r="K13" s="148">
        <v>164</v>
      </c>
      <c r="L13" s="148">
        <v>43992</v>
      </c>
      <c r="M13" s="148">
        <v>3</v>
      </c>
      <c r="N13" s="148">
        <v>2080</v>
      </c>
      <c r="O13" s="148">
        <v>21</v>
      </c>
      <c r="P13" s="148">
        <v>2456</v>
      </c>
      <c r="Q13" s="114"/>
    </row>
    <row r="14" ht="13.5">
      <c r="P14" s="4"/>
    </row>
    <row r="15" ht="14.25" thickBot="1"/>
    <row r="16" spans="1:14" ht="13.5">
      <c r="A16" s="200" t="s">
        <v>140</v>
      </c>
      <c r="B16" s="244" t="s">
        <v>151</v>
      </c>
      <c r="C16" s="251"/>
      <c r="D16" s="251"/>
      <c r="E16" s="251"/>
      <c r="F16" s="251"/>
      <c r="G16" s="251"/>
      <c r="H16" s="251"/>
      <c r="I16" s="252"/>
      <c r="J16" s="244" t="s">
        <v>152</v>
      </c>
      <c r="K16" s="245"/>
      <c r="L16" s="245"/>
      <c r="M16" s="245"/>
      <c r="N16" s="245"/>
    </row>
    <row r="17" spans="1:14" ht="13.5">
      <c r="A17" s="201"/>
      <c r="B17" s="253" t="s">
        <v>153</v>
      </c>
      <c r="C17" s="254"/>
      <c r="D17" s="254"/>
      <c r="E17" s="254"/>
      <c r="F17" s="254"/>
      <c r="G17" s="254"/>
      <c r="H17" s="254"/>
      <c r="I17" s="243"/>
      <c r="J17" s="246" t="s">
        <v>141</v>
      </c>
      <c r="K17" s="246" t="s">
        <v>142</v>
      </c>
      <c r="L17" s="246" t="s">
        <v>143</v>
      </c>
      <c r="M17" s="239" t="s">
        <v>154</v>
      </c>
      <c r="N17" s="247"/>
    </row>
    <row r="18" spans="1:14" ht="13.5">
      <c r="A18" s="201"/>
      <c r="B18" s="242" t="s">
        <v>90</v>
      </c>
      <c r="C18" s="243"/>
      <c r="D18" s="242" t="s">
        <v>92</v>
      </c>
      <c r="E18" s="243"/>
      <c r="F18" s="242" t="s">
        <v>155</v>
      </c>
      <c r="G18" s="243"/>
      <c r="H18" s="242" t="s">
        <v>101</v>
      </c>
      <c r="I18" s="243"/>
      <c r="J18" s="218"/>
      <c r="K18" s="218"/>
      <c r="L18" s="218"/>
      <c r="M18" s="248"/>
      <c r="N18" s="249"/>
    </row>
    <row r="19" spans="1:14" ht="13.5">
      <c r="A19" s="202"/>
      <c r="B19" s="141" t="s">
        <v>130</v>
      </c>
      <c r="C19" s="141" t="s">
        <v>123</v>
      </c>
      <c r="D19" s="141" t="s">
        <v>130</v>
      </c>
      <c r="E19" s="141" t="s">
        <v>123</v>
      </c>
      <c r="F19" s="141" t="s">
        <v>130</v>
      </c>
      <c r="G19" s="141" t="s">
        <v>123</v>
      </c>
      <c r="H19" s="141" t="s">
        <v>130</v>
      </c>
      <c r="I19" s="141" t="s">
        <v>123</v>
      </c>
      <c r="J19" s="219"/>
      <c r="K19" s="219"/>
      <c r="L19" s="219"/>
      <c r="M19" s="141" t="s">
        <v>156</v>
      </c>
      <c r="N19" s="140" t="s">
        <v>157</v>
      </c>
    </row>
    <row r="20" spans="1:14" ht="15.75" customHeight="1">
      <c r="A20" s="102" t="s">
        <v>42</v>
      </c>
      <c r="B20" s="142">
        <v>443</v>
      </c>
      <c r="C20" s="143">
        <v>25875</v>
      </c>
      <c r="D20" s="143">
        <v>346</v>
      </c>
      <c r="E20" s="143">
        <v>1805</v>
      </c>
      <c r="F20" s="143">
        <v>23</v>
      </c>
      <c r="G20" s="143">
        <v>12054</v>
      </c>
      <c r="H20" s="143">
        <v>74</v>
      </c>
      <c r="I20" s="143">
        <v>12016</v>
      </c>
      <c r="J20" s="143">
        <v>166</v>
      </c>
      <c r="K20" s="143">
        <v>1107</v>
      </c>
      <c r="L20" s="143">
        <v>370233</v>
      </c>
      <c r="M20" s="143">
        <v>1385</v>
      </c>
      <c r="N20" s="143">
        <v>264449</v>
      </c>
    </row>
    <row r="21" spans="1:14" ht="15.75" customHeight="1">
      <c r="A21" s="106" t="s">
        <v>79</v>
      </c>
      <c r="B21" s="142">
        <v>428</v>
      </c>
      <c r="C21" s="143">
        <v>17114</v>
      </c>
      <c r="D21" s="143">
        <v>335</v>
      </c>
      <c r="E21" s="143">
        <v>1552</v>
      </c>
      <c r="F21" s="143">
        <v>6</v>
      </c>
      <c r="G21" s="143">
        <v>2506</v>
      </c>
      <c r="H21" s="143">
        <v>87</v>
      </c>
      <c r="I21" s="143">
        <v>13056</v>
      </c>
      <c r="J21" s="143">
        <v>165</v>
      </c>
      <c r="K21" s="143">
        <v>1126</v>
      </c>
      <c r="L21" s="143">
        <v>374755</v>
      </c>
      <c r="M21" s="143">
        <v>814</v>
      </c>
      <c r="N21" s="143">
        <v>161572</v>
      </c>
    </row>
    <row r="22" spans="1:14" ht="15.75" customHeight="1">
      <c r="A22" s="106" t="s">
        <v>39</v>
      </c>
      <c r="B22" s="142">
        <v>546</v>
      </c>
      <c r="C22" s="143">
        <v>28538</v>
      </c>
      <c r="D22" s="143">
        <v>438</v>
      </c>
      <c r="E22" s="143">
        <v>2598</v>
      </c>
      <c r="F22" s="143">
        <v>19</v>
      </c>
      <c r="G22" s="143">
        <v>9674</v>
      </c>
      <c r="H22" s="143">
        <v>89</v>
      </c>
      <c r="I22" s="143">
        <v>16266</v>
      </c>
      <c r="J22" s="143">
        <v>151</v>
      </c>
      <c r="K22" s="143">
        <v>1097</v>
      </c>
      <c r="L22" s="143">
        <v>373995</v>
      </c>
      <c r="M22" s="143">
        <v>667</v>
      </c>
      <c r="N22" s="143">
        <v>124096</v>
      </c>
    </row>
    <row r="23" spans="1:14" ht="15.75" customHeight="1">
      <c r="A23" s="106" t="s">
        <v>41</v>
      </c>
      <c r="B23" s="144">
        <v>501</v>
      </c>
      <c r="C23" s="145">
        <v>23577</v>
      </c>
      <c r="D23" s="145">
        <v>385</v>
      </c>
      <c r="E23" s="145">
        <v>1629</v>
      </c>
      <c r="F23" s="145">
        <v>18</v>
      </c>
      <c r="G23" s="145">
        <v>9856</v>
      </c>
      <c r="H23" s="145">
        <v>98</v>
      </c>
      <c r="I23" s="145">
        <v>12092</v>
      </c>
      <c r="J23" s="145">
        <v>136</v>
      </c>
      <c r="K23" s="145">
        <v>1002</v>
      </c>
      <c r="L23" s="145">
        <v>363014</v>
      </c>
      <c r="M23" s="145">
        <v>821</v>
      </c>
      <c r="N23" s="145">
        <v>147981</v>
      </c>
    </row>
    <row r="24" spans="1:14" ht="15.75" customHeight="1" thickBot="1">
      <c r="A24" s="110" t="s">
        <v>80</v>
      </c>
      <c r="B24" s="147">
        <v>587</v>
      </c>
      <c r="C24" s="148">
        <v>18815</v>
      </c>
      <c r="D24" s="148">
        <v>475</v>
      </c>
      <c r="E24" s="148">
        <v>1974</v>
      </c>
      <c r="F24" s="148">
        <v>11</v>
      </c>
      <c r="G24" s="148">
        <v>5779</v>
      </c>
      <c r="H24" s="148">
        <v>101</v>
      </c>
      <c r="I24" s="148">
        <v>11062</v>
      </c>
      <c r="J24" s="148">
        <v>129</v>
      </c>
      <c r="K24" s="148">
        <v>998</v>
      </c>
      <c r="L24" s="148">
        <v>354553</v>
      </c>
      <c r="M24" s="148">
        <v>636</v>
      </c>
      <c r="N24" s="148">
        <v>109927</v>
      </c>
    </row>
    <row r="25" spans="1:14" ht="13.5">
      <c r="A25" s="149" t="s">
        <v>109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</sheetData>
  <mergeCells count="23">
    <mergeCell ref="A16:A19"/>
    <mergeCell ref="F5:O5"/>
    <mergeCell ref="B18:C18"/>
    <mergeCell ref="D18:E18"/>
    <mergeCell ref="F18:G18"/>
    <mergeCell ref="H18:I18"/>
    <mergeCell ref="M7:N7"/>
    <mergeCell ref="O7:P7"/>
    <mergeCell ref="B16:I16"/>
    <mergeCell ref="B17:I17"/>
    <mergeCell ref="J16:N16"/>
    <mergeCell ref="J17:J19"/>
    <mergeCell ref="K17:K19"/>
    <mergeCell ref="L17:L19"/>
    <mergeCell ref="M17:N18"/>
    <mergeCell ref="A5:A8"/>
    <mergeCell ref="B5:B8"/>
    <mergeCell ref="C5:C8"/>
    <mergeCell ref="D5:D8"/>
    <mergeCell ref="E6:F7"/>
    <mergeCell ref="G7:H7"/>
    <mergeCell ref="I7:J7"/>
    <mergeCell ref="K7:L7"/>
  </mergeCells>
  <printOptions/>
  <pageMargins left="0.5118110236220472" right="0.5118110236220472" top="0.984251968503937" bottom="0.984251968503937" header="0.5118110236220472" footer="0.5118110236220472"/>
  <pageSetup horizontalDpi="400" verticalDpi="4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showGridLines="0" showZeros="0" workbookViewId="0" topLeftCell="A1">
      <pane ySplit="8" topLeftCell="BM24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6.8984375" style="0" customWidth="1"/>
    <col min="2" max="5" width="15.19921875" style="0" customWidth="1"/>
    <col min="6" max="6" width="15.5" style="0" customWidth="1"/>
    <col min="7" max="7" width="7.3984375" style="0" customWidth="1"/>
    <col min="9" max="10" width="7.3984375" style="0" customWidth="1"/>
    <col min="11" max="11" width="10.3984375" style="0" customWidth="1"/>
    <col min="12" max="12" width="7.3984375" style="0" customWidth="1"/>
    <col min="13" max="13" width="8.3984375" style="0" customWidth="1"/>
    <col min="14" max="15" width="7.3984375" style="0" customWidth="1"/>
    <col min="16" max="16" width="5.3984375" style="0" customWidth="1"/>
    <col min="17" max="17" width="15.3984375" style="0" customWidth="1"/>
    <col min="18" max="18" width="7.3984375" style="0" customWidth="1"/>
    <col min="20" max="21" width="7.3984375" style="0" customWidth="1"/>
    <col min="22" max="22" width="10.3984375" style="0" customWidth="1"/>
    <col min="23" max="23" width="7.3984375" style="0" customWidth="1"/>
    <col min="24" max="24" width="8.3984375" style="0" customWidth="1"/>
    <col min="25" max="26" width="7.3984375" style="0" customWidth="1"/>
    <col min="27" max="27" width="11.3984375" style="0" customWidth="1"/>
    <col min="28" max="28" width="19.3984375" style="0" customWidth="1"/>
    <col min="29" max="41" width="11.3984375" style="0" customWidth="1"/>
    <col min="42" max="42" width="19.3984375" style="0" customWidth="1"/>
    <col min="43" max="56" width="11.3984375" style="0" customWidth="1"/>
    <col min="65" max="65" width="7.3984375" style="0" customWidth="1"/>
    <col min="66" max="66" width="11.3984375" style="0" customWidth="1"/>
    <col min="67" max="68" width="10.3984375" style="0" customWidth="1"/>
    <col min="71" max="71" width="10.3984375" style="0" customWidth="1"/>
    <col min="72" max="74" width="6.3984375" style="0" customWidth="1"/>
    <col min="75" max="76" width="7.3984375" style="0" customWidth="1"/>
    <col min="77" max="77" width="31.3984375" style="0" customWidth="1"/>
    <col min="78" max="78" width="11.3984375" style="0" customWidth="1"/>
    <col min="79" max="79" width="31.3984375" style="0" customWidth="1"/>
    <col min="80" max="80" width="11.3984375" style="0" customWidth="1"/>
    <col min="81" max="81" width="8.3984375" style="0" customWidth="1"/>
    <col min="82" max="82" width="13.3984375" style="0" customWidth="1"/>
    <col min="86" max="86" width="13.3984375" style="0" customWidth="1"/>
    <col min="90" max="91" width="11.3984375" style="0" customWidth="1"/>
    <col min="92" max="92" width="6.3984375" style="0" customWidth="1"/>
    <col min="93" max="93" width="8.3984375" style="0" customWidth="1"/>
    <col min="94" max="94" width="6.3984375" style="0" customWidth="1"/>
    <col min="95" max="95" width="8.3984375" style="0" customWidth="1"/>
    <col min="96" max="96" width="6.3984375" style="0" customWidth="1"/>
    <col min="97" max="97" width="8.3984375" style="0" customWidth="1"/>
    <col min="98" max="98" width="6.3984375" style="0" customWidth="1"/>
    <col min="99" max="99" width="8.3984375" style="0" customWidth="1"/>
    <col min="100" max="100" width="6.3984375" style="0" customWidth="1"/>
    <col min="101" max="101" width="8.3984375" style="0" customWidth="1"/>
    <col min="102" max="102" width="11.3984375" style="0" customWidth="1"/>
    <col min="103" max="103" width="24.3984375" style="0" customWidth="1"/>
    <col min="104" max="106" width="19.3984375" style="0" customWidth="1"/>
    <col min="107" max="107" width="11.3984375" style="0" customWidth="1"/>
    <col min="108" max="108" width="15.3984375" style="0" customWidth="1"/>
    <col min="109" max="109" width="6.3984375" style="0" customWidth="1"/>
    <col min="110" max="111" width="7.3984375" style="0" customWidth="1"/>
    <col min="112" max="114" width="4.3984375" style="0" customWidth="1"/>
    <col min="115" max="118" width="5.3984375" style="0" customWidth="1"/>
    <col min="119" max="120" width="7.3984375" style="0" customWidth="1"/>
    <col min="121" max="121" width="8.3984375" style="0" customWidth="1"/>
    <col min="122" max="122" width="15.3984375" style="0" customWidth="1"/>
    <col min="123" max="125" width="22.3984375" style="0" customWidth="1"/>
    <col min="126" max="126" width="11.3984375" style="0" customWidth="1"/>
    <col min="127" max="127" width="15.3984375" style="0" customWidth="1"/>
    <col min="128" max="136" width="7.3984375" style="0" customWidth="1"/>
    <col min="137" max="16384" width="15.3984375" style="0" customWidth="1"/>
  </cols>
  <sheetData>
    <row r="1" ht="13.5">
      <c r="I1" s="1"/>
    </row>
    <row r="2" spans="1:9" ht="21">
      <c r="A2" s="255" t="s">
        <v>158</v>
      </c>
      <c r="B2" s="255"/>
      <c r="C2" s="255"/>
      <c r="D2" s="255"/>
      <c r="E2" s="255"/>
      <c r="F2" s="255"/>
      <c r="G2" s="150"/>
      <c r="H2" s="150"/>
      <c r="I2" s="150"/>
    </row>
    <row r="6" spans="1:6" ht="14.25" thickBot="1">
      <c r="A6" s="2"/>
      <c r="B6" s="2"/>
      <c r="C6" s="2"/>
      <c r="D6" s="2"/>
      <c r="E6" s="2"/>
      <c r="F6" s="3" t="s">
        <v>159</v>
      </c>
    </row>
    <row r="7" spans="1:6" ht="21.75" customHeight="1">
      <c r="A7" s="123" t="s">
        <v>160</v>
      </c>
      <c r="B7" s="64" t="s">
        <v>161</v>
      </c>
      <c r="C7" s="64" t="s">
        <v>162</v>
      </c>
      <c r="D7" s="64" t="s">
        <v>163</v>
      </c>
      <c r="E7" s="64" t="s">
        <v>164</v>
      </c>
      <c r="F7" s="57" t="s">
        <v>165</v>
      </c>
    </row>
    <row r="8" spans="1:6" ht="22.5" customHeight="1">
      <c r="A8" s="199"/>
      <c r="B8" s="72" t="s">
        <v>166</v>
      </c>
      <c r="C8" s="72" t="s">
        <v>167</v>
      </c>
      <c r="D8" s="72" t="s">
        <v>168</v>
      </c>
      <c r="E8" s="72" t="s">
        <v>169</v>
      </c>
      <c r="F8" s="58"/>
    </row>
    <row r="9" spans="1:6" s="20" customFormat="1" ht="8.25" customHeight="1">
      <c r="A9" s="25"/>
      <c r="B9" s="151"/>
      <c r="C9" s="50"/>
      <c r="D9" s="50"/>
      <c r="E9" s="50"/>
      <c r="F9" s="32"/>
    </row>
    <row r="10" spans="1:6" ht="18.75" customHeight="1">
      <c r="A10" s="25" t="s">
        <v>170</v>
      </c>
      <c r="B10" s="152"/>
      <c r="C10" s="153"/>
      <c r="D10" s="153"/>
      <c r="E10" s="153"/>
      <c r="F10" s="153"/>
    </row>
    <row r="11" spans="1:6" s="155" customFormat="1" ht="21" customHeight="1">
      <c r="A11" s="154" t="s">
        <v>176</v>
      </c>
      <c r="B11" s="73">
        <v>10053</v>
      </c>
      <c r="C11" s="74">
        <v>9389</v>
      </c>
      <c r="D11" s="74">
        <v>7878</v>
      </c>
      <c r="E11" s="74">
        <v>50840</v>
      </c>
      <c r="F11" s="74">
        <v>7705228</v>
      </c>
    </row>
    <row r="12" spans="1:6" s="155" customFormat="1" ht="21" customHeight="1">
      <c r="A12" s="154" t="s">
        <v>171</v>
      </c>
      <c r="B12" s="77">
        <v>10625</v>
      </c>
      <c r="C12" s="156">
        <v>9307</v>
      </c>
      <c r="D12" s="156">
        <v>7798</v>
      </c>
      <c r="E12" s="156">
        <v>48113</v>
      </c>
      <c r="F12" s="156">
        <v>7164519</v>
      </c>
    </row>
    <row r="13" spans="1:6" s="155" customFormat="1" ht="21" customHeight="1">
      <c r="A13" s="154" t="s">
        <v>39</v>
      </c>
      <c r="B13" s="77">
        <v>11801</v>
      </c>
      <c r="C13" s="156">
        <v>10531</v>
      </c>
      <c r="D13" s="156">
        <v>9116</v>
      </c>
      <c r="E13" s="156">
        <v>53713</v>
      </c>
      <c r="F13" s="156">
        <v>7809550</v>
      </c>
    </row>
    <row r="14" spans="1:6" s="157" customFormat="1" ht="21" customHeight="1">
      <c r="A14" s="154" t="s">
        <v>41</v>
      </c>
      <c r="B14" s="77">
        <v>10908</v>
      </c>
      <c r="C14" s="156">
        <v>9639</v>
      </c>
      <c r="D14" s="156">
        <v>8381</v>
      </c>
      <c r="E14" s="156">
        <v>47978</v>
      </c>
      <c r="F14" s="156">
        <v>7231254</v>
      </c>
    </row>
    <row r="15" spans="1:6" s="159" customFormat="1" ht="21" customHeight="1">
      <c r="A15" s="78" t="s">
        <v>80</v>
      </c>
      <c r="B15" s="79">
        <v>10079</v>
      </c>
      <c r="C15" s="158">
        <v>8874</v>
      </c>
      <c r="D15" s="158">
        <v>7368</v>
      </c>
      <c r="E15" s="158">
        <v>38453</v>
      </c>
      <c r="F15" s="158">
        <v>5430817</v>
      </c>
    </row>
    <row r="16" spans="1:6" ht="9" customHeight="1">
      <c r="A16" s="69"/>
      <c r="B16" s="160"/>
      <c r="C16" s="31"/>
      <c r="D16" s="31"/>
      <c r="E16" s="31"/>
      <c r="F16" s="31"/>
    </row>
    <row r="17" spans="1:6" ht="18.75" customHeight="1">
      <c r="A17" s="69" t="s">
        <v>172</v>
      </c>
      <c r="B17" s="160"/>
      <c r="C17" s="31"/>
      <c r="D17" s="31"/>
      <c r="E17" s="31"/>
      <c r="F17" s="31"/>
    </row>
    <row r="18" spans="1:6" s="155" customFormat="1" ht="21" customHeight="1">
      <c r="A18" s="154" t="s">
        <v>176</v>
      </c>
      <c r="B18" s="34">
        <v>4694</v>
      </c>
      <c r="C18" s="33">
        <v>4580</v>
      </c>
      <c r="D18" s="33">
        <v>3628</v>
      </c>
      <c r="E18" s="33">
        <v>25948</v>
      </c>
      <c r="F18" s="33">
        <v>4706417</v>
      </c>
    </row>
    <row r="19" spans="1:6" s="155" customFormat="1" ht="21" customHeight="1">
      <c r="A19" s="154" t="s">
        <v>171</v>
      </c>
      <c r="B19" s="34">
        <v>4858</v>
      </c>
      <c r="C19" s="33">
        <v>4328</v>
      </c>
      <c r="D19" s="33">
        <v>3495</v>
      </c>
      <c r="E19" s="33">
        <v>23841</v>
      </c>
      <c r="F19" s="33">
        <v>4221364</v>
      </c>
    </row>
    <row r="20" spans="1:6" s="155" customFormat="1" ht="21" customHeight="1">
      <c r="A20" s="154" t="s">
        <v>39</v>
      </c>
      <c r="B20" s="34">
        <v>5434</v>
      </c>
      <c r="C20" s="33">
        <v>4937</v>
      </c>
      <c r="D20" s="33">
        <v>4060</v>
      </c>
      <c r="E20" s="33">
        <v>25745</v>
      </c>
      <c r="F20" s="33">
        <v>4435689</v>
      </c>
    </row>
    <row r="21" spans="1:7" s="157" customFormat="1" ht="21" customHeight="1">
      <c r="A21" s="154" t="s">
        <v>41</v>
      </c>
      <c r="B21" s="77">
        <v>5212</v>
      </c>
      <c r="C21" s="156">
        <v>4764</v>
      </c>
      <c r="D21" s="156">
        <v>4044</v>
      </c>
      <c r="E21" s="156">
        <v>25170</v>
      </c>
      <c r="F21" s="156">
        <v>4483025</v>
      </c>
      <c r="G21" s="155"/>
    </row>
    <row r="22" spans="1:6" s="159" customFormat="1" ht="21" customHeight="1">
      <c r="A22" s="78" t="s">
        <v>80</v>
      </c>
      <c r="B22" s="79">
        <v>4327</v>
      </c>
      <c r="C22" s="158">
        <v>3889</v>
      </c>
      <c r="D22" s="158">
        <v>3141</v>
      </c>
      <c r="E22" s="158">
        <v>18215</v>
      </c>
      <c r="F22" s="158">
        <v>3015412</v>
      </c>
    </row>
    <row r="23" spans="1:6" ht="9" customHeight="1">
      <c r="A23" s="161"/>
      <c r="B23" s="160"/>
      <c r="C23" s="31"/>
      <c r="D23" s="31"/>
      <c r="E23" s="31"/>
      <c r="F23" s="31"/>
    </row>
    <row r="24" spans="1:6" ht="18.75" customHeight="1">
      <c r="A24" s="69" t="s">
        <v>173</v>
      </c>
      <c r="B24" s="160"/>
      <c r="C24" s="31"/>
      <c r="D24" s="31"/>
      <c r="E24" s="31"/>
      <c r="F24" s="31"/>
    </row>
    <row r="25" spans="1:6" s="155" customFormat="1" ht="21" customHeight="1">
      <c r="A25" s="154" t="s">
        <v>176</v>
      </c>
      <c r="B25" s="34">
        <v>5359</v>
      </c>
      <c r="C25" s="33">
        <v>4809</v>
      </c>
      <c r="D25" s="33">
        <v>4250</v>
      </c>
      <c r="E25" s="33">
        <v>24892</v>
      </c>
      <c r="F25" s="33">
        <v>2998811</v>
      </c>
    </row>
    <row r="26" spans="1:6" s="155" customFormat="1" ht="21" customHeight="1">
      <c r="A26" s="154" t="s">
        <v>171</v>
      </c>
      <c r="B26" s="34">
        <v>5767</v>
      </c>
      <c r="C26" s="33">
        <v>4979</v>
      </c>
      <c r="D26" s="33">
        <v>4303</v>
      </c>
      <c r="E26" s="33">
        <v>24272</v>
      </c>
      <c r="F26" s="33">
        <v>2943155</v>
      </c>
    </row>
    <row r="27" spans="1:6" s="155" customFormat="1" ht="21" customHeight="1">
      <c r="A27" s="154" t="s">
        <v>39</v>
      </c>
      <c r="B27" s="34">
        <v>6367</v>
      </c>
      <c r="C27" s="33">
        <v>5594</v>
      </c>
      <c r="D27" s="33">
        <v>5056</v>
      </c>
      <c r="E27" s="33">
        <v>27968</v>
      </c>
      <c r="F27" s="33">
        <v>3373861</v>
      </c>
    </row>
    <row r="28" spans="1:6" s="157" customFormat="1" ht="21" customHeight="1">
      <c r="A28" s="154" t="s">
        <v>41</v>
      </c>
      <c r="B28" s="77">
        <v>5696</v>
      </c>
      <c r="C28" s="156">
        <v>4875</v>
      </c>
      <c r="D28" s="156">
        <v>4337</v>
      </c>
      <c r="E28" s="156">
        <v>22808</v>
      </c>
      <c r="F28" s="156">
        <v>2748229</v>
      </c>
    </row>
    <row r="29" spans="1:6" s="159" customFormat="1" ht="21" customHeight="1">
      <c r="A29" s="78" t="s">
        <v>80</v>
      </c>
      <c r="B29" s="79">
        <v>5752</v>
      </c>
      <c r="C29" s="158">
        <v>4985</v>
      </c>
      <c r="D29" s="158">
        <v>4227</v>
      </c>
      <c r="E29" s="158">
        <v>20238</v>
      </c>
      <c r="F29" s="158">
        <v>2415405</v>
      </c>
    </row>
    <row r="30" spans="1:6" ht="9" customHeight="1">
      <c r="A30" s="69"/>
      <c r="B30" s="160"/>
      <c r="C30" s="31"/>
      <c r="D30" s="31"/>
      <c r="E30" s="31"/>
      <c r="F30" s="31"/>
    </row>
    <row r="31" spans="1:6" ht="18.75" customHeight="1">
      <c r="A31" s="69" t="s">
        <v>174</v>
      </c>
      <c r="B31" s="160"/>
      <c r="C31" s="31"/>
      <c r="D31" s="31"/>
      <c r="E31" s="31"/>
      <c r="F31" s="31"/>
    </row>
    <row r="32" spans="1:6" s="155" customFormat="1" ht="21" customHeight="1">
      <c r="A32" s="154" t="s">
        <v>176</v>
      </c>
      <c r="B32" s="34">
        <v>838</v>
      </c>
      <c r="C32" s="33">
        <v>782</v>
      </c>
      <c r="D32" s="33">
        <v>657</v>
      </c>
      <c r="E32" s="33">
        <v>4237</v>
      </c>
      <c r="F32" s="33">
        <v>642102</v>
      </c>
    </row>
    <row r="33" spans="1:6" s="155" customFormat="1" ht="21" customHeight="1">
      <c r="A33" s="154" t="s">
        <v>171</v>
      </c>
      <c r="B33" s="34">
        <v>885</v>
      </c>
      <c r="C33" s="33">
        <v>776</v>
      </c>
      <c r="D33" s="33">
        <v>650</v>
      </c>
      <c r="E33" s="33">
        <v>4009</v>
      </c>
      <c r="F33" s="33">
        <v>597043</v>
      </c>
    </row>
    <row r="34" spans="1:6" s="155" customFormat="1" ht="21" customHeight="1">
      <c r="A34" s="154" t="s">
        <v>39</v>
      </c>
      <c r="B34" s="34">
        <v>983</v>
      </c>
      <c r="C34" s="33">
        <v>878</v>
      </c>
      <c r="D34" s="33">
        <v>760</v>
      </c>
      <c r="E34" s="33">
        <v>4476</v>
      </c>
      <c r="F34" s="33">
        <v>650796</v>
      </c>
    </row>
    <row r="35" spans="1:6" s="157" customFormat="1" ht="21" customHeight="1">
      <c r="A35" s="154" t="s">
        <v>41</v>
      </c>
      <c r="B35" s="77">
        <v>909</v>
      </c>
      <c r="C35" s="156">
        <v>803</v>
      </c>
      <c r="D35" s="156">
        <v>698</v>
      </c>
      <c r="E35" s="156">
        <v>3998</v>
      </c>
      <c r="F35" s="156">
        <v>602605</v>
      </c>
    </row>
    <row r="36" spans="1:6" s="159" customFormat="1" ht="21" customHeight="1">
      <c r="A36" s="78" t="s">
        <v>80</v>
      </c>
      <c r="B36" s="79">
        <v>840</v>
      </c>
      <c r="C36" s="158">
        <v>740</v>
      </c>
      <c r="D36" s="158">
        <v>614</v>
      </c>
      <c r="E36" s="158">
        <v>3204</v>
      </c>
      <c r="F36" s="158">
        <v>452568</v>
      </c>
    </row>
    <row r="37" spans="1:6" s="159" customFormat="1" ht="8.25" customHeight="1" thickBot="1">
      <c r="A37" s="110"/>
      <c r="B37" s="162"/>
      <c r="C37" s="162"/>
      <c r="D37" s="162"/>
      <c r="E37" s="162"/>
      <c r="F37" s="162"/>
    </row>
    <row r="38" spans="1:6" ht="13.5">
      <c r="A38" s="4" t="s">
        <v>175</v>
      </c>
      <c r="B38" s="4"/>
      <c r="C38" s="163"/>
      <c r="D38" s="163"/>
      <c r="E38" s="163"/>
      <c r="F38" s="163"/>
    </row>
  </sheetData>
  <mergeCells count="3">
    <mergeCell ref="A7:A8"/>
    <mergeCell ref="F7:F8"/>
    <mergeCell ref="A2:F2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30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09765625" style="0" customWidth="1"/>
    <col min="2" max="2" width="14.3984375" style="0" customWidth="1"/>
    <col min="3" max="6" width="18.59765625" style="0" customWidth="1"/>
    <col min="8" max="8" width="13.3984375" style="0" customWidth="1"/>
    <col min="9" max="9" width="7.3984375" style="0" customWidth="1"/>
    <col min="10" max="10" width="8.3984375" style="0" customWidth="1"/>
    <col min="12" max="12" width="5.3984375" style="0" customWidth="1"/>
    <col min="13" max="13" width="6.3984375" style="0" customWidth="1"/>
    <col min="14" max="14" width="5.3984375" style="0" customWidth="1"/>
    <col min="15" max="15" width="6.3984375" style="0" customWidth="1"/>
    <col min="16" max="16" width="5.3984375" style="0" customWidth="1"/>
    <col min="17" max="18" width="6.3984375" style="0" customWidth="1"/>
    <col min="19" max="19" width="7.3984375" style="0" customWidth="1"/>
    <col min="21" max="21" width="17.3984375" style="0" customWidth="1"/>
    <col min="22" max="30" width="7.3984375" style="0" customWidth="1"/>
    <col min="31" max="32" width="11.3984375" style="0" customWidth="1"/>
    <col min="42" max="42" width="11.3984375" style="0" customWidth="1"/>
    <col min="43" max="43" width="7.3984375" style="0" customWidth="1"/>
    <col min="44" max="45" width="6.3984375" style="0" customWidth="1"/>
    <col min="46" max="56" width="7.3984375" style="0" customWidth="1"/>
    <col min="57" max="58" width="11.3984375" style="0" customWidth="1"/>
    <col min="59" max="69" width="7.3984375" style="0" customWidth="1"/>
    <col min="70" max="71" width="6.3984375" style="0" customWidth="1"/>
    <col min="72" max="72" width="7.3984375" style="0" customWidth="1"/>
    <col min="74" max="74" width="15.3984375" style="0" customWidth="1"/>
    <col min="75" max="75" width="7.3984375" style="0" customWidth="1"/>
    <col min="77" max="78" width="7.3984375" style="0" customWidth="1"/>
    <col min="79" max="79" width="10.3984375" style="0" customWidth="1"/>
    <col min="80" max="80" width="7.3984375" style="0" customWidth="1"/>
    <col min="81" max="81" width="8.3984375" style="0" customWidth="1"/>
    <col min="82" max="83" width="7.3984375" style="0" customWidth="1"/>
    <col min="84" max="84" width="5.3984375" style="0" customWidth="1"/>
    <col min="85" max="85" width="15.3984375" style="0" customWidth="1"/>
    <col min="86" max="86" width="7.3984375" style="0" customWidth="1"/>
    <col min="88" max="89" width="7.3984375" style="0" customWidth="1"/>
    <col min="90" max="90" width="10.3984375" style="0" customWidth="1"/>
    <col min="91" max="91" width="7.3984375" style="0" customWidth="1"/>
    <col min="92" max="92" width="8.3984375" style="0" customWidth="1"/>
    <col min="93" max="94" width="7.3984375" style="0" customWidth="1"/>
    <col min="95" max="95" width="11.3984375" style="0" customWidth="1"/>
    <col min="96" max="96" width="19.3984375" style="0" customWidth="1"/>
    <col min="97" max="109" width="11.3984375" style="0" customWidth="1"/>
    <col min="110" max="110" width="19.3984375" style="0" customWidth="1"/>
    <col min="111" max="124" width="11.3984375" style="0" customWidth="1"/>
    <col min="133" max="133" width="7.3984375" style="0" customWidth="1"/>
    <col min="134" max="134" width="11.3984375" style="0" customWidth="1"/>
    <col min="135" max="136" width="10.3984375" style="0" customWidth="1"/>
    <col min="139" max="139" width="10.3984375" style="0" customWidth="1"/>
    <col min="140" max="142" width="6.3984375" style="0" customWidth="1"/>
    <col min="143" max="144" width="7.3984375" style="0" customWidth="1"/>
    <col min="145" max="145" width="31.3984375" style="0" customWidth="1"/>
    <col min="146" max="146" width="11.3984375" style="0" customWidth="1"/>
    <col min="147" max="147" width="31.3984375" style="0" customWidth="1"/>
    <col min="148" max="148" width="11.3984375" style="0" customWidth="1"/>
    <col min="149" max="149" width="8.3984375" style="0" customWidth="1"/>
    <col min="150" max="150" width="13.3984375" style="0" customWidth="1"/>
    <col min="154" max="154" width="13.3984375" style="0" customWidth="1"/>
    <col min="158" max="159" width="11.3984375" style="0" customWidth="1"/>
    <col min="160" max="160" width="6.3984375" style="0" customWidth="1"/>
    <col min="161" max="161" width="8.3984375" style="0" customWidth="1"/>
    <col min="162" max="162" width="6.3984375" style="0" customWidth="1"/>
    <col min="163" max="163" width="8.3984375" style="0" customWidth="1"/>
    <col min="164" max="164" width="6.3984375" style="0" customWidth="1"/>
    <col min="165" max="165" width="8.3984375" style="0" customWidth="1"/>
    <col min="166" max="166" width="6.3984375" style="0" customWidth="1"/>
    <col min="167" max="167" width="8.3984375" style="0" customWidth="1"/>
    <col min="168" max="168" width="6.3984375" style="0" customWidth="1"/>
    <col min="169" max="169" width="8.3984375" style="0" customWidth="1"/>
    <col min="170" max="170" width="11.3984375" style="0" customWidth="1"/>
    <col min="171" max="171" width="24.3984375" style="0" customWidth="1"/>
    <col min="172" max="174" width="19.3984375" style="0" customWidth="1"/>
    <col min="175" max="175" width="11.3984375" style="0" customWidth="1"/>
    <col min="176" max="176" width="15.3984375" style="0" customWidth="1"/>
    <col min="177" max="177" width="6.3984375" style="0" customWidth="1"/>
    <col min="178" max="179" width="7.3984375" style="0" customWidth="1"/>
    <col min="180" max="182" width="4.3984375" style="0" customWidth="1"/>
    <col min="183" max="186" width="5.3984375" style="0" customWidth="1"/>
    <col min="187" max="188" width="7.3984375" style="0" customWidth="1"/>
    <col min="189" max="189" width="8.3984375" style="0" customWidth="1"/>
    <col min="190" max="190" width="15.3984375" style="0" customWidth="1"/>
    <col min="191" max="193" width="22.3984375" style="0" customWidth="1"/>
    <col min="194" max="194" width="11.3984375" style="0" customWidth="1"/>
    <col min="195" max="195" width="15.3984375" style="0" customWidth="1"/>
    <col min="196" max="204" width="7.3984375" style="0" customWidth="1"/>
    <col min="205" max="205" width="15.3984375" style="0" customWidth="1"/>
    <col min="206" max="213" width="7.3984375" style="0" customWidth="1"/>
    <col min="214" max="214" width="11.3984375" style="0" customWidth="1"/>
    <col min="215" max="215" width="13.3984375" style="0" customWidth="1"/>
    <col min="216" max="219" width="7.3984375" style="0" customWidth="1"/>
    <col min="220" max="221" width="6.3984375" style="0" customWidth="1"/>
    <col min="222" max="225" width="7.3984375" style="0" customWidth="1"/>
    <col min="226" max="226" width="6.3984375" style="0" customWidth="1"/>
    <col min="227" max="228" width="7.3984375" style="0" customWidth="1"/>
    <col min="229" max="235" width="6.3984375" style="0" customWidth="1"/>
    <col min="236" max="238" width="7.3984375" style="0" customWidth="1"/>
    <col min="239" max="239" width="8.3984375" style="0" customWidth="1"/>
    <col min="240" max="240" width="6.3984375" style="0" customWidth="1"/>
    <col min="241" max="241" width="11.3984375" style="0" customWidth="1"/>
    <col min="242" max="242" width="13.3984375" style="0" customWidth="1"/>
    <col min="243" max="16384" width="6.3984375" style="0" customWidth="1"/>
  </cols>
  <sheetData>
    <row r="1" spans="2:6" ht="17.25">
      <c r="B1" s="258" t="s">
        <v>177</v>
      </c>
      <c r="C1" s="258"/>
      <c r="D1" s="258"/>
      <c r="E1" s="258"/>
      <c r="F1" s="258"/>
    </row>
    <row r="2" ht="9" customHeight="1"/>
    <row r="3" spans="2:6" ht="14.25" thickBot="1">
      <c r="B3" s="2"/>
      <c r="C3" s="2"/>
      <c r="D3" s="2"/>
      <c r="E3" s="2"/>
      <c r="F3" s="3" t="s">
        <v>178</v>
      </c>
    </row>
    <row r="4" spans="2:6" ht="13.5" customHeight="1">
      <c r="B4" s="123" t="s">
        <v>179</v>
      </c>
      <c r="C4" s="256" t="s">
        <v>90</v>
      </c>
      <c r="D4" s="164" t="s">
        <v>180</v>
      </c>
      <c r="E4" s="164" t="s">
        <v>181</v>
      </c>
      <c r="F4" s="165" t="s">
        <v>182</v>
      </c>
    </row>
    <row r="5" spans="2:6" ht="13.5" customHeight="1">
      <c r="B5" s="168"/>
      <c r="C5" s="257"/>
      <c r="D5" s="166" t="s">
        <v>183</v>
      </c>
      <c r="E5" s="166" t="s">
        <v>183</v>
      </c>
      <c r="F5" s="52" t="s">
        <v>184</v>
      </c>
    </row>
    <row r="6" spans="2:6" ht="3" customHeight="1">
      <c r="B6" s="49"/>
      <c r="C6" s="117"/>
      <c r="D6" s="169"/>
      <c r="E6" s="169"/>
      <c r="F6" s="169"/>
    </row>
    <row r="7" spans="2:6" ht="14.25" customHeight="1">
      <c r="B7" s="25" t="s">
        <v>199</v>
      </c>
      <c r="C7" s="34">
        <v>78326</v>
      </c>
      <c r="D7" s="74">
        <v>44829</v>
      </c>
      <c r="E7" s="74">
        <v>32758</v>
      </c>
      <c r="F7" s="74">
        <v>739</v>
      </c>
    </row>
    <row r="8" spans="2:6" ht="14.25" customHeight="1">
      <c r="B8" s="76" t="s">
        <v>79</v>
      </c>
      <c r="C8" s="34">
        <v>79219</v>
      </c>
      <c r="D8" s="74">
        <v>46002</v>
      </c>
      <c r="E8" s="74">
        <v>32561</v>
      </c>
      <c r="F8" s="74">
        <v>656</v>
      </c>
    </row>
    <row r="9" spans="2:6" ht="14.25" customHeight="1">
      <c r="B9" s="76" t="s">
        <v>39</v>
      </c>
      <c r="C9" s="34">
        <v>79690</v>
      </c>
      <c r="D9" s="74">
        <v>46902</v>
      </c>
      <c r="E9" s="74">
        <v>32119</v>
      </c>
      <c r="F9" s="74">
        <v>669</v>
      </c>
    </row>
    <row r="10" spans="2:6" ht="14.25" customHeight="1">
      <c r="B10" s="76" t="s">
        <v>41</v>
      </c>
      <c r="C10" s="46">
        <v>80188</v>
      </c>
      <c r="D10" s="47">
        <v>47430</v>
      </c>
      <c r="E10" s="47">
        <v>32062</v>
      </c>
      <c r="F10" s="47">
        <v>696</v>
      </c>
    </row>
    <row r="11" spans="2:8" s="82" customFormat="1" ht="14.25" customHeight="1">
      <c r="B11" s="78" t="s">
        <v>80</v>
      </c>
      <c r="C11" s="170">
        <v>80386</v>
      </c>
      <c r="D11" s="171">
        <v>47531</v>
      </c>
      <c r="E11" s="171">
        <v>32079</v>
      </c>
      <c r="F11" s="171">
        <v>776</v>
      </c>
      <c r="H11"/>
    </row>
    <row r="12" spans="2:6" ht="6" customHeight="1">
      <c r="B12" s="69"/>
      <c r="D12" s="36"/>
      <c r="E12" s="36"/>
      <c r="F12" s="36"/>
    </row>
    <row r="13" spans="2:6" ht="14.25" customHeight="1">
      <c r="B13" s="69" t="s">
        <v>200</v>
      </c>
      <c r="C13" s="34">
        <v>79252</v>
      </c>
      <c r="D13" s="39">
        <v>46571</v>
      </c>
      <c r="E13" s="39">
        <v>31993</v>
      </c>
      <c r="F13" s="39">
        <v>688</v>
      </c>
    </row>
    <row r="14" spans="2:6" ht="14.25" customHeight="1">
      <c r="B14" s="76" t="s">
        <v>185</v>
      </c>
      <c r="C14" s="34">
        <v>79159</v>
      </c>
      <c r="D14" s="39">
        <v>46395</v>
      </c>
      <c r="E14" s="39">
        <v>32067</v>
      </c>
      <c r="F14" s="39">
        <v>697</v>
      </c>
    </row>
    <row r="15" spans="2:6" ht="14.25" customHeight="1">
      <c r="B15" s="76" t="s">
        <v>186</v>
      </c>
      <c r="C15" s="34">
        <v>79358</v>
      </c>
      <c r="D15" s="39">
        <v>46539</v>
      </c>
      <c r="E15" s="39">
        <v>32126</v>
      </c>
      <c r="F15" s="39">
        <v>693</v>
      </c>
    </row>
    <row r="16" spans="2:6" ht="14.25" customHeight="1">
      <c r="B16" s="76" t="s">
        <v>187</v>
      </c>
      <c r="C16" s="34">
        <v>79543</v>
      </c>
      <c r="D16" s="39">
        <v>46682</v>
      </c>
      <c r="E16" s="39">
        <v>32174</v>
      </c>
      <c r="F16" s="39">
        <v>687</v>
      </c>
    </row>
    <row r="17" spans="2:6" ht="14.25" customHeight="1">
      <c r="B17" s="76" t="s">
        <v>188</v>
      </c>
      <c r="C17" s="34">
        <v>79607</v>
      </c>
      <c r="D17" s="39">
        <v>46777</v>
      </c>
      <c r="E17" s="39">
        <v>32132</v>
      </c>
      <c r="F17" s="39">
        <v>698</v>
      </c>
    </row>
    <row r="18" spans="2:6" ht="14.25" customHeight="1">
      <c r="B18" s="76" t="s">
        <v>189</v>
      </c>
      <c r="C18" s="34">
        <v>79715</v>
      </c>
      <c r="D18" s="39">
        <v>46868</v>
      </c>
      <c r="E18" s="39">
        <v>32149</v>
      </c>
      <c r="F18" s="39">
        <v>698</v>
      </c>
    </row>
    <row r="19" spans="2:6" ht="14.25" customHeight="1">
      <c r="B19" s="76" t="s">
        <v>190</v>
      </c>
      <c r="C19" s="34">
        <v>79739</v>
      </c>
      <c r="D19" s="39">
        <v>46965</v>
      </c>
      <c r="E19" s="39">
        <v>32072</v>
      </c>
      <c r="F19" s="39">
        <v>702</v>
      </c>
    </row>
    <row r="20" spans="2:6" ht="14.25" customHeight="1">
      <c r="B20" s="76" t="s">
        <v>191</v>
      </c>
      <c r="C20" s="34">
        <v>79880</v>
      </c>
      <c r="D20" s="39">
        <v>47102</v>
      </c>
      <c r="E20" s="39">
        <v>32068</v>
      </c>
      <c r="F20" s="39">
        <v>710</v>
      </c>
    </row>
    <row r="21" spans="2:6" ht="14.25" customHeight="1">
      <c r="B21" s="76" t="s">
        <v>192</v>
      </c>
      <c r="C21" s="34">
        <v>80013</v>
      </c>
      <c r="D21" s="39">
        <v>47220</v>
      </c>
      <c r="E21" s="39">
        <v>32076</v>
      </c>
      <c r="F21" s="39">
        <v>717</v>
      </c>
    </row>
    <row r="22" spans="2:6" ht="14.25" customHeight="1">
      <c r="B22" s="69" t="s">
        <v>201</v>
      </c>
      <c r="C22" s="34">
        <v>79889</v>
      </c>
      <c r="D22" s="39">
        <v>47043</v>
      </c>
      <c r="E22" s="39">
        <v>32129</v>
      </c>
      <c r="F22" s="39">
        <v>717</v>
      </c>
    </row>
    <row r="23" spans="2:6" ht="14.25" customHeight="1">
      <c r="B23" s="76" t="s">
        <v>193</v>
      </c>
      <c r="C23" s="34">
        <v>80257</v>
      </c>
      <c r="D23" s="39">
        <v>47420</v>
      </c>
      <c r="E23" s="39">
        <v>32089</v>
      </c>
      <c r="F23" s="39">
        <v>748</v>
      </c>
    </row>
    <row r="24" spans="2:6" ht="14.25" customHeight="1">
      <c r="B24" s="26" t="s">
        <v>194</v>
      </c>
      <c r="C24" s="34">
        <v>80386</v>
      </c>
      <c r="D24" s="39">
        <v>47531</v>
      </c>
      <c r="E24" s="39">
        <v>32079</v>
      </c>
      <c r="F24" s="39">
        <v>776</v>
      </c>
    </row>
    <row r="25" spans="2:6" ht="3" customHeight="1" thickBot="1">
      <c r="B25" s="28"/>
      <c r="C25" s="44"/>
      <c r="D25" s="44"/>
      <c r="E25" s="44"/>
      <c r="F25" s="44"/>
    </row>
    <row r="26" spans="2:6" ht="13.5">
      <c r="B26" s="4" t="s">
        <v>17</v>
      </c>
      <c r="C26" s="4"/>
      <c r="D26" s="4"/>
      <c r="E26" s="4"/>
      <c r="F26" s="4"/>
    </row>
    <row r="27" ht="13.5">
      <c r="B27" t="s">
        <v>195</v>
      </c>
    </row>
    <row r="28" ht="13.5">
      <c r="B28" t="s">
        <v>196</v>
      </c>
    </row>
    <row r="29" ht="13.5">
      <c r="B29" t="s">
        <v>197</v>
      </c>
    </row>
    <row r="30" ht="13.5">
      <c r="B30" t="s">
        <v>198</v>
      </c>
    </row>
  </sheetData>
  <mergeCells count="3">
    <mergeCell ref="C4:C5"/>
    <mergeCell ref="B1:F1"/>
    <mergeCell ref="B4:B5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r:id="rId1"/>
  <ignoredErrors>
    <ignoredError sqref="B23:B24 B14:B2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1:J16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2.09765625" style="0" customWidth="1"/>
    <col min="2" max="2" width="15" style="0" customWidth="1"/>
    <col min="3" max="8" width="11.69921875" style="0" customWidth="1"/>
    <col min="10" max="10" width="13.3984375" style="0" customWidth="1"/>
    <col min="11" max="11" width="7.3984375" style="0" customWidth="1"/>
    <col min="12" max="12" width="8.3984375" style="0" customWidth="1"/>
    <col min="14" max="14" width="5.3984375" style="0" customWidth="1"/>
    <col min="15" max="15" width="6.3984375" style="0" customWidth="1"/>
    <col min="16" max="16" width="5.3984375" style="0" customWidth="1"/>
    <col min="17" max="17" width="6.3984375" style="0" customWidth="1"/>
    <col min="18" max="18" width="5.3984375" style="0" customWidth="1"/>
    <col min="19" max="20" width="6.3984375" style="0" customWidth="1"/>
    <col min="21" max="21" width="7.3984375" style="0" customWidth="1"/>
    <col min="23" max="23" width="17.3984375" style="0" customWidth="1"/>
    <col min="24" max="32" width="7.3984375" style="0" customWidth="1"/>
    <col min="33" max="34" width="11.3984375" style="0" customWidth="1"/>
    <col min="44" max="44" width="11.3984375" style="0" customWidth="1"/>
    <col min="45" max="45" width="7.3984375" style="0" customWidth="1"/>
    <col min="46" max="47" width="6.3984375" style="0" customWidth="1"/>
    <col min="48" max="58" width="7.3984375" style="0" customWidth="1"/>
    <col min="59" max="60" width="11.3984375" style="0" customWidth="1"/>
    <col min="61" max="71" width="7.3984375" style="0" customWidth="1"/>
    <col min="72" max="73" width="6.3984375" style="0" customWidth="1"/>
    <col min="74" max="74" width="7.3984375" style="0" customWidth="1"/>
    <col min="76" max="76" width="15.3984375" style="0" customWidth="1"/>
    <col min="77" max="77" width="7.3984375" style="0" customWidth="1"/>
    <col min="79" max="80" width="7.3984375" style="0" customWidth="1"/>
    <col min="81" max="81" width="10.3984375" style="0" customWidth="1"/>
    <col min="82" max="82" width="7.3984375" style="0" customWidth="1"/>
    <col min="83" max="83" width="8.3984375" style="0" customWidth="1"/>
    <col min="84" max="85" width="7.3984375" style="0" customWidth="1"/>
    <col min="86" max="86" width="5.3984375" style="0" customWidth="1"/>
    <col min="87" max="87" width="15.3984375" style="0" customWidth="1"/>
    <col min="88" max="88" width="7.3984375" style="0" customWidth="1"/>
    <col min="90" max="91" width="7.3984375" style="0" customWidth="1"/>
    <col min="92" max="92" width="10.3984375" style="0" customWidth="1"/>
    <col min="93" max="93" width="7.3984375" style="0" customWidth="1"/>
    <col min="94" max="94" width="8.3984375" style="0" customWidth="1"/>
    <col min="95" max="96" width="7.3984375" style="0" customWidth="1"/>
    <col min="97" max="97" width="11.3984375" style="0" customWidth="1"/>
    <col min="98" max="98" width="19.3984375" style="0" customWidth="1"/>
    <col min="99" max="111" width="11.3984375" style="0" customWidth="1"/>
    <col min="112" max="112" width="19.3984375" style="0" customWidth="1"/>
    <col min="113" max="126" width="11.3984375" style="0" customWidth="1"/>
    <col min="135" max="135" width="7.3984375" style="0" customWidth="1"/>
    <col min="136" max="136" width="11.3984375" style="0" customWidth="1"/>
    <col min="137" max="138" width="10.3984375" style="0" customWidth="1"/>
    <col min="141" max="141" width="10.3984375" style="0" customWidth="1"/>
    <col min="142" max="144" width="6.3984375" style="0" customWidth="1"/>
    <col min="145" max="146" width="7.3984375" style="0" customWidth="1"/>
    <col min="147" max="147" width="31.3984375" style="0" customWidth="1"/>
    <col min="148" max="148" width="11.3984375" style="0" customWidth="1"/>
    <col min="149" max="149" width="31.3984375" style="0" customWidth="1"/>
    <col min="150" max="150" width="11.3984375" style="0" customWidth="1"/>
    <col min="151" max="151" width="8.3984375" style="0" customWidth="1"/>
    <col min="152" max="152" width="13.3984375" style="0" customWidth="1"/>
    <col min="156" max="156" width="13.3984375" style="0" customWidth="1"/>
    <col min="160" max="161" width="11.3984375" style="0" customWidth="1"/>
    <col min="162" max="162" width="6.3984375" style="0" customWidth="1"/>
    <col min="163" max="163" width="8.3984375" style="0" customWidth="1"/>
    <col min="164" max="164" width="6.3984375" style="0" customWidth="1"/>
    <col min="165" max="165" width="8.3984375" style="0" customWidth="1"/>
    <col min="166" max="166" width="6.3984375" style="0" customWidth="1"/>
    <col min="167" max="167" width="8.3984375" style="0" customWidth="1"/>
    <col min="168" max="168" width="6.3984375" style="0" customWidth="1"/>
    <col min="169" max="169" width="8.3984375" style="0" customWidth="1"/>
    <col min="170" max="170" width="6.3984375" style="0" customWidth="1"/>
    <col min="171" max="171" width="8.3984375" style="0" customWidth="1"/>
    <col min="172" max="172" width="11.3984375" style="0" customWidth="1"/>
    <col min="173" max="173" width="24.3984375" style="0" customWidth="1"/>
    <col min="174" max="176" width="19.3984375" style="0" customWidth="1"/>
    <col min="177" max="177" width="11.3984375" style="0" customWidth="1"/>
    <col min="178" max="178" width="15.3984375" style="0" customWidth="1"/>
    <col min="179" max="179" width="6.3984375" style="0" customWidth="1"/>
    <col min="180" max="181" width="7.3984375" style="0" customWidth="1"/>
    <col min="182" max="184" width="4.3984375" style="0" customWidth="1"/>
    <col min="185" max="188" width="5.3984375" style="0" customWidth="1"/>
    <col min="189" max="190" width="7.3984375" style="0" customWidth="1"/>
    <col min="191" max="191" width="8.3984375" style="0" customWidth="1"/>
    <col min="192" max="192" width="15.3984375" style="0" customWidth="1"/>
    <col min="193" max="195" width="22.3984375" style="0" customWidth="1"/>
    <col min="196" max="196" width="11.3984375" style="0" customWidth="1"/>
    <col min="197" max="197" width="15.3984375" style="0" customWidth="1"/>
    <col min="198" max="206" width="7.3984375" style="0" customWidth="1"/>
    <col min="207" max="207" width="15.3984375" style="0" customWidth="1"/>
    <col min="208" max="215" width="7.3984375" style="0" customWidth="1"/>
    <col min="216" max="216" width="11.3984375" style="0" customWidth="1"/>
    <col min="217" max="217" width="13.3984375" style="0" customWidth="1"/>
    <col min="218" max="221" width="7.3984375" style="0" customWidth="1"/>
    <col min="222" max="223" width="6.3984375" style="0" customWidth="1"/>
    <col min="224" max="227" width="7.3984375" style="0" customWidth="1"/>
    <col min="228" max="228" width="6.3984375" style="0" customWidth="1"/>
    <col min="229" max="230" width="7.3984375" style="0" customWidth="1"/>
    <col min="231" max="237" width="6.3984375" style="0" customWidth="1"/>
    <col min="238" max="240" width="7.3984375" style="0" customWidth="1"/>
    <col min="241" max="241" width="8.3984375" style="0" customWidth="1"/>
    <col min="242" max="242" width="6.3984375" style="0" customWidth="1"/>
    <col min="243" max="243" width="11.3984375" style="0" customWidth="1"/>
    <col min="244" max="244" width="13.3984375" style="0" customWidth="1"/>
    <col min="245" max="16384" width="6.3984375" style="0" customWidth="1"/>
  </cols>
  <sheetData>
    <row r="1" ht="13.5">
      <c r="H1" s="1"/>
    </row>
    <row r="2" spans="2:8" ht="17.25">
      <c r="B2" s="260" t="s">
        <v>202</v>
      </c>
      <c r="C2" s="260"/>
      <c r="D2" s="260"/>
      <c r="E2" s="260"/>
      <c r="F2" s="260"/>
      <c r="G2" s="260"/>
      <c r="H2" s="260"/>
    </row>
    <row r="3" ht="13.5">
      <c r="C3" s="172"/>
    </row>
    <row r="5" spans="2:8" ht="14.25" thickBot="1">
      <c r="B5" s="2"/>
      <c r="C5" s="2"/>
      <c r="D5" s="2"/>
      <c r="E5" s="2"/>
      <c r="F5" s="2"/>
      <c r="G5" s="2"/>
      <c r="H5" s="3" t="s">
        <v>178</v>
      </c>
    </row>
    <row r="6" spans="2:8" ht="15.75" customHeight="1">
      <c r="B6" s="123" t="s">
        <v>203</v>
      </c>
      <c r="C6" s="256" t="s">
        <v>204</v>
      </c>
      <c r="D6" s="164" t="s">
        <v>205</v>
      </c>
      <c r="E6" s="164" t="s">
        <v>206</v>
      </c>
      <c r="F6" s="164" t="s">
        <v>207</v>
      </c>
      <c r="G6" s="164" t="s">
        <v>208</v>
      </c>
      <c r="H6" s="259" t="s">
        <v>209</v>
      </c>
    </row>
    <row r="7" spans="2:8" ht="15.75" customHeight="1">
      <c r="B7" s="168"/>
      <c r="C7" s="257"/>
      <c r="D7" s="166" t="s">
        <v>210</v>
      </c>
      <c r="E7" s="166" t="s">
        <v>210</v>
      </c>
      <c r="F7" s="166" t="s">
        <v>210</v>
      </c>
      <c r="G7" s="166" t="s">
        <v>211</v>
      </c>
      <c r="H7" s="89"/>
    </row>
    <row r="8" spans="2:8" ht="20.25" customHeight="1">
      <c r="B8" s="25" t="s">
        <v>199</v>
      </c>
      <c r="C8" s="74">
        <v>25469</v>
      </c>
      <c r="D8" s="74">
        <v>24309</v>
      </c>
      <c r="E8" s="74">
        <v>921</v>
      </c>
      <c r="F8" s="74">
        <v>130</v>
      </c>
      <c r="G8" s="74">
        <v>109</v>
      </c>
      <c r="H8" s="74">
        <v>116</v>
      </c>
    </row>
    <row r="9" spans="2:8" ht="20.25" customHeight="1">
      <c r="B9" s="76" t="s">
        <v>79</v>
      </c>
      <c r="C9" s="74">
        <v>25154</v>
      </c>
      <c r="D9" s="74">
        <v>23999</v>
      </c>
      <c r="E9" s="74">
        <v>935</v>
      </c>
      <c r="F9" s="74">
        <v>128</v>
      </c>
      <c r="G9" s="74">
        <v>92</v>
      </c>
      <c r="H9" s="74">
        <v>110</v>
      </c>
    </row>
    <row r="10" spans="2:8" ht="20.25" customHeight="1">
      <c r="B10" s="76" t="s">
        <v>39</v>
      </c>
      <c r="C10" s="74">
        <v>24969</v>
      </c>
      <c r="D10" s="74">
        <v>23804</v>
      </c>
      <c r="E10" s="74">
        <v>954</v>
      </c>
      <c r="F10" s="74">
        <v>123</v>
      </c>
      <c r="G10" s="74">
        <v>88</v>
      </c>
      <c r="H10" s="74">
        <v>80</v>
      </c>
    </row>
    <row r="11" spans="2:8" ht="20.25" customHeight="1">
      <c r="B11" s="76" t="s">
        <v>41</v>
      </c>
      <c r="C11" s="47">
        <v>24889</v>
      </c>
      <c r="D11" s="173">
        <v>23672</v>
      </c>
      <c r="E11" s="173">
        <v>1009</v>
      </c>
      <c r="F11" s="173">
        <v>126</v>
      </c>
      <c r="G11" s="173">
        <v>82</v>
      </c>
      <c r="H11" s="173">
        <v>130</v>
      </c>
    </row>
    <row r="12" spans="2:10" s="82" customFormat="1" ht="20.25" customHeight="1" thickBot="1">
      <c r="B12" s="78" t="s">
        <v>80</v>
      </c>
      <c r="C12" s="171">
        <v>24632</v>
      </c>
      <c r="D12" s="174">
        <v>23394</v>
      </c>
      <c r="E12" s="174">
        <v>1040</v>
      </c>
      <c r="F12" s="174">
        <v>113</v>
      </c>
      <c r="G12" s="174">
        <v>85</v>
      </c>
      <c r="H12" s="174">
        <v>106</v>
      </c>
      <c r="J12"/>
    </row>
    <row r="13" spans="2:8" ht="13.5">
      <c r="B13" s="4" t="s">
        <v>17</v>
      </c>
      <c r="C13" s="4"/>
      <c r="D13" s="4"/>
      <c r="E13" s="4"/>
      <c r="F13" s="4"/>
      <c r="G13" s="4"/>
      <c r="H13" s="4"/>
    </row>
    <row r="14" ht="13.5">
      <c r="B14" t="s">
        <v>212</v>
      </c>
    </row>
    <row r="15" ht="13.5">
      <c r="B15" t="s">
        <v>213</v>
      </c>
    </row>
    <row r="16" ht="13.5">
      <c r="B16" t="s">
        <v>214</v>
      </c>
    </row>
  </sheetData>
  <mergeCells count="4">
    <mergeCell ref="C6:C7"/>
    <mergeCell ref="B6:B7"/>
    <mergeCell ref="H6:H7"/>
    <mergeCell ref="B2:H2"/>
  </mergeCells>
  <printOptions/>
  <pageMargins left="0.5118110236220472" right="0.5118110236220472" top="0.31496062992125984" bottom="0.1968503937007874" header="0.5118110236220472" footer="0.5118110236220472"/>
  <pageSetup horizontalDpi="400" verticalDpi="400" orientation="portrait" paperSize="9" r:id="rId1"/>
  <ignoredErrors>
    <ignoredError sqref="B9:B1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H65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16.3984375" style="0" customWidth="1"/>
    <col min="2" max="5" width="17.59765625" style="0" customWidth="1"/>
    <col min="6" max="6" width="7.3984375" style="0" customWidth="1"/>
    <col min="7" max="7" width="13.3984375" style="0" customWidth="1"/>
    <col min="8" max="8" width="7.3984375" style="0" customWidth="1"/>
    <col min="9" max="9" width="8.3984375" style="0" customWidth="1"/>
    <col min="11" max="11" width="5.3984375" style="0" customWidth="1"/>
    <col min="12" max="12" width="6.3984375" style="0" customWidth="1"/>
    <col min="13" max="13" width="5.3984375" style="0" customWidth="1"/>
    <col min="14" max="14" width="6.3984375" style="0" customWidth="1"/>
    <col min="15" max="15" width="5.3984375" style="0" customWidth="1"/>
    <col min="16" max="17" width="6.3984375" style="0" customWidth="1"/>
    <col min="18" max="18" width="7.3984375" style="0" customWidth="1"/>
    <col min="20" max="20" width="17.3984375" style="0" customWidth="1"/>
    <col min="21" max="29" width="7.3984375" style="0" customWidth="1"/>
    <col min="30" max="31" width="11.3984375" style="0" customWidth="1"/>
    <col min="41" max="41" width="11.3984375" style="0" customWidth="1"/>
    <col min="42" max="42" width="7.3984375" style="0" customWidth="1"/>
    <col min="43" max="44" width="6.3984375" style="0" customWidth="1"/>
    <col min="45" max="55" width="7.3984375" style="0" customWidth="1"/>
    <col min="56" max="57" width="11.3984375" style="0" customWidth="1"/>
    <col min="58" max="68" width="7.3984375" style="0" customWidth="1"/>
    <col min="69" max="70" width="6.3984375" style="0" customWidth="1"/>
    <col min="71" max="71" width="7.3984375" style="0" customWidth="1"/>
    <col min="73" max="73" width="15.3984375" style="0" customWidth="1"/>
    <col min="74" max="74" width="7.3984375" style="0" customWidth="1"/>
    <col min="76" max="77" width="7.3984375" style="0" customWidth="1"/>
    <col min="78" max="78" width="10.3984375" style="0" customWidth="1"/>
    <col min="79" max="79" width="7.3984375" style="0" customWidth="1"/>
    <col min="80" max="80" width="8.3984375" style="0" customWidth="1"/>
    <col min="81" max="82" width="7.3984375" style="0" customWidth="1"/>
    <col min="83" max="83" width="5.3984375" style="0" customWidth="1"/>
    <col min="84" max="84" width="15.3984375" style="0" customWidth="1"/>
    <col min="85" max="85" width="7.3984375" style="0" customWidth="1"/>
    <col min="87" max="88" width="7.3984375" style="0" customWidth="1"/>
    <col min="89" max="89" width="10.3984375" style="0" customWidth="1"/>
    <col min="90" max="90" width="7.3984375" style="0" customWidth="1"/>
    <col min="91" max="91" width="8.3984375" style="0" customWidth="1"/>
    <col min="92" max="93" width="7.3984375" style="0" customWidth="1"/>
    <col min="94" max="94" width="11.3984375" style="0" customWidth="1"/>
    <col min="95" max="95" width="19.3984375" style="0" customWidth="1"/>
    <col min="96" max="108" width="11.3984375" style="0" customWidth="1"/>
    <col min="109" max="109" width="19.3984375" style="0" customWidth="1"/>
    <col min="110" max="123" width="11.3984375" style="0" customWidth="1"/>
    <col min="132" max="132" width="7.3984375" style="0" customWidth="1"/>
    <col min="133" max="133" width="11.3984375" style="0" customWidth="1"/>
    <col min="134" max="135" width="10.3984375" style="0" customWidth="1"/>
    <col min="138" max="138" width="10.3984375" style="0" customWidth="1"/>
    <col min="139" max="141" width="6.3984375" style="0" customWidth="1"/>
    <col min="142" max="143" width="7.3984375" style="0" customWidth="1"/>
    <col min="144" max="144" width="31.3984375" style="0" customWidth="1"/>
    <col min="145" max="145" width="11.3984375" style="0" customWidth="1"/>
    <col min="146" max="146" width="31.3984375" style="0" customWidth="1"/>
    <col min="147" max="147" width="11.3984375" style="0" customWidth="1"/>
    <col min="148" max="148" width="8.3984375" style="0" customWidth="1"/>
    <col min="149" max="149" width="13.3984375" style="0" customWidth="1"/>
    <col min="153" max="153" width="13.3984375" style="0" customWidth="1"/>
    <col min="157" max="158" width="11.3984375" style="0" customWidth="1"/>
    <col min="159" max="159" width="6.3984375" style="0" customWidth="1"/>
    <col min="160" max="160" width="8.3984375" style="0" customWidth="1"/>
    <col min="161" max="161" width="6.3984375" style="0" customWidth="1"/>
    <col min="162" max="162" width="8.3984375" style="0" customWidth="1"/>
    <col min="163" max="163" width="6.3984375" style="0" customWidth="1"/>
    <col min="164" max="164" width="8.3984375" style="0" customWidth="1"/>
    <col min="165" max="165" width="6.3984375" style="0" customWidth="1"/>
    <col min="166" max="166" width="8.3984375" style="0" customWidth="1"/>
    <col min="167" max="167" width="6.3984375" style="0" customWidth="1"/>
    <col min="168" max="168" width="8.3984375" style="0" customWidth="1"/>
    <col min="169" max="169" width="11.3984375" style="0" customWidth="1"/>
    <col min="170" max="170" width="24.3984375" style="0" customWidth="1"/>
    <col min="171" max="173" width="19.3984375" style="0" customWidth="1"/>
    <col min="174" max="174" width="11.3984375" style="0" customWidth="1"/>
    <col min="175" max="175" width="15.3984375" style="0" customWidth="1"/>
    <col min="176" max="176" width="6.3984375" style="0" customWidth="1"/>
    <col min="177" max="178" width="7.3984375" style="0" customWidth="1"/>
    <col min="179" max="181" width="4.3984375" style="0" customWidth="1"/>
    <col min="182" max="185" width="5.3984375" style="0" customWidth="1"/>
    <col min="186" max="187" width="7.3984375" style="0" customWidth="1"/>
    <col min="188" max="188" width="8.3984375" style="0" customWidth="1"/>
    <col min="189" max="189" width="15.3984375" style="0" customWidth="1"/>
    <col min="190" max="192" width="22.3984375" style="0" customWidth="1"/>
    <col min="193" max="193" width="11.3984375" style="0" customWidth="1"/>
    <col min="194" max="194" width="15.3984375" style="0" customWidth="1"/>
    <col min="195" max="203" width="7.3984375" style="0" customWidth="1"/>
    <col min="204" max="204" width="15.3984375" style="0" customWidth="1"/>
    <col min="205" max="212" width="7.3984375" style="0" customWidth="1"/>
    <col min="213" max="213" width="11.3984375" style="0" customWidth="1"/>
    <col min="214" max="214" width="13.3984375" style="0" customWidth="1"/>
    <col min="215" max="218" width="7.3984375" style="0" customWidth="1"/>
    <col min="219" max="220" width="6.3984375" style="0" customWidth="1"/>
    <col min="221" max="224" width="7.3984375" style="0" customWidth="1"/>
    <col min="225" max="225" width="6.3984375" style="0" customWidth="1"/>
    <col min="226" max="227" width="7.3984375" style="0" customWidth="1"/>
    <col min="228" max="234" width="6.3984375" style="0" customWidth="1"/>
    <col min="235" max="237" width="7.3984375" style="0" customWidth="1"/>
    <col min="238" max="238" width="8.3984375" style="0" customWidth="1"/>
    <col min="239" max="239" width="6.3984375" style="0" customWidth="1"/>
    <col min="240" max="240" width="11.3984375" style="0" customWidth="1"/>
    <col min="241" max="241" width="13.3984375" style="0" customWidth="1"/>
    <col min="242" max="16384" width="6.3984375" style="0" customWidth="1"/>
  </cols>
  <sheetData>
    <row r="2" ht="17.25">
      <c r="A2" s="134" t="s">
        <v>215</v>
      </c>
    </row>
    <row r="4" ht="9" customHeight="1"/>
    <row r="5" spans="1:5" ht="12.75" customHeight="1" thickBot="1">
      <c r="A5" s="2"/>
      <c r="B5" s="2"/>
      <c r="C5" s="2"/>
      <c r="D5" s="2"/>
      <c r="E5" s="3" t="s">
        <v>216</v>
      </c>
    </row>
    <row r="6" spans="1:5" ht="20.25" customHeight="1">
      <c r="A6" s="175" t="s">
        <v>86</v>
      </c>
      <c r="B6" s="176" t="s">
        <v>217</v>
      </c>
      <c r="C6" s="176" t="s">
        <v>218</v>
      </c>
      <c r="D6" s="176" t="s">
        <v>219</v>
      </c>
      <c r="E6" s="68" t="s">
        <v>220</v>
      </c>
    </row>
    <row r="7" spans="1:8" ht="18" customHeight="1">
      <c r="A7" s="26" t="s">
        <v>42</v>
      </c>
      <c r="B7" s="73">
        <v>2953</v>
      </c>
      <c r="C7" s="74">
        <v>668</v>
      </c>
      <c r="D7" s="74">
        <v>2285</v>
      </c>
      <c r="E7" s="126" t="s">
        <v>124</v>
      </c>
      <c r="H7" s="21"/>
    </row>
    <row r="8" spans="1:8" ht="18" customHeight="1">
      <c r="A8" s="76" t="s">
        <v>79</v>
      </c>
      <c r="B8" s="73">
        <v>2836</v>
      </c>
      <c r="C8" s="74">
        <v>521</v>
      </c>
      <c r="D8" s="74">
        <v>2315</v>
      </c>
      <c r="E8" s="126" t="s">
        <v>124</v>
      </c>
      <c r="H8" s="21"/>
    </row>
    <row r="9" spans="1:8" ht="18" customHeight="1">
      <c r="A9" s="76" t="s">
        <v>39</v>
      </c>
      <c r="B9" s="73">
        <v>2727</v>
      </c>
      <c r="C9" s="74">
        <v>406</v>
      </c>
      <c r="D9" s="74">
        <v>2321</v>
      </c>
      <c r="E9" s="126" t="s">
        <v>124</v>
      </c>
      <c r="H9" s="21"/>
    </row>
    <row r="10" spans="1:8" ht="18" customHeight="1">
      <c r="A10" s="76" t="s">
        <v>41</v>
      </c>
      <c r="B10" s="34">
        <v>2677</v>
      </c>
      <c r="C10" s="39">
        <v>317</v>
      </c>
      <c r="D10" s="39">
        <v>2360</v>
      </c>
      <c r="E10" s="40" t="s">
        <v>124</v>
      </c>
      <c r="H10" s="21"/>
    </row>
    <row r="11" spans="1:8" s="82" customFormat="1" ht="18" customHeight="1" thickBot="1">
      <c r="A11" s="78" t="s">
        <v>80</v>
      </c>
      <c r="B11" s="177">
        <v>2629</v>
      </c>
      <c r="C11" s="178">
        <v>257</v>
      </c>
      <c r="D11" s="178">
        <v>2372</v>
      </c>
      <c r="E11" s="40" t="s">
        <v>124</v>
      </c>
      <c r="G11"/>
      <c r="H11" s="21"/>
    </row>
    <row r="12" spans="1:5" ht="13.5">
      <c r="A12" s="4" t="s">
        <v>17</v>
      </c>
      <c r="B12" s="4"/>
      <c r="C12" s="4"/>
      <c r="D12" s="4"/>
      <c r="E12" s="4"/>
    </row>
    <row r="53" ht="13.5">
      <c r="F53" s="172"/>
    </row>
    <row r="54" ht="13.5">
      <c r="F54" s="172"/>
    </row>
    <row r="55" ht="13.5">
      <c r="F55" s="172"/>
    </row>
    <row r="56" ht="13.5">
      <c r="F56" s="172"/>
    </row>
    <row r="57" ht="13.5">
      <c r="F57" s="172"/>
    </row>
    <row r="58" ht="13.5">
      <c r="F58" s="172"/>
    </row>
    <row r="59" ht="13.5">
      <c r="F59" s="172"/>
    </row>
    <row r="60" ht="13.5">
      <c r="F60" s="172"/>
    </row>
    <row r="61" ht="13.5">
      <c r="F61" s="172"/>
    </row>
    <row r="62" ht="13.5">
      <c r="F62" s="172"/>
    </row>
    <row r="63" ht="13.5">
      <c r="F63" s="172"/>
    </row>
    <row r="64" ht="13.5">
      <c r="F64" s="172"/>
    </row>
    <row r="65" ht="13.5">
      <c r="F65" s="172"/>
    </row>
  </sheetData>
  <printOptions/>
  <pageMargins left="0.75" right="0.75" top="1" bottom="1" header="0.5" footer="0.5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K.Yoshida</cp:lastModifiedBy>
  <cp:lastPrinted>2005-01-21T06:59:07Z</cp:lastPrinted>
  <dcterms:created xsi:type="dcterms:W3CDTF">1997-12-16T04:14:57Z</dcterms:created>
  <dcterms:modified xsi:type="dcterms:W3CDTF">2005-06-10T09:56:16Z</dcterms:modified>
  <cp:category/>
  <cp:version/>
  <cp:contentType/>
  <cp:contentStatus/>
</cp:coreProperties>
</file>