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935" windowHeight="5430" activeTab="0"/>
  </bookViews>
  <sheets>
    <sheet name="147" sheetId="1" r:id="rId1"/>
    <sheet name="148" sheetId="2" r:id="rId2"/>
    <sheet name="149" sheetId="3" r:id="rId3"/>
    <sheet name="150" sheetId="4" r:id="rId4"/>
    <sheet name="151" sheetId="5" r:id="rId5"/>
  </sheets>
  <definedNames>
    <definedName name="_xlnm.Print_Area" localSheetId="0">'147'!$B$2:$M$28</definedName>
    <definedName name="_xlnm.Print_Area" localSheetId="2">'149'!$A$1:$W$35</definedName>
  </definedNames>
  <calcPr fullCalcOnLoad="1"/>
</workbook>
</file>

<file path=xl/sharedStrings.xml><?xml version="1.0" encoding="utf-8"?>
<sst xmlns="http://schemas.openxmlformats.org/spreadsheetml/2006/main" count="321" uniqueCount="169">
  <si>
    <t>労   働   力   人   口</t>
  </si>
  <si>
    <t>非 労 働 力 人 口</t>
  </si>
  <si>
    <t>就　　　業　　　者</t>
  </si>
  <si>
    <t>家  事</t>
  </si>
  <si>
    <t>通  学</t>
  </si>
  <si>
    <t>総  数</t>
  </si>
  <si>
    <t>男</t>
  </si>
  <si>
    <t>女</t>
  </si>
  <si>
    <t>完  全    失業者</t>
  </si>
  <si>
    <t xml:space="preserve"> 　　・完全失業者とは,調査期間中,収入になる仕事を少しもせず,また仕事をもっていなかった人のうち,</t>
  </si>
  <si>
    <t>　 　　仕事に就くことが可能であって,かつ職業安定所に申し込むなどして積極的に仕事を探していた人</t>
  </si>
  <si>
    <t>　 　　をいう。</t>
  </si>
  <si>
    <t>　 　・非労働力人口とは,調査期間中,収入になる仕事を少しもせず,また仕事をもっていなかった人のう</t>
  </si>
  <si>
    <t>　 　　ち,仕事に就くことが不可能であるか,または,仕事を積極的に探さなかった人をいう。</t>
  </si>
  <si>
    <t>国勢調査(各年10月1日)結果</t>
  </si>
  <si>
    <t>主  に  仕  事</t>
  </si>
  <si>
    <t>家 事 のほか仕事</t>
  </si>
  <si>
    <t>通学のかたわら仕事</t>
  </si>
  <si>
    <t>休 業 者</t>
  </si>
  <si>
    <t>区   分</t>
  </si>
  <si>
    <t>総  数</t>
  </si>
  <si>
    <t>う ち</t>
  </si>
  <si>
    <t>平成12年</t>
  </si>
  <si>
    <t>平成7年</t>
  </si>
  <si>
    <t>総  数　（１）</t>
  </si>
  <si>
    <t>　　 ・総数（１）には，労働力状態「不詳」を含む。</t>
  </si>
  <si>
    <t>147　労働力状態（８区分），男女別１５歳以上人口</t>
  </si>
  <si>
    <t>資料：総務省統計局</t>
  </si>
  <si>
    <t>産　　業　　分　　類</t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</si>
  <si>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</si>
  <si>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</si>
  <si>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</si>
  <si>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</si>
  <si>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</si>
  <si>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</si>
  <si>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</si>
  <si>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</si>
  <si>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</si>
  <si>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</si>
  <si>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</si>
  <si>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</si>
  <si>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</si>
  <si>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</si>
  <si>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</si>
  <si>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148　　産業（大分類），年齢（５歳階級）別１５歳以上就業者数</t>
  </si>
  <si>
    <t>総   数</t>
  </si>
  <si>
    <t>総数</t>
  </si>
  <si>
    <t>第１次産業</t>
  </si>
  <si>
    <t>Ａ</t>
  </si>
  <si>
    <t>農業</t>
  </si>
  <si>
    <t>Ｂ</t>
  </si>
  <si>
    <t>林業</t>
  </si>
  <si>
    <t>-</t>
  </si>
  <si>
    <t>Ｃ</t>
  </si>
  <si>
    <t>漁業</t>
  </si>
  <si>
    <t>第２次産業</t>
  </si>
  <si>
    <t>Ｄ</t>
  </si>
  <si>
    <t>鉱業</t>
  </si>
  <si>
    <t>Ｅ</t>
  </si>
  <si>
    <t>建設業</t>
  </si>
  <si>
    <t>Ｆ</t>
  </si>
  <si>
    <t>製造業</t>
  </si>
  <si>
    <t>第３次産業</t>
  </si>
  <si>
    <t>Ｇ</t>
  </si>
  <si>
    <t>電気・ガス・熱供給・水道業</t>
  </si>
  <si>
    <t>-</t>
  </si>
  <si>
    <t>Ｈ</t>
  </si>
  <si>
    <t>運輸・通信業</t>
  </si>
  <si>
    <t>Ｉ</t>
  </si>
  <si>
    <t>卸売・小売業，飲食店</t>
  </si>
  <si>
    <t>Ｊ</t>
  </si>
  <si>
    <t>金融・保険業</t>
  </si>
  <si>
    <t>Ｋ</t>
  </si>
  <si>
    <t>不動産業</t>
  </si>
  <si>
    <t>Ｌ</t>
  </si>
  <si>
    <t>サービス業</t>
  </si>
  <si>
    <t>Ｍ</t>
  </si>
  <si>
    <t>公務(他に分類されないもの)</t>
  </si>
  <si>
    <t>Ｎ</t>
  </si>
  <si>
    <t>分類不能の産業</t>
  </si>
  <si>
    <t>資料：総務省統計局</t>
  </si>
  <si>
    <t>平均週間就業時間（時間）</t>
  </si>
  <si>
    <t>雇 用 者</t>
  </si>
  <si>
    <t>雇人のあ</t>
  </si>
  <si>
    <t>雇人のな</t>
  </si>
  <si>
    <t>る 業 主</t>
  </si>
  <si>
    <t>時　間</t>
  </si>
  <si>
    <t>…</t>
  </si>
  <si>
    <t>-</t>
  </si>
  <si>
    <t>149　　産業（大分類），従業上の地位，就業時間別15歳以上就業者数および平均週間就業時間</t>
  </si>
  <si>
    <t>区　      　　　　　分</t>
  </si>
  <si>
    <t>総   数</t>
  </si>
  <si>
    <t xml:space="preserve">   従　　 業　　 上　　 の　　 地　　 位</t>
  </si>
  <si>
    <t>就　　　　　業　　　　　時　　　　　間</t>
  </si>
  <si>
    <t>役  員</t>
  </si>
  <si>
    <t>家  族</t>
  </si>
  <si>
    <t>家  庭</t>
  </si>
  <si>
    <t>1 ～ 4</t>
  </si>
  <si>
    <t>5 ～ 9</t>
  </si>
  <si>
    <t>10～14</t>
  </si>
  <si>
    <t>15～29</t>
  </si>
  <si>
    <t>30～34</t>
  </si>
  <si>
    <t>35～39</t>
  </si>
  <si>
    <t>40～48</t>
  </si>
  <si>
    <t>49～59</t>
  </si>
  <si>
    <t>60時間</t>
  </si>
  <si>
    <t>常　雇</t>
  </si>
  <si>
    <t>臨時雇</t>
  </si>
  <si>
    <t>い 業 主</t>
  </si>
  <si>
    <t>従業者</t>
  </si>
  <si>
    <t>内職者</t>
  </si>
  <si>
    <t>時　間</t>
  </si>
  <si>
    <t>以　上</t>
  </si>
  <si>
    <t>-</t>
  </si>
  <si>
    <t>…</t>
  </si>
  <si>
    <t>-</t>
  </si>
  <si>
    <t>　　・総数には，休業者を含む。また，従業上の地位「不詳」および就業時間「不詳」を</t>
  </si>
  <si>
    <t>　　　含むため，それぞれの合計と一致しない。</t>
  </si>
  <si>
    <t>職    業 （大分類）</t>
  </si>
  <si>
    <t>150　　職業（大分類），年齢（５歳階級）別１５歳以上就業者数</t>
  </si>
  <si>
    <t>Ａ</t>
  </si>
  <si>
    <t>専門的・技術的職業従事者</t>
  </si>
  <si>
    <t>管理的職業従事者</t>
  </si>
  <si>
    <t>事務従事者</t>
  </si>
  <si>
    <t>Ｄ</t>
  </si>
  <si>
    <t>販売従事者</t>
  </si>
  <si>
    <t>サービス職業従事者</t>
  </si>
  <si>
    <t>Ｆ</t>
  </si>
  <si>
    <t>保安職業従事者</t>
  </si>
  <si>
    <t>Ｇ</t>
  </si>
  <si>
    <t>農林漁業作業者</t>
  </si>
  <si>
    <t>Ｈ</t>
  </si>
  <si>
    <t>運輸・通信従事者</t>
  </si>
  <si>
    <t>Ｉ</t>
  </si>
  <si>
    <t>生産工程・労務作業者</t>
  </si>
  <si>
    <t>Ｊ</t>
  </si>
  <si>
    <t>分類不能の職業</t>
  </si>
  <si>
    <t>-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</si>
  <si>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</si>
  <si>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</si>
  <si>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</si>
  <si>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</si>
  <si>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</si>
  <si>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</si>
  <si>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</si>
  <si>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</si>
  <si>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</si>
  <si>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</si>
  <si>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</si>
  <si>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</si>
  <si>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</si>
  <si>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</si>
  <si>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農  業</t>
  </si>
  <si>
    <t>林  業</t>
  </si>
  <si>
    <t>漁  業</t>
  </si>
  <si>
    <t>鉱  業</t>
  </si>
  <si>
    <t>建設業</t>
  </si>
  <si>
    <t>製造業</t>
  </si>
  <si>
    <t>不動産業</t>
  </si>
  <si>
    <t>ｻｰﾋﾞｽ業</t>
  </si>
  <si>
    <t>151　　産業（大分類），職業（大分類）別１５歳以上就業者数</t>
  </si>
  <si>
    <t>電気・ｶﾞｽ・熱供給・水道業</t>
  </si>
  <si>
    <t>運輸・通信業</t>
  </si>
  <si>
    <t>卸 売・小売業・飲食店</t>
  </si>
  <si>
    <t>金融・保険業</t>
  </si>
  <si>
    <t>公務（他に分類されないもの）</t>
  </si>
  <si>
    <t>分類不能の産業</t>
  </si>
  <si>
    <t>国勢調査(平成12年10月1日)結果</t>
  </si>
  <si>
    <t>国勢調査(平成12年10月1日)結果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</si>
</sst>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1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"/>
      <name val="明朝"/>
      <family val="1"/>
    </font>
    <font>
      <sz val="10"/>
      <name val="ＭＳ Ｐゴシック"/>
      <family val="3"/>
    </font>
    <font>
      <sz val="9.5"/>
      <name val="明朝"/>
      <family val="1"/>
    </font>
    <font>
      <sz val="14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2"/>
      <name val="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Alignment="1">
      <alignment/>
    </xf>
    <xf numFmtId="0" fontId="0" fillId="0" borderId="0" xfId="0" applyAlignment="1">
      <alignment vertical="center"/>
    </xf>
    <xf numFmtId="3" fontId="0" fillId="0" borderId="2" xfId="0" applyAlignment="1">
      <alignment vertical="center"/>
    </xf>
    <xf numFmtId="0" fontId="0" fillId="0" borderId="3" xfId="0" applyAlignment="1">
      <alignment vertical="center"/>
    </xf>
    <xf numFmtId="0" fontId="0" fillId="0" borderId="1" xfId="0" applyAlignment="1">
      <alignment vertical="center"/>
    </xf>
    <xf numFmtId="0" fontId="5" fillId="0" borderId="0" xfId="0" applyFont="1" applyAlignment="1">
      <alignment/>
    </xf>
    <xf numFmtId="0" fontId="0" fillId="0" borderId="4" xfId="0" applyFont="1" applyAlignment="1">
      <alignment/>
    </xf>
    <xf numFmtId="0" fontId="0" fillId="0" borderId="1" xfId="0" applyFont="1" applyAlignment="1">
      <alignment/>
    </xf>
    <xf numFmtId="0" fontId="5" fillId="0" borderId="5" xfId="0" applyFont="1" applyAlignment="1">
      <alignment vertical="center"/>
    </xf>
    <xf numFmtId="0" fontId="6" fillId="0" borderId="6" xfId="0" applyFont="1" applyAlignment="1">
      <alignment horizontal="center" vertical="center"/>
    </xf>
    <xf numFmtId="0" fontId="5" fillId="0" borderId="7" xfId="0" applyFont="1" applyAlignment="1">
      <alignment horizontal="center" vertical="center"/>
    </xf>
    <xf numFmtId="0" fontId="6" fillId="0" borderId="7" xfId="0" applyFont="1" applyAlignment="1">
      <alignment horizontal="center" vertical="center"/>
    </xf>
    <xf numFmtId="0" fontId="5" fillId="0" borderId="8" xfId="0" applyFont="1" applyAlignment="1">
      <alignment vertical="center"/>
    </xf>
    <xf numFmtId="3" fontId="7" fillId="0" borderId="5" xfId="0" applyFont="1" applyAlignment="1">
      <alignment vertical="center"/>
    </xf>
    <xf numFmtId="3" fontId="7" fillId="0" borderId="0" xfId="0" applyFont="1" applyAlignment="1">
      <alignment vertical="center"/>
    </xf>
    <xf numFmtId="0" fontId="7" fillId="0" borderId="5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9" xfId="0" applyFont="1" applyAlignment="1">
      <alignment horizontal="center" vertical="center"/>
    </xf>
    <xf numFmtId="0" fontId="5" fillId="0" borderId="10" xfId="0" applyFont="1" applyAlignment="1">
      <alignment horizontal="center" vertical="center"/>
    </xf>
    <xf numFmtId="0" fontId="5" fillId="0" borderId="11" xfId="0" applyFont="1" applyAlignment="1">
      <alignment horizontal="center" vertical="center"/>
    </xf>
    <xf numFmtId="0" fontId="5" fillId="0" borderId="12" xfId="0" applyFont="1" applyAlignment="1">
      <alignment horizontal="center" vertical="center"/>
    </xf>
    <xf numFmtId="0" fontId="5" fillId="0" borderId="13" xfId="0" applyFont="1" applyAlignment="1">
      <alignment horizontal="center" vertical="center"/>
    </xf>
    <xf numFmtId="0" fontId="5" fillId="0" borderId="14" xfId="0" applyFont="1" applyAlignment="1">
      <alignment horizontal="center" vertical="center"/>
    </xf>
    <xf numFmtId="0" fontId="5" fillId="0" borderId="15" xfId="0" applyFont="1" applyAlignment="1">
      <alignment horizontal="center" vertical="center"/>
    </xf>
    <xf numFmtId="0" fontId="5" fillId="0" borderId="16" xfId="0" applyFont="1" applyAlignment="1">
      <alignment horizontal="center" vertical="center"/>
    </xf>
    <xf numFmtId="0" fontId="5" fillId="0" borderId="2" xfId="0" applyFont="1" applyAlignment="1">
      <alignment horizontal="center" vertical="center"/>
    </xf>
    <xf numFmtId="0" fontId="5" fillId="0" borderId="12" xfId="0" applyFont="1" applyAlignment="1">
      <alignment vertical="center"/>
    </xf>
    <xf numFmtId="0" fontId="5" fillId="0" borderId="5" xfId="0" applyFont="1" applyAlignment="1">
      <alignment horizontal="center" vertical="center"/>
    </xf>
    <xf numFmtId="0" fontId="5" fillId="0" borderId="17" xfId="0" applyFont="1" applyAlignment="1">
      <alignment horizontal="center" vertical="center"/>
    </xf>
    <xf numFmtId="0" fontId="5" fillId="0" borderId="18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0" fillId="0" borderId="7" xfId="0" applyFont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5" xfId="0" applyAlignment="1">
      <alignment horizontal="center" vertical="center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left"/>
    </xf>
    <xf numFmtId="0" fontId="0" fillId="0" borderId="1" xfId="0" applyAlignment="1">
      <alignment horizontal="right"/>
    </xf>
    <xf numFmtId="0" fontId="0" fillId="0" borderId="19" xfId="0" applyAlignment="1">
      <alignment vertical="center"/>
    </xf>
    <xf numFmtId="0" fontId="0" fillId="0" borderId="20" xfId="0" applyAlignment="1">
      <alignment vertical="center"/>
    </xf>
    <xf numFmtId="0" fontId="0" fillId="0" borderId="19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12" xfId="0" applyAlignment="1">
      <alignment horizontal="center" vertical="center"/>
    </xf>
    <xf numFmtId="0" fontId="0" fillId="0" borderId="5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Alignment="1">
      <alignment vertical="center"/>
    </xf>
    <xf numFmtId="0" fontId="0" fillId="0" borderId="18" xfId="0" applyAlignment="1">
      <alignment vertical="center"/>
    </xf>
    <xf numFmtId="0" fontId="0" fillId="0" borderId="17" xfId="0" applyBorder="1" applyAlignment="1">
      <alignment vertical="center"/>
    </xf>
    <xf numFmtId="3" fontId="11" fillId="0" borderId="5" xfId="0" applyFont="1" applyAlignment="1">
      <alignment vertical="center"/>
    </xf>
    <xf numFmtId="3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7" xfId="0" applyFont="1" applyAlignment="1">
      <alignment vertical="center"/>
    </xf>
    <xf numFmtId="3" fontId="5" fillId="0" borderId="5" xfId="0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6" xfId="0" applyFont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0" fillId="0" borderId="12" xfId="0" applyAlignment="1">
      <alignment horizontal="center" vertical="center" wrapText="1"/>
    </xf>
    <xf numFmtId="0" fontId="5" fillId="0" borderId="0" xfId="0" applyFont="1" applyBorder="1" applyAlignment="1">
      <alignment horizontal="distributed" vertical="center"/>
    </xf>
    <xf numFmtId="3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0" fillId="0" borderId="0" xfId="0" applyNumberFormat="1" applyAlignment="1">
      <alignment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8" xfId="0" applyAlignment="1">
      <alignment vertical="center"/>
    </xf>
    <xf numFmtId="0" fontId="0" fillId="0" borderId="1" xfId="0" applyAlignment="1">
      <alignment horizontal="right" vertical="center"/>
    </xf>
    <xf numFmtId="0" fontId="0" fillId="0" borderId="4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2" fillId="0" borderId="7" xfId="0" applyFont="1" applyAlignment="1">
      <alignment vertical="center"/>
    </xf>
    <xf numFmtId="3" fontId="11" fillId="0" borderId="5" xfId="0" applyFont="1" applyAlignment="1">
      <alignment horizontal="right" vertical="center"/>
    </xf>
    <xf numFmtId="3" fontId="11" fillId="0" borderId="0" xfId="0" applyFont="1" applyAlignment="1">
      <alignment horizontal="right" vertical="center"/>
    </xf>
    <xf numFmtId="176" fontId="11" fillId="0" borderId="0" xfId="0" applyNumberFormat="1" applyFont="1" applyAlignment="1">
      <alignment horizontal="right" vertical="center"/>
    </xf>
    <xf numFmtId="0" fontId="0" fillId="0" borderId="7" xfId="0" applyAlignment="1">
      <alignment vertical="center"/>
    </xf>
    <xf numFmtId="3" fontId="5" fillId="0" borderId="5" xfId="0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3" fontId="0" fillId="0" borderId="3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0" fontId="0" fillId="0" borderId="5" xfId="0" applyAlignment="1">
      <alignment vertical="center"/>
    </xf>
    <xf numFmtId="3" fontId="13" fillId="0" borderId="5" xfId="0" applyFont="1" applyAlignment="1">
      <alignment vertical="center"/>
    </xf>
    <xf numFmtId="3" fontId="13" fillId="0" borderId="0" xfId="0" applyFont="1" applyAlignment="1">
      <alignment vertical="center"/>
    </xf>
    <xf numFmtId="3" fontId="0" fillId="0" borderId="5" xfId="0" applyAlignment="1">
      <alignment vertical="center"/>
    </xf>
    <xf numFmtId="3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/>
    </xf>
    <xf numFmtId="0" fontId="0" fillId="0" borderId="19" xfId="0" applyAlignment="1">
      <alignment vertical="center" wrapText="1"/>
    </xf>
    <xf numFmtId="0" fontId="14" fillId="0" borderId="19" xfId="0" applyFont="1" applyAlignment="1">
      <alignment vertical="center" wrapText="1"/>
    </xf>
    <xf numFmtId="0" fontId="14" fillId="0" borderId="20" xfId="0" applyFont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0" fillId="0" borderId="5" xfId="0" applyAlignment="1">
      <alignment/>
    </xf>
    <xf numFmtId="3" fontId="13" fillId="0" borderId="5" xfId="0" applyFont="1" applyAlignment="1">
      <alignment horizontal="right" vertical="center"/>
    </xf>
    <xf numFmtId="3" fontId="13" fillId="0" borderId="0" xfId="0" applyFont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12" fillId="0" borderId="0" xfId="0" applyFont="1" applyBorder="1" applyAlignment="1">
      <alignment/>
    </xf>
    <xf numFmtId="3" fontId="0" fillId="0" borderId="5" xfId="0" applyAlignment="1">
      <alignment horizontal="right" vertical="center"/>
    </xf>
    <xf numFmtId="3" fontId="0" fillId="0" borderId="0" xfId="0" applyAlignment="1">
      <alignment horizontal="right" vertical="center"/>
    </xf>
    <xf numFmtId="38" fontId="0" fillId="0" borderId="0" xfId="16" applyAlignment="1">
      <alignment vertical="center"/>
    </xf>
    <xf numFmtId="0" fontId="5" fillId="0" borderId="16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Alignment="1">
      <alignment horizontal="center" vertical="center" wrapText="1"/>
    </xf>
    <xf numFmtId="0" fontId="5" fillId="0" borderId="1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7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5" fillId="0" borderId="2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8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4" style="0" customWidth="1"/>
    <col min="2" max="2" width="8.5" style="0" customWidth="1"/>
    <col min="3" max="13" width="7.69921875" style="0" customWidth="1"/>
    <col min="14" max="16384" width="11.3984375" style="0" customWidth="1"/>
  </cols>
  <sheetData>
    <row r="2" ht="17.25">
      <c r="B2" s="32" t="s">
        <v>26</v>
      </c>
    </row>
    <row r="3" ht="13.5">
      <c r="H3" s="1"/>
    </row>
    <row r="6" spans="2:13" ht="14.25" thickBot="1">
      <c r="B6" s="9" t="s">
        <v>14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21" customHeight="1">
      <c r="B7" s="126" t="s">
        <v>19</v>
      </c>
      <c r="C7" s="129" t="s">
        <v>24</v>
      </c>
      <c r="D7" s="19"/>
      <c r="E7" s="20"/>
      <c r="F7" s="121" t="s">
        <v>0</v>
      </c>
      <c r="G7" s="121"/>
      <c r="H7" s="121"/>
      <c r="I7" s="20"/>
      <c r="J7" s="21"/>
      <c r="K7" s="122" t="s">
        <v>1</v>
      </c>
      <c r="L7" s="121"/>
      <c r="M7" s="121"/>
    </row>
    <row r="8" spans="2:13" ht="21" customHeight="1">
      <c r="B8" s="127"/>
      <c r="C8" s="120"/>
      <c r="D8" s="123" t="s">
        <v>20</v>
      </c>
      <c r="E8" s="23"/>
      <c r="F8" s="24"/>
      <c r="G8" s="24" t="s">
        <v>2</v>
      </c>
      <c r="H8" s="24"/>
      <c r="I8" s="25"/>
      <c r="J8" s="119" t="s">
        <v>8</v>
      </c>
      <c r="K8" s="123" t="s">
        <v>20</v>
      </c>
      <c r="L8" s="26"/>
      <c r="M8" s="27"/>
    </row>
    <row r="9" spans="2:13" ht="13.5">
      <c r="B9" s="127"/>
      <c r="C9" s="120"/>
      <c r="D9" s="124"/>
      <c r="E9" s="123" t="s">
        <v>20</v>
      </c>
      <c r="F9" s="116" t="s">
        <v>15</v>
      </c>
      <c r="G9" s="116" t="s">
        <v>16</v>
      </c>
      <c r="H9" s="116" t="s">
        <v>17</v>
      </c>
      <c r="I9" s="123" t="s">
        <v>18</v>
      </c>
      <c r="J9" s="120"/>
      <c r="K9" s="124"/>
      <c r="L9" s="28" t="s">
        <v>21</v>
      </c>
      <c r="M9" s="10" t="s">
        <v>21</v>
      </c>
    </row>
    <row r="10" spans="2:13" ht="13.5">
      <c r="B10" s="127"/>
      <c r="C10" s="120"/>
      <c r="D10" s="124"/>
      <c r="E10" s="124"/>
      <c r="F10" s="117"/>
      <c r="G10" s="117"/>
      <c r="H10" s="117"/>
      <c r="I10" s="124"/>
      <c r="J10" s="120"/>
      <c r="K10" s="124"/>
      <c r="L10" s="22" t="s">
        <v>3</v>
      </c>
      <c r="M10" s="29" t="s">
        <v>4</v>
      </c>
    </row>
    <row r="11" spans="2:13" ht="13.5">
      <c r="B11" s="128"/>
      <c r="C11" s="118"/>
      <c r="D11" s="125"/>
      <c r="E11" s="125"/>
      <c r="F11" s="118"/>
      <c r="G11" s="118"/>
      <c r="H11" s="118"/>
      <c r="I11" s="125"/>
      <c r="J11" s="118"/>
      <c r="K11" s="125"/>
      <c r="L11" s="30"/>
      <c r="M11" s="31"/>
    </row>
    <row r="12" spans="2:13" ht="13.5">
      <c r="B12" s="11" t="s">
        <v>22</v>
      </c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13" ht="13.5">
      <c r="B13" s="12" t="s">
        <v>5</v>
      </c>
      <c r="C13" s="15">
        <v>282293</v>
      </c>
      <c r="D13" s="16">
        <v>173180</v>
      </c>
      <c r="E13" s="16">
        <v>164563</v>
      </c>
      <c r="F13" s="16">
        <v>140328</v>
      </c>
      <c r="G13" s="16">
        <v>19624</v>
      </c>
      <c r="H13" s="16">
        <v>2354</v>
      </c>
      <c r="I13" s="16">
        <v>2257</v>
      </c>
      <c r="J13" s="16">
        <v>8617</v>
      </c>
      <c r="K13" s="16">
        <v>106930</v>
      </c>
      <c r="L13" s="16">
        <v>54484</v>
      </c>
      <c r="M13" s="16">
        <v>18829</v>
      </c>
    </row>
    <row r="14" spans="2:13" ht="13.5">
      <c r="B14" s="12" t="s">
        <v>6</v>
      </c>
      <c r="C14" s="15">
        <v>135508</v>
      </c>
      <c r="D14" s="16">
        <v>102207</v>
      </c>
      <c r="E14" s="16">
        <v>96746</v>
      </c>
      <c r="F14" s="16">
        <v>92913</v>
      </c>
      <c r="G14" s="16">
        <v>1311</v>
      </c>
      <c r="H14" s="16">
        <v>1281</v>
      </c>
      <c r="I14" s="16">
        <v>1241</v>
      </c>
      <c r="J14" s="16">
        <v>5461</v>
      </c>
      <c r="K14" s="16">
        <v>31690</v>
      </c>
      <c r="L14" s="16">
        <v>2601</v>
      </c>
      <c r="M14" s="16">
        <v>9917</v>
      </c>
    </row>
    <row r="15" spans="2:13" ht="13.5">
      <c r="B15" s="12" t="s">
        <v>7</v>
      </c>
      <c r="C15" s="15">
        <v>146785</v>
      </c>
      <c r="D15" s="16">
        <v>70973</v>
      </c>
      <c r="E15" s="16">
        <v>67817</v>
      </c>
      <c r="F15" s="16">
        <v>47415</v>
      </c>
      <c r="G15" s="16">
        <v>18313</v>
      </c>
      <c r="H15" s="16">
        <v>1073</v>
      </c>
      <c r="I15" s="16">
        <v>1016</v>
      </c>
      <c r="J15" s="16">
        <v>3156</v>
      </c>
      <c r="K15" s="16">
        <v>75240</v>
      </c>
      <c r="L15" s="16">
        <v>51883</v>
      </c>
      <c r="M15" s="16">
        <v>8912</v>
      </c>
    </row>
    <row r="16" spans="2:13" ht="13.5">
      <c r="B16" s="12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2:13" ht="13.5">
      <c r="B17" s="13" t="s">
        <v>23</v>
      </c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2:13" ht="13.5">
      <c r="B18" s="12" t="s">
        <v>5</v>
      </c>
      <c r="C18" s="15">
        <v>277083</v>
      </c>
      <c r="D18" s="16">
        <v>175475</v>
      </c>
      <c r="E18" s="16">
        <v>167610</v>
      </c>
      <c r="F18" s="16">
        <v>141773</v>
      </c>
      <c r="G18" s="16">
        <v>21836</v>
      </c>
      <c r="H18" s="16">
        <v>2132</v>
      </c>
      <c r="I18" s="16">
        <v>1869</v>
      </c>
      <c r="J18" s="16">
        <v>7865</v>
      </c>
      <c r="K18" s="16">
        <v>101022</v>
      </c>
      <c r="L18" s="16">
        <v>49547</v>
      </c>
      <c r="M18" s="16">
        <v>21934</v>
      </c>
    </row>
    <row r="19" spans="2:13" ht="13.5">
      <c r="B19" s="12" t="s">
        <v>6</v>
      </c>
      <c r="C19" s="15">
        <v>132845</v>
      </c>
      <c r="D19" s="16">
        <v>105064</v>
      </c>
      <c r="E19" s="16">
        <v>100035</v>
      </c>
      <c r="F19" s="16">
        <v>96830</v>
      </c>
      <c r="G19" s="16">
        <v>913</v>
      </c>
      <c r="H19" s="16">
        <v>1239</v>
      </c>
      <c r="I19" s="16">
        <v>1053</v>
      </c>
      <c r="J19" s="16">
        <v>5029</v>
      </c>
      <c r="K19" s="16">
        <v>27383</v>
      </c>
      <c r="L19" s="16">
        <v>1377</v>
      </c>
      <c r="M19" s="16">
        <v>11417</v>
      </c>
    </row>
    <row r="20" spans="2:13" ht="13.5">
      <c r="B20" s="12" t="s">
        <v>7</v>
      </c>
      <c r="C20" s="15">
        <v>144238</v>
      </c>
      <c r="D20" s="16">
        <v>70411</v>
      </c>
      <c r="E20" s="16">
        <v>67575</v>
      </c>
      <c r="F20" s="16">
        <v>44943</v>
      </c>
      <c r="G20" s="16">
        <v>20923</v>
      </c>
      <c r="H20" s="16">
        <v>893</v>
      </c>
      <c r="I20" s="16">
        <v>816</v>
      </c>
      <c r="J20" s="16">
        <v>2836</v>
      </c>
      <c r="K20" s="16">
        <v>73639</v>
      </c>
      <c r="L20" s="16">
        <v>48170</v>
      </c>
      <c r="M20" s="16">
        <v>10517</v>
      </c>
    </row>
    <row r="21" spans="2:13" ht="14.25" thickBot="1">
      <c r="B21" s="14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ht="13.5">
      <c r="B22" s="8" t="s">
        <v>27</v>
      </c>
    </row>
    <row r="23" ht="13.5">
      <c r="B23" s="7" t="s">
        <v>25</v>
      </c>
    </row>
    <row r="24" ht="13.5">
      <c r="B24" s="7" t="s">
        <v>9</v>
      </c>
    </row>
    <row r="25" ht="13.5">
      <c r="B25" s="7" t="s">
        <v>10</v>
      </c>
    </row>
    <row r="26" ht="13.5">
      <c r="B26" s="7" t="s">
        <v>11</v>
      </c>
    </row>
    <row r="27" ht="13.5">
      <c r="B27" s="7" t="s">
        <v>12</v>
      </c>
    </row>
    <row r="28" ht="13.5">
      <c r="B28" s="7" t="s">
        <v>13</v>
      </c>
    </row>
  </sheetData>
  <mergeCells count="12">
    <mergeCell ref="B7:B11"/>
    <mergeCell ref="C7:C11"/>
    <mergeCell ref="D8:D11"/>
    <mergeCell ref="E9:E11"/>
    <mergeCell ref="H9:H11"/>
    <mergeCell ref="J8:J11"/>
    <mergeCell ref="F7:H7"/>
    <mergeCell ref="K7:M7"/>
    <mergeCell ref="I9:I11"/>
    <mergeCell ref="K8:K11"/>
    <mergeCell ref="F9:F11"/>
    <mergeCell ref="G9:G1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32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1" width="1.8984375" style="0" customWidth="1"/>
    <col min="2" max="2" width="4.19921875" style="0" customWidth="1"/>
    <col min="3" max="3" width="26.8984375" style="0" customWidth="1"/>
    <col min="4" max="4" width="0.8984375" style="0" customWidth="1"/>
    <col min="5" max="6" width="8.69921875" style="0" customWidth="1"/>
    <col min="7" max="20" width="8.19921875" style="0" customWidth="1"/>
    <col min="21" max="16384" width="11.3984375" style="0" customWidth="1"/>
  </cols>
  <sheetData>
    <row r="1" ht="13.5">
      <c r="T1" s="38"/>
    </row>
    <row r="2" spans="2:4" ht="17.25">
      <c r="B2" s="32" t="s">
        <v>44</v>
      </c>
      <c r="C2" s="39"/>
      <c r="D2" s="39"/>
    </row>
    <row r="3" spans="2:4" ht="13.5">
      <c r="B3" s="39"/>
      <c r="C3" s="39"/>
      <c r="D3" s="39"/>
    </row>
    <row r="5" spans="2:20" ht="14.25" thickBot="1">
      <c r="B5" s="2" t="s">
        <v>167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40"/>
    </row>
    <row r="6" spans="2:20" ht="13.5">
      <c r="B6" s="131" t="s">
        <v>28</v>
      </c>
      <c r="C6" s="131"/>
      <c r="D6" s="126"/>
      <c r="E6" s="41"/>
      <c r="F6" s="41"/>
      <c r="G6" s="41"/>
      <c r="H6" s="41"/>
      <c r="I6" s="41"/>
      <c r="J6" s="41"/>
      <c r="K6" s="42"/>
      <c r="L6" s="43"/>
      <c r="M6" s="41"/>
      <c r="N6" s="41"/>
      <c r="O6" s="41"/>
      <c r="P6" s="41"/>
      <c r="Q6" s="41"/>
      <c r="R6" s="41"/>
      <c r="S6" s="41"/>
      <c r="T6" s="42"/>
    </row>
    <row r="7" spans="2:20" ht="13.5">
      <c r="B7" s="132"/>
      <c r="C7" s="132"/>
      <c r="D7" s="133"/>
      <c r="E7" s="45" t="s">
        <v>45</v>
      </c>
      <c r="F7" s="45" t="s">
        <v>29</v>
      </c>
      <c r="G7" s="45" t="s">
        <v>30</v>
      </c>
      <c r="H7" s="45" t="s">
        <v>31</v>
      </c>
      <c r="I7" s="45" t="s">
        <v>32</v>
      </c>
      <c r="J7" s="45" t="s">
        <v>33</v>
      </c>
      <c r="K7" s="46" t="s">
        <v>34</v>
      </c>
      <c r="L7" s="47" t="s">
        <v>35</v>
      </c>
      <c r="M7" s="45" t="s">
        <v>36</v>
      </c>
      <c r="N7" s="45" t="s">
        <v>37</v>
      </c>
      <c r="O7" s="45" t="s">
        <v>38</v>
      </c>
      <c r="P7" s="45" t="s">
        <v>39</v>
      </c>
      <c r="Q7" s="45" t="s">
        <v>40</v>
      </c>
      <c r="R7" s="45" t="s">
        <v>41</v>
      </c>
      <c r="S7" s="45" t="s">
        <v>42</v>
      </c>
      <c r="T7" s="46" t="s">
        <v>43</v>
      </c>
    </row>
    <row r="8" spans="2:20" ht="13.5">
      <c r="B8" s="134"/>
      <c r="C8" s="134"/>
      <c r="D8" s="128"/>
      <c r="E8" s="48"/>
      <c r="F8" s="48"/>
      <c r="G8" s="48"/>
      <c r="H8" s="48"/>
      <c r="I8" s="48"/>
      <c r="J8" s="48"/>
      <c r="K8" s="49"/>
      <c r="L8" s="50"/>
      <c r="M8" s="48"/>
      <c r="N8" s="48"/>
      <c r="O8" s="48"/>
      <c r="P8" s="48"/>
      <c r="Q8" s="48"/>
      <c r="R8" s="48"/>
      <c r="S8" s="48"/>
      <c r="T8" s="49"/>
    </row>
    <row r="9" spans="2:20" s="53" customFormat="1" ht="12.75" customHeight="1">
      <c r="B9" s="135" t="s">
        <v>46</v>
      </c>
      <c r="C9" s="135"/>
      <c r="D9" s="35"/>
      <c r="E9" s="51">
        <v>164563</v>
      </c>
      <c r="F9" s="52">
        <v>2307</v>
      </c>
      <c r="G9" s="52">
        <v>13591</v>
      </c>
      <c r="H9" s="52">
        <v>20236</v>
      </c>
      <c r="I9" s="52">
        <v>16637</v>
      </c>
      <c r="J9" s="52">
        <v>15855</v>
      </c>
      <c r="K9" s="52">
        <v>16747</v>
      </c>
      <c r="L9" s="52">
        <v>18846</v>
      </c>
      <c r="M9" s="52">
        <v>22320</v>
      </c>
      <c r="N9" s="52">
        <v>15370</v>
      </c>
      <c r="O9" s="52">
        <v>9570</v>
      </c>
      <c r="P9" s="52">
        <v>6390</v>
      </c>
      <c r="Q9" s="52">
        <v>3886</v>
      </c>
      <c r="R9" s="52">
        <v>1862</v>
      </c>
      <c r="S9" s="52">
        <v>665</v>
      </c>
      <c r="T9" s="52">
        <v>281</v>
      </c>
    </row>
    <row r="10" spans="2:20" ht="6" customHeight="1">
      <c r="B10" s="54"/>
      <c r="C10" s="54"/>
      <c r="D10" s="55"/>
      <c r="E10" s="56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2:20" ht="12.75" customHeight="1">
      <c r="B11" s="130" t="s">
        <v>47</v>
      </c>
      <c r="C11" s="130"/>
      <c r="D11" s="55"/>
      <c r="E11" s="56">
        <v>5534</v>
      </c>
      <c r="F11" s="58">
        <v>8</v>
      </c>
      <c r="G11" s="58">
        <v>59</v>
      </c>
      <c r="H11" s="58">
        <v>86</v>
      </c>
      <c r="I11" s="58">
        <v>91</v>
      </c>
      <c r="J11" s="58">
        <v>114</v>
      </c>
      <c r="K11" s="58">
        <v>158</v>
      </c>
      <c r="L11" s="58">
        <v>226</v>
      </c>
      <c r="M11" s="58">
        <v>366</v>
      </c>
      <c r="N11" s="58">
        <v>432</v>
      </c>
      <c r="O11" s="58">
        <v>750</v>
      </c>
      <c r="P11" s="58">
        <v>1139</v>
      </c>
      <c r="Q11" s="58">
        <v>1166</v>
      </c>
      <c r="R11" s="58">
        <v>663</v>
      </c>
      <c r="S11" s="58">
        <v>207</v>
      </c>
      <c r="T11" s="58">
        <v>69</v>
      </c>
    </row>
    <row r="12" spans="2:20" ht="12.75" customHeight="1">
      <c r="B12" s="44" t="s">
        <v>48</v>
      </c>
      <c r="C12" s="63" t="s">
        <v>49</v>
      </c>
      <c r="D12" s="55"/>
      <c r="E12" s="56">
        <v>5024</v>
      </c>
      <c r="F12" s="64">
        <v>7</v>
      </c>
      <c r="G12" s="64">
        <v>50</v>
      </c>
      <c r="H12" s="64">
        <v>69</v>
      </c>
      <c r="I12" s="64">
        <v>65</v>
      </c>
      <c r="J12" s="64">
        <v>87</v>
      </c>
      <c r="K12" s="64">
        <v>122</v>
      </c>
      <c r="L12" s="64">
        <v>183</v>
      </c>
      <c r="M12" s="64">
        <v>298</v>
      </c>
      <c r="N12" s="64">
        <v>368</v>
      </c>
      <c r="O12" s="64">
        <v>658</v>
      </c>
      <c r="P12" s="64">
        <v>1057</v>
      </c>
      <c r="Q12" s="64">
        <v>1131</v>
      </c>
      <c r="R12" s="64">
        <v>656</v>
      </c>
      <c r="S12" s="64">
        <v>205</v>
      </c>
      <c r="T12" s="64">
        <v>68</v>
      </c>
    </row>
    <row r="13" spans="2:20" ht="12.75" customHeight="1">
      <c r="B13" s="44" t="s">
        <v>50</v>
      </c>
      <c r="C13" s="63" t="s">
        <v>51</v>
      </c>
      <c r="D13" s="55"/>
      <c r="E13" s="56">
        <v>23</v>
      </c>
      <c r="F13" s="64" t="s">
        <v>52</v>
      </c>
      <c r="G13" s="65">
        <v>1</v>
      </c>
      <c r="H13" s="64">
        <v>3</v>
      </c>
      <c r="I13" s="64">
        <v>1</v>
      </c>
      <c r="J13" s="65">
        <v>3</v>
      </c>
      <c r="K13" s="64">
        <v>1</v>
      </c>
      <c r="L13" s="64">
        <v>2</v>
      </c>
      <c r="M13" s="64">
        <v>7</v>
      </c>
      <c r="N13" s="64">
        <v>3</v>
      </c>
      <c r="O13" s="64">
        <v>1</v>
      </c>
      <c r="P13" s="64">
        <v>1</v>
      </c>
      <c r="Q13" s="64" t="s">
        <v>52</v>
      </c>
      <c r="R13" s="65" t="s">
        <v>52</v>
      </c>
      <c r="S13" s="64" t="s">
        <v>52</v>
      </c>
      <c r="T13" s="65" t="s">
        <v>52</v>
      </c>
    </row>
    <row r="14" spans="2:20" ht="12.75" customHeight="1">
      <c r="B14" s="44" t="s">
        <v>53</v>
      </c>
      <c r="C14" s="63" t="s">
        <v>54</v>
      </c>
      <c r="D14" s="55"/>
      <c r="E14" s="56">
        <v>487</v>
      </c>
      <c r="F14" s="64">
        <v>1</v>
      </c>
      <c r="G14" s="64">
        <v>8</v>
      </c>
      <c r="H14" s="64">
        <v>14</v>
      </c>
      <c r="I14" s="64">
        <v>25</v>
      </c>
      <c r="J14" s="64">
        <v>24</v>
      </c>
      <c r="K14" s="64">
        <v>35</v>
      </c>
      <c r="L14" s="64">
        <v>41</v>
      </c>
      <c r="M14" s="64">
        <v>61</v>
      </c>
      <c r="N14" s="64">
        <v>61</v>
      </c>
      <c r="O14" s="64">
        <v>91</v>
      </c>
      <c r="P14" s="64">
        <v>81</v>
      </c>
      <c r="Q14" s="64">
        <v>35</v>
      </c>
      <c r="R14" s="64">
        <v>7</v>
      </c>
      <c r="S14" s="64">
        <v>2</v>
      </c>
      <c r="T14" s="65">
        <v>1</v>
      </c>
    </row>
    <row r="15" spans="2:20" ht="6" customHeight="1">
      <c r="B15" s="44"/>
      <c r="C15" s="54"/>
      <c r="D15" s="55"/>
      <c r="E15" s="56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</row>
    <row r="16" spans="2:20" ht="12.75" customHeight="1">
      <c r="B16" s="130" t="s">
        <v>55</v>
      </c>
      <c r="C16" s="130"/>
      <c r="D16" s="55"/>
      <c r="E16" s="56">
        <v>34862</v>
      </c>
      <c r="F16" s="64">
        <v>429</v>
      </c>
      <c r="G16" s="64">
        <v>2505</v>
      </c>
      <c r="H16" s="64">
        <v>4343</v>
      </c>
      <c r="I16" s="64">
        <v>3318</v>
      </c>
      <c r="J16" s="64">
        <v>2981</v>
      </c>
      <c r="K16" s="64">
        <v>3102</v>
      </c>
      <c r="L16" s="64">
        <v>4093</v>
      </c>
      <c r="M16" s="64">
        <v>5519</v>
      </c>
      <c r="N16" s="64">
        <v>4063</v>
      </c>
      <c r="O16" s="64">
        <v>2367</v>
      </c>
      <c r="P16" s="64">
        <v>1280</v>
      </c>
      <c r="Q16" s="64">
        <v>541</v>
      </c>
      <c r="R16" s="64">
        <v>206</v>
      </c>
      <c r="S16" s="64">
        <v>78</v>
      </c>
      <c r="T16" s="64">
        <v>37</v>
      </c>
    </row>
    <row r="17" spans="2:20" ht="12.75" customHeight="1">
      <c r="B17" s="44" t="s">
        <v>56</v>
      </c>
      <c r="C17" s="63" t="s">
        <v>57</v>
      </c>
      <c r="D17" s="55"/>
      <c r="E17" s="56">
        <v>46</v>
      </c>
      <c r="F17" s="65" t="s">
        <v>52</v>
      </c>
      <c r="G17" s="64">
        <v>1</v>
      </c>
      <c r="H17" s="64">
        <v>6</v>
      </c>
      <c r="I17" s="64">
        <v>3</v>
      </c>
      <c r="J17" s="64">
        <v>4</v>
      </c>
      <c r="K17" s="64">
        <v>3</v>
      </c>
      <c r="L17" s="64">
        <v>4</v>
      </c>
      <c r="M17" s="64">
        <v>5</v>
      </c>
      <c r="N17" s="64">
        <v>4</v>
      </c>
      <c r="O17" s="64">
        <v>6</v>
      </c>
      <c r="P17" s="64">
        <v>3</v>
      </c>
      <c r="Q17" s="64">
        <v>4</v>
      </c>
      <c r="R17" s="64">
        <v>1</v>
      </c>
      <c r="S17" s="65">
        <v>1</v>
      </c>
      <c r="T17" s="65">
        <v>1</v>
      </c>
    </row>
    <row r="18" spans="2:20" ht="12.75" customHeight="1">
      <c r="B18" s="44" t="s">
        <v>58</v>
      </c>
      <c r="C18" s="63" t="s">
        <v>59</v>
      </c>
      <c r="D18" s="55"/>
      <c r="E18" s="56">
        <v>16935</v>
      </c>
      <c r="F18" s="64">
        <v>251</v>
      </c>
      <c r="G18" s="64">
        <v>1295</v>
      </c>
      <c r="H18" s="64">
        <v>2269</v>
      </c>
      <c r="I18" s="64">
        <v>1675</v>
      </c>
      <c r="J18" s="64">
        <v>1479</v>
      </c>
      <c r="K18" s="64">
        <v>1504</v>
      </c>
      <c r="L18" s="64">
        <v>2012</v>
      </c>
      <c r="M18" s="64">
        <v>2622</v>
      </c>
      <c r="N18" s="64">
        <v>1752</v>
      </c>
      <c r="O18" s="64">
        <v>1077</v>
      </c>
      <c r="P18" s="64">
        <v>644</v>
      </c>
      <c r="Q18" s="64">
        <v>239</v>
      </c>
      <c r="R18" s="64">
        <v>79</v>
      </c>
      <c r="S18" s="64">
        <v>29</v>
      </c>
      <c r="T18" s="64">
        <v>8</v>
      </c>
    </row>
    <row r="19" spans="2:20" ht="12.75" customHeight="1">
      <c r="B19" s="44" t="s">
        <v>60</v>
      </c>
      <c r="C19" s="63" t="s">
        <v>61</v>
      </c>
      <c r="D19" s="55"/>
      <c r="E19" s="56">
        <v>17881</v>
      </c>
      <c r="F19" s="64">
        <v>178</v>
      </c>
      <c r="G19" s="64">
        <v>1209</v>
      </c>
      <c r="H19" s="64">
        <v>2068</v>
      </c>
      <c r="I19" s="64">
        <v>1640</v>
      </c>
      <c r="J19" s="64">
        <v>1498</v>
      </c>
      <c r="K19" s="64">
        <v>1595</v>
      </c>
      <c r="L19" s="64">
        <v>2077</v>
      </c>
      <c r="M19" s="64">
        <v>2892</v>
      </c>
      <c r="N19" s="64">
        <v>2307</v>
      </c>
      <c r="O19" s="64">
        <v>1284</v>
      </c>
      <c r="P19" s="64">
        <v>633</v>
      </c>
      <c r="Q19" s="64">
        <v>298</v>
      </c>
      <c r="R19" s="64">
        <v>126</v>
      </c>
      <c r="S19" s="64">
        <v>48</v>
      </c>
      <c r="T19" s="64">
        <v>28</v>
      </c>
    </row>
    <row r="20" spans="2:20" ht="6" customHeight="1">
      <c r="B20" s="44"/>
      <c r="C20" s="54"/>
      <c r="D20" s="55"/>
      <c r="E20" s="56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</row>
    <row r="21" spans="2:21" ht="12.75" customHeight="1">
      <c r="B21" s="130" t="s">
        <v>62</v>
      </c>
      <c r="C21" s="130"/>
      <c r="D21" s="55"/>
      <c r="E21" s="56">
        <v>123127</v>
      </c>
      <c r="F21" s="58">
        <v>1829</v>
      </c>
      <c r="G21" s="58">
        <v>10893</v>
      </c>
      <c r="H21" s="58">
        <v>15664</v>
      </c>
      <c r="I21" s="58">
        <v>13089</v>
      </c>
      <c r="J21" s="58">
        <v>12673</v>
      </c>
      <c r="K21" s="58">
        <v>13390</v>
      </c>
      <c r="L21" s="58">
        <v>14440</v>
      </c>
      <c r="M21" s="58">
        <v>16305</v>
      </c>
      <c r="N21" s="58">
        <v>10804</v>
      </c>
      <c r="O21" s="58">
        <v>6409</v>
      </c>
      <c r="P21" s="58">
        <v>3936</v>
      </c>
      <c r="Q21" s="58">
        <v>2162</v>
      </c>
      <c r="R21" s="58">
        <v>984</v>
      </c>
      <c r="S21" s="58">
        <v>374</v>
      </c>
      <c r="T21" s="58">
        <v>175</v>
      </c>
      <c r="U21" s="66"/>
    </row>
    <row r="22" spans="2:20" ht="12.75" customHeight="1">
      <c r="B22" s="44" t="s">
        <v>63</v>
      </c>
      <c r="C22" s="63" t="s">
        <v>64</v>
      </c>
      <c r="D22" s="55"/>
      <c r="E22" s="56">
        <v>1579</v>
      </c>
      <c r="F22" s="64">
        <v>9</v>
      </c>
      <c r="G22" s="64">
        <v>67</v>
      </c>
      <c r="H22" s="64">
        <v>193</v>
      </c>
      <c r="I22" s="64">
        <v>268</v>
      </c>
      <c r="J22" s="64">
        <v>293</v>
      </c>
      <c r="K22" s="64">
        <v>237</v>
      </c>
      <c r="L22" s="64">
        <v>228</v>
      </c>
      <c r="M22" s="64">
        <v>159</v>
      </c>
      <c r="N22" s="64">
        <v>90</v>
      </c>
      <c r="O22" s="64">
        <v>21</v>
      </c>
      <c r="P22" s="64">
        <v>8</v>
      </c>
      <c r="Q22" s="64">
        <v>4</v>
      </c>
      <c r="R22" s="64">
        <v>2</v>
      </c>
      <c r="S22" s="65" t="s">
        <v>65</v>
      </c>
      <c r="T22" s="65" t="s">
        <v>65</v>
      </c>
    </row>
    <row r="23" spans="2:20" ht="12.75" customHeight="1">
      <c r="B23" s="44" t="s">
        <v>66</v>
      </c>
      <c r="C23" s="63" t="s">
        <v>67</v>
      </c>
      <c r="D23" s="55"/>
      <c r="E23" s="56">
        <v>10737</v>
      </c>
      <c r="F23" s="64">
        <v>80</v>
      </c>
      <c r="G23" s="64">
        <v>829</v>
      </c>
      <c r="H23" s="64">
        <v>1491</v>
      </c>
      <c r="I23" s="64">
        <v>1164</v>
      </c>
      <c r="J23" s="64">
        <v>1055</v>
      </c>
      <c r="K23" s="64">
        <v>1082</v>
      </c>
      <c r="L23" s="64">
        <v>1293</v>
      </c>
      <c r="M23" s="64">
        <v>1747</v>
      </c>
      <c r="N23" s="64">
        <v>1129</v>
      </c>
      <c r="O23" s="64">
        <v>535</v>
      </c>
      <c r="P23" s="64">
        <v>225</v>
      </c>
      <c r="Q23" s="64">
        <v>76</v>
      </c>
      <c r="R23" s="64">
        <v>22</v>
      </c>
      <c r="S23" s="64">
        <v>6</v>
      </c>
      <c r="T23" s="64">
        <v>3</v>
      </c>
    </row>
    <row r="24" spans="2:20" ht="12.75" customHeight="1">
      <c r="B24" s="44" t="s">
        <v>68</v>
      </c>
      <c r="C24" s="63" t="s">
        <v>69</v>
      </c>
      <c r="D24" s="55"/>
      <c r="E24" s="56">
        <v>48793</v>
      </c>
      <c r="F24" s="64">
        <v>1239</v>
      </c>
      <c r="G24" s="64">
        <v>4822</v>
      </c>
      <c r="H24" s="64">
        <v>5917</v>
      </c>
      <c r="I24" s="64">
        <v>5028</v>
      </c>
      <c r="J24" s="64">
        <v>4653</v>
      </c>
      <c r="K24" s="64">
        <v>4948</v>
      </c>
      <c r="L24" s="64">
        <v>5691</v>
      </c>
      <c r="M24" s="64">
        <v>6665</v>
      </c>
      <c r="N24" s="64">
        <v>4218</v>
      </c>
      <c r="O24" s="64">
        <v>2430</v>
      </c>
      <c r="P24" s="64">
        <v>1512</v>
      </c>
      <c r="Q24" s="64">
        <v>913</v>
      </c>
      <c r="R24" s="64">
        <v>473</v>
      </c>
      <c r="S24" s="64">
        <v>196</v>
      </c>
      <c r="T24" s="64">
        <v>88</v>
      </c>
    </row>
    <row r="25" spans="2:20" ht="12.75" customHeight="1">
      <c r="B25" s="44" t="s">
        <v>70</v>
      </c>
      <c r="C25" s="63" t="s">
        <v>71</v>
      </c>
      <c r="D25" s="55"/>
      <c r="E25" s="56">
        <v>6706</v>
      </c>
      <c r="F25" s="64">
        <v>23</v>
      </c>
      <c r="G25" s="64">
        <v>561</v>
      </c>
      <c r="H25" s="64">
        <v>1041</v>
      </c>
      <c r="I25" s="64">
        <v>797</v>
      </c>
      <c r="J25" s="64">
        <v>777</v>
      </c>
      <c r="K25" s="64">
        <v>872</v>
      </c>
      <c r="L25" s="64">
        <v>944</v>
      </c>
      <c r="M25" s="64">
        <v>867</v>
      </c>
      <c r="N25" s="64">
        <v>496</v>
      </c>
      <c r="O25" s="64">
        <v>185</v>
      </c>
      <c r="P25" s="64">
        <v>79</v>
      </c>
      <c r="Q25" s="64">
        <v>41</v>
      </c>
      <c r="R25" s="64">
        <v>14</v>
      </c>
      <c r="S25" s="64">
        <v>8</v>
      </c>
      <c r="T25" s="64">
        <v>1</v>
      </c>
    </row>
    <row r="26" spans="2:20" ht="12.75" customHeight="1">
      <c r="B26" s="44" t="s">
        <v>72</v>
      </c>
      <c r="C26" s="63" t="s">
        <v>73</v>
      </c>
      <c r="D26" s="55"/>
      <c r="E26" s="56">
        <v>2111</v>
      </c>
      <c r="F26" s="64" t="s">
        <v>65</v>
      </c>
      <c r="G26" s="64">
        <v>58</v>
      </c>
      <c r="H26" s="64">
        <v>120</v>
      </c>
      <c r="I26" s="64">
        <v>137</v>
      </c>
      <c r="J26" s="64">
        <v>148</v>
      </c>
      <c r="K26" s="64">
        <v>131</v>
      </c>
      <c r="L26" s="64">
        <v>210</v>
      </c>
      <c r="M26" s="64">
        <v>283</v>
      </c>
      <c r="N26" s="64">
        <v>235</v>
      </c>
      <c r="O26" s="64">
        <v>230</v>
      </c>
      <c r="P26" s="64">
        <v>206</v>
      </c>
      <c r="Q26" s="64">
        <v>155</v>
      </c>
      <c r="R26" s="64">
        <v>114</v>
      </c>
      <c r="S26" s="64">
        <v>52</v>
      </c>
      <c r="T26" s="64">
        <v>32</v>
      </c>
    </row>
    <row r="27" spans="2:20" ht="12.75" customHeight="1">
      <c r="B27" s="44" t="s">
        <v>74</v>
      </c>
      <c r="C27" s="63" t="s">
        <v>75</v>
      </c>
      <c r="D27" s="55"/>
      <c r="E27" s="56">
        <v>46857</v>
      </c>
      <c r="F27" s="64">
        <v>469</v>
      </c>
      <c r="G27" s="64">
        <v>4264</v>
      </c>
      <c r="H27" s="64">
        <v>6095</v>
      </c>
      <c r="I27" s="64">
        <v>4990</v>
      </c>
      <c r="J27" s="64">
        <v>4926</v>
      </c>
      <c r="K27" s="64">
        <v>5194</v>
      </c>
      <c r="L27" s="64">
        <v>5211</v>
      </c>
      <c r="M27" s="64">
        <v>5645</v>
      </c>
      <c r="N27" s="64">
        <v>4068</v>
      </c>
      <c r="O27" s="64">
        <v>2818</v>
      </c>
      <c r="P27" s="64">
        <v>1772</v>
      </c>
      <c r="Q27" s="64">
        <v>903</v>
      </c>
      <c r="R27" s="64">
        <v>344</v>
      </c>
      <c r="S27" s="64">
        <v>108</v>
      </c>
      <c r="T27" s="64">
        <v>50</v>
      </c>
    </row>
    <row r="28" spans="2:20" ht="12.75" customHeight="1">
      <c r="B28" s="44" t="s">
        <v>76</v>
      </c>
      <c r="C28" s="63" t="s">
        <v>77</v>
      </c>
      <c r="D28" s="55"/>
      <c r="E28" s="56">
        <v>6344</v>
      </c>
      <c r="F28" s="64">
        <v>9</v>
      </c>
      <c r="G28" s="64">
        <v>292</v>
      </c>
      <c r="H28" s="64">
        <v>807</v>
      </c>
      <c r="I28" s="64">
        <v>705</v>
      </c>
      <c r="J28" s="64">
        <v>821</v>
      </c>
      <c r="K28" s="64">
        <v>926</v>
      </c>
      <c r="L28" s="64">
        <v>863</v>
      </c>
      <c r="M28" s="64">
        <v>939</v>
      </c>
      <c r="N28" s="64">
        <v>568</v>
      </c>
      <c r="O28" s="64">
        <v>190</v>
      </c>
      <c r="P28" s="64">
        <v>134</v>
      </c>
      <c r="Q28" s="64">
        <v>70</v>
      </c>
      <c r="R28" s="64">
        <v>15</v>
      </c>
      <c r="S28" s="64">
        <v>4</v>
      </c>
      <c r="T28" s="65">
        <v>1</v>
      </c>
    </row>
    <row r="29" spans="2:20" ht="6" customHeight="1">
      <c r="B29" s="67"/>
      <c r="C29" s="57"/>
      <c r="D29" s="57"/>
      <c r="E29" s="56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spans="2:20" ht="12.75" customHeight="1">
      <c r="B30" s="44" t="s">
        <v>78</v>
      </c>
      <c r="C30" s="63" t="s">
        <v>79</v>
      </c>
      <c r="D30" s="55"/>
      <c r="E30" s="56">
        <v>1040</v>
      </c>
      <c r="F30" s="64">
        <v>41</v>
      </c>
      <c r="G30" s="64">
        <v>134</v>
      </c>
      <c r="H30" s="64">
        <v>143</v>
      </c>
      <c r="I30" s="64">
        <v>139</v>
      </c>
      <c r="J30" s="64">
        <v>87</v>
      </c>
      <c r="K30" s="64">
        <v>97</v>
      </c>
      <c r="L30" s="64">
        <v>87</v>
      </c>
      <c r="M30" s="64">
        <v>130</v>
      </c>
      <c r="N30" s="64">
        <v>71</v>
      </c>
      <c r="O30" s="64">
        <v>44</v>
      </c>
      <c r="P30" s="64">
        <v>35</v>
      </c>
      <c r="Q30" s="64">
        <v>17</v>
      </c>
      <c r="R30" s="64">
        <v>9</v>
      </c>
      <c r="S30" s="64">
        <v>6</v>
      </c>
      <c r="T30" s="65" t="s">
        <v>65</v>
      </c>
    </row>
    <row r="31" spans="2:20" ht="6" customHeight="1" thickBot="1">
      <c r="B31" s="68"/>
      <c r="C31" s="68"/>
      <c r="D31" s="69"/>
      <c r="E31" s="5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</row>
    <row r="32" spans="2:11" ht="13.5">
      <c r="B32" s="71" t="s">
        <v>80</v>
      </c>
      <c r="C32" s="71"/>
      <c r="D32" s="71"/>
      <c r="K32" s="71"/>
    </row>
  </sheetData>
  <mergeCells count="5">
    <mergeCell ref="B21:C21"/>
    <mergeCell ref="B6:D8"/>
    <mergeCell ref="B9:C9"/>
    <mergeCell ref="B11:C11"/>
    <mergeCell ref="B16:C16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W35"/>
  <sheetViews>
    <sheetView showGridLines="0" zoomScaleSheetLayoutView="75" workbookViewId="0" topLeftCell="A1">
      <selection activeCell="A1" sqref="A1"/>
    </sheetView>
  </sheetViews>
  <sheetFormatPr defaultColWidth="8.796875" defaultRowHeight="14.25"/>
  <cols>
    <col min="1" max="1" width="1" style="0" customWidth="1"/>
    <col min="2" max="2" width="3" style="0" customWidth="1"/>
    <col min="3" max="3" width="25.69921875" style="0" customWidth="1"/>
    <col min="4" max="4" width="0.8984375" style="0" customWidth="1"/>
    <col min="5" max="5" width="8.59765625" style="0" customWidth="1"/>
    <col min="6" max="6" width="8.19921875" style="0" customWidth="1"/>
    <col min="7" max="7" width="8.59765625" style="0" customWidth="1"/>
    <col min="8" max="8" width="7.3984375" style="0" customWidth="1"/>
    <col min="9" max="9" width="7.59765625" style="0" customWidth="1"/>
    <col min="10" max="10" width="8.09765625" style="0" customWidth="1"/>
    <col min="11" max="11" width="8" style="0" customWidth="1"/>
    <col min="12" max="12" width="6.59765625" style="0" customWidth="1"/>
    <col min="13" max="13" width="6.69921875" style="0" customWidth="1"/>
    <col min="14" max="22" width="7.69921875" style="0" customWidth="1"/>
    <col min="23" max="23" width="8.69921875" style="0" customWidth="1"/>
    <col min="24" max="16384" width="11.3984375" style="0" customWidth="1"/>
  </cols>
  <sheetData>
    <row r="1" ht="11.25" customHeight="1"/>
    <row r="2" ht="17.25">
      <c r="B2" s="32" t="s">
        <v>89</v>
      </c>
    </row>
    <row r="3" spans="12:14" ht="13.5">
      <c r="L3" s="38"/>
      <c r="M3" s="38"/>
      <c r="N3" s="38"/>
    </row>
    <row r="4" spans="12:14" ht="13.5">
      <c r="L4" s="38"/>
      <c r="M4" s="38"/>
      <c r="N4" s="38"/>
    </row>
    <row r="6" spans="2:23" ht="14.25" thickBot="1">
      <c r="B6" s="2" t="s">
        <v>167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40"/>
    </row>
    <row r="7" spans="2:23" ht="18" customHeight="1">
      <c r="B7" s="143" t="s">
        <v>90</v>
      </c>
      <c r="C7" s="143"/>
      <c r="D7" s="111"/>
      <c r="E7" s="139" t="s">
        <v>91</v>
      </c>
      <c r="F7" s="122" t="s">
        <v>92</v>
      </c>
      <c r="G7" s="142"/>
      <c r="H7" s="142"/>
      <c r="I7" s="142"/>
      <c r="J7" s="142"/>
      <c r="K7" s="142"/>
      <c r="L7" s="142"/>
      <c r="M7" s="20"/>
      <c r="N7" s="73"/>
      <c r="O7" s="74"/>
      <c r="P7" s="72"/>
      <c r="Q7" s="74"/>
      <c r="R7" s="72" t="s">
        <v>93</v>
      </c>
      <c r="S7" s="74"/>
      <c r="T7" s="74"/>
      <c r="U7" s="74"/>
      <c r="V7" s="72"/>
      <c r="W7" s="136" t="s">
        <v>81</v>
      </c>
    </row>
    <row r="8" spans="2:23" ht="13.5">
      <c r="B8" s="81"/>
      <c r="C8" s="81"/>
      <c r="D8" s="82"/>
      <c r="E8" s="140"/>
      <c r="F8" s="59" t="s">
        <v>82</v>
      </c>
      <c r="G8" s="77"/>
      <c r="H8" s="78"/>
      <c r="I8" s="60" t="s">
        <v>94</v>
      </c>
      <c r="J8" s="26" t="s">
        <v>83</v>
      </c>
      <c r="K8" s="26" t="s">
        <v>84</v>
      </c>
      <c r="L8" s="76" t="s">
        <v>95</v>
      </c>
      <c r="M8" s="33" t="s">
        <v>96</v>
      </c>
      <c r="N8" s="76" t="s">
        <v>97</v>
      </c>
      <c r="O8" s="33" t="s">
        <v>98</v>
      </c>
      <c r="P8" s="26" t="s">
        <v>99</v>
      </c>
      <c r="Q8" s="26" t="s">
        <v>100</v>
      </c>
      <c r="R8" s="26" t="s">
        <v>101</v>
      </c>
      <c r="S8" s="26" t="s">
        <v>102</v>
      </c>
      <c r="T8" s="26" t="s">
        <v>103</v>
      </c>
      <c r="U8" s="26" t="s">
        <v>104</v>
      </c>
      <c r="V8" s="76" t="s">
        <v>105</v>
      </c>
      <c r="W8" s="137"/>
    </row>
    <row r="9" spans="2:23" ht="13.5">
      <c r="B9" s="83"/>
      <c r="C9" s="83"/>
      <c r="D9" s="84"/>
      <c r="E9" s="141"/>
      <c r="F9" s="125"/>
      <c r="G9" s="79" t="s">
        <v>106</v>
      </c>
      <c r="H9" s="79" t="s">
        <v>107</v>
      </c>
      <c r="I9" s="125"/>
      <c r="J9" s="30" t="s">
        <v>85</v>
      </c>
      <c r="K9" s="30" t="s">
        <v>108</v>
      </c>
      <c r="L9" s="80" t="s">
        <v>109</v>
      </c>
      <c r="M9" s="34" t="s">
        <v>110</v>
      </c>
      <c r="N9" s="80" t="s">
        <v>111</v>
      </c>
      <c r="O9" s="34" t="s">
        <v>86</v>
      </c>
      <c r="P9" s="34" t="s">
        <v>86</v>
      </c>
      <c r="Q9" s="30" t="s">
        <v>86</v>
      </c>
      <c r="R9" s="30" t="s">
        <v>86</v>
      </c>
      <c r="S9" s="30" t="s">
        <v>86</v>
      </c>
      <c r="T9" s="34" t="s">
        <v>86</v>
      </c>
      <c r="U9" s="34" t="s">
        <v>86</v>
      </c>
      <c r="V9" s="80" t="s">
        <v>112</v>
      </c>
      <c r="W9" s="138"/>
    </row>
    <row r="10" spans="2:23" s="53" customFormat="1" ht="12.75" customHeight="1">
      <c r="B10" s="135" t="s">
        <v>46</v>
      </c>
      <c r="C10" s="135"/>
      <c r="D10" s="85"/>
      <c r="E10" s="86">
        <f>SUM(E12,E17,E22,E31)</f>
        <v>164563</v>
      </c>
      <c r="F10" s="87">
        <f aca="true" t="shared" si="0" ref="F10:M10">SUM(F12,F17,F22,F31)</f>
        <v>128973</v>
      </c>
      <c r="G10" s="87">
        <f t="shared" si="0"/>
        <v>113445</v>
      </c>
      <c r="H10" s="87">
        <f t="shared" si="0"/>
        <v>15528</v>
      </c>
      <c r="I10" s="87">
        <f t="shared" si="0"/>
        <v>12187</v>
      </c>
      <c r="J10" s="87">
        <f t="shared" si="0"/>
        <v>4575</v>
      </c>
      <c r="K10" s="87">
        <f t="shared" si="0"/>
        <v>11825</v>
      </c>
      <c r="L10" s="87">
        <f t="shared" si="0"/>
        <v>6671</v>
      </c>
      <c r="M10" s="87">
        <f t="shared" si="0"/>
        <v>330</v>
      </c>
      <c r="N10" s="87">
        <f>SUM(N12,N17,N22,N31)</f>
        <v>895</v>
      </c>
      <c r="O10" s="87">
        <f aca="true" t="shared" si="1" ref="O10:V10">SUM(O12,O17,O22,O31)</f>
        <v>2781</v>
      </c>
      <c r="P10" s="87">
        <f t="shared" si="1"/>
        <v>3825</v>
      </c>
      <c r="Q10" s="87">
        <f t="shared" si="1"/>
        <v>16727</v>
      </c>
      <c r="R10" s="87">
        <f t="shared" si="1"/>
        <v>9621</v>
      </c>
      <c r="S10" s="87">
        <f t="shared" si="1"/>
        <v>9786</v>
      </c>
      <c r="T10" s="87">
        <f t="shared" si="1"/>
        <v>69976</v>
      </c>
      <c r="U10" s="87">
        <f t="shared" si="1"/>
        <v>26982</v>
      </c>
      <c r="V10" s="87">
        <f t="shared" si="1"/>
        <v>21594</v>
      </c>
      <c r="W10" s="88">
        <v>43</v>
      </c>
    </row>
    <row r="11" spans="2:23" ht="6" customHeight="1">
      <c r="B11" s="54"/>
      <c r="C11" s="54"/>
      <c r="D11" s="89"/>
      <c r="E11" s="90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91"/>
    </row>
    <row r="12" spans="2:23" ht="12.75" customHeight="1">
      <c r="B12" s="130" t="s">
        <v>47</v>
      </c>
      <c r="C12" s="130"/>
      <c r="D12" s="89"/>
      <c r="E12" s="90">
        <f aca="true" t="shared" si="2" ref="E12:L12">SUM(E13:E15)</f>
        <v>5534</v>
      </c>
      <c r="F12" s="64">
        <f t="shared" si="2"/>
        <v>379</v>
      </c>
      <c r="G12" s="64">
        <f t="shared" si="2"/>
        <v>307</v>
      </c>
      <c r="H12" s="64">
        <f t="shared" si="2"/>
        <v>72</v>
      </c>
      <c r="I12" s="64">
        <f t="shared" si="2"/>
        <v>81</v>
      </c>
      <c r="J12" s="64">
        <f t="shared" si="2"/>
        <v>197</v>
      </c>
      <c r="K12" s="64">
        <f t="shared" si="2"/>
        <v>2994</v>
      </c>
      <c r="L12" s="64">
        <f t="shared" si="2"/>
        <v>1883</v>
      </c>
      <c r="M12" s="64" t="s">
        <v>113</v>
      </c>
      <c r="N12" s="64">
        <f aca="true" t="shared" si="3" ref="N12:V12">SUM(N13:N15)</f>
        <v>99</v>
      </c>
      <c r="O12" s="64">
        <f t="shared" si="3"/>
        <v>257</v>
      </c>
      <c r="P12" s="64">
        <f t="shared" si="3"/>
        <v>501</v>
      </c>
      <c r="Q12" s="64">
        <f t="shared" si="3"/>
        <v>1343</v>
      </c>
      <c r="R12" s="64">
        <f t="shared" si="3"/>
        <v>684</v>
      </c>
      <c r="S12" s="64">
        <f t="shared" si="3"/>
        <v>363</v>
      </c>
      <c r="T12" s="64">
        <f t="shared" si="3"/>
        <v>1045</v>
      </c>
      <c r="U12" s="64">
        <f t="shared" si="3"/>
        <v>655</v>
      </c>
      <c r="V12" s="64">
        <f t="shared" si="3"/>
        <v>403</v>
      </c>
      <c r="W12" s="91" t="s">
        <v>87</v>
      </c>
    </row>
    <row r="13" spans="2:23" ht="12.75" customHeight="1">
      <c r="B13" s="44" t="s">
        <v>48</v>
      </c>
      <c r="C13" s="63" t="s">
        <v>49</v>
      </c>
      <c r="D13" s="89"/>
      <c r="E13" s="90">
        <f>SUM(F13,I13:M13)</f>
        <v>5024</v>
      </c>
      <c r="F13" s="64">
        <v>285</v>
      </c>
      <c r="G13" s="64">
        <v>227</v>
      </c>
      <c r="H13" s="64">
        <v>58</v>
      </c>
      <c r="I13" s="64">
        <v>62</v>
      </c>
      <c r="J13" s="64">
        <v>140</v>
      </c>
      <c r="K13" s="64">
        <v>2745</v>
      </c>
      <c r="L13" s="64">
        <v>1792</v>
      </c>
      <c r="M13" s="64" t="s">
        <v>52</v>
      </c>
      <c r="N13" s="64">
        <v>92</v>
      </c>
      <c r="O13" s="64">
        <v>241</v>
      </c>
      <c r="P13" s="64">
        <v>480</v>
      </c>
      <c r="Q13" s="64">
        <v>1269</v>
      </c>
      <c r="R13" s="64">
        <v>616</v>
      </c>
      <c r="S13" s="64">
        <v>328</v>
      </c>
      <c r="T13" s="64">
        <v>937</v>
      </c>
      <c r="U13" s="64">
        <v>604</v>
      </c>
      <c r="V13" s="64">
        <v>326</v>
      </c>
      <c r="W13" s="91">
        <v>32.2</v>
      </c>
    </row>
    <row r="14" spans="2:23" ht="12.75" customHeight="1">
      <c r="B14" s="44" t="s">
        <v>50</v>
      </c>
      <c r="C14" s="63" t="s">
        <v>51</v>
      </c>
      <c r="D14" s="89"/>
      <c r="E14" s="90">
        <f>SUM(F14,I14:M14)</f>
        <v>23</v>
      </c>
      <c r="F14" s="64">
        <v>20</v>
      </c>
      <c r="G14" s="64">
        <v>19</v>
      </c>
      <c r="H14" s="64">
        <v>1</v>
      </c>
      <c r="I14" s="64" t="s">
        <v>52</v>
      </c>
      <c r="J14" s="64">
        <v>1</v>
      </c>
      <c r="K14" s="64" t="s">
        <v>52</v>
      </c>
      <c r="L14" s="65">
        <v>2</v>
      </c>
      <c r="M14" s="65" t="s">
        <v>52</v>
      </c>
      <c r="N14" s="64" t="s">
        <v>88</v>
      </c>
      <c r="O14" s="64" t="s">
        <v>88</v>
      </c>
      <c r="P14" s="64" t="s">
        <v>88</v>
      </c>
      <c r="Q14" s="64">
        <v>2</v>
      </c>
      <c r="R14" s="64">
        <v>2</v>
      </c>
      <c r="S14" s="65" t="s">
        <v>88</v>
      </c>
      <c r="T14" s="64">
        <v>15</v>
      </c>
      <c r="U14" s="64">
        <v>3</v>
      </c>
      <c r="V14" s="65" t="s">
        <v>88</v>
      </c>
      <c r="W14" s="91">
        <v>41.3</v>
      </c>
    </row>
    <row r="15" spans="2:23" ht="12.75" customHeight="1">
      <c r="B15" s="44" t="s">
        <v>53</v>
      </c>
      <c r="C15" s="63" t="s">
        <v>54</v>
      </c>
      <c r="D15" s="89"/>
      <c r="E15" s="90">
        <f>SUM(F15,I15:M15)</f>
        <v>487</v>
      </c>
      <c r="F15" s="64">
        <v>74</v>
      </c>
      <c r="G15" s="64">
        <v>61</v>
      </c>
      <c r="H15" s="64">
        <v>13</v>
      </c>
      <c r="I15" s="64">
        <v>19</v>
      </c>
      <c r="J15" s="64">
        <v>56</v>
      </c>
      <c r="K15" s="64">
        <v>249</v>
      </c>
      <c r="L15" s="64">
        <v>89</v>
      </c>
      <c r="M15" s="64" t="s">
        <v>52</v>
      </c>
      <c r="N15" s="64">
        <v>7</v>
      </c>
      <c r="O15" s="64">
        <v>16</v>
      </c>
      <c r="P15" s="64">
        <v>21</v>
      </c>
      <c r="Q15" s="64">
        <v>72</v>
      </c>
      <c r="R15" s="64">
        <v>66</v>
      </c>
      <c r="S15" s="64">
        <v>35</v>
      </c>
      <c r="T15" s="64">
        <v>93</v>
      </c>
      <c r="U15" s="64">
        <v>48</v>
      </c>
      <c r="V15" s="64">
        <v>77</v>
      </c>
      <c r="W15" s="91">
        <v>39</v>
      </c>
    </row>
    <row r="16" spans="2:23" ht="6" customHeight="1">
      <c r="B16" s="44"/>
      <c r="C16" s="54"/>
      <c r="D16" s="89"/>
      <c r="E16" s="90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91"/>
    </row>
    <row r="17" spans="2:23" ht="12.75" customHeight="1">
      <c r="B17" s="130" t="s">
        <v>55</v>
      </c>
      <c r="C17" s="130"/>
      <c r="D17" s="89"/>
      <c r="E17" s="90">
        <f>SUM(E18:E20)</f>
        <v>34862</v>
      </c>
      <c r="F17" s="64">
        <f aca="true" t="shared" si="4" ref="F17:V17">SUM(F18:F20)</f>
        <v>26712</v>
      </c>
      <c r="G17" s="64">
        <f t="shared" si="4"/>
        <v>25031</v>
      </c>
      <c r="H17" s="64">
        <f t="shared" si="4"/>
        <v>1681</v>
      </c>
      <c r="I17" s="64">
        <f t="shared" si="4"/>
        <v>4155</v>
      </c>
      <c r="J17" s="64">
        <f t="shared" si="4"/>
        <v>910</v>
      </c>
      <c r="K17" s="64">
        <f t="shared" si="4"/>
        <v>1896</v>
      </c>
      <c r="L17" s="64">
        <f t="shared" si="4"/>
        <v>930</v>
      </c>
      <c r="M17" s="64">
        <f t="shared" si="4"/>
        <v>259</v>
      </c>
      <c r="N17" s="64">
        <f t="shared" si="4"/>
        <v>87</v>
      </c>
      <c r="O17" s="64">
        <f t="shared" si="4"/>
        <v>359</v>
      </c>
      <c r="P17" s="64">
        <f t="shared" si="4"/>
        <v>373</v>
      </c>
      <c r="Q17" s="64">
        <f t="shared" si="4"/>
        <v>1949</v>
      </c>
      <c r="R17" s="64">
        <f t="shared" si="4"/>
        <v>1553</v>
      </c>
      <c r="S17" s="64">
        <f t="shared" si="4"/>
        <v>1553</v>
      </c>
      <c r="T17" s="64">
        <f t="shared" si="4"/>
        <v>17746</v>
      </c>
      <c r="U17" s="64">
        <f t="shared" si="4"/>
        <v>6472</v>
      </c>
      <c r="V17" s="64">
        <f t="shared" si="4"/>
        <v>4243</v>
      </c>
      <c r="W17" s="91" t="s">
        <v>114</v>
      </c>
    </row>
    <row r="18" spans="2:23" ht="12.75" customHeight="1">
      <c r="B18" s="44" t="s">
        <v>56</v>
      </c>
      <c r="C18" s="63" t="s">
        <v>57</v>
      </c>
      <c r="D18" s="89"/>
      <c r="E18" s="90">
        <f>SUM(F18,I18:M18)</f>
        <v>46</v>
      </c>
      <c r="F18" s="64">
        <v>33</v>
      </c>
      <c r="G18" s="64">
        <v>33</v>
      </c>
      <c r="H18" s="64" t="s">
        <v>52</v>
      </c>
      <c r="I18" s="64">
        <v>12</v>
      </c>
      <c r="J18" s="64" t="s">
        <v>52</v>
      </c>
      <c r="K18" s="64">
        <v>1</v>
      </c>
      <c r="L18" s="64" t="s">
        <v>52</v>
      </c>
      <c r="M18" s="64" t="s">
        <v>52</v>
      </c>
      <c r="N18" s="64" t="s">
        <v>88</v>
      </c>
      <c r="O18" s="64">
        <v>2</v>
      </c>
      <c r="P18" s="64">
        <v>1</v>
      </c>
      <c r="Q18" s="64">
        <v>3</v>
      </c>
      <c r="R18" s="64">
        <v>1</v>
      </c>
      <c r="S18" s="64">
        <v>6</v>
      </c>
      <c r="T18" s="64">
        <v>25</v>
      </c>
      <c r="U18" s="64">
        <v>3</v>
      </c>
      <c r="V18" s="64">
        <v>1</v>
      </c>
      <c r="W18" s="91">
        <v>39.6</v>
      </c>
    </row>
    <row r="19" spans="2:23" ht="12.75" customHeight="1">
      <c r="B19" s="44" t="s">
        <v>58</v>
      </c>
      <c r="C19" s="63" t="s">
        <v>59</v>
      </c>
      <c r="D19" s="89"/>
      <c r="E19" s="90">
        <f>SUM(F19,I19:M19)</f>
        <v>16935</v>
      </c>
      <c r="F19" s="64">
        <v>12184</v>
      </c>
      <c r="G19" s="64">
        <v>11539</v>
      </c>
      <c r="H19" s="64">
        <v>645</v>
      </c>
      <c r="I19" s="64">
        <v>2330</v>
      </c>
      <c r="J19" s="64">
        <v>638</v>
      </c>
      <c r="K19" s="64">
        <v>1302</v>
      </c>
      <c r="L19" s="64">
        <v>481</v>
      </c>
      <c r="M19" s="64" t="s">
        <v>115</v>
      </c>
      <c r="N19" s="64">
        <v>49</v>
      </c>
      <c r="O19" s="64">
        <v>196</v>
      </c>
      <c r="P19" s="64">
        <v>180</v>
      </c>
      <c r="Q19" s="64">
        <v>821</v>
      </c>
      <c r="R19" s="64">
        <v>607</v>
      </c>
      <c r="S19" s="64">
        <v>660</v>
      </c>
      <c r="T19" s="64">
        <v>8633</v>
      </c>
      <c r="U19" s="64">
        <v>3250</v>
      </c>
      <c r="V19" s="64">
        <v>2228</v>
      </c>
      <c r="W19" s="91">
        <v>46.1</v>
      </c>
    </row>
    <row r="20" spans="2:23" ht="12.75" customHeight="1">
      <c r="B20" s="44" t="s">
        <v>60</v>
      </c>
      <c r="C20" s="63" t="s">
        <v>61</v>
      </c>
      <c r="D20" s="89"/>
      <c r="E20" s="90">
        <f>SUM(F20,I20:M20)</f>
        <v>17881</v>
      </c>
      <c r="F20" s="64">
        <v>14495</v>
      </c>
      <c r="G20" s="64">
        <v>13459</v>
      </c>
      <c r="H20" s="64">
        <v>1036</v>
      </c>
      <c r="I20" s="64">
        <v>1813</v>
      </c>
      <c r="J20" s="64">
        <v>272</v>
      </c>
      <c r="K20" s="64">
        <v>593</v>
      </c>
      <c r="L20" s="64">
        <v>449</v>
      </c>
      <c r="M20" s="64">
        <v>259</v>
      </c>
      <c r="N20" s="64">
        <v>38</v>
      </c>
      <c r="O20" s="64">
        <v>161</v>
      </c>
      <c r="P20" s="64">
        <v>192</v>
      </c>
      <c r="Q20" s="64">
        <v>1125</v>
      </c>
      <c r="R20" s="64">
        <v>945</v>
      </c>
      <c r="S20" s="64">
        <v>887</v>
      </c>
      <c r="T20" s="64">
        <v>9088</v>
      </c>
      <c r="U20" s="64">
        <v>3219</v>
      </c>
      <c r="V20" s="64">
        <v>2014</v>
      </c>
      <c r="W20" s="91">
        <v>44.6</v>
      </c>
    </row>
    <row r="21" spans="2:23" ht="6" customHeight="1">
      <c r="B21" s="44"/>
      <c r="C21" s="54"/>
      <c r="D21" s="89"/>
      <c r="E21" s="90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91"/>
    </row>
    <row r="22" spans="2:23" ht="12.75" customHeight="1">
      <c r="B22" s="130" t="s">
        <v>62</v>
      </c>
      <c r="C22" s="130"/>
      <c r="D22" s="89"/>
      <c r="E22" s="90">
        <f>SUM(E23:E29)</f>
        <v>123127</v>
      </c>
      <c r="F22" s="64">
        <f aca="true" t="shared" si="5" ref="F22:V22">SUM(F23:F29)</f>
        <v>100993</v>
      </c>
      <c r="G22" s="64">
        <f t="shared" si="5"/>
        <v>87409</v>
      </c>
      <c r="H22" s="64">
        <f t="shared" si="5"/>
        <v>13584</v>
      </c>
      <c r="I22" s="64">
        <f t="shared" si="5"/>
        <v>7934</v>
      </c>
      <c r="J22" s="64">
        <f t="shared" si="5"/>
        <v>3439</v>
      </c>
      <c r="K22" s="64">
        <f t="shared" si="5"/>
        <v>6860</v>
      </c>
      <c r="L22" s="64">
        <f t="shared" si="5"/>
        <v>3829</v>
      </c>
      <c r="M22" s="64">
        <f t="shared" si="5"/>
        <v>71</v>
      </c>
      <c r="N22" s="64">
        <f t="shared" si="5"/>
        <v>699</v>
      </c>
      <c r="O22" s="64">
        <f t="shared" si="5"/>
        <v>2133</v>
      </c>
      <c r="P22" s="64">
        <f t="shared" si="5"/>
        <v>2911</v>
      </c>
      <c r="Q22" s="64">
        <f t="shared" si="5"/>
        <v>13310</v>
      </c>
      <c r="R22" s="64">
        <f t="shared" si="5"/>
        <v>7318</v>
      </c>
      <c r="S22" s="64">
        <f t="shared" si="5"/>
        <v>7830</v>
      </c>
      <c r="T22" s="64">
        <f t="shared" si="5"/>
        <v>50771</v>
      </c>
      <c r="U22" s="64">
        <f t="shared" si="5"/>
        <v>19715</v>
      </c>
      <c r="V22" s="64">
        <f t="shared" si="5"/>
        <v>16859</v>
      </c>
      <c r="W22" s="91" t="s">
        <v>87</v>
      </c>
    </row>
    <row r="23" spans="2:23" ht="12.75" customHeight="1">
      <c r="B23" s="44" t="s">
        <v>63</v>
      </c>
      <c r="C23" s="63" t="s">
        <v>64</v>
      </c>
      <c r="D23" s="89"/>
      <c r="E23" s="90">
        <f>SUM(F23,I23:M23)</f>
        <v>1579</v>
      </c>
      <c r="F23" s="64">
        <v>1564</v>
      </c>
      <c r="G23" s="64">
        <v>1537</v>
      </c>
      <c r="H23" s="64">
        <v>27</v>
      </c>
      <c r="I23" s="64">
        <v>15</v>
      </c>
      <c r="J23" s="65" t="s">
        <v>65</v>
      </c>
      <c r="K23" s="65" t="s">
        <v>65</v>
      </c>
      <c r="L23" s="65" t="s">
        <v>65</v>
      </c>
      <c r="M23" s="65" t="s">
        <v>65</v>
      </c>
      <c r="N23" s="64">
        <v>2</v>
      </c>
      <c r="O23" s="64">
        <v>9</v>
      </c>
      <c r="P23" s="64">
        <v>6</v>
      </c>
      <c r="Q23" s="65">
        <v>20</v>
      </c>
      <c r="R23" s="65">
        <v>50</v>
      </c>
      <c r="S23" s="65">
        <v>184</v>
      </c>
      <c r="T23" s="64">
        <v>911</v>
      </c>
      <c r="U23" s="64">
        <v>255</v>
      </c>
      <c r="V23" s="65">
        <v>123</v>
      </c>
      <c r="W23" s="91">
        <v>43.8</v>
      </c>
    </row>
    <row r="24" spans="2:23" ht="12.75" customHeight="1">
      <c r="B24" s="44" t="s">
        <v>66</v>
      </c>
      <c r="C24" s="63" t="s">
        <v>67</v>
      </c>
      <c r="D24" s="89"/>
      <c r="E24" s="90">
        <f>SUM(F24,I24:M24)</f>
        <v>10737</v>
      </c>
      <c r="F24" s="64">
        <v>9710</v>
      </c>
      <c r="G24" s="64">
        <v>8927</v>
      </c>
      <c r="H24" s="64">
        <v>783</v>
      </c>
      <c r="I24" s="64">
        <v>538</v>
      </c>
      <c r="J24" s="64">
        <v>73</v>
      </c>
      <c r="K24" s="64">
        <v>368</v>
      </c>
      <c r="L24" s="64">
        <v>48</v>
      </c>
      <c r="M24" s="64" t="s">
        <v>65</v>
      </c>
      <c r="N24" s="64">
        <v>14</v>
      </c>
      <c r="O24" s="64">
        <v>62</v>
      </c>
      <c r="P24" s="64">
        <v>97</v>
      </c>
      <c r="Q24" s="64">
        <v>624</v>
      </c>
      <c r="R24" s="64">
        <v>504</v>
      </c>
      <c r="S24" s="64">
        <v>565</v>
      </c>
      <c r="T24" s="64">
        <v>4489</v>
      </c>
      <c r="U24" s="64">
        <v>1990</v>
      </c>
      <c r="V24" s="64">
        <v>2237</v>
      </c>
      <c r="W24" s="91">
        <v>47.8</v>
      </c>
    </row>
    <row r="25" spans="2:23" ht="12.75" customHeight="1">
      <c r="B25" s="44" t="s">
        <v>68</v>
      </c>
      <c r="C25" s="63" t="s">
        <v>69</v>
      </c>
      <c r="D25" s="89"/>
      <c r="E25" s="90">
        <v>48793</v>
      </c>
      <c r="F25" s="64">
        <v>37644</v>
      </c>
      <c r="G25" s="64">
        <v>32193</v>
      </c>
      <c r="H25" s="64">
        <v>5451</v>
      </c>
      <c r="I25" s="64">
        <v>4268</v>
      </c>
      <c r="J25" s="64">
        <v>1781</v>
      </c>
      <c r="K25" s="64">
        <v>2854</v>
      </c>
      <c r="L25" s="64">
        <v>2245</v>
      </c>
      <c r="M25" s="64" t="s">
        <v>65</v>
      </c>
      <c r="N25" s="64">
        <v>159</v>
      </c>
      <c r="O25" s="64">
        <v>738</v>
      </c>
      <c r="P25" s="64">
        <v>1257</v>
      </c>
      <c r="Q25" s="64">
        <v>6480</v>
      </c>
      <c r="R25" s="64">
        <v>2965</v>
      </c>
      <c r="S25" s="64">
        <v>3048</v>
      </c>
      <c r="T25" s="64">
        <v>17016</v>
      </c>
      <c r="U25" s="64">
        <v>8344</v>
      </c>
      <c r="V25" s="64">
        <v>8288</v>
      </c>
      <c r="W25" s="91">
        <v>43.6</v>
      </c>
    </row>
    <row r="26" spans="2:23" ht="12.75" customHeight="1">
      <c r="B26" s="44" t="s">
        <v>70</v>
      </c>
      <c r="C26" s="63" t="s">
        <v>71</v>
      </c>
      <c r="D26" s="89"/>
      <c r="E26" s="90">
        <f>SUM(F26,I26:M26)</f>
        <v>6706</v>
      </c>
      <c r="F26" s="64">
        <v>6240</v>
      </c>
      <c r="G26" s="64">
        <v>5836</v>
      </c>
      <c r="H26" s="64">
        <v>404</v>
      </c>
      <c r="I26" s="64">
        <v>212</v>
      </c>
      <c r="J26" s="64">
        <v>49</v>
      </c>
      <c r="K26" s="64">
        <v>176</v>
      </c>
      <c r="L26" s="64">
        <v>29</v>
      </c>
      <c r="M26" s="64" t="s">
        <v>65</v>
      </c>
      <c r="N26" s="64">
        <v>6</v>
      </c>
      <c r="O26" s="64">
        <v>52</v>
      </c>
      <c r="P26" s="64">
        <v>66</v>
      </c>
      <c r="Q26" s="64">
        <v>491</v>
      </c>
      <c r="R26" s="64">
        <v>275</v>
      </c>
      <c r="S26" s="64">
        <v>490</v>
      </c>
      <c r="T26" s="64">
        <v>2921</v>
      </c>
      <c r="U26" s="64">
        <v>1420</v>
      </c>
      <c r="V26" s="64">
        <v>925</v>
      </c>
      <c r="W26" s="91">
        <v>44.5</v>
      </c>
    </row>
    <row r="27" spans="2:23" ht="12.75" customHeight="1">
      <c r="B27" s="44" t="s">
        <v>72</v>
      </c>
      <c r="C27" s="63" t="s">
        <v>73</v>
      </c>
      <c r="D27" s="89"/>
      <c r="E27" s="90">
        <f>SUM(F27,I27:M27)</f>
        <v>2111</v>
      </c>
      <c r="F27" s="64">
        <v>1002</v>
      </c>
      <c r="G27" s="64">
        <v>905</v>
      </c>
      <c r="H27" s="64">
        <v>97</v>
      </c>
      <c r="I27" s="64">
        <v>610</v>
      </c>
      <c r="J27" s="64">
        <v>58</v>
      </c>
      <c r="K27" s="64">
        <v>363</v>
      </c>
      <c r="L27" s="64">
        <v>78</v>
      </c>
      <c r="M27" s="64" t="s">
        <v>65</v>
      </c>
      <c r="N27" s="64">
        <v>63</v>
      </c>
      <c r="O27" s="64">
        <v>102</v>
      </c>
      <c r="P27" s="64">
        <v>132</v>
      </c>
      <c r="Q27" s="64">
        <v>309</v>
      </c>
      <c r="R27" s="64">
        <v>130</v>
      </c>
      <c r="S27" s="64">
        <v>151</v>
      </c>
      <c r="T27" s="64">
        <v>745</v>
      </c>
      <c r="U27" s="64">
        <v>252</v>
      </c>
      <c r="V27" s="64">
        <v>170</v>
      </c>
      <c r="W27" s="91">
        <v>36.3</v>
      </c>
    </row>
    <row r="28" spans="2:23" ht="12.75" customHeight="1">
      <c r="B28" s="44" t="s">
        <v>74</v>
      </c>
      <c r="C28" s="63" t="s">
        <v>75</v>
      </c>
      <c r="D28" s="89"/>
      <c r="E28" s="90">
        <f>SUM(F28,I28:M28)</f>
        <v>46857</v>
      </c>
      <c r="F28" s="64">
        <v>38489</v>
      </c>
      <c r="G28" s="64">
        <v>32611</v>
      </c>
      <c r="H28" s="64">
        <v>5878</v>
      </c>
      <c r="I28" s="64">
        <v>2291</v>
      </c>
      <c r="J28" s="64">
        <v>1478</v>
      </c>
      <c r="K28" s="64">
        <v>3099</v>
      </c>
      <c r="L28" s="64">
        <v>1429</v>
      </c>
      <c r="M28" s="64">
        <v>71</v>
      </c>
      <c r="N28" s="64">
        <v>419</v>
      </c>
      <c r="O28" s="64">
        <v>1046</v>
      </c>
      <c r="P28" s="64">
        <v>1215</v>
      </c>
      <c r="Q28" s="64">
        <v>5030</v>
      </c>
      <c r="R28" s="64">
        <v>3042</v>
      </c>
      <c r="S28" s="64">
        <v>3103</v>
      </c>
      <c r="T28" s="64">
        <v>21064</v>
      </c>
      <c r="U28" s="64">
        <v>6602</v>
      </c>
      <c r="V28" s="64">
        <v>4627</v>
      </c>
      <c r="W28" s="91">
        <v>41</v>
      </c>
    </row>
    <row r="29" spans="2:23" ht="12.75" customHeight="1">
      <c r="B29" s="44" t="s">
        <v>76</v>
      </c>
      <c r="C29" s="63" t="s">
        <v>77</v>
      </c>
      <c r="D29" s="89"/>
      <c r="E29" s="90">
        <f>SUM(F29,I29:M29)</f>
        <v>6344</v>
      </c>
      <c r="F29" s="64">
        <v>6344</v>
      </c>
      <c r="G29" s="64">
        <v>5400</v>
      </c>
      <c r="H29" s="64">
        <v>944</v>
      </c>
      <c r="I29" s="65" t="s">
        <v>65</v>
      </c>
      <c r="J29" s="65" t="s">
        <v>65</v>
      </c>
      <c r="K29" s="65" t="s">
        <v>65</v>
      </c>
      <c r="L29" s="65" t="s">
        <v>65</v>
      </c>
      <c r="M29" s="65" t="s">
        <v>65</v>
      </c>
      <c r="N29" s="64">
        <v>36</v>
      </c>
      <c r="O29" s="64">
        <v>124</v>
      </c>
      <c r="P29" s="65">
        <v>138</v>
      </c>
      <c r="Q29" s="65">
        <v>356</v>
      </c>
      <c r="R29" s="65">
        <v>352</v>
      </c>
      <c r="S29" s="65">
        <v>289</v>
      </c>
      <c r="T29" s="64">
        <v>3625</v>
      </c>
      <c r="U29" s="64">
        <v>852</v>
      </c>
      <c r="V29" s="65">
        <v>489</v>
      </c>
      <c r="W29" s="91">
        <v>41.4</v>
      </c>
    </row>
    <row r="30" spans="2:23" ht="6" customHeight="1">
      <c r="B30" s="67"/>
      <c r="C30" s="57"/>
      <c r="D30" s="3"/>
      <c r="E30" s="90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91"/>
    </row>
    <row r="31" spans="2:23" ht="12.75" customHeight="1">
      <c r="B31" s="44" t="s">
        <v>78</v>
      </c>
      <c r="C31" s="63" t="s">
        <v>79</v>
      </c>
      <c r="D31" s="89"/>
      <c r="E31" s="90">
        <v>1040</v>
      </c>
      <c r="F31" s="64">
        <v>889</v>
      </c>
      <c r="G31" s="64">
        <v>698</v>
      </c>
      <c r="H31" s="64">
        <v>191</v>
      </c>
      <c r="I31" s="64">
        <v>17</v>
      </c>
      <c r="J31" s="64">
        <v>29</v>
      </c>
      <c r="K31" s="64">
        <v>75</v>
      </c>
      <c r="L31" s="64">
        <v>29</v>
      </c>
      <c r="M31" s="64" t="s">
        <v>65</v>
      </c>
      <c r="N31" s="64">
        <v>10</v>
      </c>
      <c r="O31" s="64">
        <v>32</v>
      </c>
      <c r="P31" s="64">
        <v>40</v>
      </c>
      <c r="Q31" s="64">
        <v>125</v>
      </c>
      <c r="R31" s="64">
        <v>66</v>
      </c>
      <c r="S31" s="65">
        <v>40</v>
      </c>
      <c r="T31" s="64">
        <v>414</v>
      </c>
      <c r="U31" s="64">
        <v>140</v>
      </c>
      <c r="V31" s="64">
        <v>89</v>
      </c>
      <c r="W31" s="91">
        <v>39.6</v>
      </c>
    </row>
    <row r="32" spans="2:23" ht="6" customHeight="1" thickBot="1">
      <c r="B32" s="57"/>
      <c r="C32" s="54"/>
      <c r="D32" s="3"/>
      <c r="E32" s="92"/>
      <c r="F32" s="93"/>
      <c r="G32" s="93"/>
      <c r="H32" s="93"/>
      <c r="I32" s="93"/>
      <c r="J32" s="93"/>
      <c r="K32" s="93"/>
      <c r="L32" s="93"/>
      <c r="M32" s="93"/>
      <c r="N32" s="94"/>
      <c r="O32" s="93"/>
      <c r="P32" s="93"/>
      <c r="Q32" s="93"/>
      <c r="R32" s="93"/>
      <c r="S32" s="93"/>
      <c r="T32" s="93"/>
      <c r="U32" s="93"/>
      <c r="V32" s="93"/>
      <c r="W32" s="93"/>
    </row>
    <row r="33" spans="2:14" ht="13.5">
      <c r="B33" s="71" t="s">
        <v>80</v>
      </c>
      <c r="C33" s="71"/>
      <c r="D33" s="71"/>
      <c r="N33" s="71"/>
    </row>
    <row r="34" ht="13.5">
      <c r="B34" t="s">
        <v>116</v>
      </c>
    </row>
    <row r="35" ht="13.5">
      <c r="B35" t="s">
        <v>117</v>
      </c>
    </row>
  </sheetData>
  <mergeCells count="10">
    <mergeCell ref="B10:C10"/>
    <mergeCell ref="B12:C12"/>
    <mergeCell ref="B17:C17"/>
    <mergeCell ref="B22:C22"/>
    <mergeCell ref="W7:W9"/>
    <mergeCell ref="E7:E9"/>
    <mergeCell ref="F7:L7"/>
    <mergeCell ref="B7:D9"/>
    <mergeCell ref="F8:F9"/>
    <mergeCell ref="I8:I9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2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2.69921875" style="0" customWidth="1"/>
    <col min="2" max="2" width="4" style="0" customWidth="1"/>
    <col min="3" max="3" width="24.3984375" style="0" customWidth="1"/>
    <col min="4" max="4" width="2" style="0" customWidth="1"/>
    <col min="5" max="5" width="10.5" style="0" customWidth="1"/>
    <col min="6" max="20" width="9.09765625" style="0" customWidth="1"/>
    <col min="21" max="16384" width="11.3984375" style="0" customWidth="1"/>
  </cols>
  <sheetData>
    <row r="1" ht="13.5">
      <c r="T1" s="38"/>
    </row>
    <row r="2" spans="2:4" ht="17.25">
      <c r="B2" s="32" t="s">
        <v>119</v>
      </c>
      <c r="C2" s="95"/>
      <c r="D2" s="95"/>
    </row>
    <row r="3" ht="13.5">
      <c r="J3" s="38"/>
    </row>
    <row r="5" spans="2:20" ht="14.25" thickBot="1">
      <c r="B5" s="2" t="s">
        <v>167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2:20" ht="13.5">
      <c r="B6" s="143" t="s">
        <v>118</v>
      </c>
      <c r="C6" s="143"/>
      <c r="D6" s="111"/>
      <c r="E6" s="41"/>
      <c r="F6" s="41"/>
      <c r="G6" s="41"/>
      <c r="H6" s="41"/>
      <c r="I6" s="41"/>
      <c r="J6" s="42"/>
      <c r="K6" s="43"/>
      <c r="L6" s="41"/>
      <c r="M6" s="41"/>
      <c r="N6" s="41"/>
      <c r="O6" s="41"/>
      <c r="P6" s="41"/>
      <c r="Q6" s="41"/>
      <c r="R6" s="41"/>
      <c r="S6" s="41"/>
      <c r="T6" s="42"/>
    </row>
    <row r="7" spans="2:20" ht="13.5">
      <c r="B7" s="81"/>
      <c r="C7" s="81"/>
      <c r="D7" s="82"/>
      <c r="E7" s="45" t="s">
        <v>5</v>
      </c>
      <c r="F7" s="45" t="s">
        <v>29</v>
      </c>
      <c r="G7" s="45" t="s">
        <v>30</v>
      </c>
      <c r="H7" s="45" t="s">
        <v>31</v>
      </c>
      <c r="I7" s="45" t="s">
        <v>32</v>
      </c>
      <c r="J7" s="46" t="s">
        <v>33</v>
      </c>
      <c r="K7" s="47" t="s">
        <v>34</v>
      </c>
      <c r="L7" s="45" t="s">
        <v>35</v>
      </c>
      <c r="M7" s="45" t="s">
        <v>36</v>
      </c>
      <c r="N7" s="45" t="s">
        <v>37</v>
      </c>
      <c r="O7" s="45" t="s">
        <v>38</v>
      </c>
      <c r="P7" s="45" t="s">
        <v>39</v>
      </c>
      <c r="Q7" s="45" t="s">
        <v>40</v>
      </c>
      <c r="R7" s="45" t="s">
        <v>41</v>
      </c>
      <c r="S7" s="45" t="s">
        <v>42</v>
      </c>
      <c r="T7" s="46" t="s">
        <v>43</v>
      </c>
    </row>
    <row r="8" spans="2:20" ht="13.5">
      <c r="B8" s="83"/>
      <c r="C8" s="83"/>
      <c r="D8" s="84"/>
      <c r="E8" s="48"/>
      <c r="F8" s="48"/>
      <c r="G8" s="48"/>
      <c r="H8" s="48"/>
      <c r="I8" s="48"/>
      <c r="J8" s="49"/>
      <c r="K8" s="50"/>
      <c r="L8" s="48"/>
      <c r="M8" s="48"/>
      <c r="N8" s="48"/>
      <c r="O8" s="48"/>
      <c r="P8" s="48"/>
      <c r="Q8" s="48"/>
      <c r="R8" s="48"/>
      <c r="S8" s="48"/>
      <c r="T8" s="49"/>
    </row>
    <row r="9" spans="2:20" ht="6" customHeight="1">
      <c r="B9" s="3"/>
      <c r="C9" s="96"/>
      <c r="D9" s="3"/>
      <c r="E9" s="9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2:20" s="53" customFormat="1" ht="22.5" customHeight="1">
      <c r="B10" s="61" t="s">
        <v>46</v>
      </c>
      <c r="C10" s="61"/>
      <c r="D10" s="85"/>
      <c r="E10" s="98">
        <v>164563</v>
      </c>
      <c r="F10" s="99">
        <v>2307</v>
      </c>
      <c r="G10" s="99">
        <v>13591</v>
      </c>
      <c r="H10" s="99">
        <v>20236</v>
      </c>
      <c r="I10" s="99">
        <v>16637</v>
      </c>
      <c r="J10" s="99">
        <v>15855</v>
      </c>
      <c r="K10" s="99">
        <v>16747</v>
      </c>
      <c r="L10" s="99">
        <v>18846</v>
      </c>
      <c r="M10" s="99">
        <v>22320</v>
      </c>
      <c r="N10" s="99">
        <v>15370</v>
      </c>
      <c r="O10" s="99">
        <v>9570</v>
      </c>
      <c r="P10" s="99">
        <v>6390</v>
      </c>
      <c r="Q10" s="99">
        <v>3886</v>
      </c>
      <c r="R10" s="99">
        <v>1862</v>
      </c>
      <c r="S10" s="99">
        <v>665</v>
      </c>
      <c r="T10" s="99">
        <v>281</v>
      </c>
    </row>
    <row r="11" spans="2:20" ht="18" customHeight="1">
      <c r="B11" s="75" t="s">
        <v>120</v>
      </c>
      <c r="C11" s="96" t="s">
        <v>121</v>
      </c>
      <c r="D11" s="89"/>
      <c r="E11" s="100">
        <v>23588</v>
      </c>
      <c r="F11" s="101">
        <v>144</v>
      </c>
      <c r="G11" s="101">
        <v>2014</v>
      </c>
      <c r="H11" s="101">
        <v>3298</v>
      </c>
      <c r="I11" s="101">
        <v>3056</v>
      </c>
      <c r="J11" s="101">
        <v>2994</v>
      </c>
      <c r="K11" s="101">
        <v>3177</v>
      </c>
      <c r="L11" s="101">
        <v>2928</v>
      </c>
      <c r="M11" s="101">
        <v>2536</v>
      </c>
      <c r="N11" s="101">
        <v>1510</v>
      </c>
      <c r="O11" s="101">
        <v>779</v>
      </c>
      <c r="P11" s="101">
        <v>554</v>
      </c>
      <c r="Q11" s="101">
        <v>374</v>
      </c>
      <c r="R11" s="101">
        <v>144</v>
      </c>
      <c r="S11" s="101">
        <v>60</v>
      </c>
      <c r="T11" s="101">
        <v>20</v>
      </c>
    </row>
    <row r="12" spans="2:20" ht="18" customHeight="1">
      <c r="B12" s="75" t="s">
        <v>50</v>
      </c>
      <c r="C12" s="96" t="s">
        <v>122</v>
      </c>
      <c r="D12" s="89"/>
      <c r="E12" s="100">
        <v>6370</v>
      </c>
      <c r="F12" s="94" t="s">
        <v>52</v>
      </c>
      <c r="G12" s="101">
        <v>15</v>
      </c>
      <c r="H12" s="101">
        <v>66</v>
      </c>
      <c r="I12" s="101">
        <v>139</v>
      </c>
      <c r="J12" s="101">
        <v>286</v>
      </c>
      <c r="K12" s="101">
        <v>464</v>
      </c>
      <c r="L12" s="101">
        <v>766</v>
      </c>
      <c r="M12" s="101">
        <v>1321</v>
      </c>
      <c r="N12" s="101">
        <v>1192</v>
      </c>
      <c r="O12" s="101">
        <v>823</v>
      </c>
      <c r="P12" s="101">
        <v>576</v>
      </c>
      <c r="Q12" s="101">
        <v>389</v>
      </c>
      <c r="R12" s="101">
        <v>205</v>
      </c>
      <c r="S12" s="101">
        <v>87</v>
      </c>
      <c r="T12" s="101">
        <v>41</v>
      </c>
    </row>
    <row r="13" spans="2:20" ht="18" customHeight="1">
      <c r="B13" s="75" t="s">
        <v>53</v>
      </c>
      <c r="C13" s="96" t="s">
        <v>123</v>
      </c>
      <c r="D13" s="89"/>
      <c r="E13" s="100">
        <v>37250</v>
      </c>
      <c r="F13" s="101">
        <v>338</v>
      </c>
      <c r="G13" s="101">
        <v>3363</v>
      </c>
      <c r="H13" s="101">
        <v>5667</v>
      </c>
      <c r="I13" s="101">
        <v>4339</v>
      </c>
      <c r="J13" s="101">
        <v>4318</v>
      </c>
      <c r="K13" s="101">
        <v>4459</v>
      </c>
      <c r="L13" s="101">
        <v>4565</v>
      </c>
      <c r="M13" s="101">
        <v>4807</v>
      </c>
      <c r="N13" s="101">
        <v>2852</v>
      </c>
      <c r="O13" s="101">
        <v>1333</v>
      </c>
      <c r="P13" s="101">
        <v>657</v>
      </c>
      <c r="Q13" s="101">
        <v>359</v>
      </c>
      <c r="R13" s="101">
        <v>130</v>
      </c>
      <c r="S13" s="101">
        <v>45</v>
      </c>
      <c r="T13" s="101">
        <v>18</v>
      </c>
    </row>
    <row r="14" spans="2:20" ht="18" customHeight="1">
      <c r="B14" s="75" t="s">
        <v>124</v>
      </c>
      <c r="C14" s="96" t="s">
        <v>125</v>
      </c>
      <c r="D14" s="89"/>
      <c r="E14" s="100">
        <v>31543</v>
      </c>
      <c r="F14" s="101">
        <v>449</v>
      </c>
      <c r="G14" s="101">
        <v>2588</v>
      </c>
      <c r="H14" s="101">
        <v>4194</v>
      </c>
      <c r="I14" s="101">
        <v>3788</v>
      </c>
      <c r="J14" s="101">
        <v>3258</v>
      </c>
      <c r="K14" s="101">
        <v>3317</v>
      </c>
      <c r="L14" s="101">
        <v>3665</v>
      </c>
      <c r="M14" s="101">
        <v>4259</v>
      </c>
      <c r="N14" s="101">
        <v>2581</v>
      </c>
      <c r="O14" s="101">
        <v>1374</v>
      </c>
      <c r="P14" s="101">
        <v>913</v>
      </c>
      <c r="Q14" s="101">
        <v>605</v>
      </c>
      <c r="R14" s="101">
        <v>347</v>
      </c>
      <c r="S14" s="101">
        <v>145</v>
      </c>
      <c r="T14" s="101">
        <v>60</v>
      </c>
    </row>
    <row r="15" spans="2:20" ht="18" customHeight="1">
      <c r="B15" s="75" t="s">
        <v>58</v>
      </c>
      <c r="C15" s="96" t="s">
        <v>126</v>
      </c>
      <c r="D15" s="89"/>
      <c r="E15" s="100">
        <v>14752</v>
      </c>
      <c r="F15" s="101">
        <v>635</v>
      </c>
      <c r="G15" s="101">
        <v>1919</v>
      </c>
      <c r="H15" s="101">
        <v>1487</v>
      </c>
      <c r="I15" s="101">
        <v>1069</v>
      </c>
      <c r="J15" s="101">
        <v>1028</v>
      </c>
      <c r="K15" s="101">
        <v>1141</v>
      </c>
      <c r="L15" s="101">
        <v>1548</v>
      </c>
      <c r="M15" s="101">
        <v>2071</v>
      </c>
      <c r="N15" s="101">
        <v>1606</v>
      </c>
      <c r="O15" s="101">
        <v>1157</v>
      </c>
      <c r="P15" s="101">
        <v>634</v>
      </c>
      <c r="Q15" s="101">
        <v>277</v>
      </c>
      <c r="R15" s="101">
        <v>117</v>
      </c>
      <c r="S15" s="101">
        <v>29</v>
      </c>
      <c r="T15" s="101">
        <v>34</v>
      </c>
    </row>
    <row r="16" spans="2:20" ht="18" customHeight="1">
      <c r="B16" s="75" t="s">
        <v>127</v>
      </c>
      <c r="C16" s="96" t="s">
        <v>128</v>
      </c>
      <c r="D16" s="89"/>
      <c r="E16" s="100">
        <v>2099</v>
      </c>
      <c r="F16" s="101">
        <v>14</v>
      </c>
      <c r="G16" s="101">
        <v>118</v>
      </c>
      <c r="H16" s="101">
        <v>223</v>
      </c>
      <c r="I16" s="101">
        <v>173</v>
      </c>
      <c r="J16" s="101">
        <v>191</v>
      </c>
      <c r="K16" s="101">
        <v>220</v>
      </c>
      <c r="L16" s="101">
        <v>263</v>
      </c>
      <c r="M16" s="101">
        <v>376</v>
      </c>
      <c r="N16" s="101">
        <v>263</v>
      </c>
      <c r="O16" s="101">
        <v>123</v>
      </c>
      <c r="P16" s="101">
        <v>97</v>
      </c>
      <c r="Q16" s="101">
        <v>31</v>
      </c>
      <c r="R16" s="101">
        <v>6</v>
      </c>
      <c r="S16" s="101">
        <v>1</v>
      </c>
      <c r="T16" s="94" t="s">
        <v>52</v>
      </c>
    </row>
    <row r="17" spans="2:20" ht="18" customHeight="1">
      <c r="B17" s="75" t="s">
        <v>129</v>
      </c>
      <c r="C17" s="96" t="s">
        <v>130</v>
      </c>
      <c r="D17" s="89"/>
      <c r="E17" s="100">
        <v>5576</v>
      </c>
      <c r="F17" s="101">
        <v>10</v>
      </c>
      <c r="G17" s="101">
        <v>68</v>
      </c>
      <c r="H17" s="101">
        <v>92</v>
      </c>
      <c r="I17" s="101">
        <v>92</v>
      </c>
      <c r="J17" s="101">
        <v>122</v>
      </c>
      <c r="K17" s="101">
        <v>164</v>
      </c>
      <c r="L17" s="101">
        <v>225</v>
      </c>
      <c r="M17" s="101">
        <v>359</v>
      </c>
      <c r="N17" s="101">
        <v>426</v>
      </c>
      <c r="O17" s="101">
        <v>763</v>
      </c>
      <c r="P17" s="101">
        <v>1143</v>
      </c>
      <c r="Q17" s="101">
        <v>1170</v>
      </c>
      <c r="R17" s="101">
        <v>665</v>
      </c>
      <c r="S17" s="101">
        <v>207</v>
      </c>
      <c r="T17" s="101">
        <v>70</v>
      </c>
    </row>
    <row r="18" spans="2:20" ht="18" customHeight="1">
      <c r="B18" s="75" t="s">
        <v>131</v>
      </c>
      <c r="C18" s="96" t="s">
        <v>132</v>
      </c>
      <c r="D18" s="89"/>
      <c r="E18" s="100">
        <v>5549</v>
      </c>
      <c r="F18" s="101">
        <v>34</v>
      </c>
      <c r="G18" s="101">
        <v>330</v>
      </c>
      <c r="H18" s="101">
        <v>675</v>
      </c>
      <c r="I18" s="101">
        <v>547</v>
      </c>
      <c r="J18" s="101">
        <v>547</v>
      </c>
      <c r="K18" s="101">
        <v>521</v>
      </c>
      <c r="L18" s="101">
        <v>661</v>
      </c>
      <c r="M18" s="101">
        <v>996</v>
      </c>
      <c r="N18" s="101">
        <v>741</v>
      </c>
      <c r="O18" s="101">
        <v>332</v>
      </c>
      <c r="P18" s="101">
        <v>130</v>
      </c>
      <c r="Q18" s="101">
        <v>29</v>
      </c>
      <c r="R18" s="101">
        <v>5</v>
      </c>
      <c r="S18" s="101">
        <v>1</v>
      </c>
      <c r="T18" s="94" t="s">
        <v>52</v>
      </c>
    </row>
    <row r="19" spans="2:20" ht="18" customHeight="1">
      <c r="B19" s="75" t="s">
        <v>133</v>
      </c>
      <c r="C19" s="96" t="s">
        <v>134</v>
      </c>
      <c r="D19" s="89"/>
      <c r="E19" s="100">
        <v>36813</v>
      </c>
      <c r="F19" s="101">
        <v>642</v>
      </c>
      <c r="G19" s="101">
        <v>3045</v>
      </c>
      <c r="H19" s="101">
        <v>4392</v>
      </c>
      <c r="I19" s="101">
        <v>3303</v>
      </c>
      <c r="J19" s="101">
        <v>3026</v>
      </c>
      <c r="K19" s="101">
        <v>3188</v>
      </c>
      <c r="L19" s="101">
        <v>4143</v>
      </c>
      <c r="M19" s="101">
        <v>5466</v>
      </c>
      <c r="N19" s="101">
        <v>4127</v>
      </c>
      <c r="O19" s="101">
        <v>2840</v>
      </c>
      <c r="P19" s="101">
        <v>1651</v>
      </c>
      <c r="Q19" s="101">
        <v>634</v>
      </c>
      <c r="R19" s="101">
        <v>234</v>
      </c>
      <c r="S19" s="94">
        <v>84</v>
      </c>
      <c r="T19" s="101">
        <v>38</v>
      </c>
    </row>
    <row r="20" spans="2:20" ht="18" customHeight="1">
      <c r="B20" s="75" t="s">
        <v>135</v>
      </c>
      <c r="C20" s="96" t="s">
        <v>136</v>
      </c>
      <c r="D20" s="89"/>
      <c r="E20" s="100">
        <v>1023</v>
      </c>
      <c r="F20" s="101">
        <v>41</v>
      </c>
      <c r="G20" s="101">
        <v>131</v>
      </c>
      <c r="H20" s="101">
        <v>142</v>
      </c>
      <c r="I20" s="101">
        <v>131</v>
      </c>
      <c r="J20" s="101">
        <v>85</v>
      </c>
      <c r="K20" s="101">
        <v>96</v>
      </c>
      <c r="L20" s="101">
        <v>82</v>
      </c>
      <c r="M20" s="101">
        <v>129</v>
      </c>
      <c r="N20" s="101">
        <v>72</v>
      </c>
      <c r="O20" s="101">
        <v>46</v>
      </c>
      <c r="P20" s="101">
        <v>35</v>
      </c>
      <c r="Q20" s="101">
        <v>18</v>
      </c>
      <c r="R20" s="101">
        <v>9</v>
      </c>
      <c r="S20" s="101">
        <v>6</v>
      </c>
      <c r="T20" s="94" t="s">
        <v>137</v>
      </c>
    </row>
    <row r="21" spans="2:20" ht="6" customHeight="1" thickBot="1">
      <c r="B21" s="3"/>
      <c r="C21" s="96"/>
      <c r="D21" s="3"/>
      <c r="E21" s="102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11" ht="13.5">
      <c r="B22" s="71" t="s">
        <v>80</v>
      </c>
      <c r="C22" s="71"/>
      <c r="D22" s="71"/>
      <c r="K22" s="103"/>
    </row>
  </sheetData>
  <mergeCells count="2">
    <mergeCell ref="B6:D8"/>
    <mergeCell ref="B10:C10"/>
  </mergeCells>
  <printOptions/>
  <pageMargins left="0.5118110236220472" right="0.5118110236220472" top="0.984251968503937" bottom="0.984251968503937" header="0.5118110236220472" footer="0.5118110236220472"/>
  <pageSetup horizontalDpi="400" verticalDpi="4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T2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2.69921875" style="0" customWidth="1"/>
    <col min="2" max="2" width="4" style="0" customWidth="1"/>
    <col min="3" max="3" width="24.3984375" style="0" customWidth="1"/>
    <col min="4" max="4" width="2" style="0" customWidth="1"/>
    <col min="5" max="5" width="10.09765625" style="0" customWidth="1"/>
    <col min="6" max="19" width="9.3984375" style="0" customWidth="1"/>
    <col min="20" max="20" width="11.3984375" style="103" customWidth="1"/>
    <col min="21" max="16384" width="11.3984375" style="0" customWidth="1"/>
  </cols>
  <sheetData>
    <row r="2" spans="2:4" ht="17.25">
      <c r="B2" s="32" t="s">
        <v>160</v>
      </c>
      <c r="C2" s="95"/>
      <c r="D2" s="95"/>
    </row>
    <row r="3" ht="13.5">
      <c r="J3" s="38"/>
    </row>
    <row r="5" spans="2:19" ht="14.25" thickBot="1">
      <c r="B5" s="2" t="s">
        <v>168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2:19" ht="18" customHeight="1">
      <c r="B6" s="143" t="s">
        <v>118</v>
      </c>
      <c r="C6" s="143"/>
      <c r="D6" s="111"/>
      <c r="E6" s="104"/>
      <c r="F6" s="105" t="s">
        <v>138</v>
      </c>
      <c r="G6" s="105" t="s">
        <v>139</v>
      </c>
      <c r="H6" s="105" t="s">
        <v>140</v>
      </c>
      <c r="I6" s="105" t="s">
        <v>141</v>
      </c>
      <c r="J6" s="106" t="s">
        <v>142</v>
      </c>
      <c r="K6" s="107" t="s">
        <v>143</v>
      </c>
      <c r="L6" s="105" t="s">
        <v>144</v>
      </c>
      <c r="M6" s="105" t="s">
        <v>145</v>
      </c>
      <c r="N6" s="105" t="s">
        <v>146</v>
      </c>
      <c r="O6" s="105" t="s">
        <v>147</v>
      </c>
      <c r="P6" s="105" t="s">
        <v>148</v>
      </c>
      <c r="Q6" s="105" t="s">
        <v>149</v>
      </c>
      <c r="R6" s="105" t="s">
        <v>150</v>
      </c>
      <c r="S6" s="106" t="s">
        <v>151</v>
      </c>
    </row>
    <row r="7" spans="2:19" ht="18.75" customHeight="1">
      <c r="B7" s="81"/>
      <c r="C7" s="81"/>
      <c r="D7" s="82"/>
      <c r="E7" s="62" t="s">
        <v>5</v>
      </c>
      <c r="F7" s="62" t="s">
        <v>152</v>
      </c>
      <c r="G7" s="62" t="s">
        <v>153</v>
      </c>
      <c r="H7" s="62" t="s">
        <v>154</v>
      </c>
      <c r="I7" s="62" t="s">
        <v>155</v>
      </c>
      <c r="J7" s="37" t="s">
        <v>156</v>
      </c>
      <c r="K7" s="144" t="s">
        <v>157</v>
      </c>
      <c r="L7" s="120" t="s">
        <v>161</v>
      </c>
      <c r="M7" s="62" t="s">
        <v>162</v>
      </c>
      <c r="N7" s="120" t="s">
        <v>163</v>
      </c>
      <c r="O7" s="62" t="s">
        <v>164</v>
      </c>
      <c r="P7" s="62" t="s">
        <v>158</v>
      </c>
      <c r="Q7" s="62" t="s">
        <v>159</v>
      </c>
      <c r="R7" s="120" t="s">
        <v>165</v>
      </c>
      <c r="S7" s="37" t="s">
        <v>166</v>
      </c>
    </row>
    <row r="8" spans="2:19" ht="18.75" customHeight="1">
      <c r="B8" s="81"/>
      <c r="C8" s="81"/>
      <c r="D8" s="82"/>
      <c r="E8" s="62"/>
      <c r="F8" s="62"/>
      <c r="G8" s="62"/>
      <c r="H8" s="62"/>
      <c r="I8" s="62"/>
      <c r="J8" s="37"/>
      <c r="K8" s="144"/>
      <c r="L8" s="120"/>
      <c r="M8" s="62"/>
      <c r="N8" s="120"/>
      <c r="O8" s="62"/>
      <c r="P8" s="62"/>
      <c r="Q8" s="62"/>
      <c r="R8" s="120"/>
      <c r="S8" s="37"/>
    </row>
    <row r="9" spans="2:19" ht="18.75" customHeight="1">
      <c r="B9" s="83"/>
      <c r="C9" s="83"/>
      <c r="D9" s="84"/>
      <c r="E9" s="36"/>
      <c r="F9" s="36"/>
      <c r="G9" s="36"/>
      <c r="H9" s="36"/>
      <c r="I9" s="36"/>
      <c r="J9" s="138"/>
      <c r="K9" s="36"/>
      <c r="L9" s="118"/>
      <c r="M9" s="36"/>
      <c r="N9" s="118"/>
      <c r="O9" s="36"/>
      <c r="P9" s="36"/>
      <c r="Q9" s="36"/>
      <c r="R9" s="118"/>
      <c r="S9" s="138"/>
    </row>
    <row r="10" spans="2:5" ht="6" customHeight="1">
      <c r="B10" s="3"/>
      <c r="C10" s="96"/>
      <c r="D10" s="3"/>
      <c r="E10" s="108"/>
    </row>
    <row r="11" spans="2:20" s="53" customFormat="1" ht="18" customHeight="1">
      <c r="B11" s="61" t="s">
        <v>46</v>
      </c>
      <c r="C11" s="61"/>
      <c r="D11" s="85"/>
      <c r="E11" s="109">
        <v>164563</v>
      </c>
      <c r="F11" s="110">
        <v>5024</v>
      </c>
      <c r="G11" s="110">
        <v>23</v>
      </c>
      <c r="H11" s="110">
        <v>487</v>
      </c>
      <c r="I11" s="110">
        <v>46</v>
      </c>
      <c r="J11" s="110">
        <v>16935</v>
      </c>
      <c r="K11" s="110">
        <v>17881</v>
      </c>
      <c r="L11" s="110">
        <v>1579</v>
      </c>
      <c r="M11" s="110">
        <v>10737</v>
      </c>
      <c r="N11" s="110">
        <v>48793</v>
      </c>
      <c r="O11" s="110">
        <v>6706</v>
      </c>
      <c r="P11" s="110">
        <v>2111</v>
      </c>
      <c r="Q11" s="110">
        <v>46857</v>
      </c>
      <c r="R11" s="110">
        <v>6344</v>
      </c>
      <c r="S11" s="110">
        <v>1040</v>
      </c>
      <c r="T11" s="112"/>
    </row>
    <row r="12" spans="2:19" ht="18" customHeight="1">
      <c r="B12" s="75" t="s">
        <v>120</v>
      </c>
      <c r="C12" s="96" t="s">
        <v>121</v>
      </c>
      <c r="D12" s="89"/>
      <c r="E12" s="113">
        <v>23588</v>
      </c>
      <c r="F12" s="114">
        <v>6</v>
      </c>
      <c r="G12" s="94">
        <v>2</v>
      </c>
      <c r="H12" s="114">
        <v>2</v>
      </c>
      <c r="I12" s="94">
        <v>1</v>
      </c>
      <c r="J12" s="114">
        <v>2164</v>
      </c>
      <c r="K12" s="114">
        <v>875</v>
      </c>
      <c r="L12" s="114">
        <v>302</v>
      </c>
      <c r="M12" s="114">
        <v>283</v>
      </c>
      <c r="N12" s="114">
        <v>871</v>
      </c>
      <c r="O12" s="114">
        <v>186</v>
      </c>
      <c r="P12" s="114">
        <v>34</v>
      </c>
      <c r="Q12" s="114">
        <v>18278</v>
      </c>
      <c r="R12" s="114">
        <v>582</v>
      </c>
      <c r="S12" s="94">
        <v>2</v>
      </c>
    </row>
    <row r="13" spans="2:19" ht="18" customHeight="1">
      <c r="B13" s="75" t="s">
        <v>50</v>
      </c>
      <c r="C13" s="96" t="s">
        <v>122</v>
      </c>
      <c r="D13" s="89"/>
      <c r="E13" s="113">
        <v>6370</v>
      </c>
      <c r="F13" s="114">
        <v>16</v>
      </c>
      <c r="G13" s="114" t="s">
        <v>52</v>
      </c>
      <c r="H13" s="114">
        <v>5</v>
      </c>
      <c r="I13" s="114">
        <v>5</v>
      </c>
      <c r="J13" s="114">
        <v>985</v>
      </c>
      <c r="K13" s="115">
        <v>906</v>
      </c>
      <c r="L13" s="114">
        <v>56</v>
      </c>
      <c r="M13" s="114">
        <v>436</v>
      </c>
      <c r="N13" s="114">
        <v>1790</v>
      </c>
      <c r="O13" s="114">
        <v>422</v>
      </c>
      <c r="P13" s="114">
        <v>265</v>
      </c>
      <c r="Q13" s="114">
        <v>1270</v>
      </c>
      <c r="R13" s="114">
        <v>212</v>
      </c>
      <c r="S13" s="114">
        <v>2</v>
      </c>
    </row>
    <row r="14" spans="2:19" ht="18" customHeight="1">
      <c r="B14" s="75" t="s">
        <v>53</v>
      </c>
      <c r="C14" s="96" t="s">
        <v>123</v>
      </c>
      <c r="D14" s="89"/>
      <c r="E14" s="113">
        <v>37250</v>
      </c>
      <c r="F14" s="114">
        <v>38</v>
      </c>
      <c r="G14" s="114">
        <v>9</v>
      </c>
      <c r="H14" s="114">
        <v>9</v>
      </c>
      <c r="I14" s="114">
        <v>9</v>
      </c>
      <c r="J14" s="114">
        <v>2993</v>
      </c>
      <c r="K14" s="115">
        <v>2758</v>
      </c>
      <c r="L14" s="114">
        <v>740</v>
      </c>
      <c r="M14" s="114">
        <v>3178</v>
      </c>
      <c r="N14" s="114">
        <v>9544</v>
      </c>
      <c r="O14" s="114">
        <v>3446</v>
      </c>
      <c r="P14" s="114">
        <v>482</v>
      </c>
      <c r="Q14" s="114">
        <v>9955</v>
      </c>
      <c r="R14" s="114">
        <v>4056</v>
      </c>
      <c r="S14" s="114">
        <v>33</v>
      </c>
    </row>
    <row r="15" spans="2:19" ht="18" customHeight="1">
      <c r="B15" s="75" t="s">
        <v>124</v>
      </c>
      <c r="C15" s="96" t="s">
        <v>125</v>
      </c>
      <c r="D15" s="89"/>
      <c r="E15" s="113">
        <v>31543</v>
      </c>
      <c r="F15" s="114">
        <v>21</v>
      </c>
      <c r="G15" s="94">
        <v>2</v>
      </c>
      <c r="H15" s="114">
        <v>6</v>
      </c>
      <c r="I15" s="114">
        <v>3</v>
      </c>
      <c r="J15" s="114">
        <v>1533</v>
      </c>
      <c r="K15" s="114">
        <v>1762</v>
      </c>
      <c r="L15" s="114">
        <v>102</v>
      </c>
      <c r="M15" s="114">
        <v>913</v>
      </c>
      <c r="N15" s="114">
        <v>21614</v>
      </c>
      <c r="O15" s="114">
        <v>2552</v>
      </c>
      <c r="P15" s="114">
        <v>845</v>
      </c>
      <c r="Q15" s="114">
        <v>2177</v>
      </c>
      <c r="R15" s="94" t="s">
        <v>52</v>
      </c>
      <c r="S15" s="114">
        <v>13</v>
      </c>
    </row>
    <row r="16" spans="2:19" ht="18" customHeight="1">
      <c r="B16" s="75" t="s">
        <v>58</v>
      </c>
      <c r="C16" s="96" t="s">
        <v>126</v>
      </c>
      <c r="D16" s="89"/>
      <c r="E16" s="113">
        <v>14752</v>
      </c>
      <c r="F16" s="114">
        <v>3</v>
      </c>
      <c r="G16" s="94" t="s">
        <v>52</v>
      </c>
      <c r="H16" s="114" t="s">
        <v>52</v>
      </c>
      <c r="I16" s="94" t="s">
        <v>52</v>
      </c>
      <c r="J16" s="114">
        <v>43</v>
      </c>
      <c r="K16" s="114">
        <v>87</v>
      </c>
      <c r="L16" s="114">
        <v>4</v>
      </c>
      <c r="M16" s="114">
        <v>78</v>
      </c>
      <c r="N16" s="114">
        <v>6717</v>
      </c>
      <c r="O16" s="114">
        <v>34</v>
      </c>
      <c r="P16" s="114">
        <v>361</v>
      </c>
      <c r="Q16" s="114">
        <v>7406</v>
      </c>
      <c r="R16" s="114">
        <v>18</v>
      </c>
      <c r="S16" s="114">
        <v>1</v>
      </c>
    </row>
    <row r="17" spans="2:19" ht="18" customHeight="1">
      <c r="B17" s="75" t="s">
        <v>127</v>
      </c>
      <c r="C17" s="96" t="s">
        <v>128</v>
      </c>
      <c r="D17" s="89"/>
      <c r="E17" s="113">
        <v>2099</v>
      </c>
      <c r="F17" s="94" t="s">
        <v>52</v>
      </c>
      <c r="G17" s="94" t="s">
        <v>52</v>
      </c>
      <c r="H17" s="94" t="s">
        <v>52</v>
      </c>
      <c r="I17" s="94" t="s">
        <v>52</v>
      </c>
      <c r="J17" s="114">
        <v>1</v>
      </c>
      <c r="K17" s="114">
        <v>18</v>
      </c>
      <c r="L17" s="114">
        <v>3</v>
      </c>
      <c r="M17" s="114">
        <v>23</v>
      </c>
      <c r="N17" s="114">
        <v>22</v>
      </c>
      <c r="O17" s="114">
        <v>7</v>
      </c>
      <c r="P17" s="114">
        <v>17</v>
      </c>
      <c r="Q17" s="114">
        <v>759</v>
      </c>
      <c r="R17" s="114">
        <v>1249</v>
      </c>
      <c r="S17" s="94" t="s">
        <v>52</v>
      </c>
    </row>
    <row r="18" spans="2:19" ht="18" customHeight="1">
      <c r="B18" s="75" t="s">
        <v>129</v>
      </c>
      <c r="C18" s="96" t="s">
        <v>130</v>
      </c>
      <c r="D18" s="89"/>
      <c r="E18" s="113">
        <v>5576</v>
      </c>
      <c r="F18" s="114">
        <v>4903</v>
      </c>
      <c r="G18" s="114">
        <v>8</v>
      </c>
      <c r="H18" s="114">
        <v>450</v>
      </c>
      <c r="I18" s="94" t="s">
        <v>52</v>
      </c>
      <c r="J18" s="114">
        <v>52</v>
      </c>
      <c r="K18" s="114">
        <v>7</v>
      </c>
      <c r="L18" s="94" t="s">
        <v>52</v>
      </c>
      <c r="M18" s="94">
        <v>1</v>
      </c>
      <c r="N18" s="114">
        <v>31</v>
      </c>
      <c r="O18" s="114" t="s">
        <v>52</v>
      </c>
      <c r="P18" s="94">
        <v>1</v>
      </c>
      <c r="Q18" s="114">
        <v>119</v>
      </c>
      <c r="R18" s="114">
        <v>2</v>
      </c>
      <c r="S18" s="94">
        <v>2</v>
      </c>
    </row>
    <row r="19" spans="2:19" ht="18" customHeight="1">
      <c r="B19" s="75" t="s">
        <v>131</v>
      </c>
      <c r="C19" s="96" t="s">
        <v>132</v>
      </c>
      <c r="D19" s="89"/>
      <c r="E19" s="113">
        <v>5549</v>
      </c>
      <c r="F19" s="114">
        <v>1</v>
      </c>
      <c r="G19" s="114" t="s">
        <v>52</v>
      </c>
      <c r="H19" s="94">
        <v>2</v>
      </c>
      <c r="I19" s="114">
        <v>9</v>
      </c>
      <c r="J19" s="114">
        <v>230</v>
      </c>
      <c r="K19" s="114">
        <v>157</v>
      </c>
      <c r="L19" s="114">
        <v>14</v>
      </c>
      <c r="M19" s="114">
        <v>4303</v>
      </c>
      <c r="N19" s="114">
        <v>198</v>
      </c>
      <c r="O19" s="114">
        <v>25</v>
      </c>
      <c r="P19" s="114">
        <v>3</v>
      </c>
      <c r="Q19" s="114">
        <v>522</v>
      </c>
      <c r="R19" s="114">
        <v>85</v>
      </c>
      <c r="S19" s="114" t="s">
        <v>52</v>
      </c>
    </row>
    <row r="20" spans="2:19" ht="18" customHeight="1">
      <c r="B20" s="75" t="s">
        <v>133</v>
      </c>
      <c r="C20" s="96" t="s">
        <v>134</v>
      </c>
      <c r="D20" s="89"/>
      <c r="E20" s="113">
        <v>36813</v>
      </c>
      <c r="F20" s="114">
        <v>35</v>
      </c>
      <c r="G20" s="114">
        <v>2</v>
      </c>
      <c r="H20" s="94">
        <v>13</v>
      </c>
      <c r="I20" s="114">
        <v>19</v>
      </c>
      <c r="J20" s="114">
        <v>8929</v>
      </c>
      <c r="K20" s="114">
        <v>11309</v>
      </c>
      <c r="L20" s="114">
        <v>358</v>
      </c>
      <c r="M20" s="114">
        <v>1519</v>
      </c>
      <c r="N20" s="114">
        <v>7994</v>
      </c>
      <c r="O20" s="114">
        <v>31</v>
      </c>
      <c r="P20" s="114">
        <v>103</v>
      </c>
      <c r="Q20" s="114">
        <v>6350</v>
      </c>
      <c r="R20" s="114">
        <v>138</v>
      </c>
      <c r="S20" s="114">
        <v>13</v>
      </c>
    </row>
    <row r="21" spans="2:19" ht="18" customHeight="1">
      <c r="B21" s="75" t="s">
        <v>135</v>
      </c>
      <c r="C21" s="96" t="s">
        <v>136</v>
      </c>
      <c r="D21" s="89"/>
      <c r="E21" s="113">
        <v>1023</v>
      </c>
      <c r="F21" s="94">
        <v>1</v>
      </c>
      <c r="G21" s="94" t="s">
        <v>137</v>
      </c>
      <c r="H21" s="94" t="s">
        <v>137</v>
      </c>
      <c r="I21" s="94" t="s">
        <v>137</v>
      </c>
      <c r="J21" s="94">
        <v>5</v>
      </c>
      <c r="K21" s="114">
        <v>2</v>
      </c>
      <c r="L21" s="94" t="s">
        <v>137</v>
      </c>
      <c r="M21" s="94">
        <v>3</v>
      </c>
      <c r="N21" s="94">
        <v>12</v>
      </c>
      <c r="O21" s="114">
        <v>3</v>
      </c>
      <c r="P21" s="94" t="s">
        <v>137</v>
      </c>
      <c r="Q21" s="114">
        <v>21</v>
      </c>
      <c r="R21" s="114">
        <v>2</v>
      </c>
      <c r="S21" s="114">
        <v>974</v>
      </c>
    </row>
    <row r="22" spans="2:19" ht="6" customHeight="1" thickBot="1">
      <c r="B22" s="3"/>
      <c r="C22" s="96"/>
      <c r="D22" s="3"/>
      <c r="E22" s="92"/>
      <c r="F22" s="93"/>
      <c r="G22" s="93"/>
      <c r="H22" s="93"/>
      <c r="I22" s="93"/>
      <c r="J22" s="93"/>
      <c r="K22" s="94"/>
      <c r="L22" s="93"/>
      <c r="M22" s="93"/>
      <c r="N22" s="93"/>
      <c r="O22" s="93"/>
      <c r="P22" s="93"/>
      <c r="Q22" s="93"/>
      <c r="R22" s="93"/>
      <c r="S22" s="93"/>
    </row>
    <row r="23" spans="2:11" ht="13.5">
      <c r="B23" s="71" t="s">
        <v>80</v>
      </c>
      <c r="C23" s="71"/>
      <c r="D23" s="71"/>
      <c r="K23" s="71"/>
    </row>
  </sheetData>
  <mergeCells count="17">
    <mergeCell ref="S7:S9"/>
    <mergeCell ref="M7:M9"/>
    <mergeCell ref="N7:N9"/>
    <mergeCell ref="O7:O9"/>
    <mergeCell ref="P7:P9"/>
    <mergeCell ref="K7:K9"/>
    <mergeCell ref="L7:L9"/>
    <mergeCell ref="Q7:Q9"/>
    <mergeCell ref="R7:R9"/>
    <mergeCell ref="G7:G9"/>
    <mergeCell ref="H7:H9"/>
    <mergeCell ref="I7:I9"/>
    <mergeCell ref="J7:J9"/>
    <mergeCell ref="B6:D9"/>
    <mergeCell ref="B11:C11"/>
    <mergeCell ref="E7:E9"/>
    <mergeCell ref="F7:F9"/>
  </mergeCells>
  <printOptions/>
  <pageMargins left="0.5118110236220472" right="0.5118110236220472" top="0.984251968503937" bottom="0.984251968503937" header="0.5118110236220472" footer="0.5118110236220472"/>
  <pageSetup horizontalDpi="400" verticalDpi="4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K.Yoshida</cp:lastModifiedBy>
  <cp:lastPrinted>2005-06-10T09:53:23Z</cp:lastPrinted>
  <dcterms:created xsi:type="dcterms:W3CDTF">2002-02-06T05:57:45Z</dcterms:created>
  <dcterms:modified xsi:type="dcterms:W3CDTF">2005-06-10T09:53:25Z</dcterms:modified>
  <cp:category/>
  <cp:version/>
  <cp:contentType/>
  <cp:contentStatus/>
</cp:coreProperties>
</file>