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134" sheetId="1" r:id="rId1"/>
    <sheet name="135" sheetId="2" r:id="rId2"/>
    <sheet name="136" sheetId="3" r:id="rId3"/>
    <sheet name="137" sheetId="4" r:id="rId4"/>
    <sheet name="138" sheetId="5" r:id="rId5"/>
    <sheet name="139" sheetId="6" r:id="rId6"/>
    <sheet name="140" sheetId="7" r:id="rId7"/>
    <sheet name="141" sheetId="8" r:id="rId8"/>
    <sheet name="142" sheetId="9" r:id="rId9"/>
    <sheet name="143" sheetId="10" r:id="rId10"/>
    <sheet name="144" sheetId="11" r:id="rId11"/>
    <sheet name="145" sheetId="12" r:id="rId12"/>
    <sheet name="146" sheetId="13" r:id="rId13"/>
  </sheets>
  <definedNames>
    <definedName name="_xlnm.Print_Area" localSheetId="0">'134'!$A$1:$I$47</definedName>
    <definedName name="_xlnm.Print_Area" localSheetId="1">'135'!$A$1:$J$48</definedName>
    <definedName name="_xlnm.Print_Area" localSheetId="2">'136'!$A$2:$H$14</definedName>
    <definedName name="_xlnm.Print_Area" localSheetId="3">'137'!$A$2:$G$15</definedName>
    <definedName name="_xlnm.Print_Area" localSheetId="4">'138'!$A$2:$H$21</definedName>
    <definedName name="_xlnm.Print_Area" localSheetId="5">'139'!$A$2:$I$17</definedName>
    <definedName name="_xlnm.Print_Area" localSheetId="6">'140'!$A$2:$F$45</definedName>
    <definedName name="_xlnm.Print_Area" localSheetId="7">'141'!$B$2:$N$22</definedName>
    <definedName name="_xlnm.Print_Area" localSheetId="9">'143'!$A$1:$H$34</definedName>
    <definedName name="_xlnm.Print_Area" localSheetId="10">'144'!$A$4:$I$26</definedName>
    <definedName name="_xlnm.Print_Area" localSheetId="11">'145'!$A$2:$D$14</definedName>
    <definedName name="_xlnm.Print_Area" localSheetId="12">'146'!$A$2:$E$14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<sst xmlns="http://schemas.openxmlformats.org/spreadsheetml/2006/main" count="527" uniqueCount="279">
  <si>
    <t>（単位：人）</t>
  </si>
  <si>
    <t>年　　次</t>
  </si>
  <si>
    <t>総　　数</t>
  </si>
  <si>
    <t>内　　科</t>
  </si>
  <si>
    <t>小 児 科</t>
  </si>
  <si>
    <t>外　　科</t>
  </si>
  <si>
    <t>整形外科</t>
  </si>
  <si>
    <t>皮 膚 科</t>
  </si>
  <si>
    <t>泌尿器科</t>
  </si>
  <si>
    <t>産婦人科</t>
  </si>
  <si>
    <t>放射線科</t>
  </si>
  <si>
    <t>歯　　科</t>
  </si>
  <si>
    <t>麻 酔 科</t>
  </si>
  <si>
    <t xml:space="preserve">   10</t>
  </si>
  <si>
    <t xml:space="preserve">   11</t>
  </si>
  <si>
    <t xml:space="preserve">   12</t>
  </si>
  <si>
    <t>資料：市民病院医事課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</si>
  <si>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</si>
  <si>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</si>
  <si>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</si>
  <si>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</si>
  <si>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</si>
  <si>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</si>
  <si>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</si>
  <si>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2</t>
  </si>
  <si>
    <t>１３４   市 民 病 院 外 来 患 者 数</t>
  </si>
  <si>
    <t>眼　　科</t>
  </si>
  <si>
    <t>健康診断予防接種</t>
  </si>
  <si>
    <t>脳 神 経  外    科</t>
  </si>
  <si>
    <t>耳　　鼻  咽 喉 科</t>
  </si>
  <si>
    <t>精    神   神 経 科</t>
  </si>
  <si>
    <t>平成 11 年</t>
  </si>
  <si>
    <t>　15</t>
  </si>
  <si>
    <t>15年  1 月</t>
  </si>
  <si>
    <t xml:space="preserve"> 　12</t>
  </si>
  <si>
    <t xml:space="preserve"> 　13</t>
  </si>
  <si>
    <t xml:space="preserve"> 　14</t>
  </si>
  <si>
    <t>１３５   市 民 病 院 入 院 患 者 数</t>
  </si>
  <si>
    <t>内 　科</t>
  </si>
  <si>
    <t>精  神   神経科</t>
  </si>
  <si>
    <t>外 　科</t>
  </si>
  <si>
    <t>脳神経    外  科</t>
  </si>
  <si>
    <t>平成11年</t>
  </si>
  <si>
    <t>　 12</t>
  </si>
  <si>
    <t>　 14</t>
  </si>
  <si>
    <t>　15</t>
  </si>
  <si>
    <t>15 年 1 月</t>
  </si>
  <si>
    <t>眼 　科</t>
  </si>
  <si>
    <t>耳　鼻    咽喉科</t>
  </si>
  <si>
    <t>歯 　科</t>
  </si>
  <si>
    <t>新 生 児</t>
  </si>
  <si>
    <t>感 染 症</t>
  </si>
  <si>
    <t>短期人間ﾄﾞｯｸ</t>
  </si>
  <si>
    <t>-</t>
  </si>
  <si>
    <t>-</t>
  </si>
  <si>
    <t>　</t>
  </si>
  <si>
    <t>　　・平成１２年度から伝染病の呼称を感染症に改めた。</t>
  </si>
  <si>
    <t>　 13</t>
  </si>
  <si>
    <t>136 　　　医   療   施   設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</si>
  <si>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</si>
  <si>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</si>
  <si>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</si>
  <si>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</si>
  <si>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</si>
  <si>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</si>
  <si>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</si>
  <si>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 xml:space="preserve">   平 成  11  年</t>
  </si>
  <si>
    <t>　12</t>
  </si>
  <si>
    <t>　13</t>
  </si>
  <si>
    <t>　14</t>
  </si>
  <si>
    <t xml:space="preserve"> 15</t>
  </si>
  <si>
    <t>資料：県健康福祉総務課</t>
  </si>
  <si>
    <t>　　・平成12年までは12月31日現在，平成13年からは10月1日現在の数値である。</t>
  </si>
  <si>
    <t>（各年12月31日現在，看護士を含む)</t>
  </si>
  <si>
    <t>医　　師</t>
  </si>
  <si>
    <t>歯科医師</t>
  </si>
  <si>
    <t>薬 剤 師</t>
  </si>
  <si>
    <t>看 護 婦</t>
  </si>
  <si>
    <t>准看護婦</t>
  </si>
  <si>
    <t>平　成　8　年</t>
  </si>
  <si>
    <t xml:space="preserve">    10</t>
  </si>
  <si>
    <t xml:space="preserve">    12</t>
  </si>
  <si>
    <t xml:space="preserve">    14</t>
  </si>
  <si>
    <t xml:space="preserve">  15</t>
  </si>
  <si>
    <t>資料：県健康福祉総務課</t>
  </si>
  <si>
    <t>　　・法改正により，昭和57年から隔年の調査となった。</t>
  </si>
  <si>
    <t>　　・医師，歯科医師，薬剤師については従業地による届出数であり，看護婦(士)，准看</t>
  </si>
  <si>
    <t>　　　護婦(士)については就業数である。</t>
  </si>
  <si>
    <t>137   　　医  　　療  　　従  　　事  　　者</t>
  </si>
  <si>
    <t>年   　　次</t>
  </si>
  <si>
    <t>138　　　死 　因 　別 　死 　亡 　数</t>
  </si>
  <si>
    <t xml:space="preserve">       (単位：人)</t>
  </si>
  <si>
    <t>死　    　　因　    　　別</t>
  </si>
  <si>
    <t>10 年</t>
  </si>
  <si>
    <t>11 年</t>
  </si>
  <si>
    <t>12 年</t>
  </si>
  <si>
    <t>総数</t>
  </si>
  <si>
    <t>結核</t>
  </si>
  <si>
    <t>悪性新生物</t>
  </si>
  <si>
    <t>心疾患</t>
  </si>
  <si>
    <t>高血圧性疾患</t>
  </si>
  <si>
    <t>脳血管疾患</t>
  </si>
  <si>
    <t>腎              不              全</t>
  </si>
  <si>
    <t>老                               衰</t>
  </si>
  <si>
    <t>不      慮      の      事      故</t>
  </si>
  <si>
    <t>肺                              炎</t>
  </si>
  <si>
    <t>肝              疾              患</t>
  </si>
  <si>
    <t>自殺</t>
  </si>
  <si>
    <t>その他</t>
  </si>
  <si>
    <t>13 年</t>
  </si>
  <si>
    <t>14 年</t>
  </si>
  <si>
    <t>139　　　病　院　の　概　況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</si>
  <si>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</si>
  <si>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</si>
  <si>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</si>
  <si>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</si>
  <si>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</si>
  <si>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</si>
  <si>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そ　　の　　他</t>
  </si>
  <si>
    <t>そ の 他</t>
  </si>
  <si>
    <t>療  養</t>
  </si>
  <si>
    <t>一  般</t>
  </si>
  <si>
    <t>　 　12</t>
  </si>
  <si>
    <t>　 　13</t>
  </si>
  <si>
    <t xml:space="preserve"> 　　14</t>
  </si>
  <si>
    <t xml:space="preserve"> 　15</t>
  </si>
  <si>
    <t>　　・医療法改定により，平成13年4月1日から，その他の病床は療養病床および一般病床に区分される。</t>
  </si>
  <si>
    <t>　　・平成15年8月31日までの経過措置として，その他の病床,療養病床および一般病床が存在する。</t>
  </si>
  <si>
    <t>平　成　11　年</t>
  </si>
  <si>
    <t>140 　一  般  病  院  診  療  科  目  別  延  数</t>
  </si>
  <si>
    <t>区分</t>
  </si>
  <si>
    <t>一   　　般   　　病   　　院</t>
  </si>
  <si>
    <t>科目</t>
  </si>
  <si>
    <t>香　川　県</t>
  </si>
  <si>
    <t>高　松　市</t>
  </si>
  <si>
    <t>比　率　(％)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</si>
  <si>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</si>
  <si>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</si>
  <si>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</si>
  <si>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</si>
  <si>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</si>
  <si>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</si>
  <si>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</si>
  <si>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</si>
  <si>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</si>
  <si>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</si>
  <si>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</si>
  <si>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</si>
  <si>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形成外科</t>
  </si>
  <si>
    <t>脳神経外科</t>
  </si>
  <si>
    <t>呼吸器外科</t>
  </si>
  <si>
    <t>心臓血管外科</t>
  </si>
  <si>
    <t>小児外科</t>
  </si>
  <si>
    <t>産科</t>
  </si>
  <si>
    <t>婦人科</t>
  </si>
  <si>
    <t>眼科</t>
  </si>
  <si>
    <t>耳鼻咽喉科</t>
  </si>
  <si>
    <t>気管食道科</t>
  </si>
  <si>
    <t>皮膚科</t>
  </si>
  <si>
    <t>性病科</t>
  </si>
  <si>
    <t>肛門科</t>
  </si>
  <si>
    <t>リハビリテーション科</t>
  </si>
  <si>
    <t>麻酔科</t>
  </si>
  <si>
    <t>歯科</t>
  </si>
  <si>
    <t>矯正歯科</t>
  </si>
  <si>
    <t>歯科口腔外科</t>
  </si>
  <si>
    <t>（平成15年10月1日現在）</t>
  </si>
  <si>
    <t>美容外科</t>
  </si>
  <si>
    <t>-</t>
  </si>
  <si>
    <t>（単位：人，％）</t>
  </si>
  <si>
    <t>種別・年度</t>
  </si>
  <si>
    <t>合        計</t>
  </si>
  <si>
    <t>三 種 混 合</t>
  </si>
  <si>
    <t>二 種 混 合</t>
  </si>
  <si>
    <t>対象者数</t>
  </si>
  <si>
    <t>接種者数</t>
  </si>
  <si>
    <t>接種率</t>
  </si>
  <si>
    <t>13</t>
  </si>
  <si>
    <t>14</t>
  </si>
  <si>
    <t>麻   し   ん</t>
  </si>
  <si>
    <t>風   し   ん</t>
  </si>
  <si>
    <t>日 本 脳 炎</t>
  </si>
  <si>
    <t>－</t>
  </si>
  <si>
    <t>資料：保健センター</t>
  </si>
  <si>
    <t>141    予防接種実施状況</t>
  </si>
  <si>
    <t>急性灰白髄炎（小児マヒ）</t>
  </si>
  <si>
    <t>平成 11 年度</t>
  </si>
  <si>
    <t>12</t>
  </si>
  <si>
    <t>15</t>
  </si>
  <si>
    <t>インフルエンザ</t>
  </si>
  <si>
    <t>（単位：人，回）</t>
  </si>
  <si>
    <t>区分・年度</t>
  </si>
  <si>
    <t>献血種別</t>
  </si>
  <si>
    <t>合          計</t>
  </si>
  <si>
    <t xml:space="preserve">   地   区   献</t>
  </si>
  <si>
    <t>受付人員</t>
  </si>
  <si>
    <t>献血人員</t>
  </si>
  <si>
    <t>献血できなかった人員</t>
  </si>
  <si>
    <t>200ﾐﾘﾘｯﾄﾙ</t>
  </si>
  <si>
    <t>400ﾐﾘﾘｯﾄﾙ</t>
  </si>
  <si>
    <t>成分献血</t>
  </si>
  <si>
    <t>合      計</t>
  </si>
  <si>
    <t>実施回数</t>
  </si>
  <si>
    <t>12</t>
  </si>
  <si>
    <t xml:space="preserve">    ・地区献血は，地区献血推進協議会および市役所献血実施分である。</t>
  </si>
  <si>
    <t>142    献血実施状況</t>
  </si>
  <si>
    <t xml:space="preserve">  血</t>
  </si>
  <si>
    <t>市 民 献 血 の 日</t>
  </si>
  <si>
    <t>健 康 ま つ り</t>
  </si>
  <si>
    <t>11</t>
  </si>
  <si>
    <t>15</t>
  </si>
  <si>
    <t>143 　感染症の発生状況</t>
  </si>
  <si>
    <t>感　染　症　の　類　型</t>
  </si>
  <si>
    <t>感　染　症　発　生　数</t>
  </si>
  <si>
    <t>１３　年　度</t>
  </si>
  <si>
    <t>１４　年　度</t>
  </si>
  <si>
    <t>15　年　度</t>
  </si>
  <si>
    <t>１類感染症</t>
  </si>
  <si>
    <t>２類感染症</t>
  </si>
  <si>
    <t>細菌性赤痢</t>
  </si>
  <si>
    <t>コレラ</t>
  </si>
  <si>
    <t>腸チフス</t>
  </si>
  <si>
    <t>３類感染症</t>
  </si>
  <si>
    <t xml:space="preserve"> （腸管出血性大腸菌感染症）</t>
  </si>
  <si>
    <t>Ｏ１５７</t>
  </si>
  <si>
    <t>Ｏ２６</t>
  </si>
  <si>
    <t>４類感染症</t>
  </si>
  <si>
    <t>レジオネラ症</t>
  </si>
  <si>
    <t>オウム病</t>
  </si>
  <si>
    <t>Ｑ熱</t>
  </si>
  <si>
    <t>ツツガムシ病</t>
  </si>
  <si>
    <t>後天性免疫不全症候群</t>
  </si>
  <si>
    <t>急性ウイルス性肝炎</t>
  </si>
  <si>
    <t>ジルジア症</t>
  </si>
  <si>
    <t>アメーバ赤痢</t>
  </si>
  <si>
    <t>梅毒</t>
  </si>
  <si>
    <t>マラリア</t>
  </si>
  <si>
    <t>クロイツフェルト・ヤコブ病</t>
  </si>
  <si>
    <t>資料：保健所保健予防課</t>
  </si>
  <si>
    <t>５類感染症</t>
  </si>
  <si>
    <t>-</t>
  </si>
  <si>
    <t>144　　ご  み  処  理  状  況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</si>
  <si>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</si>
  <si>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</si>
  <si>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</si>
  <si>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</si>
  <si>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</si>
  <si>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</si>
  <si>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</si>
  <si>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</si>
  <si>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</si>
  <si>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</si>
  <si>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</si>
  <si>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</si>
  <si>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平成11年度</t>
  </si>
  <si>
    <t>12</t>
  </si>
  <si>
    <t>15</t>
  </si>
  <si>
    <r>
      <t>資料：</t>
    </r>
    <r>
      <rPr>
        <sz val="11"/>
        <color indexed="10"/>
        <rFont val="明朝"/>
        <family val="1"/>
      </rPr>
      <t>環境政策課</t>
    </r>
  </si>
  <si>
    <t>145　  し 尿 ・ 浄 化 槽 汚 泥 処 理 状 況</t>
  </si>
  <si>
    <t>（単位：）</t>
  </si>
  <si>
    <t>年　　　度</t>
  </si>
  <si>
    <t>総 処 理 量</t>
  </si>
  <si>
    <t>処 　理 　量 　内 　訳</t>
  </si>
  <si>
    <t>し　　　  　尿</t>
  </si>
  <si>
    <t>浄 化 槽 汚 泥</t>
  </si>
  <si>
    <t>12</t>
  </si>
  <si>
    <t>15</t>
  </si>
  <si>
    <t>平 成 11年 度</t>
  </si>
  <si>
    <t>12</t>
  </si>
  <si>
    <t>15</t>
  </si>
  <si>
    <r>
      <t>資料：</t>
    </r>
    <r>
      <rPr>
        <sz val="11"/>
        <color indexed="10"/>
        <rFont val="明朝"/>
        <family val="1"/>
      </rPr>
      <t>環境政策課</t>
    </r>
  </si>
  <si>
    <t>146   　　火　　　　葬</t>
  </si>
  <si>
    <t xml:space="preserve">    (単位：人)</t>
  </si>
  <si>
    <t>総　　　数</t>
  </si>
  <si>
    <t>大　　　人</t>
  </si>
  <si>
    <t>小　　　人</t>
  </si>
  <si>
    <t>死　胎　児</t>
  </si>
  <si>
    <t>資料：市民生活課</t>
  </si>
  <si>
    <r>
      <t xml:space="preserve">平 成 </t>
    </r>
    <r>
      <rPr>
        <sz val="11"/>
        <rFont val="明朝"/>
        <family val="1"/>
      </rPr>
      <t>11</t>
    </r>
    <r>
      <rPr>
        <sz val="11"/>
        <rFont val="明朝"/>
        <family val="1"/>
      </rPr>
      <t xml:space="preserve"> 年 度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</si>
</sst>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_);[Red]\(#,##0.0\)"/>
    <numFmt numFmtId="184" formatCode="#,##0_);[Red]\(#,##0\)"/>
    <numFmt numFmtId="185" formatCode="#,##0.0;[Red]\-#,##0.0"/>
  </numFmts>
  <fonts count="2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b/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319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1" xfId="0" applyAlignment="1">
      <alignment horizontal="right"/>
    </xf>
    <xf numFmtId="0" fontId="0" fillId="0" borderId="2" xfId="0" applyAlignment="1">
      <alignment/>
    </xf>
    <xf numFmtId="0" fontId="0" fillId="0" borderId="3" xfId="0" applyAlignment="1">
      <alignment horizontal="center" vertical="center"/>
    </xf>
    <xf numFmtId="0" fontId="0" fillId="0" borderId="3" xfId="0" applyAlignment="1" quotePrefix="1">
      <alignment horizontal="center" vertical="center"/>
    </xf>
    <xf numFmtId="0" fontId="0" fillId="0" borderId="2" xfId="0" applyAlignment="1">
      <alignment vertical="center"/>
    </xf>
    <xf numFmtId="0" fontId="0" fillId="0" borderId="1" xfId="0" applyAlignment="1">
      <alignment vertical="center"/>
    </xf>
    <xf numFmtId="0" fontId="5" fillId="0" borderId="0" xfId="0" applyFont="1" applyAlignment="1">
      <alignment/>
    </xf>
    <xf numFmtId="0" fontId="6" fillId="0" borderId="3" xfId="0" applyFont="1" applyAlignment="1" quotePrefix="1">
      <alignment horizontal="center" vertical="center"/>
    </xf>
    <xf numFmtId="3" fontId="6" fillId="0" borderId="4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Alignment="1">
      <alignment vertical="center"/>
    </xf>
    <xf numFmtId="0" fontId="0" fillId="0" borderId="1" xfId="0" applyFill="1" applyAlignment="1">
      <alignment vertical="center"/>
    </xf>
    <xf numFmtId="0" fontId="0" fillId="0" borderId="1" xfId="0" applyFill="1" applyAlignment="1">
      <alignment horizontal="right" vertical="center"/>
    </xf>
    <xf numFmtId="38" fontId="0" fillId="0" borderId="4" xfId="16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0" xfId="16" applyFill="1" applyBorder="1" applyAlignment="1" applyProtection="1">
      <alignment vertical="center"/>
      <protection locked="0"/>
    </xf>
    <xf numFmtId="38" fontId="0" fillId="0" borderId="1" xfId="16" applyFill="1" applyBorder="1" applyAlignment="1" applyProtection="1">
      <alignment vertical="center"/>
      <protection locked="0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5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0" xfId="16" applyFont="1" applyFill="1" applyBorder="1" applyAlignment="1" applyProtection="1">
      <alignment vertical="center"/>
      <protection locked="0"/>
    </xf>
    <xf numFmtId="3" fontId="0" fillId="0" borderId="4" xfId="0" applyFont="1" applyBorder="1" applyAlignment="1">
      <alignment vertical="center"/>
    </xf>
    <xf numFmtId="3" fontId="0" fillId="0" borderId="0" xfId="0" applyFont="1" applyAlignment="1">
      <alignment vertical="center"/>
    </xf>
    <xf numFmtId="3" fontId="0" fillId="0" borderId="4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0" fillId="0" borderId="4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3" fontId="0" fillId="0" borderId="4" xfId="0" applyFont="1" applyAlignment="1">
      <alignment vertical="center"/>
    </xf>
    <xf numFmtId="38" fontId="0" fillId="0" borderId="0" xfId="16" applyFill="1" applyBorder="1" applyAlignment="1" applyProtection="1">
      <alignment horizontal="right" vertical="center"/>
      <protection locked="0"/>
    </xf>
    <xf numFmtId="38" fontId="0" fillId="0" borderId="1" xfId="16" applyFill="1" applyBorder="1" applyAlignment="1" applyProtection="1">
      <alignment horizontal="right" vertical="center"/>
      <protection locked="0"/>
    </xf>
    <xf numFmtId="3" fontId="0" fillId="0" borderId="4" xfId="0" applyFont="1" applyFill="1" applyAlignment="1">
      <alignment horizontal="right" vertical="center"/>
    </xf>
    <xf numFmtId="3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Font="1" applyFill="1" applyBorder="1" applyAlignment="1">
      <alignment horizontal="right" vertical="center"/>
    </xf>
    <xf numFmtId="3" fontId="6" fillId="0" borderId="0" xfId="0" applyFont="1" applyFill="1" applyBorder="1" applyAlignment="1">
      <alignment horizontal="right" vertical="center"/>
    </xf>
    <xf numFmtId="38" fontId="0" fillId="0" borderId="4" xfId="16" applyFill="1" applyBorder="1" applyAlignment="1" applyProtection="1">
      <alignment horizontal="right" vertical="center"/>
      <protection locked="0"/>
    </xf>
    <xf numFmtId="3" fontId="0" fillId="0" borderId="0" xfId="0" applyFill="1" applyBorder="1" applyAlignment="1" applyProtection="1">
      <alignment horizontal="right" vertical="center"/>
      <protection locked="0"/>
    </xf>
    <xf numFmtId="38" fontId="0" fillId="0" borderId="0" xfId="16" applyFont="1" applyFill="1" applyBorder="1" applyAlignment="1" applyProtection="1">
      <alignment horizontal="right" vertical="center"/>
      <protection locked="0"/>
    </xf>
    <xf numFmtId="38" fontId="0" fillId="0" borderId="5" xfId="16" applyFill="1" applyBorder="1" applyAlignment="1" applyProtection="1">
      <alignment horizontal="right" vertical="center"/>
      <protection locked="0"/>
    </xf>
    <xf numFmtId="3" fontId="0" fillId="0" borderId="0" xfId="0" applyFill="1" applyAlignment="1" applyProtection="1">
      <alignment horizontal="right" vertical="center"/>
      <protection locked="0"/>
    </xf>
    <xf numFmtId="3" fontId="0" fillId="0" borderId="1" xfId="0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0" fillId="0" borderId="6" xfId="0" applyAlignment="1">
      <alignment horizontal="center" vertical="center"/>
    </xf>
    <xf numFmtId="0" fontId="0" fillId="0" borderId="3" xfId="0" applyBorder="1" applyAlignment="1" quotePrefix="1">
      <alignment horizontal="left" vertical="center"/>
    </xf>
    <xf numFmtId="3" fontId="0" fillId="0" borderId="0" xfId="0" applyNumberFormat="1" applyAlignment="1">
      <alignment/>
    </xf>
    <xf numFmtId="3" fontId="0" fillId="0" borderId="0" xfId="0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" fontId="6" fillId="0" borderId="5" xfId="0" applyFont="1" applyBorder="1" applyAlignment="1">
      <alignment vertical="center"/>
    </xf>
    <xf numFmtId="3" fontId="6" fillId="0" borderId="1" xfId="0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Alignment="1">
      <alignment/>
    </xf>
    <xf numFmtId="0" fontId="0" fillId="0" borderId="1" xfId="0" applyFill="1" applyAlignment="1">
      <alignment horizontal="right"/>
    </xf>
    <xf numFmtId="0" fontId="0" fillId="0" borderId="7" xfId="0" applyFill="1" applyAlignment="1">
      <alignment horizontal="center" vertical="center"/>
    </xf>
    <xf numFmtId="0" fontId="0" fillId="0" borderId="8" xfId="0" applyFill="1" applyAlignment="1">
      <alignment horizontal="center" vertical="center"/>
    </xf>
    <xf numFmtId="0" fontId="0" fillId="0" borderId="9" xfId="0" applyFill="1" applyAlignment="1">
      <alignment horizontal="center" vertical="center"/>
    </xf>
    <xf numFmtId="0" fontId="0" fillId="0" borderId="3" xfId="0" applyFill="1" applyAlignment="1">
      <alignment horizontal="center" vertical="center"/>
    </xf>
    <xf numFmtId="0" fontId="0" fillId="0" borderId="3" xfId="0" applyFont="1" applyFill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6" fillId="0" borderId="3" xfId="0" applyFont="1" applyFill="1" applyAlignment="1" quotePrefix="1">
      <alignment horizontal="center" vertical="center"/>
    </xf>
    <xf numFmtId="3" fontId="6" fillId="0" borderId="5" xfId="0" applyFont="1" applyFill="1" applyBorder="1" applyAlignment="1">
      <alignment horizontal="right" vertical="center"/>
    </xf>
    <xf numFmtId="3" fontId="6" fillId="0" borderId="1" xfId="0" applyFont="1" applyFill="1" applyBorder="1" applyAlignment="1">
      <alignment horizontal="right" vertical="center"/>
    </xf>
    <xf numFmtId="0" fontId="0" fillId="0" borderId="2" xfId="0" applyFill="1" applyAlignment="1">
      <alignment/>
    </xf>
    <xf numFmtId="0" fontId="0" fillId="0" borderId="10" xfId="0" applyAlignment="1">
      <alignment horizontal="distributed" vertical="center"/>
    </xf>
    <xf numFmtId="0" fontId="0" fillId="0" borderId="7" xfId="0" applyAlignment="1">
      <alignment vertical="center"/>
    </xf>
    <xf numFmtId="0" fontId="0" fillId="0" borderId="8" xfId="0" applyAlignment="1">
      <alignment horizontal="center" vertical="center"/>
    </xf>
    <xf numFmtId="0" fontId="10" fillId="0" borderId="8" xfId="0" applyFont="1" applyAlignment="1">
      <alignment horizontal="center" vertical="center"/>
    </xf>
    <xf numFmtId="0" fontId="10" fillId="0" borderId="9" xfId="0" applyFont="1" applyAlignment="1">
      <alignment horizontal="center" vertical="center"/>
    </xf>
    <xf numFmtId="0" fontId="11" fillId="0" borderId="9" xfId="0" applyFont="1" applyAlignment="1">
      <alignment horizontal="center" vertical="center"/>
    </xf>
    <xf numFmtId="3" fontId="5" fillId="0" borderId="11" xfId="0" applyFont="1" applyAlignment="1">
      <alignment vertical="center"/>
    </xf>
    <xf numFmtId="3" fontId="5" fillId="0" borderId="11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3" fontId="6" fillId="0" borderId="12" xfId="0" applyFont="1" applyBorder="1" applyAlignment="1">
      <alignment vertical="center"/>
    </xf>
    <xf numFmtId="3" fontId="6" fillId="0" borderId="11" xfId="0" applyFont="1" applyAlignment="1">
      <alignment vertical="center"/>
    </xf>
    <xf numFmtId="3" fontId="6" fillId="0" borderId="11" xfId="0" applyFont="1" applyBorder="1" applyAlignment="1">
      <alignment vertical="center"/>
    </xf>
    <xf numFmtId="3" fontId="6" fillId="0" borderId="11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3" fontId="0" fillId="0" borderId="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1" xfId="0" applyAlignment="1">
      <alignment horizontal="distributed" vertical="center"/>
    </xf>
    <xf numFmtId="0" fontId="0" fillId="0" borderId="1" xfId="0" applyBorder="1" applyAlignment="1">
      <alignment vertical="center"/>
    </xf>
    <xf numFmtId="3" fontId="0" fillId="0" borderId="5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8" fontId="0" fillId="0" borderId="0" xfId="16" applyFont="1" applyAlignment="1">
      <alignment horizontal="right"/>
    </xf>
    <xf numFmtId="38" fontId="0" fillId="0" borderId="4" xfId="16" applyFont="1" applyBorder="1" applyAlignment="1" applyProtection="1">
      <alignment vertical="center"/>
      <protection locked="0"/>
    </xf>
    <xf numFmtId="38" fontId="0" fillId="0" borderId="0" xfId="16" applyFont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center" vertical="center"/>
    </xf>
    <xf numFmtId="38" fontId="6" fillId="0" borderId="5" xfId="16" applyFont="1" applyBorder="1" applyAlignment="1" applyProtection="1">
      <alignment vertical="center"/>
      <protection locked="0"/>
    </xf>
    <xf numFmtId="38" fontId="6" fillId="0" borderId="1" xfId="16" applyFont="1" applyBorder="1" applyAlignment="1" applyProtection="1">
      <alignment vertical="center"/>
      <protection locked="0"/>
    </xf>
    <xf numFmtId="38" fontId="6" fillId="0" borderId="1" xfId="16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9" xfId="0" applyAlignment="1">
      <alignment vertical="center"/>
    </xf>
    <xf numFmtId="0" fontId="0" fillId="0" borderId="1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Alignment="1">
      <alignment vertical="center"/>
    </xf>
    <xf numFmtId="0" fontId="0" fillId="0" borderId="13" xfId="0" applyAlignment="1">
      <alignment horizontal="center" vertical="center"/>
    </xf>
    <xf numFmtId="3" fontId="0" fillId="0" borderId="12" xfId="0" applyBorder="1" applyAlignment="1">
      <alignment vertical="center"/>
    </xf>
    <xf numFmtId="3" fontId="0" fillId="0" borderId="11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183" fontId="10" fillId="0" borderId="0" xfId="15" applyNumberFormat="1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183" fontId="10" fillId="0" borderId="0" xfId="15" applyNumberFormat="1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Alignment="1">
      <alignment vertical="center"/>
    </xf>
    <xf numFmtId="0" fontId="14" fillId="0" borderId="0" xfId="20" applyFont="1">
      <alignment/>
      <protection/>
    </xf>
    <xf numFmtId="0" fontId="10" fillId="0" borderId="0" xfId="20" applyFont="1">
      <alignment/>
      <protection/>
    </xf>
    <xf numFmtId="0" fontId="9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6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38" fontId="10" fillId="0" borderId="4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185" fontId="10" fillId="0" borderId="0" xfId="16" applyNumberFormat="1" applyFont="1" applyBorder="1" applyAlignment="1">
      <alignment vertical="center"/>
    </xf>
    <xf numFmtId="38" fontId="10" fillId="0" borderId="0" xfId="16" applyFont="1" applyAlignment="1">
      <alignment vertical="center"/>
    </xf>
    <xf numFmtId="185" fontId="10" fillId="0" borderId="0" xfId="16" applyNumberFormat="1" applyFont="1" applyAlignment="1">
      <alignment vertical="center"/>
    </xf>
    <xf numFmtId="0" fontId="10" fillId="0" borderId="0" xfId="20" applyFont="1" applyBorder="1" applyAlignment="1" quotePrefix="1">
      <alignment horizontal="center" vertical="center"/>
      <protection/>
    </xf>
    <xf numFmtId="38" fontId="15" fillId="0" borderId="4" xfId="16" applyFont="1" applyBorder="1" applyAlignment="1" applyProtection="1">
      <alignment vertical="center"/>
      <protection locked="0"/>
    </xf>
    <xf numFmtId="38" fontId="10" fillId="0" borderId="0" xfId="16" applyFont="1" applyBorder="1" applyAlignment="1" applyProtection="1">
      <alignment vertical="center"/>
      <protection locked="0"/>
    </xf>
    <xf numFmtId="185" fontId="10" fillId="0" borderId="0" xfId="16" applyNumberFormat="1" applyFont="1" applyBorder="1" applyAlignment="1" applyProtection="1">
      <alignment vertical="center"/>
      <protection locked="0"/>
    </xf>
    <xf numFmtId="0" fontId="6" fillId="0" borderId="20" xfId="20" applyFont="1" applyBorder="1" applyAlignment="1" quotePrefix="1">
      <alignment horizontal="center" vertical="center"/>
      <protection/>
    </xf>
    <xf numFmtId="38" fontId="16" fillId="0" borderId="5" xfId="16" applyFont="1" applyBorder="1" applyAlignment="1" applyProtection="1">
      <alignment vertical="center"/>
      <protection locked="0"/>
    </xf>
    <xf numFmtId="185" fontId="6" fillId="0" borderId="1" xfId="16" applyNumberFormat="1" applyFont="1" applyBorder="1" applyAlignment="1" applyProtection="1">
      <alignment vertical="center"/>
      <protection locked="0"/>
    </xf>
    <xf numFmtId="0" fontId="10" fillId="0" borderId="0" xfId="20" applyFont="1" applyBorder="1">
      <alignment/>
      <protection/>
    </xf>
    <xf numFmtId="38" fontId="10" fillId="0" borderId="0" xfId="16" applyFont="1" applyBorder="1" applyAlignment="1">
      <alignment horizontal="center" vertical="center"/>
    </xf>
    <xf numFmtId="38" fontId="10" fillId="0" borderId="4" xfId="16" applyFont="1" applyBorder="1" applyAlignment="1" applyProtection="1">
      <alignment vertical="center"/>
      <protection locked="0"/>
    </xf>
    <xf numFmtId="0" fontId="6" fillId="0" borderId="1" xfId="20" applyFont="1" applyBorder="1" applyAlignment="1" quotePrefix="1">
      <alignment horizontal="center" vertical="center"/>
      <protection/>
    </xf>
    <xf numFmtId="0" fontId="8" fillId="0" borderId="0" xfId="21" applyFont="1">
      <alignment/>
      <protection/>
    </xf>
    <xf numFmtId="0" fontId="0" fillId="0" borderId="21" xfId="0" applyFill="1" applyBorder="1" applyAlignment="1">
      <alignment horizontal="center" vertical="center" wrapText="1"/>
    </xf>
    <xf numFmtId="0" fontId="10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0" fontId="10" fillId="0" borderId="10" xfId="21" applyFont="1" applyBorder="1" applyAlignment="1">
      <alignment horizontal="left" vertical="center" wrapText="1"/>
      <protection/>
    </xf>
    <xf numFmtId="0" fontId="10" fillId="0" borderId="0" xfId="21" applyFont="1" applyAlignment="1">
      <alignment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7" fillId="0" borderId="6" xfId="21" applyFont="1" applyBorder="1" applyAlignment="1">
      <alignment horizontal="center" vertical="center" wrapText="1"/>
      <protection/>
    </xf>
    <xf numFmtId="0" fontId="10" fillId="0" borderId="13" xfId="21" applyFont="1" applyBorder="1" applyAlignment="1">
      <alignment horizontal="center" vertical="center" wrapText="1"/>
      <protection/>
    </xf>
    <xf numFmtId="0" fontId="17" fillId="0" borderId="22" xfId="21" applyFont="1" applyBorder="1" applyAlignment="1">
      <alignment horizontal="center" vertical="center" wrapText="1"/>
      <protection/>
    </xf>
    <xf numFmtId="0" fontId="17" fillId="0" borderId="13" xfId="21" applyFont="1" applyBorder="1" applyAlignment="1">
      <alignment horizontal="center" vertical="center" wrapText="1"/>
      <protection/>
    </xf>
    <xf numFmtId="0" fontId="15" fillId="0" borderId="6" xfId="21" applyFont="1" applyBorder="1" applyAlignment="1" quotePrefix="1">
      <alignment horizontal="distributed" vertical="center" wrapText="1"/>
      <protection/>
    </xf>
    <xf numFmtId="38" fontId="10" fillId="0" borderId="0" xfId="16" applyFont="1" applyAlignment="1">
      <alignment vertical="center" wrapText="1"/>
    </xf>
    <xf numFmtId="38" fontId="10" fillId="0" borderId="0" xfId="16" applyFont="1" applyBorder="1" applyAlignment="1">
      <alignment vertical="center" wrapText="1"/>
    </xf>
    <xf numFmtId="0" fontId="15" fillId="0" borderId="6" xfId="21" applyFont="1" applyBorder="1" applyAlignment="1">
      <alignment horizontal="distributed" vertical="center" wrapText="1"/>
      <protection/>
    </xf>
    <xf numFmtId="38" fontId="10" fillId="0" borderId="0" xfId="16" applyFont="1" applyBorder="1" applyAlignment="1">
      <alignment horizontal="right" vertical="center" wrapText="1"/>
    </xf>
    <xf numFmtId="38" fontId="10" fillId="0" borderId="4" xfId="16" applyFont="1" applyBorder="1" applyAlignment="1">
      <alignment horizontal="center" vertical="center" wrapText="1"/>
    </xf>
    <xf numFmtId="38" fontId="10" fillId="0" borderId="0" xfId="16" applyFont="1" applyBorder="1" applyAlignment="1">
      <alignment horizontal="center" vertical="center" wrapText="1"/>
    </xf>
    <xf numFmtId="38" fontId="10" fillId="0" borderId="0" xfId="16" applyFont="1" applyAlignment="1">
      <alignment horizontal="center" vertical="center" wrapText="1"/>
    </xf>
    <xf numFmtId="38" fontId="10" fillId="0" borderId="0" xfId="16" applyFont="1" applyAlignment="1">
      <alignment horizontal="right" vertical="center" wrapText="1"/>
    </xf>
    <xf numFmtId="38" fontId="10" fillId="0" borderId="4" xfId="16" applyFont="1" applyBorder="1" applyAlignment="1">
      <alignment vertical="center" wrapText="1"/>
    </xf>
    <xf numFmtId="38" fontId="10" fillId="0" borderId="4" xfId="16" applyFont="1" applyBorder="1" applyAlignment="1" applyProtection="1">
      <alignment vertical="center" wrapText="1"/>
      <protection locked="0"/>
    </xf>
    <xf numFmtId="38" fontId="10" fillId="0" borderId="0" xfId="16" applyFont="1" applyBorder="1" applyAlignment="1" applyProtection="1">
      <alignment vertical="center" wrapText="1"/>
      <protection locked="0"/>
    </xf>
    <xf numFmtId="0" fontId="0" fillId="0" borderId="14" xfId="0" applyFill="1" applyAlignment="1">
      <alignment horizontal="center" vertical="center" wrapText="1"/>
    </xf>
    <xf numFmtId="38" fontId="10" fillId="0" borderId="0" xfId="16" applyFont="1" applyBorder="1" applyAlignment="1" applyProtection="1">
      <alignment horizontal="right" vertical="center" wrapText="1"/>
      <protection locked="0"/>
    </xf>
    <xf numFmtId="38" fontId="10" fillId="0" borderId="4" xfId="16" applyFont="1" applyBorder="1" applyAlignment="1" applyProtection="1">
      <alignment horizontal="center" vertical="center" wrapText="1"/>
      <protection locked="0"/>
    </xf>
    <xf numFmtId="38" fontId="10" fillId="0" borderId="0" xfId="16" applyFont="1" applyBorder="1" applyAlignment="1" applyProtection="1">
      <alignment horizontal="center" vertical="center" wrapText="1"/>
      <protection locked="0"/>
    </xf>
    <xf numFmtId="38" fontId="6" fillId="0" borderId="4" xfId="16" applyFont="1" applyBorder="1" applyAlignment="1" applyProtection="1">
      <alignment vertical="center" wrapText="1"/>
      <protection locked="0"/>
    </xf>
    <xf numFmtId="38" fontId="6" fillId="0" borderId="0" xfId="16" applyFont="1" applyBorder="1" applyAlignment="1" applyProtection="1">
      <alignment vertical="center" wrapText="1"/>
      <protection locked="0"/>
    </xf>
    <xf numFmtId="0" fontId="15" fillId="0" borderId="18" xfId="21" applyFont="1" applyBorder="1" applyAlignment="1">
      <alignment horizontal="distributed" vertical="center" wrapText="1"/>
      <protection/>
    </xf>
    <xf numFmtId="0" fontId="10" fillId="0" borderId="0" xfId="21" applyFont="1" applyBorder="1">
      <alignment/>
      <protection/>
    </xf>
    <xf numFmtId="0" fontId="15" fillId="0" borderId="23" xfId="21" applyFont="1" applyBorder="1" applyAlignment="1">
      <alignment horizontal="distributed" vertical="center" wrapText="1"/>
      <protection/>
    </xf>
    <xf numFmtId="38" fontId="6" fillId="0" borderId="5" xfId="16" applyFont="1" applyBorder="1" applyAlignment="1" applyProtection="1">
      <alignment horizontal="center" vertical="center" wrapText="1"/>
      <protection locked="0"/>
    </xf>
    <xf numFmtId="38" fontId="6" fillId="0" borderId="1" xfId="16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0" fillId="0" borderId="11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3" fontId="0" fillId="0" borderId="1" xfId="0" applyFont="1" applyBorder="1" applyAlignment="1">
      <alignment vertical="center"/>
    </xf>
    <xf numFmtId="0" fontId="0" fillId="0" borderId="14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 vertical="center"/>
    </xf>
    <xf numFmtId="3" fontId="12" fillId="0" borderId="4" xfId="0" applyFont="1" applyBorder="1" applyAlignment="1">
      <alignment vertical="center"/>
    </xf>
    <xf numFmtId="3" fontId="12" fillId="0" borderId="0" xfId="0" applyFont="1" applyBorder="1" applyAlignment="1">
      <alignment vertical="center"/>
    </xf>
    <xf numFmtId="3" fontId="12" fillId="0" borderId="0" xfId="0" applyFont="1" applyBorder="1" applyAlignment="1">
      <alignment horizontal="right" vertical="center"/>
    </xf>
    <xf numFmtId="0" fontId="12" fillId="0" borderId="3" xfId="0" applyFont="1" applyAlignment="1" quotePrefix="1">
      <alignment horizontal="center" vertical="center"/>
    </xf>
    <xf numFmtId="3" fontId="20" fillId="0" borderId="0" xfId="0" applyFont="1" applyBorder="1" applyAlignment="1">
      <alignment vertical="center"/>
    </xf>
    <xf numFmtId="38" fontId="12" fillId="0" borderId="4" xfId="16" applyFont="1" applyBorder="1" applyAlignment="1" applyProtection="1">
      <alignment vertical="center"/>
      <protection locked="0"/>
    </xf>
    <xf numFmtId="38" fontId="12" fillId="0" borderId="0" xfId="16" applyFont="1" applyBorder="1" applyAlignment="1" applyProtection="1">
      <alignment vertical="center"/>
      <protection locked="0"/>
    </xf>
    <xf numFmtId="38" fontId="12" fillId="0" borderId="0" xfId="16" applyFont="1" applyBorder="1" applyAlignment="1">
      <alignment vertical="center"/>
    </xf>
    <xf numFmtId="38" fontId="20" fillId="0" borderId="0" xfId="16" applyFont="1" applyBorder="1" applyAlignment="1" applyProtection="1">
      <alignment vertical="center"/>
      <protection locked="0"/>
    </xf>
    <xf numFmtId="0" fontId="16" fillId="0" borderId="3" xfId="0" applyFont="1" applyAlignment="1" quotePrefix="1">
      <alignment horizontal="center" vertical="center"/>
    </xf>
    <xf numFmtId="38" fontId="21" fillId="0" borderId="5" xfId="16" applyFont="1" applyBorder="1" applyAlignment="1" applyProtection="1">
      <alignment vertical="center"/>
      <protection locked="0"/>
    </xf>
    <xf numFmtId="38" fontId="21" fillId="0" borderId="1" xfId="16" applyFont="1" applyBorder="1" applyAlignment="1" applyProtection="1">
      <alignment vertical="center"/>
      <protection locked="0"/>
    </xf>
    <xf numFmtId="38" fontId="21" fillId="0" borderId="1" xfId="16" applyFont="1" applyBorder="1" applyAlignment="1">
      <alignment vertical="center"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Alignment="1">
      <alignment horizontal="center" vertical="center"/>
    </xf>
    <xf numFmtId="3" fontId="12" fillId="0" borderId="4" xfId="0" applyFont="1" applyAlignment="1">
      <alignment horizontal="center" vertical="center"/>
    </xf>
    <xf numFmtId="3" fontId="12" fillId="0" borderId="0" xfId="0" applyFont="1" applyAlignment="1">
      <alignment horizontal="center" vertical="center"/>
    </xf>
    <xf numFmtId="3" fontId="12" fillId="0" borderId="4" xfId="0" applyFont="1" applyBorder="1" applyAlignment="1">
      <alignment horizontal="center" vertical="center"/>
    </xf>
    <xf numFmtId="38" fontId="12" fillId="0" borderId="0" xfId="16" applyFont="1" applyBorder="1" applyAlignment="1" applyProtection="1">
      <alignment horizontal="center" vertical="center"/>
      <protection locked="0"/>
    </xf>
    <xf numFmtId="3" fontId="21" fillId="0" borderId="5" xfId="0" applyFont="1" applyBorder="1" applyAlignment="1">
      <alignment horizontal="center" vertical="center"/>
    </xf>
    <xf numFmtId="38" fontId="21" fillId="0" borderId="1" xfId="16" applyFont="1" applyBorder="1" applyAlignment="1" applyProtection="1">
      <alignment horizontal="center" vertical="center"/>
      <protection locked="0"/>
    </xf>
    <xf numFmtId="0" fontId="0" fillId="0" borderId="2" xfId="0" applyFont="1" applyAlignment="1">
      <alignment/>
    </xf>
    <xf numFmtId="0" fontId="0" fillId="0" borderId="3" xfId="0" applyFont="1" applyBorder="1" applyAlignment="1">
      <alignment horizontal="center" vertical="center"/>
    </xf>
    <xf numFmtId="38" fontId="0" fillId="0" borderId="4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4" xfId="0" applyNumberFormat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21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Alignment="1">
      <alignment horizontal="center" vertical="center"/>
    </xf>
    <xf numFmtId="0" fontId="0" fillId="0" borderId="17" xfId="0" applyAlignment="1">
      <alignment horizontal="center" vertical="center"/>
    </xf>
    <xf numFmtId="0" fontId="0" fillId="0" borderId="9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8" xfId="20" applyFont="1" applyBorder="1" applyAlignment="1">
      <alignment horizontal="center" vertical="center" wrapText="1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10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right" vertical="center" wrapText="1"/>
      <protection/>
    </xf>
    <xf numFmtId="0" fontId="9" fillId="0" borderId="10" xfId="21" applyBorder="1" applyAlignment="1">
      <alignment horizontal="right"/>
      <protection/>
    </xf>
    <xf numFmtId="0" fontId="10" fillId="0" borderId="8" xfId="21" applyFont="1" applyBorder="1" applyAlignment="1">
      <alignment horizontal="center" vertical="center" wrapText="1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vertical="center" wrapText="1"/>
      <protection/>
    </xf>
    <xf numFmtId="0" fontId="10" fillId="0" borderId="27" xfId="21" applyFont="1" applyBorder="1" applyAlignment="1" quotePrefix="1">
      <alignment horizontal="center" vertical="center" wrapText="1"/>
      <protection/>
    </xf>
    <xf numFmtId="0" fontId="10" fillId="0" borderId="3" xfId="21" applyFont="1" applyBorder="1" applyAlignment="1" quotePrefix="1">
      <alignment horizontal="center" vertical="center" wrapText="1"/>
      <protection/>
    </xf>
    <xf numFmtId="0" fontId="10" fillId="0" borderId="17" xfId="21" applyFont="1" applyBorder="1" applyAlignment="1" quotePrefix="1">
      <alignment horizontal="center" vertical="center" wrapText="1"/>
      <protection/>
    </xf>
    <xf numFmtId="0" fontId="6" fillId="0" borderId="27" xfId="21" applyFont="1" applyBorder="1" applyAlignment="1" quotePrefix="1">
      <alignment horizontal="center" vertical="center" wrapText="1"/>
      <protection/>
    </xf>
    <xf numFmtId="0" fontId="6" fillId="0" borderId="3" xfId="21" applyFont="1" applyBorder="1" applyAlignment="1" quotePrefix="1">
      <alignment horizontal="center" vertical="center" wrapText="1"/>
      <protection/>
    </xf>
    <xf numFmtId="0" fontId="6" fillId="0" borderId="20" xfId="21" applyFont="1" applyBorder="1" applyAlignment="1" quotePrefix="1">
      <alignment horizontal="center" vertical="center" wrapText="1"/>
      <protection/>
    </xf>
    <xf numFmtId="0" fontId="12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Alignment="1">
      <alignment horizontal="center" vertical="center"/>
    </xf>
    <xf numFmtId="0" fontId="12" fillId="0" borderId="9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  <cellStyle name="標準_14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38100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3114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8.796875" defaultRowHeight="14.25"/>
  <cols>
    <col min="1" max="1" width="13.59765625" style="0" customWidth="1"/>
    <col min="2" max="9" width="9.8984375" style="0" customWidth="1"/>
    <col min="10" max="11" width="11.3984375" style="0" customWidth="1"/>
    <col min="20" max="16384" width="11.3984375" style="0" customWidth="1"/>
  </cols>
  <sheetData>
    <row r="1" spans="1:9" ht="21">
      <c r="A1" s="245" t="s">
        <v>25</v>
      </c>
      <c r="B1" s="245"/>
      <c r="C1" s="245"/>
      <c r="D1" s="245"/>
      <c r="E1" s="245"/>
      <c r="F1" s="245"/>
      <c r="G1" s="245"/>
      <c r="H1" s="245"/>
      <c r="I1" s="245"/>
    </row>
    <row r="2" spans="1:9" ht="17.25" customHeight="1" thickBot="1">
      <c r="A2" s="1"/>
      <c r="B2" s="1"/>
      <c r="C2" s="1"/>
      <c r="D2" s="1"/>
      <c r="E2" s="1"/>
      <c r="F2" s="1"/>
      <c r="G2" s="1"/>
      <c r="H2" s="1"/>
      <c r="I2" s="2" t="s">
        <v>0</v>
      </c>
    </row>
    <row r="3" spans="1:9" ht="13.5">
      <c r="A3" s="246" t="s">
        <v>1</v>
      </c>
      <c r="B3" s="249" t="s">
        <v>2</v>
      </c>
      <c r="C3" s="249" t="s">
        <v>3</v>
      </c>
      <c r="D3" s="255" t="s">
        <v>30</v>
      </c>
      <c r="E3" s="249" t="s">
        <v>4</v>
      </c>
      <c r="F3" s="249" t="s">
        <v>5</v>
      </c>
      <c r="G3" s="249" t="s">
        <v>6</v>
      </c>
      <c r="H3" s="208" t="s">
        <v>28</v>
      </c>
      <c r="I3" s="252" t="s">
        <v>7</v>
      </c>
    </row>
    <row r="4" spans="1:9" ht="13.5">
      <c r="A4" s="247"/>
      <c r="B4" s="250"/>
      <c r="C4" s="250"/>
      <c r="D4" s="256"/>
      <c r="E4" s="250"/>
      <c r="F4" s="250"/>
      <c r="G4" s="250"/>
      <c r="H4" s="209"/>
      <c r="I4" s="253"/>
    </row>
    <row r="5" spans="1:9" ht="13.5">
      <c r="A5" s="248"/>
      <c r="B5" s="251"/>
      <c r="C5" s="251"/>
      <c r="D5" s="230"/>
      <c r="E5" s="251"/>
      <c r="F5" s="251"/>
      <c r="G5" s="251"/>
      <c r="H5" s="210"/>
      <c r="I5" s="254"/>
    </row>
    <row r="6" spans="1:9" ht="18" customHeight="1">
      <c r="A6" s="19" t="s">
        <v>31</v>
      </c>
      <c r="B6" s="26">
        <v>226573</v>
      </c>
      <c r="C6" s="27">
        <v>55272</v>
      </c>
      <c r="D6" s="27">
        <v>16778</v>
      </c>
      <c r="E6" s="27">
        <v>12700</v>
      </c>
      <c r="F6" s="27">
        <v>13374</v>
      </c>
      <c r="G6" s="27">
        <v>22845</v>
      </c>
      <c r="H6" s="27">
        <v>10603</v>
      </c>
      <c r="I6" s="27">
        <v>9782</v>
      </c>
    </row>
    <row r="7" spans="1:9" ht="18" customHeight="1">
      <c r="A7" s="5" t="s">
        <v>34</v>
      </c>
      <c r="B7" s="26">
        <v>232866</v>
      </c>
      <c r="C7" s="27">
        <v>55879</v>
      </c>
      <c r="D7" s="27">
        <v>17107</v>
      </c>
      <c r="E7" s="27">
        <v>12597</v>
      </c>
      <c r="F7" s="27">
        <v>13796</v>
      </c>
      <c r="G7" s="27">
        <v>23887</v>
      </c>
      <c r="H7" s="27">
        <v>9819</v>
      </c>
      <c r="I7" s="27">
        <v>9638</v>
      </c>
    </row>
    <row r="8" spans="1:9" ht="18" customHeight="1">
      <c r="A8" s="5" t="s">
        <v>35</v>
      </c>
      <c r="B8" s="26">
        <v>223914</v>
      </c>
      <c r="C8" s="27">
        <v>53523</v>
      </c>
      <c r="D8" s="27">
        <v>17099</v>
      </c>
      <c r="E8" s="27">
        <v>11180</v>
      </c>
      <c r="F8" s="27">
        <v>12917</v>
      </c>
      <c r="G8" s="27">
        <v>22348</v>
      </c>
      <c r="H8" s="27">
        <v>9606</v>
      </c>
      <c r="I8" s="27">
        <v>8820</v>
      </c>
    </row>
    <row r="9" spans="1:9" ht="18" customHeight="1">
      <c r="A9" s="5" t="s">
        <v>36</v>
      </c>
      <c r="B9" s="28">
        <v>213948</v>
      </c>
      <c r="C9" s="29">
        <v>50714</v>
      </c>
      <c r="D9" s="29">
        <v>15409</v>
      </c>
      <c r="E9" s="29">
        <v>10120</v>
      </c>
      <c r="F9" s="29">
        <v>11838</v>
      </c>
      <c r="G9" s="29">
        <v>19418</v>
      </c>
      <c r="H9" s="29">
        <v>9328</v>
      </c>
      <c r="I9" s="29">
        <v>9756</v>
      </c>
    </row>
    <row r="10" spans="1:9" s="8" customFormat="1" ht="18" customHeight="1">
      <c r="A10" s="9" t="s">
        <v>32</v>
      </c>
      <c r="B10" s="10">
        <f>SUM(B12:B23)</f>
        <v>214275</v>
      </c>
      <c r="C10" s="11">
        <f aca="true" t="shared" si="0" ref="C10:I10">SUM(C12:C23)</f>
        <v>50920</v>
      </c>
      <c r="D10" s="11">
        <f t="shared" si="0"/>
        <v>13952</v>
      </c>
      <c r="E10" s="11">
        <f t="shared" si="0"/>
        <v>10350</v>
      </c>
      <c r="F10" s="11">
        <f t="shared" si="0"/>
        <v>11790</v>
      </c>
      <c r="G10" s="11">
        <f t="shared" si="0"/>
        <v>18790</v>
      </c>
      <c r="H10" s="11">
        <f t="shared" si="0"/>
        <v>10393</v>
      </c>
      <c r="I10" s="11">
        <f t="shared" si="0"/>
        <v>12456</v>
      </c>
    </row>
    <row r="11" spans="1:9" ht="10.5" customHeight="1">
      <c r="A11" s="4"/>
      <c r="B11" s="12"/>
      <c r="C11" s="13"/>
      <c r="D11" s="13"/>
      <c r="E11" s="13"/>
      <c r="F11" s="13"/>
      <c r="G11" s="13"/>
      <c r="H11" s="13"/>
      <c r="I11" s="13"/>
    </row>
    <row r="12" spans="1:9" ht="18" customHeight="1">
      <c r="A12" s="4" t="s">
        <v>33</v>
      </c>
      <c r="B12" s="17">
        <f>SUM(C12:I12,B35:I35)</f>
        <v>16592</v>
      </c>
      <c r="C12" s="20">
        <v>4026</v>
      </c>
      <c r="D12" s="20">
        <v>1084</v>
      </c>
      <c r="E12" s="20">
        <v>1139</v>
      </c>
      <c r="F12" s="20">
        <v>931</v>
      </c>
      <c r="G12" s="20">
        <v>1557</v>
      </c>
      <c r="H12" s="20">
        <v>758</v>
      </c>
      <c r="I12" s="20">
        <v>827</v>
      </c>
    </row>
    <row r="13" spans="1:9" ht="18" customHeight="1">
      <c r="A13" s="5" t="s">
        <v>24</v>
      </c>
      <c r="B13" s="17">
        <f aca="true" t="shared" si="1" ref="B13:B23">SUM(C13:I13,B36:I36)</f>
        <v>16413</v>
      </c>
      <c r="C13" s="20">
        <v>4036</v>
      </c>
      <c r="D13" s="20">
        <v>1086</v>
      </c>
      <c r="E13" s="20">
        <v>904</v>
      </c>
      <c r="F13" s="20">
        <v>879</v>
      </c>
      <c r="G13" s="20">
        <v>1515</v>
      </c>
      <c r="H13" s="20">
        <v>772</v>
      </c>
      <c r="I13" s="20">
        <v>866</v>
      </c>
    </row>
    <row r="14" spans="1:9" ht="18" customHeight="1">
      <c r="A14" s="5" t="s">
        <v>17</v>
      </c>
      <c r="B14" s="17">
        <f t="shared" si="1"/>
        <v>17164</v>
      </c>
      <c r="C14" s="20">
        <v>4053</v>
      </c>
      <c r="D14" s="20">
        <v>1210</v>
      </c>
      <c r="E14" s="20">
        <v>968</v>
      </c>
      <c r="F14" s="20">
        <v>1032</v>
      </c>
      <c r="G14" s="20">
        <v>1512</v>
      </c>
      <c r="H14" s="20">
        <v>892</v>
      </c>
      <c r="I14" s="20">
        <v>1025</v>
      </c>
    </row>
    <row r="15" spans="1:9" ht="18" customHeight="1">
      <c r="A15" s="5" t="s">
        <v>18</v>
      </c>
      <c r="B15" s="17">
        <f t="shared" si="1"/>
        <v>16793</v>
      </c>
      <c r="C15" s="20">
        <v>3983</v>
      </c>
      <c r="D15" s="20">
        <v>1189</v>
      </c>
      <c r="E15" s="20">
        <v>702</v>
      </c>
      <c r="F15" s="20">
        <v>962</v>
      </c>
      <c r="G15" s="20">
        <v>1630</v>
      </c>
      <c r="H15" s="20">
        <v>793</v>
      </c>
      <c r="I15" s="20">
        <v>1036</v>
      </c>
    </row>
    <row r="16" spans="1:9" ht="18" customHeight="1">
      <c r="A16" s="5" t="s">
        <v>19</v>
      </c>
      <c r="B16" s="17">
        <f t="shared" si="1"/>
        <v>18227</v>
      </c>
      <c r="C16" s="20">
        <v>4349</v>
      </c>
      <c r="D16" s="20">
        <v>1212</v>
      </c>
      <c r="E16" s="20">
        <v>878</v>
      </c>
      <c r="F16" s="20">
        <v>973</v>
      </c>
      <c r="G16" s="20">
        <v>1700</v>
      </c>
      <c r="H16" s="20">
        <v>823</v>
      </c>
      <c r="I16" s="20">
        <v>875</v>
      </c>
    </row>
    <row r="17" spans="1:9" ht="18" customHeight="1">
      <c r="A17" s="5" t="s">
        <v>20</v>
      </c>
      <c r="B17" s="17">
        <f t="shared" si="1"/>
        <v>18098</v>
      </c>
      <c r="C17" s="20">
        <v>4265</v>
      </c>
      <c r="D17" s="20">
        <v>1134</v>
      </c>
      <c r="E17" s="20">
        <v>831</v>
      </c>
      <c r="F17" s="20">
        <v>926</v>
      </c>
      <c r="G17" s="20">
        <v>1507</v>
      </c>
      <c r="H17" s="20">
        <v>838</v>
      </c>
      <c r="I17" s="20">
        <v>979</v>
      </c>
    </row>
    <row r="18" spans="1:9" ht="18" customHeight="1">
      <c r="A18" s="5" t="s">
        <v>21</v>
      </c>
      <c r="B18" s="17">
        <f t="shared" si="1"/>
        <v>19462</v>
      </c>
      <c r="C18" s="20">
        <v>4482</v>
      </c>
      <c r="D18" s="20">
        <v>1247</v>
      </c>
      <c r="E18" s="20">
        <v>910</v>
      </c>
      <c r="F18" s="20">
        <v>974</v>
      </c>
      <c r="G18" s="20">
        <v>1586</v>
      </c>
      <c r="H18" s="20">
        <v>947</v>
      </c>
      <c r="I18" s="20">
        <v>1201</v>
      </c>
    </row>
    <row r="19" spans="1:9" ht="18" customHeight="1">
      <c r="A19" s="5" t="s">
        <v>22</v>
      </c>
      <c r="B19" s="17">
        <f t="shared" si="1"/>
        <v>17784</v>
      </c>
      <c r="C19" s="20">
        <v>4047</v>
      </c>
      <c r="D19" s="20">
        <v>1122</v>
      </c>
      <c r="E19" s="20">
        <v>728</v>
      </c>
      <c r="F19" s="20">
        <v>991</v>
      </c>
      <c r="G19" s="20">
        <v>1574</v>
      </c>
      <c r="H19" s="20">
        <v>917</v>
      </c>
      <c r="I19" s="20">
        <v>1249</v>
      </c>
    </row>
    <row r="20" spans="1:9" ht="18" customHeight="1">
      <c r="A20" s="5" t="s">
        <v>23</v>
      </c>
      <c r="B20" s="17">
        <f t="shared" si="1"/>
        <v>18682</v>
      </c>
      <c r="C20" s="20">
        <v>4522</v>
      </c>
      <c r="D20" s="20">
        <v>1194</v>
      </c>
      <c r="E20" s="20">
        <v>697</v>
      </c>
      <c r="F20" s="20">
        <v>1041</v>
      </c>
      <c r="G20" s="20">
        <v>1621</v>
      </c>
      <c r="H20" s="20">
        <v>930</v>
      </c>
      <c r="I20" s="20">
        <v>1195</v>
      </c>
    </row>
    <row r="21" spans="1:9" ht="18" customHeight="1">
      <c r="A21" s="5" t="s">
        <v>13</v>
      </c>
      <c r="B21" s="17">
        <f t="shared" si="1"/>
        <v>20119</v>
      </c>
      <c r="C21" s="20">
        <v>4782</v>
      </c>
      <c r="D21" s="20">
        <v>1266</v>
      </c>
      <c r="E21" s="20">
        <v>838</v>
      </c>
      <c r="F21" s="20">
        <v>1139</v>
      </c>
      <c r="G21" s="20">
        <v>1656</v>
      </c>
      <c r="H21" s="20">
        <v>1030</v>
      </c>
      <c r="I21" s="20">
        <v>1237</v>
      </c>
    </row>
    <row r="22" spans="1:9" ht="18" customHeight="1">
      <c r="A22" s="5" t="s">
        <v>14</v>
      </c>
      <c r="B22" s="17">
        <f t="shared" si="1"/>
        <v>17510</v>
      </c>
      <c r="C22" s="20">
        <v>3984</v>
      </c>
      <c r="D22" s="20">
        <v>1075</v>
      </c>
      <c r="E22" s="20">
        <v>795</v>
      </c>
      <c r="F22" s="20">
        <v>953</v>
      </c>
      <c r="G22" s="20">
        <v>1390</v>
      </c>
      <c r="H22" s="20">
        <v>873</v>
      </c>
      <c r="I22" s="20">
        <v>959</v>
      </c>
    </row>
    <row r="23" spans="1:9" ht="18" customHeight="1" thickBot="1">
      <c r="A23" s="5" t="s">
        <v>15</v>
      </c>
      <c r="B23" s="18">
        <f t="shared" si="1"/>
        <v>17431</v>
      </c>
      <c r="C23" s="21">
        <v>4391</v>
      </c>
      <c r="D23" s="21">
        <v>1133</v>
      </c>
      <c r="E23" s="21">
        <v>960</v>
      </c>
      <c r="F23" s="21">
        <v>989</v>
      </c>
      <c r="G23" s="21">
        <v>1542</v>
      </c>
      <c r="H23" s="21">
        <v>820</v>
      </c>
      <c r="I23" s="21">
        <v>1007</v>
      </c>
    </row>
    <row r="24" spans="1:9" ht="10.5" customHeight="1">
      <c r="A24" s="6"/>
      <c r="B24" s="14"/>
      <c r="C24" s="14"/>
      <c r="D24" s="14"/>
      <c r="E24" s="14"/>
      <c r="F24" s="14"/>
      <c r="G24" s="14"/>
      <c r="H24" s="14"/>
      <c r="I24" s="14"/>
    </row>
    <row r="25" spans="1:9" ht="9.75" customHeight="1" thickBot="1">
      <c r="A25" s="7"/>
      <c r="B25" s="15"/>
      <c r="C25" s="15"/>
      <c r="D25" s="15"/>
      <c r="E25" s="15"/>
      <c r="F25" s="15"/>
      <c r="G25" s="15"/>
      <c r="H25" s="15"/>
      <c r="I25" s="16"/>
    </row>
    <row r="26" spans="1:9" ht="13.5">
      <c r="A26" s="246" t="s">
        <v>1</v>
      </c>
      <c r="B26" s="105" t="s">
        <v>8</v>
      </c>
      <c r="C26" s="105" t="s">
        <v>9</v>
      </c>
      <c r="D26" s="105" t="s">
        <v>26</v>
      </c>
      <c r="E26" s="185" t="s">
        <v>29</v>
      </c>
      <c r="F26" s="105" t="s">
        <v>10</v>
      </c>
      <c r="G26" s="105" t="s">
        <v>11</v>
      </c>
      <c r="H26" s="105" t="s">
        <v>12</v>
      </c>
      <c r="I26" s="259" t="s">
        <v>27</v>
      </c>
    </row>
    <row r="27" spans="1:9" ht="13.5">
      <c r="A27" s="247"/>
      <c r="B27" s="257"/>
      <c r="C27" s="257"/>
      <c r="D27" s="257"/>
      <c r="E27" s="163"/>
      <c r="F27" s="257"/>
      <c r="G27" s="257"/>
      <c r="H27" s="257"/>
      <c r="I27" s="260"/>
    </row>
    <row r="28" spans="1:9" ht="13.5">
      <c r="A28" s="248"/>
      <c r="B28" s="258"/>
      <c r="C28" s="258"/>
      <c r="D28" s="258"/>
      <c r="E28" s="135"/>
      <c r="F28" s="258"/>
      <c r="G28" s="258"/>
      <c r="H28" s="258"/>
      <c r="I28" s="261"/>
    </row>
    <row r="29" spans="1:9" ht="18" customHeight="1">
      <c r="A29" s="5" t="str">
        <f>A6</f>
        <v>平成 11 年</v>
      </c>
      <c r="B29" s="30">
        <v>14651</v>
      </c>
      <c r="C29" s="31">
        <v>9265</v>
      </c>
      <c r="D29" s="31">
        <v>14105</v>
      </c>
      <c r="E29" s="31">
        <v>11246</v>
      </c>
      <c r="F29" s="31">
        <v>10939</v>
      </c>
      <c r="G29" s="31">
        <v>5551</v>
      </c>
      <c r="H29" s="31">
        <v>5167</v>
      </c>
      <c r="I29" s="31">
        <v>14295</v>
      </c>
    </row>
    <row r="30" spans="1:9" ht="18" customHeight="1">
      <c r="A30" s="5" t="str">
        <f>A7</f>
        <v> 　12</v>
      </c>
      <c r="B30" s="30">
        <v>16637</v>
      </c>
      <c r="C30" s="31">
        <v>8184</v>
      </c>
      <c r="D30" s="31">
        <v>15046</v>
      </c>
      <c r="E30" s="31">
        <v>12588</v>
      </c>
      <c r="F30" s="31">
        <v>11050</v>
      </c>
      <c r="G30" s="31">
        <v>6438</v>
      </c>
      <c r="H30" s="31">
        <v>5171</v>
      </c>
      <c r="I30" s="31">
        <v>15029</v>
      </c>
    </row>
    <row r="31" spans="1:9" ht="18" customHeight="1">
      <c r="A31" s="5" t="str">
        <f>A8</f>
        <v> 　13</v>
      </c>
      <c r="B31" s="30">
        <v>17076</v>
      </c>
      <c r="C31" s="31">
        <v>8280</v>
      </c>
      <c r="D31" s="31">
        <v>14833</v>
      </c>
      <c r="E31" s="31">
        <v>10181</v>
      </c>
      <c r="F31" s="31">
        <v>10407</v>
      </c>
      <c r="G31" s="31">
        <v>6399</v>
      </c>
      <c r="H31" s="31">
        <v>5714</v>
      </c>
      <c r="I31" s="31">
        <v>15531</v>
      </c>
    </row>
    <row r="32" spans="1:9" ht="18" customHeight="1">
      <c r="A32" s="5" t="s">
        <v>36</v>
      </c>
      <c r="B32" s="28">
        <v>16360</v>
      </c>
      <c r="C32" s="29">
        <v>8991</v>
      </c>
      <c r="D32" s="29">
        <v>14776</v>
      </c>
      <c r="E32" s="29">
        <v>10093</v>
      </c>
      <c r="F32" s="29">
        <v>10656</v>
      </c>
      <c r="G32" s="29">
        <v>5480</v>
      </c>
      <c r="H32" s="29">
        <v>5992</v>
      </c>
      <c r="I32" s="29">
        <v>15017</v>
      </c>
    </row>
    <row r="33" spans="1:9" s="8" customFormat="1" ht="18" customHeight="1">
      <c r="A33" s="9" t="str">
        <f>A10</f>
        <v>　15</v>
      </c>
      <c r="B33" s="10">
        <f aca="true" t="shared" si="2" ref="B33:I33">SUM(B35:B46)</f>
        <v>15581</v>
      </c>
      <c r="C33" s="11">
        <f t="shared" si="2"/>
        <v>8306</v>
      </c>
      <c r="D33" s="11">
        <f t="shared" si="2"/>
        <v>14320</v>
      </c>
      <c r="E33" s="11">
        <f t="shared" si="2"/>
        <v>10331</v>
      </c>
      <c r="F33" s="11">
        <f t="shared" si="2"/>
        <v>10941</v>
      </c>
      <c r="G33" s="11">
        <f t="shared" si="2"/>
        <v>6032</v>
      </c>
      <c r="H33" s="11">
        <f t="shared" si="2"/>
        <v>5499</v>
      </c>
      <c r="I33" s="11">
        <f t="shared" si="2"/>
        <v>14614</v>
      </c>
    </row>
    <row r="34" spans="1:9" ht="10.5" customHeight="1">
      <c r="A34" s="4"/>
      <c r="B34" s="12"/>
      <c r="C34" s="13"/>
      <c r="D34" s="13"/>
      <c r="E34" s="13"/>
      <c r="F34" s="13"/>
      <c r="G34" s="13"/>
      <c r="H34" s="13"/>
      <c r="I34" s="13"/>
    </row>
    <row r="35" spans="1:9" ht="18" customHeight="1">
      <c r="A35" s="4" t="str">
        <f>A12</f>
        <v>15年  1 月</v>
      </c>
      <c r="B35" s="22">
        <v>1283</v>
      </c>
      <c r="C35" s="20">
        <v>726</v>
      </c>
      <c r="D35" s="20">
        <v>1003</v>
      </c>
      <c r="E35" s="20">
        <v>868</v>
      </c>
      <c r="F35" s="20">
        <v>932</v>
      </c>
      <c r="G35" s="20">
        <v>422</v>
      </c>
      <c r="H35" s="20">
        <v>381</v>
      </c>
      <c r="I35" s="20">
        <v>655</v>
      </c>
    </row>
    <row r="36" spans="1:9" ht="18" customHeight="1">
      <c r="A36" s="5" t="s">
        <v>24</v>
      </c>
      <c r="B36" s="22">
        <v>1192</v>
      </c>
      <c r="C36" s="20">
        <v>706</v>
      </c>
      <c r="D36" s="20">
        <v>1022</v>
      </c>
      <c r="E36" s="20">
        <v>886</v>
      </c>
      <c r="F36" s="20">
        <v>903</v>
      </c>
      <c r="G36" s="20">
        <v>445</v>
      </c>
      <c r="H36" s="20">
        <v>376</v>
      </c>
      <c r="I36" s="20">
        <v>825</v>
      </c>
    </row>
    <row r="37" spans="1:9" ht="18" customHeight="1">
      <c r="A37" s="5" t="s">
        <v>17</v>
      </c>
      <c r="B37" s="22">
        <v>1252</v>
      </c>
      <c r="C37" s="20">
        <v>695</v>
      </c>
      <c r="D37" s="20">
        <v>1150</v>
      </c>
      <c r="E37" s="20">
        <v>955</v>
      </c>
      <c r="F37" s="20">
        <v>887</v>
      </c>
      <c r="G37" s="20">
        <v>401</v>
      </c>
      <c r="H37" s="20">
        <v>440</v>
      </c>
      <c r="I37" s="20">
        <v>692</v>
      </c>
    </row>
    <row r="38" spans="1:9" ht="18" customHeight="1">
      <c r="A38" s="5" t="s">
        <v>18</v>
      </c>
      <c r="B38" s="22">
        <v>1222</v>
      </c>
      <c r="C38" s="20">
        <v>673</v>
      </c>
      <c r="D38" s="20">
        <v>1155</v>
      </c>
      <c r="E38" s="20">
        <v>943</v>
      </c>
      <c r="F38" s="20">
        <v>853</v>
      </c>
      <c r="G38" s="20">
        <v>490</v>
      </c>
      <c r="H38" s="20">
        <v>424</v>
      </c>
      <c r="I38" s="20">
        <v>738</v>
      </c>
    </row>
    <row r="39" spans="1:9" ht="18" customHeight="1">
      <c r="A39" s="5" t="s">
        <v>19</v>
      </c>
      <c r="B39" s="22">
        <v>1331</v>
      </c>
      <c r="C39" s="20">
        <v>766</v>
      </c>
      <c r="D39" s="20">
        <v>1221</v>
      </c>
      <c r="E39" s="20">
        <v>942</v>
      </c>
      <c r="F39" s="20">
        <v>945</v>
      </c>
      <c r="G39" s="20">
        <v>453</v>
      </c>
      <c r="H39" s="20">
        <v>515</v>
      </c>
      <c r="I39" s="20">
        <v>1244</v>
      </c>
    </row>
    <row r="40" spans="1:9" ht="18" customHeight="1">
      <c r="A40" s="5" t="s">
        <v>20</v>
      </c>
      <c r="B40" s="22">
        <v>1271</v>
      </c>
      <c r="C40" s="20">
        <v>744</v>
      </c>
      <c r="D40" s="20">
        <v>1216</v>
      </c>
      <c r="E40" s="20">
        <v>840</v>
      </c>
      <c r="F40" s="20">
        <v>937</v>
      </c>
      <c r="G40" s="20">
        <v>528</v>
      </c>
      <c r="H40" s="20">
        <v>525</v>
      </c>
      <c r="I40" s="20">
        <v>1557</v>
      </c>
    </row>
    <row r="41" spans="1:9" ht="18" customHeight="1">
      <c r="A41" s="5" t="s">
        <v>21</v>
      </c>
      <c r="B41" s="22">
        <v>1451</v>
      </c>
      <c r="C41" s="20">
        <v>729</v>
      </c>
      <c r="D41" s="20">
        <v>1454</v>
      </c>
      <c r="E41" s="20">
        <v>847</v>
      </c>
      <c r="F41" s="20">
        <v>978</v>
      </c>
      <c r="G41" s="20">
        <v>603</v>
      </c>
      <c r="H41" s="20">
        <v>498</v>
      </c>
      <c r="I41" s="25">
        <v>1555</v>
      </c>
    </row>
    <row r="42" spans="1:9" ht="18" customHeight="1">
      <c r="A42" s="5" t="s">
        <v>22</v>
      </c>
      <c r="B42" s="22">
        <v>1329</v>
      </c>
      <c r="C42" s="20">
        <v>636</v>
      </c>
      <c r="D42" s="20">
        <v>1338</v>
      </c>
      <c r="E42" s="25">
        <v>813</v>
      </c>
      <c r="F42" s="20">
        <v>860</v>
      </c>
      <c r="G42" s="20">
        <v>573</v>
      </c>
      <c r="H42" s="20">
        <v>435</v>
      </c>
      <c r="I42" s="20">
        <v>1172</v>
      </c>
    </row>
    <row r="43" spans="1:9" ht="18" customHeight="1">
      <c r="A43" s="5" t="s">
        <v>23</v>
      </c>
      <c r="B43" s="22">
        <v>1374</v>
      </c>
      <c r="C43" s="20">
        <v>687</v>
      </c>
      <c r="D43" s="20">
        <v>1338</v>
      </c>
      <c r="E43" s="20">
        <v>787</v>
      </c>
      <c r="F43" s="20">
        <v>884</v>
      </c>
      <c r="G43" s="20">
        <v>554</v>
      </c>
      <c r="H43" s="20">
        <v>467</v>
      </c>
      <c r="I43" s="20">
        <v>1391</v>
      </c>
    </row>
    <row r="44" spans="1:9" ht="18" customHeight="1">
      <c r="A44" s="5" t="s">
        <v>13</v>
      </c>
      <c r="B44" s="22">
        <v>1430</v>
      </c>
      <c r="C44" s="20">
        <v>682</v>
      </c>
      <c r="D44" s="20">
        <v>1281</v>
      </c>
      <c r="E44" s="20">
        <v>868</v>
      </c>
      <c r="F44" s="20">
        <v>1082</v>
      </c>
      <c r="G44" s="20">
        <v>580</v>
      </c>
      <c r="H44" s="20">
        <v>520</v>
      </c>
      <c r="I44" s="20">
        <v>1728</v>
      </c>
    </row>
    <row r="45" spans="1:9" ht="18" customHeight="1">
      <c r="A45" s="5" t="s">
        <v>14</v>
      </c>
      <c r="B45" s="22">
        <v>1232</v>
      </c>
      <c r="C45" s="20">
        <v>604</v>
      </c>
      <c r="D45" s="20">
        <v>1048</v>
      </c>
      <c r="E45" s="20">
        <v>749</v>
      </c>
      <c r="F45" s="20">
        <v>808</v>
      </c>
      <c r="G45" s="20">
        <v>500</v>
      </c>
      <c r="H45" s="20">
        <v>460</v>
      </c>
      <c r="I45" s="20">
        <v>2080</v>
      </c>
    </row>
    <row r="46" spans="1:9" ht="18" customHeight="1" thickBot="1">
      <c r="A46" s="5" t="s">
        <v>15</v>
      </c>
      <c r="B46" s="23">
        <v>1214</v>
      </c>
      <c r="C46" s="24">
        <v>658</v>
      </c>
      <c r="D46" s="24">
        <v>1094</v>
      </c>
      <c r="E46" s="24">
        <v>833</v>
      </c>
      <c r="F46" s="24">
        <v>872</v>
      </c>
      <c r="G46" s="24">
        <v>483</v>
      </c>
      <c r="H46" s="24">
        <v>458</v>
      </c>
      <c r="I46" s="24">
        <v>977</v>
      </c>
    </row>
    <row r="47" spans="1:9" ht="13.5">
      <c r="A47" s="3" t="s">
        <v>16</v>
      </c>
      <c r="B47" s="3"/>
      <c r="C47" s="3"/>
      <c r="D47" s="3"/>
      <c r="E47" s="3"/>
      <c r="F47" s="3"/>
      <c r="G47" s="3"/>
      <c r="H47" s="3"/>
      <c r="I47" s="3"/>
    </row>
  </sheetData>
  <mergeCells count="19">
    <mergeCell ref="I26:I28"/>
    <mergeCell ref="F26:F28"/>
    <mergeCell ref="G26:G28"/>
    <mergeCell ref="H26:H28"/>
    <mergeCell ref="E26:E28"/>
    <mergeCell ref="A26:A28"/>
    <mergeCell ref="B26:B28"/>
    <mergeCell ref="C26:C28"/>
    <mergeCell ref="D26:D28"/>
    <mergeCell ref="A1:I1"/>
    <mergeCell ref="A3:A5"/>
    <mergeCell ref="B3:B5"/>
    <mergeCell ref="C3:C5"/>
    <mergeCell ref="E3:E5"/>
    <mergeCell ref="F3:F5"/>
    <mergeCell ref="G3:G5"/>
    <mergeCell ref="I3:I5"/>
    <mergeCell ref="D3:D5"/>
    <mergeCell ref="H3:H5"/>
  </mergeCells>
  <printOptions/>
  <pageMargins left="0.5118110236220472" right="0.5118110236220472" top="0.31496062992125984" bottom="0.1968503937007874" header="0.5118110236220472" footer="0.5118110236220472"/>
  <pageSetup blackAndWhite="1" horizontalDpi="600" verticalDpi="600" orientation="portrait" paperSize="9" r:id="rId1"/>
  <ignoredErrors>
    <ignoredError sqref="A36:A46 A13:A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.8984375" style="0" customWidth="1"/>
    <col min="2" max="2" width="3.3984375" style="0" customWidth="1"/>
    <col min="3" max="3" width="13.09765625" style="0" customWidth="1"/>
    <col min="4" max="4" width="11.8984375" style="0" customWidth="1"/>
    <col min="5" max="5" width="1.8984375" style="0" customWidth="1"/>
    <col min="6" max="8" width="20.59765625" style="0" customWidth="1"/>
    <col min="9" max="16384" width="11.3984375" style="0" customWidth="1"/>
  </cols>
  <sheetData>
    <row r="1" spans="1:2" ht="17.25">
      <c r="A1" s="46" t="s">
        <v>211</v>
      </c>
      <c r="B1" s="46"/>
    </row>
    <row r="2" spans="1:8" ht="14.25" thickBot="1">
      <c r="A2" s="1"/>
      <c r="B2" s="1"/>
      <c r="C2" s="1"/>
      <c r="D2" s="1"/>
      <c r="E2" s="1"/>
      <c r="F2" s="1"/>
      <c r="G2" s="1"/>
      <c r="H2" s="2" t="s">
        <v>0</v>
      </c>
    </row>
    <row r="3" spans="1:8" ht="23.25" customHeight="1">
      <c r="A3" s="109"/>
      <c r="B3" s="272" t="s">
        <v>212</v>
      </c>
      <c r="C3" s="272"/>
      <c r="D3" s="272"/>
      <c r="E3" s="110"/>
      <c r="F3" s="268" t="s">
        <v>213</v>
      </c>
      <c r="G3" s="270"/>
      <c r="H3" s="269"/>
    </row>
    <row r="4" spans="1:8" ht="23.25" customHeight="1">
      <c r="A4" s="113"/>
      <c r="B4" s="273"/>
      <c r="C4" s="273"/>
      <c r="D4" s="273"/>
      <c r="E4" s="114"/>
      <c r="F4" s="196" t="s">
        <v>214</v>
      </c>
      <c r="G4" s="196" t="s">
        <v>215</v>
      </c>
      <c r="H4" s="197" t="s">
        <v>216</v>
      </c>
    </row>
    <row r="5" spans="1:8" ht="6" customHeight="1">
      <c r="A5" s="96"/>
      <c r="B5" s="96"/>
      <c r="C5" s="96"/>
      <c r="D5" s="96"/>
      <c r="E5" s="96"/>
      <c r="F5" s="198"/>
      <c r="G5" s="198"/>
      <c r="H5" s="80"/>
    </row>
    <row r="6" spans="1:8" s="8" customFormat="1" ht="15.75" customHeight="1">
      <c r="A6" s="118"/>
      <c r="B6" s="295" t="s">
        <v>217</v>
      </c>
      <c r="C6" s="296"/>
      <c r="D6" s="119"/>
      <c r="E6" s="118"/>
      <c r="F6" s="199" t="s">
        <v>53</v>
      </c>
      <c r="G6" s="200" t="s">
        <v>53</v>
      </c>
      <c r="H6" s="201" t="s">
        <v>54</v>
      </c>
    </row>
    <row r="7" spans="1:8" ht="6" customHeight="1">
      <c r="A7" s="123"/>
      <c r="B7" s="123"/>
      <c r="C7" s="124"/>
      <c r="D7" s="124"/>
      <c r="E7" s="123"/>
      <c r="F7" s="199"/>
      <c r="G7" s="199"/>
      <c r="H7" s="202"/>
    </row>
    <row r="8" spans="1:8" ht="15.75" customHeight="1">
      <c r="A8" s="123"/>
      <c r="B8" s="295" t="s">
        <v>218</v>
      </c>
      <c r="C8" s="296"/>
      <c r="D8" s="128"/>
      <c r="E8" s="123"/>
      <c r="F8" s="199">
        <v>2</v>
      </c>
      <c r="G8" s="199" t="s">
        <v>53</v>
      </c>
      <c r="H8" s="202" t="s">
        <v>54</v>
      </c>
    </row>
    <row r="9" spans="1:8" ht="15.75" customHeight="1">
      <c r="A9" s="123"/>
      <c r="B9" s="123"/>
      <c r="C9" s="294" t="s">
        <v>219</v>
      </c>
      <c r="D9" s="294"/>
      <c r="E9" s="123"/>
      <c r="F9" s="199">
        <v>1</v>
      </c>
      <c r="G9" s="200" t="s">
        <v>53</v>
      </c>
      <c r="H9" s="203" t="s">
        <v>54</v>
      </c>
    </row>
    <row r="10" spans="1:8" ht="15.75" customHeight="1">
      <c r="A10" s="123"/>
      <c r="B10" s="123"/>
      <c r="C10" s="294" t="s">
        <v>220</v>
      </c>
      <c r="D10" s="294"/>
      <c r="E10" s="123"/>
      <c r="F10" s="199" t="s">
        <v>53</v>
      </c>
      <c r="G10" s="200" t="s">
        <v>53</v>
      </c>
      <c r="H10" s="203" t="s">
        <v>54</v>
      </c>
    </row>
    <row r="11" spans="1:8" ht="15.75" customHeight="1">
      <c r="A11" s="123"/>
      <c r="B11" s="123"/>
      <c r="C11" s="294" t="s">
        <v>221</v>
      </c>
      <c r="D11" s="294"/>
      <c r="E11" s="123"/>
      <c r="F11" s="199">
        <v>1</v>
      </c>
      <c r="G11" s="200" t="s">
        <v>53</v>
      </c>
      <c r="H11" s="203" t="s">
        <v>54</v>
      </c>
    </row>
    <row r="12" spans="1:8" ht="6" customHeight="1">
      <c r="A12" s="123"/>
      <c r="B12" s="123"/>
      <c r="C12" s="128"/>
      <c r="D12" s="128"/>
      <c r="E12" s="123"/>
      <c r="F12" s="86"/>
      <c r="G12" s="86"/>
      <c r="H12" s="121"/>
    </row>
    <row r="13" spans="1:8" ht="15.75" customHeight="1">
      <c r="A13" s="123"/>
      <c r="B13" s="297" t="s">
        <v>222</v>
      </c>
      <c r="C13" s="298"/>
      <c r="D13" s="128"/>
      <c r="E13" s="123"/>
      <c r="F13" s="86">
        <v>4</v>
      </c>
      <c r="G13" s="86">
        <v>20</v>
      </c>
      <c r="H13" s="121">
        <v>9</v>
      </c>
    </row>
    <row r="14" spans="1:8" ht="15.75" customHeight="1">
      <c r="A14" s="123"/>
      <c r="B14" s="299" t="s">
        <v>223</v>
      </c>
      <c r="C14" s="299"/>
      <c r="D14" s="299"/>
      <c r="E14" s="123"/>
      <c r="F14" s="86"/>
      <c r="G14" s="204"/>
      <c r="H14" s="205"/>
    </row>
    <row r="15" spans="1:8" ht="15.75" customHeight="1">
      <c r="A15" s="123"/>
      <c r="B15" s="123"/>
      <c r="C15" s="294" t="s">
        <v>224</v>
      </c>
      <c r="D15" s="294"/>
      <c r="E15" s="123"/>
      <c r="F15" s="86">
        <v>4</v>
      </c>
      <c r="G15" s="87">
        <v>19</v>
      </c>
      <c r="H15" s="206">
        <v>9</v>
      </c>
    </row>
    <row r="16" spans="1:8" ht="15.75" customHeight="1">
      <c r="A16" s="123"/>
      <c r="B16" s="123"/>
      <c r="C16" s="294" t="s">
        <v>225</v>
      </c>
      <c r="D16" s="294"/>
      <c r="E16" s="123"/>
      <c r="F16" s="199" t="s">
        <v>53</v>
      </c>
      <c r="G16" s="200">
        <v>1</v>
      </c>
      <c r="H16" s="203" t="s">
        <v>54</v>
      </c>
    </row>
    <row r="17" spans="1:8" ht="15.75" customHeight="1">
      <c r="A17" s="123"/>
      <c r="B17" s="123"/>
      <c r="C17" s="294" t="s">
        <v>108</v>
      </c>
      <c r="D17" s="294"/>
      <c r="E17" s="123"/>
      <c r="F17" s="199" t="s">
        <v>53</v>
      </c>
      <c r="G17" s="200" t="s">
        <v>53</v>
      </c>
      <c r="H17" s="203" t="s">
        <v>54</v>
      </c>
    </row>
    <row r="18" spans="1:8" ht="6" customHeight="1">
      <c r="A18" s="123"/>
      <c r="B18" s="123"/>
      <c r="C18" s="128"/>
      <c r="D18" s="128"/>
      <c r="E18" s="123"/>
      <c r="F18" s="86"/>
      <c r="G18" s="86"/>
      <c r="H18" s="121"/>
    </row>
    <row r="19" spans="1:8" ht="15.75" customHeight="1">
      <c r="A19" s="123"/>
      <c r="B19" s="295" t="s">
        <v>226</v>
      </c>
      <c r="C19" s="296"/>
      <c r="D19" s="128"/>
      <c r="E19" s="123"/>
      <c r="F19" s="199" t="s">
        <v>53</v>
      </c>
      <c r="G19" s="200" t="s">
        <v>53</v>
      </c>
      <c r="H19" s="121">
        <v>3</v>
      </c>
    </row>
    <row r="20" spans="1:8" ht="15.75" customHeight="1">
      <c r="A20" s="123"/>
      <c r="B20" s="123"/>
      <c r="C20" s="294" t="s">
        <v>227</v>
      </c>
      <c r="D20" s="294"/>
      <c r="E20" s="123"/>
      <c r="F20" s="199" t="s">
        <v>53</v>
      </c>
      <c r="G20" s="200" t="s">
        <v>53</v>
      </c>
      <c r="H20" s="203">
        <v>1</v>
      </c>
    </row>
    <row r="21" spans="1:8" ht="15.75" customHeight="1">
      <c r="A21" s="123"/>
      <c r="B21" s="123"/>
      <c r="C21" s="294" t="s">
        <v>228</v>
      </c>
      <c r="D21" s="294"/>
      <c r="E21" s="123"/>
      <c r="F21" s="199" t="s">
        <v>53</v>
      </c>
      <c r="G21" s="200" t="s">
        <v>53</v>
      </c>
      <c r="H21" s="206">
        <v>1</v>
      </c>
    </row>
    <row r="22" spans="1:8" ht="15.75" customHeight="1">
      <c r="A22" s="123"/>
      <c r="B22" s="123"/>
      <c r="C22" s="294" t="s">
        <v>229</v>
      </c>
      <c r="D22" s="294"/>
      <c r="E22" s="123"/>
      <c r="F22" s="199" t="s">
        <v>53</v>
      </c>
      <c r="G22" s="200" t="s">
        <v>53</v>
      </c>
      <c r="H22" s="203">
        <v>1</v>
      </c>
    </row>
    <row r="23" spans="1:8" ht="6" customHeight="1">
      <c r="A23" s="123"/>
      <c r="B23" s="123"/>
      <c r="C23" s="128"/>
      <c r="D23" s="128"/>
      <c r="E23" s="123"/>
      <c r="F23" s="199"/>
      <c r="G23" s="200"/>
      <c r="H23" s="203"/>
    </row>
    <row r="24" spans="1:8" ht="15.75" customHeight="1">
      <c r="A24" s="123"/>
      <c r="B24" s="295" t="s">
        <v>239</v>
      </c>
      <c r="C24" s="296"/>
      <c r="D24" s="128"/>
      <c r="E24" s="123"/>
      <c r="F24" s="199">
        <v>18</v>
      </c>
      <c r="G24" s="200">
        <v>20</v>
      </c>
      <c r="H24" s="203">
        <v>14</v>
      </c>
    </row>
    <row r="25" spans="1:8" ht="15.75" customHeight="1">
      <c r="A25" s="123"/>
      <c r="B25" s="123"/>
      <c r="C25" s="294" t="s">
        <v>230</v>
      </c>
      <c r="D25" s="294"/>
      <c r="E25" s="123"/>
      <c r="F25" s="199" t="s">
        <v>53</v>
      </c>
      <c r="G25" s="200" t="s">
        <v>53</v>
      </c>
      <c r="H25" s="203" t="s">
        <v>240</v>
      </c>
    </row>
    <row r="26" spans="1:8" ht="15.75" customHeight="1">
      <c r="A26" s="123"/>
      <c r="B26" s="123"/>
      <c r="C26" s="294" t="s">
        <v>231</v>
      </c>
      <c r="D26" s="294"/>
      <c r="E26" s="123"/>
      <c r="F26" s="199" t="s">
        <v>53</v>
      </c>
      <c r="G26" s="200">
        <v>2</v>
      </c>
      <c r="H26" s="203">
        <v>1</v>
      </c>
    </row>
    <row r="27" spans="1:8" ht="15.75" customHeight="1">
      <c r="A27" s="123"/>
      <c r="B27" s="123"/>
      <c r="C27" s="294" t="s">
        <v>232</v>
      </c>
      <c r="D27" s="294"/>
      <c r="E27" s="123"/>
      <c r="F27" s="86">
        <v>5</v>
      </c>
      <c r="G27" s="87">
        <v>5</v>
      </c>
      <c r="H27" s="203" t="s">
        <v>240</v>
      </c>
    </row>
    <row r="28" spans="1:8" ht="15.75" customHeight="1">
      <c r="A28" s="123"/>
      <c r="B28" s="123"/>
      <c r="C28" s="294" t="s">
        <v>233</v>
      </c>
      <c r="D28" s="294"/>
      <c r="E28" s="123"/>
      <c r="F28" s="199">
        <v>2</v>
      </c>
      <c r="G28" s="200" t="s">
        <v>53</v>
      </c>
      <c r="H28" s="203" t="s">
        <v>240</v>
      </c>
    </row>
    <row r="29" spans="1:8" ht="15.75" customHeight="1">
      <c r="A29" s="123"/>
      <c r="B29" s="123"/>
      <c r="C29" s="294" t="s">
        <v>234</v>
      </c>
      <c r="D29" s="294"/>
      <c r="E29" s="123"/>
      <c r="F29" s="199">
        <v>2</v>
      </c>
      <c r="G29" s="200">
        <v>2</v>
      </c>
      <c r="H29" s="203">
        <v>2</v>
      </c>
    </row>
    <row r="30" spans="1:8" ht="15.75" customHeight="1">
      <c r="A30" s="123"/>
      <c r="B30" s="123"/>
      <c r="C30" s="294" t="s">
        <v>235</v>
      </c>
      <c r="D30" s="294"/>
      <c r="E30" s="123"/>
      <c r="F30" s="86">
        <v>9</v>
      </c>
      <c r="G30" s="87">
        <v>11</v>
      </c>
      <c r="H30" s="203">
        <v>10</v>
      </c>
    </row>
    <row r="31" spans="1:8" ht="15.75" customHeight="1">
      <c r="A31" s="123"/>
      <c r="B31" s="123"/>
      <c r="C31" s="294" t="s">
        <v>236</v>
      </c>
      <c r="D31" s="294"/>
      <c r="E31" s="123"/>
      <c r="F31" s="199" t="s">
        <v>53</v>
      </c>
      <c r="G31" s="200" t="s">
        <v>53</v>
      </c>
      <c r="H31" s="203" t="s">
        <v>240</v>
      </c>
    </row>
    <row r="32" spans="1:8" ht="15.75" customHeight="1">
      <c r="A32" s="123"/>
      <c r="B32" s="123"/>
      <c r="C32" s="294" t="s">
        <v>237</v>
      </c>
      <c r="D32" s="294"/>
      <c r="E32" s="123"/>
      <c r="F32" s="199" t="s">
        <v>53</v>
      </c>
      <c r="G32" s="200" t="s">
        <v>53</v>
      </c>
      <c r="H32" s="203">
        <v>1</v>
      </c>
    </row>
    <row r="33" spans="1:8" ht="6" customHeight="1" thickBot="1">
      <c r="A33" s="136"/>
      <c r="B33" s="136"/>
      <c r="C33" s="136"/>
      <c r="D33" s="136"/>
      <c r="E33" s="136"/>
      <c r="F33" s="207"/>
      <c r="G33" s="211"/>
      <c r="H33" s="7"/>
    </row>
    <row r="34" spans="1:8" ht="13.5">
      <c r="A34" s="3" t="s">
        <v>238</v>
      </c>
      <c r="B34" s="3"/>
      <c r="C34" s="3"/>
      <c r="D34" s="3"/>
      <c r="E34" s="3"/>
      <c r="F34" s="3"/>
      <c r="G34" s="3"/>
      <c r="H34" s="3"/>
    </row>
    <row r="36" ht="13.5">
      <c r="B36" s="212"/>
    </row>
    <row r="37" ht="13.5">
      <c r="B37" s="212"/>
    </row>
  </sheetData>
  <mergeCells count="25">
    <mergeCell ref="C32:D32"/>
    <mergeCell ref="C22:D22"/>
    <mergeCell ref="B14:D14"/>
    <mergeCell ref="C20:D20"/>
    <mergeCell ref="C31:D31"/>
    <mergeCell ref="B24:C24"/>
    <mergeCell ref="C25:D25"/>
    <mergeCell ref="C26:D26"/>
    <mergeCell ref="C21:D21"/>
    <mergeCell ref="C17:D17"/>
    <mergeCell ref="F3:H3"/>
    <mergeCell ref="B6:C6"/>
    <mergeCell ref="C15:D15"/>
    <mergeCell ref="B3:D4"/>
    <mergeCell ref="B8:C8"/>
    <mergeCell ref="B13:C13"/>
    <mergeCell ref="C9:D9"/>
    <mergeCell ref="C10:D10"/>
    <mergeCell ref="C11:D11"/>
    <mergeCell ref="C29:D29"/>
    <mergeCell ref="C30:D30"/>
    <mergeCell ref="B19:C19"/>
    <mergeCell ref="C16:D16"/>
    <mergeCell ref="C27:D27"/>
    <mergeCell ref="C28:D28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6"/>
  <sheetViews>
    <sheetView showGridLines="0" workbookViewId="0" topLeftCell="A1">
      <selection activeCell="A1" sqref="A1"/>
    </sheetView>
  </sheetViews>
  <sheetFormatPr defaultColWidth="8.796875" defaultRowHeight="14.25"/>
  <cols>
    <col min="1" max="3" width="10.5" style="0" customWidth="1"/>
    <col min="4" max="5" width="10.3984375" style="0" customWidth="1"/>
    <col min="6" max="9" width="10.5" style="0" customWidth="1"/>
    <col min="10" max="16384" width="11.3984375" style="0" customWidth="1"/>
  </cols>
  <sheetData>
    <row r="2" ht="17.25">
      <c r="A2" s="46" t="s">
        <v>241</v>
      </c>
    </row>
    <row r="3" spans="6:7" ht="13.5">
      <c r="F3" s="213"/>
      <c r="G3" s="213"/>
    </row>
    <row r="5" spans="1:9" ht="14.25" thickBot="1">
      <c r="A5" s="1"/>
      <c r="B5" s="1"/>
      <c r="C5" s="1"/>
      <c r="D5" s="1"/>
      <c r="E5" s="1"/>
      <c r="F5" s="1"/>
      <c r="G5" s="1"/>
      <c r="H5" s="2"/>
      <c r="I5" s="2" t="s">
        <v>242</v>
      </c>
    </row>
    <row r="6" spans="1:9" ht="18" customHeight="1">
      <c r="A6" s="310" t="s">
        <v>243</v>
      </c>
      <c r="B6" s="305" t="s">
        <v>244</v>
      </c>
      <c r="C6" s="306"/>
      <c r="D6" s="306"/>
      <c r="E6" s="307"/>
      <c r="F6" s="305" t="s">
        <v>245</v>
      </c>
      <c r="G6" s="306"/>
      <c r="H6" s="306"/>
      <c r="I6" s="306"/>
    </row>
    <row r="7" spans="1:9" ht="13.5">
      <c r="A7" s="311"/>
      <c r="B7" s="301" t="s">
        <v>246</v>
      </c>
      <c r="C7" s="301" t="s">
        <v>247</v>
      </c>
      <c r="D7" s="301" t="s">
        <v>248</v>
      </c>
      <c r="E7" s="271" t="s">
        <v>249</v>
      </c>
      <c r="F7" s="271" t="s">
        <v>250</v>
      </c>
      <c r="G7" s="303" t="s">
        <v>251</v>
      </c>
      <c r="H7" s="308" t="s">
        <v>252</v>
      </c>
      <c r="I7" s="300" t="s">
        <v>253</v>
      </c>
    </row>
    <row r="8" spans="1:9" ht="13.5">
      <c r="A8" s="312"/>
      <c r="B8" s="302"/>
      <c r="C8" s="302"/>
      <c r="D8" s="302"/>
      <c r="E8" s="251"/>
      <c r="F8" s="251"/>
      <c r="G8" s="304"/>
      <c r="H8" s="309"/>
      <c r="I8" s="254"/>
    </row>
    <row r="9" spans="1:10" ht="18.75" customHeight="1">
      <c r="A9" s="214" t="s">
        <v>254</v>
      </c>
      <c r="B9" s="215">
        <v>120817</v>
      </c>
      <c r="C9" s="216">
        <v>18396</v>
      </c>
      <c r="D9" s="216">
        <v>13828</v>
      </c>
      <c r="E9" s="216">
        <f>SUM(B9:D9)</f>
        <v>153041</v>
      </c>
      <c r="F9" s="216">
        <v>120817</v>
      </c>
      <c r="G9" s="217">
        <v>11638</v>
      </c>
      <c r="H9" s="216">
        <v>13828</v>
      </c>
      <c r="I9" s="216">
        <v>6758</v>
      </c>
      <c r="J9" s="49"/>
    </row>
    <row r="10" spans="1:10" ht="18.75" customHeight="1">
      <c r="A10" s="218" t="s">
        <v>255</v>
      </c>
      <c r="B10" s="215">
        <v>109388</v>
      </c>
      <c r="C10" s="216">
        <v>19845</v>
      </c>
      <c r="D10" s="216">
        <v>25290</v>
      </c>
      <c r="E10" s="216">
        <f>SUM(B10:D10)</f>
        <v>154523</v>
      </c>
      <c r="F10" s="219">
        <v>109388</v>
      </c>
      <c r="G10" s="217">
        <v>11694</v>
      </c>
      <c r="H10" s="216">
        <v>25290</v>
      </c>
      <c r="I10" s="219">
        <v>8151</v>
      </c>
      <c r="J10" s="49"/>
    </row>
    <row r="11" spans="1:10" ht="18.75" customHeight="1">
      <c r="A11" s="218" t="s">
        <v>177</v>
      </c>
      <c r="B11" s="215">
        <v>107836</v>
      </c>
      <c r="C11" s="216">
        <v>17962</v>
      </c>
      <c r="D11" s="216">
        <v>28797</v>
      </c>
      <c r="E11" s="216">
        <f>SUM(B11:D11)</f>
        <v>154595</v>
      </c>
      <c r="F11" s="216">
        <v>107836</v>
      </c>
      <c r="G11" s="217">
        <v>12391</v>
      </c>
      <c r="H11" s="216">
        <v>28797</v>
      </c>
      <c r="I11" s="216">
        <v>5571</v>
      </c>
      <c r="J11" s="49"/>
    </row>
    <row r="12" spans="1:10" ht="18.75" customHeight="1">
      <c r="A12" s="218" t="s">
        <v>178</v>
      </c>
      <c r="B12" s="220">
        <v>106433</v>
      </c>
      <c r="C12" s="221">
        <v>16734</v>
      </c>
      <c r="D12" s="221">
        <v>28799</v>
      </c>
      <c r="E12" s="222">
        <f>SUM(B12:D12)</f>
        <v>151966</v>
      </c>
      <c r="F12" s="221">
        <v>106433</v>
      </c>
      <c r="G12" s="223">
        <v>12889</v>
      </c>
      <c r="H12" s="221">
        <v>28799</v>
      </c>
      <c r="I12" s="223">
        <v>3845</v>
      </c>
      <c r="J12" s="49"/>
    </row>
    <row r="13" spans="1:11" s="8" customFormat="1" ht="18.75" customHeight="1" thickBot="1">
      <c r="A13" s="224" t="s">
        <v>256</v>
      </c>
      <c r="B13" s="225">
        <v>107478</v>
      </c>
      <c r="C13" s="226">
        <v>16891</v>
      </c>
      <c r="D13" s="226">
        <v>29595</v>
      </c>
      <c r="E13" s="227">
        <f>SUM(B13:D13)</f>
        <v>153964</v>
      </c>
      <c r="F13" s="226">
        <v>107478</v>
      </c>
      <c r="G13" s="226">
        <v>14514</v>
      </c>
      <c r="H13" s="226">
        <v>29595</v>
      </c>
      <c r="I13" s="226">
        <v>2377</v>
      </c>
      <c r="J13" s="49"/>
      <c r="K13"/>
    </row>
    <row r="14" spans="1:10" ht="13.5">
      <c r="A14" s="3" t="s">
        <v>257</v>
      </c>
      <c r="B14" s="3"/>
      <c r="C14" s="3"/>
      <c r="D14" s="3"/>
      <c r="E14" s="3"/>
      <c r="F14" s="3"/>
      <c r="G14" s="3"/>
      <c r="H14" s="3"/>
      <c r="I14" s="3"/>
      <c r="J14" s="228"/>
    </row>
    <row r="15" spans="2:10" ht="13.5">
      <c r="B15" s="229"/>
      <c r="C15" s="229"/>
      <c r="D15" s="229"/>
      <c r="E15" s="229"/>
      <c r="J15" s="228"/>
    </row>
    <row r="16" spans="1:10" ht="13.5">
      <c r="A16" s="212"/>
      <c r="J16" s="228"/>
    </row>
  </sheetData>
  <mergeCells count="11">
    <mergeCell ref="B6:E6"/>
    <mergeCell ref="H7:H8"/>
    <mergeCell ref="A6:A8"/>
    <mergeCell ref="F7:F8"/>
    <mergeCell ref="F6:I6"/>
    <mergeCell ref="I7:I8"/>
    <mergeCell ref="B7:B8"/>
    <mergeCell ref="C7:C8"/>
    <mergeCell ref="D7:D8"/>
    <mergeCell ref="E7:E8"/>
    <mergeCell ref="G7:G8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3984375" style="0" customWidth="1"/>
    <col min="2" max="4" width="25" style="0" customWidth="1"/>
    <col min="5" max="16384" width="11.3984375" style="0" customWidth="1"/>
  </cols>
  <sheetData>
    <row r="1" ht="13.5">
      <c r="D1" s="231"/>
    </row>
    <row r="2" ht="13.5">
      <c r="A2" s="232" t="s">
        <v>258</v>
      </c>
    </row>
    <row r="5" spans="1:4" ht="14.25" thickBot="1">
      <c r="A5" s="1"/>
      <c r="B5" s="1"/>
      <c r="C5" s="1"/>
      <c r="D5" s="2" t="s">
        <v>259</v>
      </c>
    </row>
    <row r="6" spans="1:4" s="233" customFormat="1" ht="13.5" customHeight="1">
      <c r="A6" s="313" t="s">
        <v>260</v>
      </c>
      <c r="B6" s="315" t="s">
        <v>261</v>
      </c>
      <c r="C6" s="317" t="s">
        <v>262</v>
      </c>
      <c r="D6" s="318"/>
    </row>
    <row r="7" spans="1:4" s="233" customFormat="1" ht="13.5" customHeight="1">
      <c r="A7" s="314"/>
      <c r="B7" s="316"/>
      <c r="C7" s="234" t="s">
        <v>263</v>
      </c>
      <c r="D7" s="234" t="s">
        <v>264</v>
      </c>
    </row>
    <row r="8" spans="1:5" ht="13.5" customHeight="1">
      <c r="A8" s="214" t="s">
        <v>267</v>
      </c>
      <c r="B8" s="235">
        <v>46825</v>
      </c>
      <c r="C8" s="236">
        <v>21570</v>
      </c>
      <c r="D8" s="236">
        <v>25255</v>
      </c>
      <c r="E8" s="233"/>
    </row>
    <row r="9" spans="1:5" ht="13.5" customHeight="1">
      <c r="A9" s="218" t="s">
        <v>268</v>
      </c>
      <c r="B9" s="235">
        <v>47229</v>
      </c>
      <c r="C9" s="236">
        <v>19959</v>
      </c>
      <c r="D9" s="236">
        <v>27270</v>
      </c>
      <c r="E9" s="233"/>
    </row>
    <row r="10" spans="1:5" ht="13.5" customHeight="1">
      <c r="A10" s="218" t="s">
        <v>177</v>
      </c>
      <c r="B10" s="235">
        <v>45382</v>
      </c>
      <c r="C10" s="236">
        <v>19189</v>
      </c>
      <c r="D10" s="236">
        <v>26193</v>
      </c>
      <c r="E10" s="233"/>
    </row>
    <row r="11" spans="1:5" ht="13.5" customHeight="1">
      <c r="A11" s="218" t="s">
        <v>178</v>
      </c>
      <c r="B11" s="237">
        <v>46282</v>
      </c>
      <c r="C11" s="238">
        <v>17908</v>
      </c>
      <c r="D11" s="238">
        <v>28374</v>
      </c>
      <c r="E11" s="233"/>
    </row>
    <row r="12" spans="1:5" s="8" customFormat="1" ht="13.5" customHeight="1" thickBot="1">
      <c r="A12" s="224" t="s">
        <v>269</v>
      </c>
      <c r="B12" s="239">
        <v>46001</v>
      </c>
      <c r="C12" s="240">
        <v>17649</v>
      </c>
      <c r="D12" s="240">
        <v>28352</v>
      </c>
      <c r="E12" s="233"/>
    </row>
    <row r="13" spans="1:5" ht="13.5">
      <c r="A13" s="241" t="s">
        <v>270</v>
      </c>
      <c r="E13" s="233"/>
    </row>
  </sheetData>
  <mergeCells count="3">
    <mergeCell ref="A6:A7"/>
    <mergeCell ref="B6:B7"/>
    <mergeCell ref="C6:D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5" width="18.69921875" style="0" customWidth="1"/>
    <col min="6" max="16384" width="11.3984375" style="0" customWidth="1"/>
  </cols>
  <sheetData>
    <row r="2" ht="17.25">
      <c r="A2" s="46" t="s">
        <v>271</v>
      </c>
    </row>
    <row r="5" spans="1:5" ht="14.25" thickBot="1">
      <c r="A5" s="1"/>
      <c r="B5" s="1"/>
      <c r="C5" s="1"/>
      <c r="D5" s="1"/>
      <c r="E5" s="2" t="s">
        <v>272</v>
      </c>
    </row>
    <row r="6" spans="1:5" ht="9" customHeight="1">
      <c r="A6" s="246" t="s">
        <v>260</v>
      </c>
      <c r="B6" s="249" t="s">
        <v>273</v>
      </c>
      <c r="C6" s="249" t="s">
        <v>274</v>
      </c>
      <c r="D6" s="249" t="s">
        <v>275</v>
      </c>
      <c r="E6" s="252" t="s">
        <v>276</v>
      </c>
    </row>
    <row r="7" spans="1:5" ht="13.5">
      <c r="A7" s="247"/>
      <c r="B7" s="250"/>
      <c r="C7" s="250"/>
      <c r="D7" s="250"/>
      <c r="E7" s="253"/>
    </row>
    <row r="8" spans="1:5" ht="9" customHeight="1">
      <c r="A8" s="248"/>
      <c r="B8" s="251"/>
      <c r="C8" s="251"/>
      <c r="D8" s="251"/>
      <c r="E8" s="254"/>
    </row>
    <row r="9" spans="1:5" ht="13.5" customHeight="1">
      <c r="A9" s="242" t="s">
        <v>278</v>
      </c>
      <c r="B9" s="32">
        <v>2563</v>
      </c>
      <c r="C9" s="27">
        <v>2453</v>
      </c>
      <c r="D9" s="27">
        <v>14</v>
      </c>
      <c r="E9" s="27">
        <v>96</v>
      </c>
    </row>
    <row r="10" spans="1:5" ht="13.5" customHeight="1">
      <c r="A10" s="5" t="s">
        <v>265</v>
      </c>
      <c r="B10" s="32">
        <v>2563</v>
      </c>
      <c r="C10" s="27">
        <v>2460</v>
      </c>
      <c r="D10" s="27">
        <v>15</v>
      </c>
      <c r="E10" s="27">
        <v>88</v>
      </c>
    </row>
    <row r="11" spans="1:5" ht="13.5" customHeight="1">
      <c r="A11" s="5" t="s">
        <v>177</v>
      </c>
      <c r="B11" s="32">
        <v>2680</v>
      </c>
      <c r="C11" s="27">
        <v>2549</v>
      </c>
      <c r="D11" s="27">
        <v>16</v>
      </c>
      <c r="E11" s="27">
        <v>115</v>
      </c>
    </row>
    <row r="12" spans="1:5" ht="13.5" customHeight="1">
      <c r="A12" s="5" t="s">
        <v>178</v>
      </c>
      <c r="B12" s="243">
        <v>2774</v>
      </c>
      <c r="C12" s="104">
        <v>2670</v>
      </c>
      <c r="D12" s="104">
        <v>17</v>
      </c>
      <c r="E12" s="104">
        <v>87</v>
      </c>
    </row>
    <row r="13" spans="1:6" s="8" customFormat="1" ht="13.5" customHeight="1" thickBot="1">
      <c r="A13" s="9" t="s">
        <v>266</v>
      </c>
      <c r="B13" s="244">
        <v>2735</v>
      </c>
      <c r="C13" s="107">
        <v>2630</v>
      </c>
      <c r="D13" s="107">
        <v>18</v>
      </c>
      <c r="E13" s="107">
        <v>87</v>
      </c>
      <c r="F13"/>
    </row>
    <row r="14" spans="1:5" ht="13.5">
      <c r="A14" s="3" t="s">
        <v>277</v>
      </c>
      <c r="B14" s="3"/>
      <c r="C14" s="3"/>
      <c r="D14" s="3"/>
      <c r="E14" s="3"/>
    </row>
  </sheetData>
  <mergeCells count="5">
    <mergeCell ref="E6:E8"/>
    <mergeCell ref="A6:A8"/>
    <mergeCell ref="B6:B8"/>
    <mergeCell ref="C6:C8"/>
    <mergeCell ref="D6:D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SheetLayoutView="100" workbookViewId="0" topLeftCell="A1">
      <selection activeCell="A1" sqref="A1:J1"/>
    </sheetView>
  </sheetViews>
  <sheetFormatPr defaultColWidth="8.796875" defaultRowHeight="14.25"/>
  <cols>
    <col min="1" max="1" width="11.19921875" style="0" customWidth="1"/>
    <col min="7" max="7" width="9.09765625" style="0" customWidth="1"/>
    <col min="11" max="12" width="11.3984375" style="0" customWidth="1"/>
    <col min="14" max="14" width="8.3984375" style="0" customWidth="1"/>
    <col min="17" max="18" width="8.3984375" style="0" customWidth="1"/>
    <col min="20" max="20" width="8.3984375" style="0" customWidth="1"/>
    <col min="22" max="16384" width="11.3984375" style="0" customWidth="1"/>
  </cols>
  <sheetData>
    <row r="1" spans="1:10" ht="21">
      <c r="A1" s="245" t="s">
        <v>37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4.25" thickBot="1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3.5">
      <c r="A3" s="246" t="s">
        <v>1</v>
      </c>
      <c r="B3" s="249" t="s">
        <v>2</v>
      </c>
      <c r="C3" s="249" t="s">
        <v>38</v>
      </c>
      <c r="D3" s="208" t="s">
        <v>39</v>
      </c>
      <c r="E3" s="249" t="s">
        <v>4</v>
      </c>
      <c r="F3" s="249" t="s">
        <v>40</v>
      </c>
      <c r="G3" s="249" t="s">
        <v>6</v>
      </c>
      <c r="H3" s="208" t="s">
        <v>41</v>
      </c>
      <c r="I3" s="249" t="s">
        <v>7</v>
      </c>
      <c r="J3" s="252" t="s">
        <v>8</v>
      </c>
    </row>
    <row r="4" spans="1:10" ht="13.5">
      <c r="A4" s="247"/>
      <c r="B4" s="250"/>
      <c r="C4" s="250"/>
      <c r="D4" s="209"/>
      <c r="E4" s="250"/>
      <c r="F4" s="250"/>
      <c r="G4" s="250"/>
      <c r="H4" s="209"/>
      <c r="I4" s="250"/>
      <c r="J4" s="253"/>
    </row>
    <row r="5" spans="1:10" ht="13.5">
      <c r="A5" s="248"/>
      <c r="B5" s="251"/>
      <c r="C5" s="251"/>
      <c r="D5" s="210"/>
      <c r="E5" s="251"/>
      <c r="F5" s="251"/>
      <c r="G5" s="251"/>
      <c r="H5" s="210"/>
      <c r="I5" s="251"/>
      <c r="J5" s="254"/>
    </row>
    <row r="6" spans="1:10" ht="18" customHeight="1">
      <c r="A6" s="19" t="s">
        <v>42</v>
      </c>
      <c r="B6" s="32">
        <v>140445</v>
      </c>
      <c r="C6" s="27">
        <v>42215</v>
      </c>
      <c r="D6" s="27">
        <v>20973</v>
      </c>
      <c r="E6" s="27">
        <v>3785</v>
      </c>
      <c r="F6" s="27">
        <v>21215</v>
      </c>
      <c r="G6" s="27">
        <v>15295</v>
      </c>
      <c r="H6" s="27">
        <v>13292</v>
      </c>
      <c r="I6" s="27">
        <v>772</v>
      </c>
      <c r="J6" s="27">
        <v>6008</v>
      </c>
    </row>
    <row r="7" spans="1:10" ht="18" customHeight="1">
      <c r="A7" s="5" t="s">
        <v>43</v>
      </c>
      <c r="B7" s="32">
        <v>144424</v>
      </c>
      <c r="C7" s="27">
        <v>46854</v>
      </c>
      <c r="D7" s="27">
        <v>20477</v>
      </c>
      <c r="E7" s="27">
        <v>3912</v>
      </c>
      <c r="F7" s="27">
        <v>19394</v>
      </c>
      <c r="G7" s="27">
        <v>15088</v>
      </c>
      <c r="H7" s="27">
        <v>14540</v>
      </c>
      <c r="I7" s="27">
        <v>428</v>
      </c>
      <c r="J7" s="27">
        <v>6118</v>
      </c>
    </row>
    <row r="8" spans="1:10" ht="18" customHeight="1">
      <c r="A8" s="5" t="s">
        <v>57</v>
      </c>
      <c r="B8" s="28">
        <v>138277</v>
      </c>
      <c r="C8" s="29">
        <v>45897</v>
      </c>
      <c r="D8" s="29">
        <v>20482</v>
      </c>
      <c r="E8" s="29">
        <v>3559</v>
      </c>
      <c r="F8" s="29">
        <v>18115</v>
      </c>
      <c r="G8" s="29">
        <v>13779</v>
      </c>
      <c r="H8" s="29">
        <v>13786</v>
      </c>
      <c r="I8" s="29">
        <v>572</v>
      </c>
      <c r="J8" s="29">
        <v>5032</v>
      </c>
    </row>
    <row r="9" spans="1:10" ht="18" customHeight="1">
      <c r="A9" s="5" t="s">
        <v>44</v>
      </c>
      <c r="B9" s="28">
        <v>136356</v>
      </c>
      <c r="C9" s="29">
        <v>44765</v>
      </c>
      <c r="D9" s="29">
        <v>20245</v>
      </c>
      <c r="E9" s="29">
        <v>3762</v>
      </c>
      <c r="F9" s="29">
        <v>17124</v>
      </c>
      <c r="G9" s="29">
        <v>13846</v>
      </c>
      <c r="H9" s="29">
        <v>15250</v>
      </c>
      <c r="I9" s="29">
        <v>639</v>
      </c>
      <c r="J9" s="29">
        <v>4500</v>
      </c>
    </row>
    <row r="10" spans="1:10" s="8" customFormat="1" ht="18" customHeight="1">
      <c r="A10" s="9" t="s">
        <v>45</v>
      </c>
      <c r="B10" s="10">
        <f>SUM(B12:B23)</f>
        <v>134449</v>
      </c>
      <c r="C10" s="11">
        <f aca="true" t="shared" si="0" ref="C10:J10">SUM(C12:C23)</f>
        <v>43155</v>
      </c>
      <c r="D10" s="11">
        <f t="shared" si="0"/>
        <v>20064</v>
      </c>
      <c r="E10" s="11">
        <f t="shared" si="0"/>
        <v>4881</v>
      </c>
      <c r="F10" s="11">
        <f t="shared" si="0"/>
        <v>16211</v>
      </c>
      <c r="G10" s="11">
        <f t="shared" si="0"/>
        <v>14346</v>
      </c>
      <c r="H10" s="11">
        <f t="shared" si="0"/>
        <v>14755</v>
      </c>
      <c r="I10" s="11">
        <f t="shared" si="0"/>
        <v>985</v>
      </c>
      <c r="J10" s="11">
        <f t="shared" si="0"/>
        <v>4349</v>
      </c>
    </row>
    <row r="11" spans="1:10" ht="14.25" customHeight="1">
      <c r="A11" s="4"/>
      <c r="B11" s="12"/>
      <c r="C11" s="13"/>
      <c r="D11" s="13"/>
      <c r="E11" s="13"/>
      <c r="F11" s="13"/>
      <c r="G11" s="13"/>
      <c r="H11" s="13"/>
      <c r="I11" s="13"/>
      <c r="J11" s="13"/>
    </row>
    <row r="12" spans="1:10" ht="18" customHeight="1">
      <c r="A12" s="4" t="s">
        <v>46</v>
      </c>
      <c r="B12" s="17">
        <f>SUM(C12:J12,B35:J35)</f>
        <v>11156</v>
      </c>
      <c r="C12" s="33">
        <v>3623</v>
      </c>
      <c r="D12" s="33">
        <v>1737</v>
      </c>
      <c r="E12" s="33">
        <v>507</v>
      </c>
      <c r="F12" s="33">
        <v>1277</v>
      </c>
      <c r="G12" s="33">
        <v>1055</v>
      </c>
      <c r="H12" s="33">
        <v>1398</v>
      </c>
      <c r="I12" s="33">
        <v>96</v>
      </c>
      <c r="J12" s="33">
        <v>408</v>
      </c>
    </row>
    <row r="13" spans="1:10" ht="18" customHeight="1">
      <c r="A13" s="5" t="s">
        <v>24</v>
      </c>
      <c r="B13" s="17">
        <f aca="true" t="shared" si="1" ref="B13:B23">SUM(C13:J13,B36:J36)</f>
        <v>11135</v>
      </c>
      <c r="C13" s="33">
        <v>3915</v>
      </c>
      <c r="D13" s="33">
        <v>1590</v>
      </c>
      <c r="E13" s="33">
        <v>445</v>
      </c>
      <c r="F13" s="33">
        <v>1380</v>
      </c>
      <c r="G13" s="33">
        <v>1090</v>
      </c>
      <c r="H13" s="33">
        <v>1104</v>
      </c>
      <c r="I13" s="33">
        <v>62</v>
      </c>
      <c r="J13" s="33">
        <v>296</v>
      </c>
    </row>
    <row r="14" spans="1:10" ht="18" customHeight="1">
      <c r="A14" s="5" t="s">
        <v>17</v>
      </c>
      <c r="B14" s="17">
        <f t="shared" si="1"/>
        <v>11923</v>
      </c>
      <c r="C14" s="33">
        <v>4002</v>
      </c>
      <c r="D14" s="33">
        <v>1797</v>
      </c>
      <c r="E14" s="33">
        <v>414</v>
      </c>
      <c r="F14" s="33">
        <v>1265</v>
      </c>
      <c r="G14" s="33">
        <v>1460</v>
      </c>
      <c r="H14" s="33">
        <v>1354</v>
      </c>
      <c r="I14" s="33">
        <v>84</v>
      </c>
      <c r="J14" s="33">
        <v>483</v>
      </c>
    </row>
    <row r="15" spans="1:10" ht="18" customHeight="1">
      <c r="A15" s="5" t="s">
        <v>18</v>
      </c>
      <c r="B15" s="17">
        <f t="shared" si="1"/>
        <v>11192</v>
      </c>
      <c r="C15" s="33">
        <v>3484</v>
      </c>
      <c r="D15" s="33">
        <v>1635</v>
      </c>
      <c r="E15" s="33">
        <v>421</v>
      </c>
      <c r="F15" s="33">
        <v>1231</v>
      </c>
      <c r="G15" s="33">
        <v>1325</v>
      </c>
      <c r="H15" s="33">
        <v>1342</v>
      </c>
      <c r="I15" s="33">
        <v>73</v>
      </c>
      <c r="J15" s="33">
        <v>435</v>
      </c>
    </row>
    <row r="16" spans="1:10" ht="18" customHeight="1">
      <c r="A16" s="5" t="s">
        <v>19</v>
      </c>
      <c r="B16" s="17">
        <f t="shared" si="1"/>
        <v>11462</v>
      </c>
      <c r="C16" s="33">
        <v>3624</v>
      </c>
      <c r="D16" s="33">
        <v>1755</v>
      </c>
      <c r="E16" s="33">
        <v>510</v>
      </c>
      <c r="F16" s="33">
        <v>1204</v>
      </c>
      <c r="G16" s="33">
        <v>1187</v>
      </c>
      <c r="H16" s="33">
        <v>1415</v>
      </c>
      <c r="I16" s="33">
        <v>69</v>
      </c>
      <c r="J16" s="33">
        <v>383</v>
      </c>
    </row>
    <row r="17" spans="1:10" ht="18" customHeight="1">
      <c r="A17" s="5" t="s">
        <v>20</v>
      </c>
      <c r="B17" s="17">
        <f t="shared" si="1"/>
        <v>10888</v>
      </c>
      <c r="C17" s="33">
        <v>3684</v>
      </c>
      <c r="D17" s="33">
        <v>1593</v>
      </c>
      <c r="E17" s="33">
        <v>424</v>
      </c>
      <c r="F17" s="33">
        <v>1208</v>
      </c>
      <c r="G17" s="33">
        <v>1010</v>
      </c>
      <c r="H17" s="33">
        <v>1311</v>
      </c>
      <c r="I17" s="33">
        <v>41</v>
      </c>
      <c r="J17" s="33">
        <v>301</v>
      </c>
    </row>
    <row r="18" spans="1:10" ht="18" customHeight="1">
      <c r="A18" s="5" t="s">
        <v>21</v>
      </c>
      <c r="B18" s="17">
        <f t="shared" si="1"/>
        <v>11157</v>
      </c>
      <c r="C18" s="33">
        <v>3441</v>
      </c>
      <c r="D18" s="33">
        <v>1607</v>
      </c>
      <c r="E18" s="33">
        <v>436</v>
      </c>
      <c r="F18" s="33">
        <v>1273</v>
      </c>
      <c r="G18" s="33">
        <v>1284</v>
      </c>
      <c r="H18" s="33">
        <v>1291</v>
      </c>
      <c r="I18" s="33">
        <v>66</v>
      </c>
      <c r="J18" s="33">
        <v>292</v>
      </c>
    </row>
    <row r="19" spans="1:10" ht="18" customHeight="1">
      <c r="A19" s="5" t="s">
        <v>22</v>
      </c>
      <c r="B19" s="17">
        <f t="shared" si="1"/>
        <v>11099</v>
      </c>
      <c r="C19" s="33">
        <v>3394</v>
      </c>
      <c r="D19" s="33">
        <v>1573</v>
      </c>
      <c r="E19" s="33">
        <v>289</v>
      </c>
      <c r="F19" s="33">
        <v>1457</v>
      </c>
      <c r="G19" s="33">
        <v>1221</v>
      </c>
      <c r="H19" s="33">
        <v>1201</v>
      </c>
      <c r="I19" s="33">
        <v>96</v>
      </c>
      <c r="J19" s="33">
        <v>229</v>
      </c>
    </row>
    <row r="20" spans="1:10" ht="18" customHeight="1">
      <c r="A20" s="5" t="s">
        <v>23</v>
      </c>
      <c r="B20" s="17">
        <f t="shared" si="1"/>
        <v>10931</v>
      </c>
      <c r="C20" s="33">
        <v>3636</v>
      </c>
      <c r="D20" s="33">
        <v>1569</v>
      </c>
      <c r="E20" s="33">
        <v>245</v>
      </c>
      <c r="F20" s="33">
        <v>1426</v>
      </c>
      <c r="G20" s="33">
        <v>1189</v>
      </c>
      <c r="H20" s="33">
        <v>1046</v>
      </c>
      <c r="I20" s="33">
        <v>117</v>
      </c>
      <c r="J20" s="33">
        <v>311</v>
      </c>
    </row>
    <row r="21" spans="1:10" ht="18" customHeight="1">
      <c r="A21" s="5" t="s">
        <v>13</v>
      </c>
      <c r="B21" s="17">
        <f t="shared" si="1"/>
        <v>11570</v>
      </c>
      <c r="C21" s="33">
        <v>3624</v>
      </c>
      <c r="D21" s="33">
        <v>1771</v>
      </c>
      <c r="E21" s="33">
        <v>293</v>
      </c>
      <c r="F21" s="33">
        <v>1446</v>
      </c>
      <c r="G21" s="33">
        <v>1151</v>
      </c>
      <c r="H21" s="33">
        <v>1114</v>
      </c>
      <c r="I21" s="33">
        <v>104</v>
      </c>
      <c r="J21" s="33">
        <v>474</v>
      </c>
    </row>
    <row r="22" spans="1:10" ht="18" customHeight="1">
      <c r="A22" s="5" t="s">
        <v>14</v>
      </c>
      <c r="B22" s="17">
        <f t="shared" si="1"/>
        <v>11125</v>
      </c>
      <c r="C22" s="33">
        <v>3546</v>
      </c>
      <c r="D22" s="33">
        <v>1737</v>
      </c>
      <c r="E22" s="33">
        <v>377</v>
      </c>
      <c r="F22" s="33">
        <v>1521</v>
      </c>
      <c r="G22" s="33">
        <v>1246</v>
      </c>
      <c r="H22" s="33">
        <v>907</v>
      </c>
      <c r="I22" s="33">
        <v>96</v>
      </c>
      <c r="J22" s="33">
        <v>425</v>
      </c>
    </row>
    <row r="23" spans="1:10" ht="18" customHeight="1" thickBot="1">
      <c r="A23" s="5" t="s">
        <v>15</v>
      </c>
      <c r="B23" s="18">
        <f t="shared" si="1"/>
        <v>10811</v>
      </c>
      <c r="C23" s="34">
        <v>3182</v>
      </c>
      <c r="D23" s="34">
        <v>1700</v>
      </c>
      <c r="E23" s="34">
        <v>520</v>
      </c>
      <c r="F23" s="34">
        <v>1523</v>
      </c>
      <c r="G23" s="34">
        <v>1128</v>
      </c>
      <c r="H23" s="34">
        <v>1272</v>
      </c>
      <c r="I23" s="34">
        <v>81</v>
      </c>
      <c r="J23" s="34">
        <v>312</v>
      </c>
    </row>
    <row r="24" spans="1:10" ht="13.5">
      <c r="A24" s="6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" customHeight="1" thickBot="1">
      <c r="A25" s="7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3.5">
      <c r="A26" s="246" t="s">
        <v>1</v>
      </c>
      <c r="B26" s="105" t="s">
        <v>9</v>
      </c>
      <c r="C26" s="105" t="s">
        <v>47</v>
      </c>
      <c r="D26" s="185" t="s">
        <v>48</v>
      </c>
      <c r="E26" s="105" t="s">
        <v>10</v>
      </c>
      <c r="F26" s="105" t="s">
        <v>49</v>
      </c>
      <c r="G26" s="105" t="s">
        <v>12</v>
      </c>
      <c r="H26" s="105" t="s">
        <v>50</v>
      </c>
      <c r="I26" s="105" t="s">
        <v>51</v>
      </c>
      <c r="J26" s="259" t="s">
        <v>52</v>
      </c>
    </row>
    <row r="27" spans="1:10" ht="13.5">
      <c r="A27" s="247"/>
      <c r="B27" s="257"/>
      <c r="C27" s="257"/>
      <c r="D27" s="163"/>
      <c r="E27" s="257"/>
      <c r="F27" s="257"/>
      <c r="G27" s="257"/>
      <c r="H27" s="257"/>
      <c r="I27" s="257"/>
      <c r="J27" s="260"/>
    </row>
    <row r="28" spans="1:10" ht="13.5">
      <c r="A28" s="248"/>
      <c r="B28" s="258"/>
      <c r="C28" s="258"/>
      <c r="D28" s="135"/>
      <c r="E28" s="258"/>
      <c r="F28" s="258"/>
      <c r="G28" s="258"/>
      <c r="H28" s="258"/>
      <c r="I28" s="258"/>
      <c r="J28" s="261"/>
    </row>
    <row r="29" spans="1:10" ht="18" customHeight="1">
      <c r="A29" s="5" t="str">
        <f>A6</f>
        <v>平成11年</v>
      </c>
      <c r="B29" s="35">
        <v>7667</v>
      </c>
      <c r="C29" s="36">
        <v>2009</v>
      </c>
      <c r="D29" s="36">
        <v>1656</v>
      </c>
      <c r="E29" s="36">
        <v>63</v>
      </c>
      <c r="F29" s="36">
        <v>78</v>
      </c>
      <c r="G29" s="37">
        <v>74</v>
      </c>
      <c r="H29" s="36">
        <v>1804</v>
      </c>
      <c r="I29" s="36" t="s">
        <v>53</v>
      </c>
      <c r="J29" s="36">
        <v>3539</v>
      </c>
    </row>
    <row r="30" spans="1:10" ht="18" customHeight="1">
      <c r="A30" s="5" t="str">
        <f>A7</f>
        <v>　 12</v>
      </c>
      <c r="B30" s="35">
        <v>8179</v>
      </c>
      <c r="C30" s="36">
        <v>2230</v>
      </c>
      <c r="D30" s="36">
        <v>1365</v>
      </c>
      <c r="E30" s="37">
        <v>3</v>
      </c>
      <c r="F30" s="36">
        <v>123</v>
      </c>
      <c r="G30" s="36">
        <v>50</v>
      </c>
      <c r="H30" s="36">
        <v>1928</v>
      </c>
      <c r="I30" s="36">
        <v>11</v>
      </c>
      <c r="J30" s="36">
        <v>3724</v>
      </c>
    </row>
    <row r="31" spans="1:10" ht="18" customHeight="1">
      <c r="A31" s="5" t="str">
        <f>A8</f>
        <v>　 13</v>
      </c>
      <c r="B31" s="35">
        <v>8073</v>
      </c>
      <c r="C31" s="36">
        <v>2052</v>
      </c>
      <c r="D31" s="36">
        <v>933</v>
      </c>
      <c r="E31" s="37">
        <v>3</v>
      </c>
      <c r="F31" s="36">
        <v>1</v>
      </c>
      <c r="G31" s="36" t="s">
        <v>53</v>
      </c>
      <c r="H31" s="36">
        <v>2338</v>
      </c>
      <c r="I31" s="36">
        <v>12</v>
      </c>
      <c r="J31" s="36">
        <v>3643</v>
      </c>
    </row>
    <row r="32" spans="1:10" ht="18" customHeight="1">
      <c r="A32" s="5" t="str">
        <f>A9</f>
        <v>　 14</v>
      </c>
      <c r="B32" s="28">
        <v>7915</v>
      </c>
      <c r="C32" s="29">
        <v>2008</v>
      </c>
      <c r="D32" s="29">
        <v>963</v>
      </c>
      <c r="E32" s="29">
        <v>7</v>
      </c>
      <c r="F32" s="29">
        <v>15</v>
      </c>
      <c r="G32" s="38" t="s">
        <v>53</v>
      </c>
      <c r="H32" s="29">
        <v>1692</v>
      </c>
      <c r="I32" s="38" t="s">
        <v>53</v>
      </c>
      <c r="J32" s="29">
        <v>3625</v>
      </c>
    </row>
    <row r="33" spans="1:10" s="8" customFormat="1" ht="18" customHeight="1">
      <c r="A33" s="9" t="str">
        <f>A10</f>
        <v>　15</v>
      </c>
      <c r="B33" s="10">
        <f aca="true" t="shared" si="2" ref="B33:J33">SUM(B35:B46)</f>
        <v>7714</v>
      </c>
      <c r="C33" s="11">
        <f t="shared" si="2"/>
        <v>1610</v>
      </c>
      <c r="D33" s="11">
        <f t="shared" si="2"/>
        <v>1288</v>
      </c>
      <c r="E33" s="11">
        <f t="shared" si="2"/>
        <v>12</v>
      </c>
      <c r="F33" s="11">
        <f t="shared" si="2"/>
        <v>31</v>
      </c>
      <c r="G33" s="39" t="s">
        <v>54</v>
      </c>
      <c r="H33" s="11">
        <f t="shared" si="2"/>
        <v>1558</v>
      </c>
      <c r="I33" s="39" t="s">
        <v>54</v>
      </c>
      <c r="J33" s="11">
        <f t="shared" si="2"/>
        <v>3490</v>
      </c>
    </row>
    <row r="34" spans="1:10" ht="14.25" customHeight="1">
      <c r="A34" s="4"/>
      <c r="B34" s="12" t="s">
        <v>55</v>
      </c>
      <c r="C34" s="13"/>
      <c r="D34" s="13"/>
      <c r="E34" s="13"/>
      <c r="F34" s="13"/>
      <c r="G34" s="13"/>
      <c r="H34" s="13"/>
      <c r="I34" s="13"/>
      <c r="J34" s="13"/>
    </row>
    <row r="35" spans="1:10" ht="18" customHeight="1">
      <c r="A35" s="4" t="str">
        <f>A12</f>
        <v>15 年 1 月</v>
      </c>
      <c r="B35" s="40">
        <v>538</v>
      </c>
      <c r="C35" s="33">
        <v>97</v>
      </c>
      <c r="D35" s="41">
        <v>7</v>
      </c>
      <c r="E35" s="41" t="s">
        <v>54</v>
      </c>
      <c r="F35" s="41">
        <v>12</v>
      </c>
      <c r="G35" s="42" t="s">
        <v>54</v>
      </c>
      <c r="H35" s="33">
        <v>133</v>
      </c>
      <c r="I35" s="41" t="s">
        <v>54</v>
      </c>
      <c r="J35" s="33">
        <v>268</v>
      </c>
    </row>
    <row r="36" spans="1:10" ht="18" customHeight="1">
      <c r="A36" s="5" t="s">
        <v>24</v>
      </c>
      <c r="B36" s="40">
        <v>737</v>
      </c>
      <c r="C36" s="33">
        <v>119</v>
      </c>
      <c r="D36" s="41">
        <v>23</v>
      </c>
      <c r="E36" s="41" t="s">
        <v>54</v>
      </c>
      <c r="F36" s="41" t="s">
        <v>54</v>
      </c>
      <c r="G36" s="42" t="s">
        <v>54</v>
      </c>
      <c r="H36" s="33">
        <v>113</v>
      </c>
      <c r="I36" s="41" t="s">
        <v>54</v>
      </c>
      <c r="J36" s="33">
        <v>261</v>
      </c>
    </row>
    <row r="37" spans="1:10" ht="18" customHeight="1">
      <c r="A37" s="5" t="s">
        <v>17</v>
      </c>
      <c r="B37" s="40">
        <v>471</v>
      </c>
      <c r="C37" s="33">
        <v>175</v>
      </c>
      <c r="D37" s="41">
        <v>73</v>
      </c>
      <c r="E37" s="41" t="s">
        <v>54</v>
      </c>
      <c r="F37" s="41" t="s">
        <v>54</v>
      </c>
      <c r="G37" s="42" t="s">
        <v>54</v>
      </c>
      <c r="H37" s="33">
        <v>91</v>
      </c>
      <c r="I37" s="41" t="s">
        <v>54</v>
      </c>
      <c r="J37" s="33">
        <v>254</v>
      </c>
    </row>
    <row r="38" spans="1:10" ht="18" customHeight="1">
      <c r="A38" s="5" t="s">
        <v>18</v>
      </c>
      <c r="B38" s="40">
        <v>593</v>
      </c>
      <c r="C38" s="33">
        <v>157</v>
      </c>
      <c r="D38" s="41">
        <v>79</v>
      </c>
      <c r="E38" s="41" t="s">
        <v>54</v>
      </c>
      <c r="F38" s="41" t="s">
        <v>54</v>
      </c>
      <c r="G38" s="42" t="s">
        <v>54</v>
      </c>
      <c r="H38" s="33">
        <v>147</v>
      </c>
      <c r="I38" s="41" t="s">
        <v>54</v>
      </c>
      <c r="J38" s="33">
        <v>270</v>
      </c>
    </row>
    <row r="39" spans="1:10" ht="18" customHeight="1">
      <c r="A39" s="5" t="s">
        <v>19</v>
      </c>
      <c r="B39" s="40">
        <v>640</v>
      </c>
      <c r="C39" s="33">
        <v>139</v>
      </c>
      <c r="D39" s="41">
        <v>144</v>
      </c>
      <c r="E39" s="41" t="s">
        <v>54</v>
      </c>
      <c r="F39" s="41" t="s">
        <v>54</v>
      </c>
      <c r="G39" s="42" t="s">
        <v>54</v>
      </c>
      <c r="H39" s="33">
        <v>99</v>
      </c>
      <c r="I39" s="41" t="s">
        <v>54</v>
      </c>
      <c r="J39" s="33">
        <v>293</v>
      </c>
    </row>
    <row r="40" spans="1:10" ht="18" customHeight="1">
      <c r="A40" s="5" t="s">
        <v>20</v>
      </c>
      <c r="B40" s="40">
        <v>604</v>
      </c>
      <c r="C40" s="33">
        <v>114</v>
      </c>
      <c r="D40" s="41">
        <v>185</v>
      </c>
      <c r="E40" s="41" t="s">
        <v>54</v>
      </c>
      <c r="F40" s="41" t="s">
        <v>54</v>
      </c>
      <c r="G40" s="42" t="s">
        <v>54</v>
      </c>
      <c r="H40" s="33">
        <v>98</v>
      </c>
      <c r="I40" s="41" t="s">
        <v>54</v>
      </c>
      <c r="J40" s="33">
        <v>315</v>
      </c>
    </row>
    <row r="41" spans="1:10" ht="18" customHeight="1">
      <c r="A41" s="5" t="s">
        <v>21</v>
      </c>
      <c r="B41" s="40">
        <v>727</v>
      </c>
      <c r="C41" s="33">
        <v>183</v>
      </c>
      <c r="D41" s="41">
        <v>112</v>
      </c>
      <c r="E41" s="41" t="s">
        <v>54</v>
      </c>
      <c r="F41" s="41" t="s">
        <v>54</v>
      </c>
      <c r="G41" s="42" t="s">
        <v>54</v>
      </c>
      <c r="H41" s="33">
        <v>107</v>
      </c>
      <c r="I41" s="41" t="s">
        <v>54</v>
      </c>
      <c r="J41" s="33">
        <v>338</v>
      </c>
    </row>
    <row r="42" spans="1:10" ht="18" customHeight="1">
      <c r="A42" s="5" t="s">
        <v>22</v>
      </c>
      <c r="B42" s="40">
        <v>890</v>
      </c>
      <c r="C42" s="33">
        <v>127</v>
      </c>
      <c r="D42" s="41">
        <v>146</v>
      </c>
      <c r="E42" s="41" t="s">
        <v>54</v>
      </c>
      <c r="F42" s="41" t="s">
        <v>54</v>
      </c>
      <c r="G42" s="42" t="s">
        <v>54</v>
      </c>
      <c r="H42" s="33">
        <v>151</v>
      </c>
      <c r="I42" s="41" t="s">
        <v>54</v>
      </c>
      <c r="J42" s="33">
        <v>325</v>
      </c>
    </row>
    <row r="43" spans="1:10" ht="18" customHeight="1">
      <c r="A43" s="5" t="s">
        <v>23</v>
      </c>
      <c r="B43" s="40">
        <v>708</v>
      </c>
      <c r="C43" s="33">
        <v>116</v>
      </c>
      <c r="D43" s="41">
        <v>87</v>
      </c>
      <c r="E43" s="41">
        <v>1</v>
      </c>
      <c r="F43" s="41">
        <v>1</v>
      </c>
      <c r="G43" s="42" t="s">
        <v>54</v>
      </c>
      <c r="H43" s="33">
        <v>174</v>
      </c>
      <c r="I43" s="41" t="s">
        <v>54</v>
      </c>
      <c r="J43" s="33">
        <v>305</v>
      </c>
    </row>
    <row r="44" spans="1:10" ht="18" customHeight="1">
      <c r="A44" s="5" t="s">
        <v>13</v>
      </c>
      <c r="B44" s="40">
        <v>763</v>
      </c>
      <c r="C44" s="33">
        <v>187</v>
      </c>
      <c r="D44" s="41">
        <v>101</v>
      </c>
      <c r="E44" s="41" t="s">
        <v>54</v>
      </c>
      <c r="F44" s="41">
        <v>18</v>
      </c>
      <c r="G44" s="42" t="s">
        <v>54</v>
      </c>
      <c r="H44" s="33">
        <v>207</v>
      </c>
      <c r="I44" s="41" t="s">
        <v>54</v>
      </c>
      <c r="J44" s="33">
        <v>317</v>
      </c>
    </row>
    <row r="45" spans="1:10" ht="18" customHeight="1">
      <c r="A45" s="5" t="s">
        <v>14</v>
      </c>
      <c r="B45" s="40">
        <v>599</v>
      </c>
      <c r="C45" s="33">
        <v>96</v>
      </c>
      <c r="D45" s="41">
        <v>148</v>
      </c>
      <c r="E45" s="41" t="s">
        <v>54</v>
      </c>
      <c r="F45" s="41" t="s">
        <v>54</v>
      </c>
      <c r="G45" s="42" t="s">
        <v>54</v>
      </c>
      <c r="H45" s="33">
        <v>151</v>
      </c>
      <c r="I45" s="41" t="s">
        <v>54</v>
      </c>
      <c r="J45" s="33">
        <v>276</v>
      </c>
    </row>
    <row r="46" spans="1:10" ht="18" customHeight="1" thickBot="1">
      <c r="A46" s="5" t="s">
        <v>15</v>
      </c>
      <c r="B46" s="43">
        <v>444</v>
      </c>
      <c r="C46" s="34">
        <v>100</v>
      </c>
      <c r="D46" s="34">
        <v>183</v>
      </c>
      <c r="E46" s="44">
        <v>11</v>
      </c>
      <c r="F46" s="45" t="s">
        <v>54</v>
      </c>
      <c r="G46" s="44" t="s">
        <v>54</v>
      </c>
      <c r="H46" s="44">
        <v>87</v>
      </c>
      <c r="I46" s="44" t="s">
        <v>54</v>
      </c>
      <c r="J46" s="34">
        <v>268</v>
      </c>
    </row>
    <row r="47" spans="1:10" ht="13.5">
      <c r="A47" s="3" t="s">
        <v>16</v>
      </c>
      <c r="B47" s="3"/>
      <c r="C47" s="3"/>
      <c r="D47" s="3"/>
      <c r="E47" s="3"/>
      <c r="F47" s="3"/>
      <c r="G47" s="3"/>
      <c r="H47" s="3"/>
      <c r="I47" s="3"/>
      <c r="J47" s="3"/>
    </row>
    <row r="48" ht="13.5">
      <c r="A48" t="s">
        <v>56</v>
      </c>
    </row>
  </sheetData>
  <mergeCells count="21">
    <mergeCell ref="A1:J1"/>
    <mergeCell ref="J26:J28"/>
    <mergeCell ref="F26:F28"/>
    <mergeCell ref="G26:G28"/>
    <mergeCell ref="H26:H28"/>
    <mergeCell ref="I26:I28"/>
    <mergeCell ref="A26:A28"/>
    <mergeCell ref="B26:B28"/>
    <mergeCell ref="C26:C28"/>
    <mergeCell ref="E26:E28"/>
    <mergeCell ref="D26:D28"/>
    <mergeCell ref="F3:F5"/>
    <mergeCell ref="G3:G5"/>
    <mergeCell ref="I3:I5"/>
    <mergeCell ref="J3:J5"/>
    <mergeCell ref="H3:H5"/>
    <mergeCell ref="A3:A5"/>
    <mergeCell ref="B3:B5"/>
    <mergeCell ref="C3:C5"/>
    <mergeCell ref="E3:E5"/>
    <mergeCell ref="D3:D5"/>
  </mergeCells>
  <printOptions/>
  <pageMargins left="0.5118110236220472" right="0.5118110236220472" top="0.31496062992125984" bottom="0.1968503937007874" header="0.5118110236220472" footer="0.5118110236220472"/>
  <pageSetup blackAndWhite="1" horizontalDpi="600" verticalDpi="600" orientation="portrait" paperSize="9" scale="98" r:id="rId1"/>
  <ignoredErrors>
    <ignoredError sqref="A36:A46 A13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" width="16.09765625" style="0" customWidth="1"/>
    <col min="2" max="8" width="11.09765625" style="0" customWidth="1"/>
    <col min="9" max="16384" width="11.3984375" style="0" customWidth="1"/>
  </cols>
  <sheetData>
    <row r="2" ht="17.25">
      <c r="A2" s="46" t="s">
        <v>58</v>
      </c>
    </row>
    <row r="5" spans="1:8" ht="14.25" thickBot="1">
      <c r="A5" s="1"/>
      <c r="B5" s="1"/>
      <c r="C5" s="1"/>
      <c r="D5" s="1"/>
      <c r="E5" s="1"/>
      <c r="F5" s="1"/>
      <c r="G5" s="1"/>
      <c r="H5" s="2"/>
    </row>
    <row r="6" spans="1:8" ht="18" customHeight="1">
      <c r="A6" s="246" t="s">
        <v>59</v>
      </c>
      <c r="B6" s="264" t="s">
        <v>60</v>
      </c>
      <c r="C6" s="265"/>
      <c r="D6" s="264" t="s">
        <v>61</v>
      </c>
      <c r="E6" s="265"/>
      <c r="F6" s="264" t="s">
        <v>62</v>
      </c>
      <c r="G6" s="265"/>
      <c r="H6" s="252" t="s">
        <v>63</v>
      </c>
    </row>
    <row r="7" spans="1:8" ht="18" customHeight="1">
      <c r="A7" s="263"/>
      <c r="B7" s="47" t="s">
        <v>64</v>
      </c>
      <c r="C7" s="47" t="s">
        <v>65</v>
      </c>
      <c r="D7" s="47" t="s">
        <v>64</v>
      </c>
      <c r="E7" s="47" t="s">
        <v>65</v>
      </c>
      <c r="F7" s="47" t="s">
        <v>64</v>
      </c>
      <c r="G7" s="47" t="s">
        <v>65</v>
      </c>
      <c r="H7" s="262"/>
    </row>
    <row r="8" spans="1:9" ht="16.5" customHeight="1">
      <c r="A8" s="48" t="s">
        <v>66</v>
      </c>
      <c r="B8" s="32">
        <v>526</v>
      </c>
      <c r="C8" s="27">
        <v>7241</v>
      </c>
      <c r="D8" s="27">
        <v>37</v>
      </c>
      <c r="E8" s="27">
        <v>5875</v>
      </c>
      <c r="F8" s="27">
        <v>316</v>
      </c>
      <c r="G8" s="27">
        <v>1366</v>
      </c>
      <c r="H8" s="27">
        <v>173</v>
      </c>
      <c r="I8" s="49"/>
    </row>
    <row r="9" spans="1:9" ht="16.5" customHeight="1">
      <c r="A9" s="5" t="s">
        <v>67</v>
      </c>
      <c r="B9" s="32">
        <v>518</v>
      </c>
      <c r="C9" s="27">
        <v>7229</v>
      </c>
      <c r="D9" s="27">
        <v>37</v>
      </c>
      <c r="E9" s="27">
        <v>5823</v>
      </c>
      <c r="F9" s="27">
        <v>306</v>
      </c>
      <c r="G9" s="27">
        <v>1406</v>
      </c>
      <c r="H9" s="27">
        <v>175</v>
      </c>
      <c r="I9" s="49"/>
    </row>
    <row r="10" spans="1:9" ht="16.5" customHeight="1">
      <c r="A10" s="5" t="s">
        <v>68</v>
      </c>
      <c r="B10" s="32">
        <v>538</v>
      </c>
      <c r="C10" s="27">
        <f>E10+G10</f>
        <v>7007</v>
      </c>
      <c r="D10" s="27">
        <v>35</v>
      </c>
      <c r="E10" s="27">
        <v>5699</v>
      </c>
      <c r="F10" s="27">
        <v>324</v>
      </c>
      <c r="G10" s="27">
        <v>1308</v>
      </c>
      <c r="H10" s="27">
        <v>180</v>
      </c>
      <c r="I10" s="49"/>
    </row>
    <row r="11" spans="1:9" ht="16.5" customHeight="1">
      <c r="A11" s="5" t="s">
        <v>69</v>
      </c>
      <c r="B11" s="26">
        <v>550</v>
      </c>
      <c r="C11" s="50">
        <v>6878</v>
      </c>
      <c r="D11" s="51">
        <v>35</v>
      </c>
      <c r="E11" s="51">
        <v>5678</v>
      </c>
      <c r="F11" s="51">
        <v>336</v>
      </c>
      <c r="G11" s="51">
        <v>1200</v>
      </c>
      <c r="H11" s="51">
        <v>179</v>
      </c>
      <c r="I11" s="49"/>
    </row>
    <row r="12" spans="1:9" s="8" customFormat="1" ht="16.5" customHeight="1" thickBot="1">
      <c r="A12" s="9" t="s">
        <v>70</v>
      </c>
      <c r="B12" s="52">
        <v>555</v>
      </c>
      <c r="C12" s="53">
        <v>6713</v>
      </c>
      <c r="D12" s="54">
        <v>34</v>
      </c>
      <c r="E12" s="54">
        <v>5541</v>
      </c>
      <c r="F12" s="54">
        <v>341</v>
      </c>
      <c r="G12" s="54">
        <v>1172</v>
      </c>
      <c r="H12" s="54">
        <v>180</v>
      </c>
      <c r="I12" s="49"/>
    </row>
    <row r="13" spans="1:8" ht="13.5">
      <c r="A13" s="3" t="s">
        <v>71</v>
      </c>
      <c r="B13" s="3"/>
      <c r="C13" s="3"/>
      <c r="D13" s="3"/>
      <c r="E13" s="3"/>
      <c r="F13" s="3"/>
      <c r="G13" s="3"/>
      <c r="H13" s="3"/>
    </row>
    <row r="14" ht="13.5">
      <c r="A14" t="s">
        <v>72</v>
      </c>
    </row>
  </sheetData>
  <mergeCells count="5">
    <mergeCell ref="H6:H7"/>
    <mergeCell ref="A6:A7"/>
    <mergeCell ref="B6:C6"/>
    <mergeCell ref="D6:E6"/>
    <mergeCell ref="F6:G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5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" width="15.5" style="0" customWidth="1"/>
    <col min="2" max="7" width="13.09765625" style="0" customWidth="1"/>
    <col min="8" max="16384" width="11.3984375" style="0" customWidth="1"/>
  </cols>
  <sheetData>
    <row r="2" spans="1:7" ht="13.5">
      <c r="A2" s="55" t="s">
        <v>88</v>
      </c>
      <c r="B2" s="56"/>
      <c r="C2" s="56"/>
      <c r="D2" s="56"/>
      <c r="E2" s="56"/>
      <c r="F2" s="56"/>
      <c r="G2" s="56"/>
    </row>
    <row r="3" spans="1:7" ht="13.5">
      <c r="A3" s="56"/>
      <c r="B3" s="56"/>
      <c r="C3" s="56"/>
      <c r="D3" s="56"/>
      <c r="E3" s="56"/>
      <c r="F3" s="56"/>
      <c r="G3" s="56"/>
    </row>
    <row r="4" spans="1:7" ht="13.5">
      <c r="A4" s="56"/>
      <c r="B4" s="56"/>
      <c r="C4" s="56"/>
      <c r="D4" s="56"/>
      <c r="E4" s="56"/>
      <c r="F4" s="56"/>
      <c r="G4" s="56"/>
    </row>
    <row r="5" spans="1:7" ht="14.25" thickBot="1">
      <c r="A5" s="57"/>
      <c r="B5" s="57"/>
      <c r="C5" s="57"/>
      <c r="D5" s="57"/>
      <c r="E5" s="57"/>
      <c r="F5" s="57"/>
      <c r="G5" s="58" t="s">
        <v>73</v>
      </c>
    </row>
    <row r="6" spans="1:7" ht="21" customHeight="1">
      <c r="A6" s="59" t="s">
        <v>89</v>
      </c>
      <c r="B6" s="60" t="s">
        <v>2</v>
      </c>
      <c r="C6" s="60" t="s">
        <v>74</v>
      </c>
      <c r="D6" s="60" t="s">
        <v>75</v>
      </c>
      <c r="E6" s="60" t="s">
        <v>76</v>
      </c>
      <c r="F6" s="60" t="s">
        <v>77</v>
      </c>
      <c r="G6" s="61" t="s">
        <v>78</v>
      </c>
    </row>
    <row r="7" spans="1:7" ht="17.25" customHeight="1">
      <c r="A7" s="62" t="s">
        <v>79</v>
      </c>
      <c r="B7" s="30">
        <v>5731</v>
      </c>
      <c r="C7" s="31">
        <v>880</v>
      </c>
      <c r="D7" s="31">
        <v>208</v>
      </c>
      <c r="E7" s="31">
        <v>753</v>
      </c>
      <c r="F7" s="31">
        <v>2592</v>
      </c>
      <c r="G7" s="31">
        <v>1298</v>
      </c>
    </row>
    <row r="8" spans="1:7" ht="17.25" customHeight="1">
      <c r="A8" s="63" t="s">
        <v>80</v>
      </c>
      <c r="B8" s="30">
        <v>5865</v>
      </c>
      <c r="C8" s="31">
        <v>880</v>
      </c>
      <c r="D8" s="31">
        <v>218</v>
      </c>
      <c r="E8" s="31">
        <v>751</v>
      </c>
      <c r="F8" s="31">
        <v>2715</v>
      </c>
      <c r="G8" s="31">
        <v>1301</v>
      </c>
    </row>
    <row r="9" spans="1:7" ht="17.25" customHeight="1">
      <c r="A9" s="63" t="s">
        <v>81</v>
      </c>
      <c r="B9" s="30">
        <v>6214</v>
      </c>
      <c r="C9" s="31">
        <v>920</v>
      </c>
      <c r="D9" s="31">
        <v>242</v>
      </c>
      <c r="E9" s="31">
        <v>822</v>
      </c>
      <c r="F9" s="31">
        <v>2896</v>
      </c>
      <c r="G9" s="31">
        <v>1334</v>
      </c>
    </row>
    <row r="10" spans="1:7" ht="17.25" customHeight="1">
      <c r="A10" s="63" t="s">
        <v>82</v>
      </c>
      <c r="B10" s="28">
        <v>6218</v>
      </c>
      <c r="C10" s="64">
        <v>912</v>
      </c>
      <c r="D10" s="64">
        <v>234</v>
      </c>
      <c r="E10" s="64">
        <v>833</v>
      </c>
      <c r="F10" s="65">
        <v>2913</v>
      </c>
      <c r="G10" s="65">
        <v>1326</v>
      </c>
    </row>
    <row r="11" spans="1:7" ht="17.25" customHeight="1" thickBot="1">
      <c r="A11" s="66" t="s">
        <v>83</v>
      </c>
      <c r="B11" s="67" t="s">
        <v>54</v>
      </c>
      <c r="C11" s="68" t="s">
        <v>54</v>
      </c>
      <c r="D11" s="68" t="s">
        <v>54</v>
      </c>
      <c r="E11" s="68" t="s">
        <v>54</v>
      </c>
      <c r="F11" s="68" t="s">
        <v>54</v>
      </c>
      <c r="G11" s="68" t="s">
        <v>54</v>
      </c>
    </row>
    <row r="12" spans="1:7" ht="13.5">
      <c r="A12" s="69" t="s">
        <v>84</v>
      </c>
      <c r="B12" s="69"/>
      <c r="C12" s="69"/>
      <c r="D12" s="69"/>
      <c r="E12" s="69"/>
      <c r="F12" s="69"/>
      <c r="G12" s="69"/>
    </row>
    <row r="13" spans="1:7" ht="13.5">
      <c r="A13" s="56" t="s">
        <v>85</v>
      </c>
      <c r="B13" s="56"/>
      <c r="C13" s="56"/>
      <c r="D13" s="56"/>
      <c r="E13" s="56"/>
      <c r="F13" s="56"/>
      <c r="G13" s="56"/>
    </row>
    <row r="14" spans="1:7" ht="13.5">
      <c r="A14" s="56" t="s">
        <v>86</v>
      </c>
      <c r="B14" s="56"/>
      <c r="C14" s="56"/>
      <c r="D14" s="56"/>
      <c r="E14" s="56"/>
      <c r="F14" s="56"/>
      <c r="G14" s="56"/>
    </row>
    <row r="15" spans="1:7" ht="13.5">
      <c r="A15" s="56" t="s">
        <v>87</v>
      </c>
      <c r="B15" s="56"/>
      <c r="C15" s="56"/>
      <c r="D15" s="56"/>
      <c r="E15" s="56"/>
      <c r="F15" s="56"/>
      <c r="G15" s="56"/>
    </row>
  </sheetData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37" style="0" customWidth="1"/>
    <col min="3" max="3" width="2.09765625" style="0" customWidth="1"/>
    <col min="4" max="8" width="10.5" style="0" customWidth="1"/>
    <col min="9" max="16384" width="11.3984375" style="0" customWidth="1"/>
  </cols>
  <sheetData>
    <row r="2" ht="17.25">
      <c r="A2" s="46" t="s">
        <v>90</v>
      </c>
    </row>
    <row r="5" spans="1:8" ht="14.25" thickBot="1">
      <c r="A5" s="1"/>
      <c r="B5" s="1"/>
      <c r="C5" s="1"/>
      <c r="D5" s="1"/>
      <c r="E5" s="1"/>
      <c r="F5" s="1"/>
      <c r="G5" s="1"/>
      <c r="H5" s="2" t="s">
        <v>91</v>
      </c>
    </row>
    <row r="6" spans="2:8" ht="21" customHeight="1">
      <c r="B6" s="70" t="s">
        <v>92</v>
      </c>
      <c r="C6" s="71"/>
      <c r="D6" s="72" t="s">
        <v>93</v>
      </c>
      <c r="E6" s="73" t="s">
        <v>94</v>
      </c>
      <c r="F6" s="72" t="s">
        <v>95</v>
      </c>
      <c r="G6" s="74" t="s">
        <v>109</v>
      </c>
      <c r="H6" s="75" t="s">
        <v>110</v>
      </c>
    </row>
    <row r="7" spans="1:8" s="8" customFormat="1" ht="16.5" customHeight="1">
      <c r="A7" s="76"/>
      <c r="B7" s="77" t="s">
        <v>96</v>
      </c>
      <c r="C7" s="78"/>
      <c r="D7" s="79">
        <v>2418</v>
      </c>
      <c r="E7" s="80">
        <v>2553</v>
      </c>
      <c r="F7" s="81">
        <v>2554</v>
      </c>
      <c r="G7" s="82">
        <v>2555</v>
      </c>
      <c r="H7" s="82">
        <v>2729</v>
      </c>
    </row>
    <row r="8" spans="1:8" ht="16.5" customHeight="1">
      <c r="A8" s="83"/>
      <c r="B8" s="84" t="s">
        <v>97</v>
      </c>
      <c r="C8" s="83"/>
      <c r="D8" s="85">
        <v>6</v>
      </c>
      <c r="E8" s="83">
        <v>13</v>
      </c>
      <c r="F8" s="86">
        <v>9</v>
      </c>
      <c r="G8" s="87">
        <v>1</v>
      </c>
      <c r="H8" s="87">
        <v>3</v>
      </c>
    </row>
    <row r="9" spans="1:8" ht="16.5" customHeight="1">
      <c r="A9" s="83"/>
      <c r="B9" s="84" t="s">
        <v>98</v>
      </c>
      <c r="C9" s="83"/>
      <c r="D9" s="85">
        <v>751</v>
      </c>
      <c r="E9" s="83">
        <v>774</v>
      </c>
      <c r="F9" s="86">
        <v>783</v>
      </c>
      <c r="G9" s="87">
        <v>819</v>
      </c>
      <c r="H9" s="87">
        <v>852</v>
      </c>
    </row>
    <row r="10" spans="1:8" ht="16.5" customHeight="1">
      <c r="A10" s="83"/>
      <c r="B10" s="84" t="s">
        <v>99</v>
      </c>
      <c r="C10" s="83"/>
      <c r="D10" s="85">
        <v>412</v>
      </c>
      <c r="E10" s="83">
        <v>400</v>
      </c>
      <c r="F10" s="86">
        <v>420</v>
      </c>
      <c r="G10" s="87">
        <v>414</v>
      </c>
      <c r="H10" s="87">
        <v>463</v>
      </c>
    </row>
    <row r="11" spans="1:8" ht="16.5" customHeight="1">
      <c r="A11" s="83"/>
      <c r="B11" s="84" t="s">
        <v>100</v>
      </c>
      <c r="C11" s="83"/>
      <c r="D11" s="85">
        <v>9</v>
      </c>
      <c r="E11" s="83">
        <v>16</v>
      </c>
      <c r="F11" s="86">
        <v>12</v>
      </c>
      <c r="G11" s="87">
        <v>16</v>
      </c>
      <c r="H11" s="87">
        <v>9</v>
      </c>
    </row>
    <row r="12" spans="1:8" ht="16.5" customHeight="1">
      <c r="A12" s="83"/>
      <c r="B12" s="84" t="s">
        <v>101</v>
      </c>
      <c r="C12" s="83"/>
      <c r="D12" s="85">
        <v>282</v>
      </c>
      <c r="E12" s="83">
        <v>328</v>
      </c>
      <c r="F12" s="86">
        <v>321</v>
      </c>
      <c r="G12" s="87">
        <v>297</v>
      </c>
      <c r="H12" s="87">
        <v>336</v>
      </c>
    </row>
    <row r="13" spans="1:8" ht="16.5" customHeight="1">
      <c r="A13" s="83"/>
      <c r="B13" s="88" t="s">
        <v>102</v>
      </c>
      <c r="C13" s="83"/>
      <c r="D13" s="85">
        <v>27</v>
      </c>
      <c r="E13" s="83">
        <v>46</v>
      </c>
      <c r="F13" s="86">
        <v>31</v>
      </c>
      <c r="G13" s="87">
        <v>40</v>
      </c>
      <c r="H13" s="87">
        <v>57</v>
      </c>
    </row>
    <row r="14" spans="1:8" ht="16.5" customHeight="1">
      <c r="A14" s="83"/>
      <c r="B14" s="84" t="s">
        <v>103</v>
      </c>
      <c r="C14" s="83"/>
      <c r="D14" s="85">
        <v>51</v>
      </c>
      <c r="E14" s="83">
        <v>51</v>
      </c>
      <c r="F14" s="86">
        <v>62</v>
      </c>
      <c r="G14" s="87">
        <v>44</v>
      </c>
      <c r="H14" s="87">
        <v>49</v>
      </c>
    </row>
    <row r="15" spans="1:8" ht="16.5" customHeight="1">
      <c r="A15" s="83"/>
      <c r="B15" s="84" t="s">
        <v>104</v>
      </c>
      <c r="C15" s="83"/>
      <c r="D15" s="85">
        <v>131</v>
      </c>
      <c r="E15" s="83">
        <v>112</v>
      </c>
      <c r="F15" s="86">
        <v>112</v>
      </c>
      <c r="G15" s="87">
        <v>135</v>
      </c>
      <c r="H15" s="87">
        <v>102</v>
      </c>
    </row>
    <row r="16" spans="1:8" ht="16.5" customHeight="1">
      <c r="A16" s="83"/>
      <c r="B16" s="84" t="s">
        <v>105</v>
      </c>
      <c r="C16" s="83"/>
      <c r="D16" s="85">
        <v>205</v>
      </c>
      <c r="E16" s="83">
        <v>268</v>
      </c>
      <c r="F16" s="86">
        <v>236</v>
      </c>
      <c r="G16" s="87">
        <v>233</v>
      </c>
      <c r="H16" s="87">
        <v>277</v>
      </c>
    </row>
    <row r="17" spans="1:8" ht="16.5" customHeight="1">
      <c r="A17" s="83"/>
      <c r="B17" s="84" t="s">
        <v>106</v>
      </c>
      <c r="C17" s="83"/>
      <c r="D17" s="85">
        <v>40</v>
      </c>
      <c r="E17" s="83">
        <v>41</v>
      </c>
      <c r="F17" s="86">
        <v>51</v>
      </c>
      <c r="G17" s="87">
        <v>37</v>
      </c>
      <c r="H17" s="87">
        <v>38</v>
      </c>
    </row>
    <row r="18" spans="1:8" ht="16.5" customHeight="1">
      <c r="A18" s="83"/>
      <c r="B18" s="84" t="s">
        <v>107</v>
      </c>
      <c r="C18" s="83"/>
      <c r="D18" s="85">
        <v>53</v>
      </c>
      <c r="E18" s="83">
        <v>71</v>
      </c>
      <c r="F18" s="86">
        <v>69</v>
      </c>
      <c r="G18" s="87">
        <v>57</v>
      </c>
      <c r="H18" s="87">
        <v>72</v>
      </c>
    </row>
    <row r="19" spans="1:8" ht="16.5" customHeight="1" thickBot="1">
      <c r="A19" s="7"/>
      <c r="B19" s="89" t="s">
        <v>108</v>
      </c>
      <c r="C19" s="90"/>
      <c r="D19" s="91">
        <v>451</v>
      </c>
      <c r="E19" s="7">
        <v>433</v>
      </c>
      <c r="F19" s="92">
        <v>448</v>
      </c>
      <c r="G19" s="93">
        <v>462</v>
      </c>
      <c r="H19" s="93">
        <v>471</v>
      </c>
    </row>
    <row r="20" spans="1:8" ht="13.5">
      <c r="A20" s="3" t="s">
        <v>71</v>
      </c>
      <c r="D20" s="3"/>
      <c r="E20" s="3"/>
      <c r="F20" s="3"/>
      <c r="G20" s="3"/>
      <c r="H20" s="3"/>
    </row>
  </sheetData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showGridLines="0" showZeros="0" workbookViewId="0" topLeftCell="A1">
      <selection activeCell="A24" sqref="A24"/>
    </sheetView>
  </sheetViews>
  <sheetFormatPr defaultColWidth="8.796875" defaultRowHeight="14.25"/>
  <cols>
    <col min="1" max="1" width="15.19921875" style="0" customWidth="1"/>
    <col min="2" max="9" width="9.8984375" style="0" customWidth="1"/>
    <col min="10" max="16384" width="11.3984375" style="0" customWidth="1"/>
  </cols>
  <sheetData>
    <row r="2" ht="17.25">
      <c r="A2" s="46" t="s">
        <v>111</v>
      </c>
    </row>
    <row r="5" spans="1:7" ht="14.25" thickBot="1">
      <c r="A5" s="1"/>
      <c r="B5" s="1"/>
      <c r="C5" s="1"/>
      <c r="D5" s="1"/>
      <c r="E5" s="1"/>
      <c r="F5" s="1"/>
      <c r="G5" s="2"/>
    </row>
    <row r="6" spans="1:9" ht="18" customHeight="1">
      <c r="A6" s="246" t="s">
        <v>112</v>
      </c>
      <c r="B6" s="249" t="s">
        <v>113</v>
      </c>
      <c r="C6" s="268" t="s">
        <v>114</v>
      </c>
      <c r="D6" s="269"/>
      <c r="E6" s="269"/>
      <c r="F6" s="269"/>
      <c r="G6" s="269"/>
      <c r="H6" s="270"/>
      <c r="I6" s="270"/>
    </row>
    <row r="7" spans="1:9" ht="18" customHeight="1">
      <c r="A7" s="266"/>
      <c r="B7" s="267"/>
      <c r="C7" s="271" t="s">
        <v>115</v>
      </c>
      <c r="D7" s="271" t="s">
        <v>116</v>
      </c>
      <c r="E7" s="271" t="s">
        <v>117</v>
      </c>
      <c r="F7" s="271" t="s">
        <v>51</v>
      </c>
      <c r="G7" s="95"/>
      <c r="H7" s="96" t="s">
        <v>118</v>
      </c>
      <c r="I7" s="96"/>
    </row>
    <row r="8" spans="1:9" ht="18" customHeight="1">
      <c r="A8" s="248"/>
      <c r="B8" s="251"/>
      <c r="C8" s="251"/>
      <c r="D8" s="251"/>
      <c r="E8" s="251"/>
      <c r="F8" s="251"/>
      <c r="G8" s="97" t="s">
        <v>119</v>
      </c>
      <c r="H8" s="97" t="s">
        <v>120</v>
      </c>
      <c r="I8" s="98" t="s">
        <v>121</v>
      </c>
    </row>
    <row r="9" spans="1:9" ht="16.5" customHeight="1">
      <c r="A9" s="19" t="s">
        <v>128</v>
      </c>
      <c r="B9" s="99">
        <v>37</v>
      </c>
      <c r="C9" s="27">
        <v>5875</v>
      </c>
      <c r="D9" s="100">
        <v>933</v>
      </c>
      <c r="E9" s="100">
        <v>235</v>
      </c>
      <c r="F9" s="100">
        <v>6</v>
      </c>
      <c r="G9" s="27">
        <v>4701</v>
      </c>
      <c r="H9" s="101" t="s">
        <v>53</v>
      </c>
      <c r="I9" s="101" t="s">
        <v>53</v>
      </c>
    </row>
    <row r="10" spans="1:9" ht="16.5" customHeight="1">
      <c r="A10" s="5" t="s">
        <v>122</v>
      </c>
      <c r="B10" s="99">
        <v>37</v>
      </c>
      <c r="C10" s="27">
        <v>5823</v>
      </c>
      <c r="D10" s="100">
        <v>933</v>
      </c>
      <c r="E10" s="100">
        <v>185</v>
      </c>
      <c r="F10" s="100">
        <v>6</v>
      </c>
      <c r="G10" s="27">
        <v>4699</v>
      </c>
      <c r="H10" s="101" t="s">
        <v>53</v>
      </c>
      <c r="I10" s="101" t="s">
        <v>53</v>
      </c>
    </row>
    <row r="11" spans="1:9" ht="16.5" customHeight="1">
      <c r="A11" s="5" t="s">
        <v>123</v>
      </c>
      <c r="B11" s="99">
        <v>35</v>
      </c>
      <c r="C11" s="27">
        <v>5699</v>
      </c>
      <c r="D11" s="100">
        <v>933</v>
      </c>
      <c r="E11" s="100">
        <v>185</v>
      </c>
      <c r="F11" s="100">
        <v>6</v>
      </c>
      <c r="G11" s="27">
        <v>3160</v>
      </c>
      <c r="H11" s="101">
        <v>78</v>
      </c>
      <c r="I11" s="102">
        <v>1337</v>
      </c>
    </row>
    <row r="12" spans="1:9" ht="16.5" customHeight="1">
      <c r="A12" s="5" t="s">
        <v>124</v>
      </c>
      <c r="B12" s="103">
        <v>35</v>
      </c>
      <c r="C12" s="104">
        <v>5678</v>
      </c>
      <c r="D12" s="104">
        <v>933</v>
      </c>
      <c r="E12" s="104">
        <v>185</v>
      </c>
      <c r="F12" s="104">
        <v>6</v>
      </c>
      <c r="G12" s="104">
        <v>1795</v>
      </c>
      <c r="H12" s="104">
        <v>203</v>
      </c>
      <c r="I12" s="104">
        <v>2556</v>
      </c>
    </row>
    <row r="13" spans="1:9" s="8" customFormat="1" ht="16.5" customHeight="1" thickBot="1">
      <c r="A13" s="9" t="s">
        <v>125</v>
      </c>
      <c r="B13" s="106">
        <v>34</v>
      </c>
      <c r="C13" s="107">
        <v>5541</v>
      </c>
      <c r="D13" s="107">
        <v>933</v>
      </c>
      <c r="E13" s="107">
        <v>135</v>
      </c>
      <c r="F13" s="107">
        <v>6</v>
      </c>
      <c r="G13" s="108" t="s">
        <v>54</v>
      </c>
      <c r="H13" s="107">
        <v>506</v>
      </c>
      <c r="I13" s="107">
        <v>3961</v>
      </c>
    </row>
    <row r="14" spans="1:7" ht="15" customHeight="1">
      <c r="A14" s="3" t="s">
        <v>71</v>
      </c>
      <c r="B14" s="3"/>
      <c r="C14" s="3"/>
      <c r="D14" s="3"/>
      <c r="E14" s="3"/>
      <c r="F14" s="3"/>
      <c r="G14" s="3"/>
    </row>
    <row r="15" ht="15" customHeight="1">
      <c r="A15" t="s">
        <v>72</v>
      </c>
    </row>
    <row r="16" ht="15" customHeight="1">
      <c r="A16" t="s">
        <v>126</v>
      </c>
    </row>
    <row r="17" ht="15" customHeight="1">
      <c r="A17" t="s">
        <v>127</v>
      </c>
    </row>
  </sheetData>
  <mergeCells count="7">
    <mergeCell ref="A6:A8"/>
    <mergeCell ref="B6:B8"/>
    <mergeCell ref="C6:I6"/>
    <mergeCell ref="C7:C8"/>
    <mergeCell ref="D7:D8"/>
    <mergeCell ref="E7:E8"/>
    <mergeCell ref="F7:F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23.19921875" style="0" customWidth="1"/>
    <col min="3" max="3" width="4.59765625" style="0" customWidth="1"/>
    <col min="4" max="6" width="20.5" style="0" customWidth="1"/>
    <col min="7" max="16384" width="11.3984375" style="0" customWidth="1"/>
  </cols>
  <sheetData>
    <row r="2" ht="17.25">
      <c r="A2" s="46" t="s">
        <v>129</v>
      </c>
    </row>
    <row r="3" spans="1:6" ht="14.25" thickBot="1">
      <c r="A3" s="1"/>
      <c r="B3" s="1"/>
      <c r="C3" s="1"/>
      <c r="D3" s="1"/>
      <c r="E3" s="1"/>
      <c r="F3" s="2" t="s">
        <v>166</v>
      </c>
    </row>
    <row r="4" spans="1:6" ht="14.25" customHeight="1">
      <c r="A4" s="109"/>
      <c r="B4" s="272"/>
      <c r="C4" s="110" t="s">
        <v>130</v>
      </c>
      <c r="D4" s="111"/>
      <c r="E4" s="94" t="s">
        <v>131</v>
      </c>
      <c r="F4" s="112"/>
    </row>
    <row r="5" spans="1:6" ht="14.25" customHeight="1">
      <c r="A5" s="113" t="s">
        <v>132</v>
      </c>
      <c r="B5" s="273"/>
      <c r="C5" s="114"/>
      <c r="D5" s="47" t="s">
        <v>133</v>
      </c>
      <c r="E5" s="47" t="s">
        <v>134</v>
      </c>
      <c r="F5" s="115" t="s">
        <v>135</v>
      </c>
    </row>
    <row r="6" spans="1:6" ht="6" customHeight="1">
      <c r="A6" s="96"/>
      <c r="B6" s="96"/>
      <c r="C6" s="96"/>
      <c r="D6" s="116"/>
      <c r="E6" s="117"/>
      <c r="F6" s="117"/>
    </row>
    <row r="7" spans="1:6" s="8" customFormat="1" ht="14.25" customHeight="1">
      <c r="A7" s="118"/>
      <c r="B7" s="119" t="s">
        <v>96</v>
      </c>
      <c r="C7" s="118"/>
      <c r="D7" s="120">
        <v>915</v>
      </c>
      <c r="E7" s="121">
        <v>301</v>
      </c>
      <c r="F7" s="122"/>
    </row>
    <row r="8" spans="1:6" ht="6" customHeight="1">
      <c r="A8" s="123"/>
      <c r="B8" s="124"/>
      <c r="C8" s="123"/>
      <c r="D8" s="125"/>
      <c r="E8" s="126"/>
      <c r="F8" s="127"/>
    </row>
    <row r="9" spans="1:6" ht="12.75" customHeight="1">
      <c r="A9" s="123"/>
      <c r="B9" s="128" t="s">
        <v>136</v>
      </c>
      <c r="C9" s="123"/>
      <c r="D9" s="125">
        <v>82</v>
      </c>
      <c r="E9" s="126">
        <v>25</v>
      </c>
      <c r="F9" s="129"/>
    </row>
    <row r="10" spans="1:6" ht="12.75" customHeight="1">
      <c r="A10" s="123"/>
      <c r="B10" s="128" t="s">
        <v>137</v>
      </c>
      <c r="C10" s="123"/>
      <c r="D10" s="125">
        <v>31</v>
      </c>
      <c r="E10" s="126">
        <v>13</v>
      </c>
      <c r="F10" s="129"/>
    </row>
    <row r="11" spans="1:6" ht="12.75" customHeight="1">
      <c r="A11" s="123"/>
      <c r="B11" s="128" t="s">
        <v>138</v>
      </c>
      <c r="C11" s="123"/>
      <c r="D11" s="125">
        <v>52</v>
      </c>
      <c r="E11" s="126">
        <v>20</v>
      </c>
      <c r="F11" s="129"/>
    </row>
    <row r="12" spans="1:6" ht="12.75" customHeight="1">
      <c r="A12" s="123"/>
      <c r="B12" s="128" t="s">
        <v>139</v>
      </c>
      <c r="C12" s="123"/>
      <c r="D12" s="125">
        <v>50</v>
      </c>
      <c r="E12" s="126">
        <v>19</v>
      </c>
      <c r="F12" s="129"/>
    </row>
    <row r="13" spans="1:6" ht="12.75" customHeight="1">
      <c r="A13" s="123"/>
      <c r="B13" s="128" t="s">
        <v>140</v>
      </c>
      <c r="C13" s="123"/>
      <c r="D13" s="125">
        <v>33</v>
      </c>
      <c r="E13" s="126">
        <v>8</v>
      </c>
      <c r="F13" s="129"/>
    </row>
    <row r="14" spans="1:6" ht="12.75" customHeight="1">
      <c r="A14" s="123"/>
      <c r="B14" s="128" t="s">
        <v>141</v>
      </c>
      <c r="C14" s="123"/>
      <c r="D14" s="125">
        <v>20</v>
      </c>
      <c r="E14" s="126">
        <v>5</v>
      </c>
      <c r="F14" s="129"/>
    </row>
    <row r="15" spans="1:6" ht="12.75" customHeight="1">
      <c r="A15" s="123"/>
      <c r="B15" s="128" t="s">
        <v>142</v>
      </c>
      <c r="C15" s="123"/>
      <c r="D15" s="125">
        <v>8</v>
      </c>
      <c r="E15" s="126">
        <v>1</v>
      </c>
      <c r="F15" s="129"/>
    </row>
    <row r="16" spans="1:6" ht="12.75" customHeight="1">
      <c r="A16" s="123"/>
      <c r="B16" s="128" t="s">
        <v>143</v>
      </c>
      <c r="C16" s="123"/>
      <c r="D16" s="125">
        <v>17</v>
      </c>
      <c r="E16" s="126">
        <v>6</v>
      </c>
      <c r="F16" s="129"/>
    </row>
    <row r="17" spans="1:6" ht="12.75" customHeight="1">
      <c r="A17" s="123"/>
      <c r="B17" s="128" t="s">
        <v>144</v>
      </c>
      <c r="C17" s="123"/>
      <c r="D17" s="125">
        <v>10</v>
      </c>
      <c r="E17" s="126">
        <v>1</v>
      </c>
      <c r="F17" s="129"/>
    </row>
    <row r="18" spans="1:6" ht="12.75" customHeight="1">
      <c r="A18" s="123"/>
      <c r="B18" s="128" t="s">
        <v>145</v>
      </c>
      <c r="C18" s="123"/>
      <c r="D18" s="125">
        <v>10</v>
      </c>
      <c r="E18" s="126">
        <v>4</v>
      </c>
      <c r="F18" s="129"/>
    </row>
    <row r="19" spans="1:6" ht="12.75" customHeight="1">
      <c r="A19" s="123"/>
      <c r="B19" s="128" t="s">
        <v>146</v>
      </c>
      <c r="C19" s="123"/>
      <c r="D19" s="125">
        <v>31</v>
      </c>
      <c r="E19" s="126">
        <v>11</v>
      </c>
      <c r="F19" s="129"/>
    </row>
    <row r="20" spans="1:6" ht="12.75" customHeight="1">
      <c r="A20" s="123"/>
      <c r="B20" s="128" t="s">
        <v>147</v>
      </c>
      <c r="C20" s="123"/>
      <c r="D20" s="125">
        <v>75</v>
      </c>
      <c r="E20" s="126">
        <v>25</v>
      </c>
      <c r="F20" s="129"/>
    </row>
    <row r="21" spans="1:6" ht="12.75" customHeight="1">
      <c r="A21" s="123"/>
      <c r="B21" s="128" t="s">
        <v>6</v>
      </c>
      <c r="C21" s="123"/>
      <c r="D21" s="125">
        <v>74</v>
      </c>
      <c r="E21" s="126">
        <v>28</v>
      </c>
      <c r="F21" s="129"/>
    </row>
    <row r="22" spans="1:6" ht="12.75" customHeight="1">
      <c r="A22" s="123"/>
      <c r="B22" s="128" t="s">
        <v>148</v>
      </c>
      <c r="C22" s="123"/>
      <c r="D22" s="125">
        <v>11</v>
      </c>
      <c r="E22" s="126">
        <v>2</v>
      </c>
      <c r="F22" s="129"/>
    </row>
    <row r="23" spans="1:6" ht="12.75" customHeight="1">
      <c r="A23" s="123"/>
      <c r="B23" s="128" t="s">
        <v>167</v>
      </c>
      <c r="C23" s="123"/>
      <c r="D23" s="130" t="s">
        <v>168</v>
      </c>
      <c r="E23" s="131" t="s">
        <v>168</v>
      </c>
      <c r="F23" s="129"/>
    </row>
    <row r="24" spans="1:6" ht="12.75" customHeight="1">
      <c r="A24" s="123"/>
      <c r="B24" s="128" t="s">
        <v>149</v>
      </c>
      <c r="C24" s="123"/>
      <c r="D24" s="125">
        <v>30</v>
      </c>
      <c r="E24" s="126">
        <v>10</v>
      </c>
      <c r="F24" s="129"/>
    </row>
    <row r="25" spans="1:6" ht="12.75" customHeight="1">
      <c r="A25" s="123"/>
      <c r="B25" s="128" t="s">
        <v>150</v>
      </c>
      <c r="C25" s="123"/>
      <c r="D25" s="125">
        <v>5</v>
      </c>
      <c r="E25" s="132">
        <v>2</v>
      </c>
      <c r="F25" s="129"/>
    </row>
    <row r="26" spans="1:6" ht="12.75" customHeight="1">
      <c r="A26" s="123"/>
      <c r="B26" s="128" t="s">
        <v>151</v>
      </c>
      <c r="C26" s="123"/>
      <c r="D26" s="125">
        <v>9</v>
      </c>
      <c r="E26" s="126">
        <v>3</v>
      </c>
      <c r="F26" s="129"/>
    </row>
    <row r="27" spans="1:6" ht="12.75" customHeight="1">
      <c r="A27" s="123"/>
      <c r="B27" s="128" t="s">
        <v>152</v>
      </c>
      <c r="C27" s="123"/>
      <c r="D27" s="125">
        <v>5</v>
      </c>
      <c r="E27" s="126">
        <v>3</v>
      </c>
      <c r="F27" s="129"/>
    </row>
    <row r="28" spans="1:6" ht="12.75" customHeight="1">
      <c r="A28" s="123"/>
      <c r="B28" s="128" t="s">
        <v>9</v>
      </c>
      <c r="C28" s="123"/>
      <c r="D28" s="125">
        <v>19</v>
      </c>
      <c r="E28" s="126">
        <v>4</v>
      </c>
      <c r="F28" s="129"/>
    </row>
    <row r="29" spans="1:6" ht="12.75" customHeight="1">
      <c r="A29" s="123"/>
      <c r="B29" s="128" t="s">
        <v>153</v>
      </c>
      <c r="C29" s="123"/>
      <c r="D29" s="125">
        <v>5</v>
      </c>
      <c r="E29" s="126">
        <v>2</v>
      </c>
      <c r="F29" s="129"/>
    </row>
    <row r="30" spans="1:6" ht="12.75" customHeight="1">
      <c r="A30" s="123"/>
      <c r="B30" s="128" t="s">
        <v>154</v>
      </c>
      <c r="C30" s="123"/>
      <c r="D30" s="125">
        <v>8</v>
      </c>
      <c r="E30" s="126">
        <v>2</v>
      </c>
      <c r="F30" s="129"/>
    </row>
    <row r="31" spans="1:6" ht="12.75" customHeight="1">
      <c r="A31" s="123"/>
      <c r="B31" s="128" t="s">
        <v>155</v>
      </c>
      <c r="C31" s="123"/>
      <c r="D31" s="125">
        <v>30</v>
      </c>
      <c r="E31" s="126">
        <v>9</v>
      </c>
      <c r="F31" s="129"/>
    </row>
    <row r="32" spans="1:6" ht="12.75" customHeight="1">
      <c r="A32" s="123"/>
      <c r="B32" s="128" t="s">
        <v>156</v>
      </c>
      <c r="C32" s="123"/>
      <c r="D32" s="125">
        <v>26</v>
      </c>
      <c r="E32" s="126">
        <v>6</v>
      </c>
      <c r="F32" s="129"/>
    </row>
    <row r="33" spans="1:6" ht="12.75" customHeight="1">
      <c r="A33" s="123"/>
      <c r="B33" s="128" t="s">
        <v>157</v>
      </c>
      <c r="C33" s="123"/>
      <c r="D33" s="125">
        <v>1</v>
      </c>
      <c r="E33" s="131" t="s">
        <v>168</v>
      </c>
      <c r="F33" s="133"/>
    </row>
    <row r="34" spans="1:6" ht="12.75" customHeight="1">
      <c r="A34" s="123"/>
      <c r="B34" s="128" t="s">
        <v>158</v>
      </c>
      <c r="C34" s="123"/>
      <c r="D34" s="125">
        <v>31</v>
      </c>
      <c r="E34" s="126">
        <v>9</v>
      </c>
      <c r="F34" s="129"/>
    </row>
    <row r="35" spans="1:6" ht="12.75" customHeight="1">
      <c r="A35" s="123"/>
      <c r="B35" s="128" t="s">
        <v>8</v>
      </c>
      <c r="C35" s="123"/>
      <c r="D35" s="125">
        <v>38</v>
      </c>
      <c r="E35" s="126">
        <v>12</v>
      </c>
      <c r="F35" s="129"/>
    </row>
    <row r="36" spans="1:6" ht="12.75" customHeight="1">
      <c r="A36" s="123"/>
      <c r="B36" s="128" t="s">
        <v>159</v>
      </c>
      <c r="C36" s="123"/>
      <c r="D36" s="125">
        <v>2</v>
      </c>
      <c r="E36" s="131" t="s">
        <v>168</v>
      </c>
      <c r="F36" s="133"/>
    </row>
    <row r="37" spans="1:6" ht="12.75" customHeight="1">
      <c r="A37" s="123"/>
      <c r="B37" s="128" t="s">
        <v>160</v>
      </c>
      <c r="C37" s="123"/>
      <c r="D37" s="125">
        <v>19</v>
      </c>
      <c r="E37" s="126">
        <v>6</v>
      </c>
      <c r="F37" s="129"/>
    </row>
    <row r="38" spans="1:6" ht="12.75" customHeight="1">
      <c r="A38" s="123"/>
      <c r="B38" s="128" t="s">
        <v>161</v>
      </c>
      <c r="C38" s="123"/>
      <c r="D38" s="125">
        <v>82</v>
      </c>
      <c r="E38" s="126">
        <v>29</v>
      </c>
      <c r="F38" s="129"/>
    </row>
    <row r="39" spans="1:6" ht="12.75" customHeight="1">
      <c r="A39" s="123"/>
      <c r="B39" s="128" t="s">
        <v>10</v>
      </c>
      <c r="C39" s="123"/>
      <c r="D39" s="125">
        <v>48</v>
      </c>
      <c r="E39" s="126">
        <v>14</v>
      </c>
      <c r="F39" s="129"/>
    </row>
    <row r="40" spans="1:6" ht="12.75" customHeight="1">
      <c r="A40" s="123"/>
      <c r="B40" s="128" t="s">
        <v>162</v>
      </c>
      <c r="C40" s="123"/>
      <c r="D40" s="125">
        <v>32</v>
      </c>
      <c r="E40" s="126">
        <v>13</v>
      </c>
      <c r="F40" s="129"/>
    </row>
    <row r="41" spans="1:6" ht="12.75" customHeight="1">
      <c r="A41" s="123"/>
      <c r="B41" s="128" t="s">
        <v>163</v>
      </c>
      <c r="C41" s="123"/>
      <c r="D41" s="125">
        <v>16</v>
      </c>
      <c r="E41" s="126">
        <v>7</v>
      </c>
      <c r="F41" s="129"/>
    </row>
    <row r="42" spans="1:6" ht="12.75" customHeight="1">
      <c r="A42" s="123"/>
      <c r="B42" s="128" t="s">
        <v>164</v>
      </c>
      <c r="C42" s="123"/>
      <c r="D42" s="125">
        <v>1</v>
      </c>
      <c r="E42" s="131" t="s">
        <v>168</v>
      </c>
      <c r="F42" s="133"/>
    </row>
    <row r="43" spans="1:6" ht="12.75" customHeight="1">
      <c r="A43" s="83"/>
      <c r="B43" s="134" t="s">
        <v>165</v>
      </c>
      <c r="C43" s="83"/>
      <c r="D43" s="125">
        <v>4</v>
      </c>
      <c r="E43" s="126">
        <v>2</v>
      </c>
      <c r="F43" s="129"/>
    </row>
    <row r="44" spans="1:6" ht="6" customHeight="1" thickBot="1">
      <c r="A44" s="136"/>
      <c r="B44" s="136"/>
      <c r="C44" s="136"/>
      <c r="D44" s="91"/>
      <c r="E44" s="7"/>
      <c r="F44" s="137"/>
    </row>
    <row r="45" spans="1:6" ht="13.5">
      <c r="A45" s="3" t="s">
        <v>71</v>
      </c>
      <c r="B45" s="3"/>
      <c r="C45" s="3"/>
      <c r="D45" s="3"/>
      <c r="E45" s="3"/>
      <c r="F45" s="3"/>
    </row>
  </sheetData>
  <mergeCells count="1">
    <mergeCell ref="B4:B5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5"/>
  <sheetViews>
    <sheetView showGridLines="0" showZeros="0" zoomScale="95" zoomScaleNormal="95" workbookViewId="0" topLeftCell="A1">
      <selection activeCell="A1" sqref="A1"/>
    </sheetView>
  </sheetViews>
  <sheetFormatPr defaultColWidth="8.796875" defaultRowHeight="14.25"/>
  <cols>
    <col min="1" max="1" width="1.59765625" style="139" customWidth="1"/>
    <col min="2" max="2" width="14.19921875" style="139" customWidth="1"/>
    <col min="3" max="4" width="8.8984375" style="139" customWidth="1"/>
    <col min="5" max="5" width="7.3984375" style="139" customWidth="1"/>
    <col min="6" max="7" width="8.8984375" style="139" customWidth="1"/>
    <col min="8" max="8" width="7.3984375" style="139" customWidth="1"/>
    <col min="9" max="10" width="8.8984375" style="139" customWidth="1"/>
    <col min="11" max="11" width="7.3984375" style="139" customWidth="1"/>
    <col min="12" max="13" width="8.8984375" style="139" customWidth="1"/>
    <col min="14" max="14" width="7.3984375" style="139" customWidth="1"/>
    <col min="15" max="23" width="1.59765625" style="139" customWidth="1"/>
    <col min="24" max="16384" width="9" style="139" customWidth="1"/>
  </cols>
  <sheetData>
    <row r="2" ht="14.25">
      <c r="B2" s="138" t="s">
        <v>184</v>
      </c>
    </row>
    <row r="3" ht="13.5">
      <c r="B3" s="140"/>
    </row>
    <row r="4" spans="8:14" ht="14.25" thickBot="1">
      <c r="H4" s="141"/>
      <c r="N4" s="141" t="s">
        <v>169</v>
      </c>
    </row>
    <row r="5" spans="2:14" ht="30" customHeight="1">
      <c r="B5" s="276" t="s">
        <v>170</v>
      </c>
      <c r="C5" s="274" t="s">
        <v>171</v>
      </c>
      <c r="D5" s="274"/>
      <c r="E5" s="274"/>
      <c r="F5" s="274" t="s">
        <v>172</v>
      </c>
      <c r="G5" s="274"/>
      <c r="H5" s="274"/>
      <c r="I5" s="274" t="s">
        <v>173</v>
      </c>
      <c r="J5" s="274"/>
      <c r="K5" s="275"/>
      <c r="L5" s="275" t="s">
        <v>185</v>
      </c>
      <c r="M5" s="278"/>
      <c r="N5" s="278"/>
    </row>
    <row r="6" spans="2:14" ht="29.25" customHeight="1">
      <c r="B6" s="277"/>
      <c r="C6" s="143" t="s">
        <v>174</v>
      </c>
      <c r="D6" s="143" t="s">
        <v>175</v>
      </c>
      <c r="E6" s="143" t="s">
        <v>176</v>
      </c>
      <c r="F6" s="143" t="s">
        <v>174</v>
      </c>
      <c r="G6" s="143" t="s">
        <v>175</v>
      </c>
      <c r="H6" s="143" t="s">
        <v>176</v>
      </c>
      <c r="I6" s="143" t="s">
        <v>174</v>
      </c>
      <c r="J6" s="143" t="s">
        <v>175</v>
      </c>
      <c r="K6" s="144" t="s">
        <v>176</v>
      </c>
      <c r="L6" s="143" t="s">
        <v>174</v>
      </c>
      <c r="M6" s="143" t="s">
        <v>175</v>
      </c>
      <c r="N6" s="144" t="s">
        <v>176</v>
      </c>
    </row>
    <row r="7" spans="2:14" ht="21" customHeight="1">
      <c r="B7" s="145" t="s">
        <v>186</v>
      </c>
      <c r="C7" s="146">
        <v>57762</v>
      </c>
      <c r="D7" s="147">
        <v>43597</v>
      </c>
      <c r="E7" s="148">
        <v>75.5</v>
      </c>
      <c r="F7" s="147">
        <v>15383</v>
      </c>
      <c r="G7" s="147">
        <v>14312</v>
      </c>
      <c r="H7" s="148">
        <v>93</v>
      </c>
      <c r="I7" s="147">
        <v>3611</v>
      </c>
      <c r="J7" s="149">
        <v>2183</v>
      </c>
      <c r="K7" s="150">
        <v>60.5</v>
      </c>
      <c r="L7" s="147">
        <v>7380</v>
      </c>
      <c r="M7" s="149">
        <v>7248</v>
      </c>
      <c r="N7" s="148">
        <v>98.2</v>
      </c>
    </row>
    <row r="8" spans="2:14" ht="21" customHeight="1">
      <c r="B8" s="151" t="s">
        <v>187</v>
      </c>
      <c r="C8" s="146">
        <v>53679</v>
      </c>
      <c r="D8" s="147">
        <v>40844</v>
      </c>
      <c r="E8" s="148">
        <v>76.1</v>
      </c>
      <c r="F8" s="147">
        <v>14538</v>
      </c>
      <c r="G8" s="147">
        <v>12773</v>
      </c>
      <c r="H8" s="148">
        <v>87.9</v>
      </c>
      <c r="I8" s="147">
        <v>3402</v>
      </c>
      <c r="J8" s="149">
        <v>2221</v>
      </c>
      <c r="K8" s="150">
        <v>65.3</v>
      </c>
      <c r="L8" s="147">
        <v>7266</v>
      </c>
      <c r="M8" s="149">
        <v>6802</v>
      </c>
      <c r="N8" s="148">
        <v>93.6</v>
      </c>
    </row>
    <row r="9" spans="2:14" ht="21" customHeight="1">
      <c r="B9" s="151" t="s">
        <v>177</v>
      </c>
      <c r="C9" s="146">
        <v>133814</v>
      </c>
      <c r="D9" s="147">
        <v>65859</v>
      </c>
      <c r="E9" s="148">
        <v>49.2</v>
      </c>
      <c r="F9" s="147">
        <v>14491</v>
      </c>
      <c r="G9" s="147">
        <v>14052</v>
      </c>
      <c r="H9" s="148">
        <v>97</v>
      </c>
      <c r="I9" s="147">
        <v>3249</v>
      </c>
      <c r="J9" s="149">
        <v>2176</v>
      </c>
      <c r="K9" s="150">
        <v>67</v>
      </c>
      <c r="L9" s="147">
        <v>7282</v>
      </c>
      <c r="M9" s="149">
        <v>7180</v>
      </c>
      <c r="N9" s="148">
        <v>98.6</v>
      </c>
    </row>
    <row r="10" spans="2:14" ht="21" customHeight="1">
      <c r="B10" s="151" t="s">
        <v>178</v>
      </c>
      <c r="C10" s="152">
        <v>137362</v>
      </c>
      <c r="D10" s="153">
        <v>70156</v>
      </c>
      <c r="E10" s="154">
        <v>51.1</v>
      </c>
      <c r="F10" s="153">
        <v>14498</v>
      </c>
      <c r="G10" s="153">
        <v>13474</v>
      </c>
      <c r="H10" s="154">
        <v>92.9</v>
      </c>
      <c r="I10" s="153">
        <v>3138</v>
      </c>
      <c r="J10" s="153">
        <v>1940</v>
      </c>
      <c r="K10" s="154">
        <v>61.8</v>
      </c>
      <c r="L10" s="153">
        <v>7183</v>
      </c>
      <c r="M10" s="153">
        <v>7030</v>
      </c>
      <c r="N10" s="154">
        <v>97.9</v>
      </c>
    </row>
    <row r="11" spans="2:14" ht="21" customHeight="1" thickBot="1">
      <c r="B11" s="155" t="s">
        <v>188</v>
      </c>
      <c r="C11" s="156">
        <v>136934</v>
      </c>
      <c r="D11" s="107">
        <v>78272</v>
      </c>
      <c r="E11" s="157">
        <v>57.2</v>
      </c>
      <c r="F11" s="107">
        <v>14004</v>
      </c>
      <c r="G11" s="107">
        <v>13885</v>
      </c>
      <c r="H11" s="157">
        <v>99.2</v>
      </c>
      <c r="I11" s="107">
        <v>3178</v>
      </c>
      <c r="J11" s="107">
        <v>2011</v>
      </c>
      <c r="K11" s="157">
        <v>63.3</v>
      </c>
      <c r="L11" s="107">
        <v>7026</v>
      </c>
      <c r="M11" s="107">
        <v>7046</v>
      </c>
      <c r="N11" s="157">
        <v>100.3</v>
      </c>
    </row>
    <row r="12" spans="2:8" ht="13.5">
      <c r="B12" s="158"/>
      <c r="C12" s="158"/>
      <c r="D12" s="158"/>
      <c r="E12" s="158"/>
      <c r="F12" s="158"/>
      <c r="G12" s="158"/>
      <c r="H12" s="158"/>
    </row>
    <row r="13" spans="2:8" ht="13.5">
      <c r="B13" s="158"/>
      <c r="C13" s="158"/>
      <c r="D13" s="158"/>
      <c r="E13" s="158"/>
      <c r="F13" s="158"/>
      <c r="G13" s="158"/>
      <c r="H13" s="158"/>
    </row>
    <row r="14" spans="2:8" ht="14.25" thickBot="1">
      <c r="B14" s="158"/>
      <c r="C14" s="158"/>
      <c r="D14" s="158"/>
      <c r="E14" s="158"/>
      <c r="F14" s="158"/>
      <c r="G14" s="158"/>
      <c r="H14" s="158"/>
    </row>
    <row r="15" spans="2:14" ht="29.25" customHeight="1">
      <c r="B15" s="276" t="s">
        <v>170</v>
      </c>
      <c r="C15" s="276" t="s">
        <v>179</v>
      </c>
      <c r="D15" s="274"/>
      <c r="E15" s="274"/>
      <c r="F15" s="274" t="s">
        <v>180</v>
      </c>
      <c r="G15" s="274"/>
      <c r="H15" s="274"/>
      <c r="I15" s="274" t="s">
        <v>181</v>
      </c>
      <c r="J15" s="274"/>
      <c r="K15" s="275"/>
      <c r="L15" s="274" t="s">
        <v>189</v>
      </c>
      <c r="M15" s="274"/>
      <c r="N15" s="275"/>
    </row>
    <row r="16" spans="2:14" ht="28.5" customHeight="1">
      <c r="B16" s="277"/>
      <c r="C16" s="142" t="s">
        <v>174</v>
      </c>
      <c r="D16" s="143" t="s">
        <v>175</v>
      </c>
      <c r="E16" s="143" t="s">
        <v>176</v>
      </c>
      <c r="F16" s="143" t="s">
        <v>174</v>
      </c>
      <c r="G16" s="143" t="s">
        <v>175</v>
      </c>
      <c r="H16" s="143" t="s">
        <v>176</v>
      </c>
      <c r="I16" s="143" t="s">
        <v>174</v>
      </c>
      <c r="J16" s="143" t="s">
        <v>175</v>
      </c>
      <c r="K16" s="144" t="s">
        <v>176</v>
      </c>
      <c r="L16" s="143" t="s">
        <v>174</v>
      </c>
      <c r="M16" s="143" t="s">
        <v>175</v>
      </c>
      <c r="N16" s="144" t="s">
        <v>176</v>
      </c>
    </row>
    <row r="17" spans="2:14" ht="20.25" customHeight="1">
      <c r="B17" s="145" t="s">
        <v>186</v>
      </c>
      <c r="C17" s="146">
        <v>3702</v>
      </c>
      <c r="D17" s="149">
        <v>3512</v>
      </c>
      <c r="E17" s="148">
        <v>94.9</v>
      </c>
      <c r="F17" s="147">
        <v>10504</v>
      </c>
      <c r="G17" s="149">
        <v>4920</v>
      </c>
      <c r="H17" s="148">
        <v>46.8</v>
      </c>
      <c r="I17" s="147">
        <v>17182</v>
      </c>
      <c r="J17" s="149">
        <v>11422</v>
      </c>
      <c r="K17" s="150">
        <v>66.5</v>
      </c>
      <c r="L17" s="159" t="s">
        <v>182</v>
      </c>
      <c r="M17" s="159" t="s">
        <v>182</v>
      </c>
      <c r="N17" s="159" t="s">
        <v>182</v>
      </c>
    </row>
    <row r="18" spans="2:14" ht="20.25" customHeight="1">
      <c r="B18" s="151" t="s">
        <v>187</v>
      </c>
      <c r="C18" s="146">
        <v>3645</v>
      </c>
      <c r="D18" s="149">
        <v>3314</v>
      </c>
      <c r="E18" s="148">
        <v>90.9</v>
      </c>
      <c r="F18" s="147">
        <v>7946</v>
      </c>
      <c r="G18" s="149">
        <v>4682</v>
      </c>
      <c r="H18" s="148">
        <v>58.9</v>
      </c>
      <c r="I18" s="147">
        <v>16882</v>
      </c>
      <c r="J18" s="149">
        <v>11052</v>
      </c>
      <c r="K18" s="150">
        <v>65.5</v>
      </c>
      <c r="L18" s="159" t="s">
        <v>182</v>
      </c>
      <c r="M18" s="159" t="s">
        <v>182</v>
      </c>
      <c r="N18" s="159" t="s">
        <v>182</v>
      </c>
    </row>
    <row r="19" spans="2:14" ht="20.25" customHeight="1">
      <c r="B19" s="151" t="s">
        <v>177</v>
      </c>
      <c r="C19" s="146">
        <v>3624</v>
      </c>
      <c r="D19" s="149">
        <v>3833</v>
      </c>
      <c r="E19" s="148">
        <v>105.8</v>
      </c>
      <c r="F19" s="147">
        <v>26054</v>
      </c>
      <c r="G19" s="149">
        <v>4437</v>
      </c>
      <c r="H19" s="148">
        <v>17</v>
      </c>
      <c r="I19" s="147">
        <v>17391</v>
      </c>
      <c r="J19" s="149">
        <v>11818</v>
      </c>
      <c r="K19" s="150">
        <v>68</v>
      </c>
      <c r="L19" s="147">
        <v>61723</v>
      </c>
      <c r="M19" s="149">
        <v>22363</v>
      </c>
      <c r="N19" s="150">
        <v>36.2</v>
      </c>
    </row>
    <row r="20" spans="2:14" ht="20.25" customHeight="1">
      <c r="B20" s="151" t="s">
        <v>178</v>
      </c>
      <c r="C20" s="160">
        <v>3563</v>
      </c>
      <c r="D20" s="153">
        <v>3432</v>
      </c>
      <c r="E20" s="154">
        <v>96.3</v>
      </c>
      <c r="F20" s="153">
        <v>27804</v>
      </c>
      <c r="G20" s="153">
        <v>4798</v>
      </c>
      <c r="H20" s="154">
        <v>17.3</v>
      </c>
      <c r="I20" s="153">
        <v>17344</v>
      </c>
      <c r="J20" s="153">
        <v>11852</v>
      </c>
      <c r="K20" s="154">
        <v>68.3</v>
      </c>
      <c r="L20" s="153">
        <v>63832</v>
      </c>
      <c r="M20" s="153">
        <v>27630</v>
      </c>
      <c r="N20" s="154">
        <v>43.3</v>
      </c>
    </row>
    <row r="21" spans="2:14" ht="20.25" customHeight="1" thickBot="1">
      <c r="B21" s="161" t="s">
        <v>188</v>
      </c>
      <c r="C21" s="106">
        <v>3937</v>
      </c>
      <c r="D21" s="107">
        <v>4030</v>
      </c>
      <c r="E21" s="157">
        <v>102.4</v>
      </c>
      <c r="F21" s="107">
        <v>26767</v>
      </c>
      <c r="G21" s="107">
        <v>4512</v>
      </c>
      <c r="H21" s="157">
        <v>16.9</v>
      </c>
      <c r="I21" s="107">
        <v>16988</v>
      </c>
      <c r="J21" s="107">
        <v>12842</v>
      </c>
      <c r="K21" s="157">
        <v>75.6</v>
      </c>
      <c r="L21" s="107">
        <v>65034</v>
      </c>
      <c r="M21" s="107">
        <v>33946</v>
      </c>
      <c r="N21" s="157">
        <v>52.2</v>
      </c>
    </row>
    <row r="22" spans="2:8" ht="13.5">
      <c r="B22" s="158" t="s">
        <v>183</v>
      </c>
      <c r="C22" s="158"/>
      <c r="D22" s="158"/>
      <c r="E22" s="158"/>
      <c r="F22" s="158"/>
      <c r="G22" s="158"/>
      <c r="H22" s="158"/>
    </row>
    <row r="23" spans="2:8" ht="13.5">
      <c r="B23" s="158"/>
      <c r="C23" s="158"/>
      <c r="D23" s="158"/>
      <c r="E23" s="158"/>
      <c r="F23" s="158"/>
      <c r="G23" s="158"/>
      <c r="H23" s="158"/>
    </row>
    <row r="24" spans="3:8" ht="13.5">
      <c r="C24" s="158"/>
      <c r="D24" s="158"/>
      <c r="E24" s="158"/>
      <c r="F24" s="158"/>
      <c r="G24" s="158"/>
      <c r="H24" s="158"/>
    </row>
    <row r="25" spans="2:8" ht="13.5">
      <c r="B25" s="158"/>
      <c r="C25" s="158"/>
      <c r="D25" s="158"/>
      <c r="E25" s="158"/>
      <c r="F25" s="158"/>
      <c r="G25" s="158"/>
      <c r="H25" s="158"/>
    </row>
  </sheetData>
  <mergeCells count="10">
    <mergeCell ref="L5:N5"/>
    <mergeCell ref="B5:B6"/>
    <mergeCell ref="C5:E5"/>
    <mergeCell ref="F5:H5"/>
    <mergeCell ref="I5:K5"/>
    <mergeCell ref="L15:N15"/>
    <mergeCell ref="B15:B16"/>
    <mergeCell ref="C15:E15"/>
    <mergeCell ref="F15:H15"/>
    <mergeCell ref="I15:K15"/>
  </mergeCells>
  <printOptions/>
  <pageMargins left="0.3937007874015748" right="0" top="0.984251968503937" bottom="0.984251968503937" header="0.5118110236220472" footer="0.5118110236220472"/>
  <pageSetup horizontalDpi="400" verticalDpi="4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="95" zoomScaleNormal="95" workbookViewId="0" topLeftCell="A1">
      <selection activeCell="A1" sqref="A1"/>
    </sheetView>
  </sheetViews>
  <sheetFormatPr defaultColWidth="8.796875" defaultRowHeight="14.25"/>
  <cols>
    <col min="1" max="1" width="11.59765625" style="164" customWidth="1"/>
    <col min="2" max="2" width="13.69921875" style="164" customWidth="1"/>
    <col min="3" max="5" width="10.69921875" style="164" customWidth="1"/>
    <col min="6" max="14" width="10.59765625" style="164" customWidth="1"/>
    <col min="15" max="20" width="1.59765625" style="164" customWidth="1"/>
    <col min="21" max="16384" width="9" style="164" customWidth="1"/>
  </cols>
  <sheetData>
    <row r="1" ht="18" customHeight="1">
      <c r="A1" s="162" t="s">
        <v>205</v>
      </c>
    </row>
    <row r="2" ht="13.5" customHeight="1" thickBot="1">
      <c r="N2" s="165" t="s">
        <v>190</v>
      </c>
    </row>
    <row r="3" spans="1:15" ht="17.25" customHeight="1">
      <c r="A3" s="281" t="s">
        <v>191</v>
      </c>
      <c r="B3" s="284" t="s">
        <v>192</v>
      </c>
      <c r="C3" s="279" t="s">
        <v>193</v>
      </c>
      <c r="D3" s="280"/>
      <c r="E3" s="281"/>
      <c r="F3" s="282" t="s">
        <v>194</v>
      </c>
      <c r="G3" s="283"/>
      <c r="H3" s="166" t="s">
        <v>206</v>
      </c>
      <c r="I3" s="279" t="s">
        <v>207</v>
      </c>
      <c r="J3" s="280"/>
      <c r="K3" s="281"/>
      <c r="L3" s="284" t="s">
        <v>208</v>
      </c>
      <c r="M3" s="284"/>
      <c r="N3" s="279"/>
      <c r="O3" s="167"/>
    </row>
    <row r="4" spans="1:15" ht="24" customHeight="1">
      <c r="A4" s="285"/>
      <c r="B4" s="286"/>
      <c r="C4" s="168" t="s">
        <v>195</v>
      </c>
      <c r="D4" s="168" t="s">
        <v>196</v>
      </c>
      <c r="E4" s="169" t="s">
        <v>197</v>
      </c>
      <c r="F4" s="168" t="s">
        <v>195</v>
      </c>
      <c r="G4" s="170" t="s">
        <v>196</v>
      </c>
      <c r="H4" s="171" t="s">
        <v>197</v>
      </c>
      <c r="I4" s="168" t="s">
        <v>195</v>
      </c>
      <c r="J4" s="168" t="s">
        <v>196</v>
      </c>
      <c r="K4" s="169" t="s">
        <v>197</v>
      </c>
      <c r="L4" s="168" t="s">
        <v>195</v>
      </c>
      <c r="M4" s="168" t="s">
        <v>196</v>
      </c>
      <c r="N4" s="172" t="s">
        <v>197</v>
      </c>
      <c r="O4" s="167"/>
    </row>
    <row r="5" spans="1:15" ht="15" customHeight="1">
      <c r="A5" s="288" t="s">
        <v>209</v>
      </c>
      <c r="B5" s="173" t="s">
        <v>198</v>
      </c>
      <c r="C5" s="174">
        <v>1222</v>
      </c>
      <c r="D5" s="174">
        <v>919</v>
      </c>
      <c r="E5" s="175">
        <v>303</v>
      </c>
      <c r="F5" s="175">
        <v>1068</v>
      </c>
      <c r="G5" s="175">
        <v>803</v>
      </c>
      <c r="H5" s="175">
        <v>265</v>
      </c>
      <c r="I5" s="175">
        <v>143</v>
      </c>
      <c r="J5" s="175">
        <v>110</v>
      </c>
      <c r="K5" s="175">
        <v>33</v>
      </c>
      <c r="L5" s="174">
        <v>11</v>
      </c>
      <c r="M5" s="174">
        <v>6</v>
      </c>
      <c r="N5" s="174">
        <v>5</v>
      </c>
      <c r="O5" s="174"/>
    </row>
    <row r="6" spans="1:15" ht="15" customHeight="1">
      <c r="A6" s="289"/>
      <c r="B6" s="173" t="s">
        <v>199</v>
      </c>
      <c r="C6" s="174">
        <v>1329</v>
      </c>
      <c r="D6" s="174">
        <v>1129</v>
      </c>
      <c r="E6" s="175">
        <v>200</v>
      </c>
      <c r="F6" s="175">
        <v>1222</v>
      </c>
      <c r="G6" s="175">
        <v>1034</v>
      </c>
      <c r="H6" s="175">
        <v>188</v>
      </c>
      <c r="I6" s="175">
        <v>91</v>
      </c>
      <c r="J6" s="175">
        <v>84</v>
      </c>
      <c r="K6" s="175">
        <v>7</v>
      </c>
      <c r="L6" s="174">
        <v>16</v>
      </c>
      <c r="M6" s="174">
        <v>11</v>
      </c>
      <c r="N6" s="174">
        <v>5</v>
      </c>
      <c r="O6" s="174"/>
    </row>
    <row r="7" spans="1:15" ht="15" customHeight="1">
      <c r="A7" s="289"/>
      <c r="B7" s="176" t="s">
        <v>200</v>
      </c>
      <c r="C7" s="174">
        <v>547</v>
      </c>
      <c r="D7" s="174">
        <v>503</v>
      </c>
      <c r="E7" s="175">
        <v>44</v>
      </c>
      <c r="F7" s="175">
        <v>167</v>
      </c>
      <c r="G7" s="175">
        <v>148</v>
      </c>
      <c r="H7" s="175">
        <v>19</v>
      </c>
      <c r="I7" s="175">
        <v>380</v>
      </c>
      <c r="J7" s="175">
        <v>355</v>
      </c>
      <c r="K7" s="175">
        <v>25</v>
      </c>
      <c r="L7" s="177" t="s">
        <v>53</v>
      </c>
      <c r="M7" s="177" t="s">
        <v>53</v>
      </c>
      <c r="N7" s="177" t="s">
        <v>53</v>
      </c>
      <c r="O7" s="174"/>
    </row>
    <row r="8" spans="1:15" ht="15" customHeight="1">
      <c r="A8" s="289"/>
      <c r="B8" s="176" t="s">
        <v>201</v>
      </c>
      <c r="C8" s="174">
        <v>3098</v>
      </c>
      <c r="D8" s="174">
        <v>2551</v>
      </c>
      <c r="E8" s="175">
        <v>547</v>
      </c>
      <c r="F8" s="175">
        <v>2457</v>
      </c>
      <c r="G8" s="175">
        <v>1985</v>
      </c>
      <c r="H8" s="175">
        <v>472</v>
      </c>
      <c r="I8" s="175">
        <v>614</v>
      </c>
      <c r="J8" s="175">
        <v>549</v>
      </c>
      <c r="K8" s="175">
        <v>65</v>
      </c>
      <c r="L8" s="174">
        <v>27</v>
      </c>
      <c r="M8" s="174">
        <v>17</v>
      </c>
      <c r="N8" s="174">
        <v>10</v>
      </c>
      <c r="O8" s="174"/>
    </row>
    <row r="9" spans="1:15" ht="15" customHeight="1">
      <c r="A9" s="290"/>
      <c r="B9" s="176" t="s">
        <v>202</v>
      </c>
      <c r="C9" s="178"/>
      <c r="D9" s="179">
        <v>123</v>
      </c>
      <c r="E9" s="179"/>
      <c r="F9" s="179"/>
      <c r="G9" s="179">
        <v>93</v>
      </c>
      <c r="H9" s="179"/>
      <c r="I9" s="179"/>
      <c r="J9" s="179">
        <v>28</v>
      </c>
      <c r="K9" s="179"/>
      <c r="L9" s="180"/>
      <c r="M9" s="180">
        <v>2</v>
      </c>
      <c r="N9" s="180"/>
      <c r="O9" s="174"/>
    </row>
    <row r="10" spans="1:15" ht="15" customHeight="1">
      <c r="A10" s="288" t="s">
        <v>203</v>
      </c>
      <c r="B10" s="173" t="s">
        <v>198</v>
      </c>
      <c r="C10" s="174">
        <v>986</v>
      </c>
      <c r="D10" s="174">
        <v>740</v>
      </c>
      <c r="E10" s="175">
        <v>246</v>
      </c>
      <c r="F10" s="175">
        <v>857</v>
      </c>
      <c r="G10" s="175">
        <v>639</v>
      </c>
      <c r="H10" s="175">
        <v>218</v>
      </c>
      <c r="I10" s="175">
        <v>107</v>
      </c>
      <c r="J10" s="175">
        <v>83</v>
      </c>
      <c r="K10" s="175">
        <v>24</v>
      </c>
      <c r="L10" s="174">
        <v>22</v>
      </c>
      <c r="M10" s="174">
        <v>18</v>
      </c>
      <c r="N10" s="174">
        <v>4</v>
      </c>
      <c r="O10" s="174"/>
    </row>
    <row r="11" spans="1:15" ht="15" customHeight="1">
      <c r="A11" s="289"/>
      <c r="B11" s="173" t="s">
        <v>199</v>
      </c>
      <c r="C11" s="174">
        <v>1435</v>
      </c>
      <c r="D11" s="174">
        <v>1132</v>
      </c>
      <c r="E11" s="175">
        <v>303</v>
      </c>
      <c r="F11" s="175">
        <v>1301</v>
      </c>
      <c r="G11" s="175">
        <v>1018</v>
      </c>
      <c r="H11" s="175">
        <v>283</v>
      </c>
      <c r="I11" s="175">
        <v>106</v>
      </c>
      <c r="J11" s="175">
        <v>93</v>
      </c>
      <c r="K11" s="175">
        <v>13</v>
      </c>
      <c r="L11" s="174">
        <v>28</v>
      </c>
      <c r="M11" s="174">
        <v>21</v>
      </c>
      <c r="N11" s="181">
        <v>7</v>
      </c>
      <c r="O11" s="174"/>
    </row>
    <row r="12" spans="1:15" ht="15" customHeight="1">
      <c r="A12" s="289"/>
      <c r="B12" s="176" t="s">
        <v>200</v>
      </c>
      <c r="C12" s="174">
        <v>507</v>
      </c>
      <c r="D12" s="174">
        <v>470</v>
      </c>
      <c r="E12" s="175">
        <v>37</v>
      </c>
      <c r="F12" s="175">
        <v>148</v>
      </c>
      <c r="G12" s="175">
        <v>141</v>
      </c>
      <c r="H12" s="175">
        <v>7</v>
      </c>
      <c r="I12" s="175">
        <v>359</v>
      </c>
      <c r="J12" s="175">
        <v>329</v>
      </c>
      <c r="K12" s="175">
        <v>30</v>
      </c>
      <c r="L12" s="177" t="s">
        <v>53</v>
      </c>
      <c r="M12" s="177" t="s">
        <v>53</v>
      </c>
      <c r="N12" s="177" t="s">
        <v>53</v>
      </c>
      <c r="O12" s="174"/>
    </row>
    <row r="13" spans="1:15" ht="15" customHeight="1">
      <c r="A13" s="289"/>
      <c r="B13" s="176" t="s">
        <v>201</v>
      </c>
      <c r="C13" s="174">
        <v>2928</v>
      </c>
      <c r="D13" s="174">
        <v>2342</v>
      </c>
      <c r="E13" s="175">
        <v>586</v>
      </c>
      <c r="F13" s="175">
        <v>2306</v>
      </c>
      <c r="G13" s="175">
        <v>1798</v>
      </c>
      <c r="H13" s="175">
        <v>508</v>
      </c>
      <c r="I13" s="175">
        <v>572</v>
      </c>
      <c r="J13" s="175">
        <v>505</v>
      </c>
      <c r="K13" s="175">
        <v>67</v>
      </c>
      <c r="L13" s="174">
        <v>50</v>
      </c>
      <c r="M13" s="174">
        <v>39</v>
      </c>
      <c r="N13" s="174">
        <v>11</v>
      </c>
      <c r="O13" s="174"/>
    </row>
    <row r="14" spans="1:15" ht="15" customHeight="1">
      <c r="A14" s="290"/>
      <c r="B14" s="176" t="s">
        <v>202</v>
      </c>
      <c r="C14" s="178"/>
      <c r="D14" s="179">
        <v>121</v>
      </c>
      <c r="E14" s="179"/>
      <c r="F14" s="179"/>
      <c r="G14" s="179">
        <v>91</v>
      </c>
      <c r="H14" s="179"/>
      <c r="I14" s="179"/>
      <c r="J14" s="179">
        <v>28</v>
      </c>
      <c r="K14" s="179"/>
      <c r="L14" s="180"/>
      <c r="M14" s="180">
        <v>2</v>
      </c>
      <c r="N14" s="180"/>
      <c r="O14" s="174"/>
    </row>
    <row r="15" spans="1:15" ht="15" customHeight="1">
      <c r="A15" s="288" t="s">
        <v>177</v>
      </c>
      <c r="B15" s="173" t="s">
        <v>198</v>
      </c>
      <c r="C15" s="182">
        <v>830</v>
      </c>
      <c r="D15" s="175">
        <v>636</v>
      </c>
      <c r="E15" s="175">
        <v>194</v>
      </c>
      <c r="F15" s="175">
        <v>715</v>
      </c>
      <c r="G15" s="175">
        <v>553</v>
      </c>
      <c r="H15" s="175">
        <v>162</v>
      </c>
      <c r="I15" s="175">
        <v>94</v>
      </c>
      <c r="J15" s="175">
        <v>65</v>
      </c>
      <c r="K15" s="175">
        <v>29</v>
      </c>
      <c r="L15" s="174">
        <v>21</v>
      </c>
      <c r="M15" s="174">
        <v>18</v>
      </c>
      <c r="N15" s="174">
        <v>3</v>
      </c>
      <c r="O15" s="174"/>
    </row>
    <row r="16" spans="1:15" ht="15" customHeight="1">
      <c r="A16" s="289"/>
      <c r="B16" s="173" t="s">
        <v>199</v>
      </c>
      <c r="C16" s="182">
        <v>1350</v>
      </c>
      <c r="D16" s="175">
        <v>1051</v>
      </c>
      <c r="E16" s="175">
        <v>299</v>
      </c>
      <c r="F16" s="175">
        <v>1220</v>
      </c>
      <c r="G16" s="175">
        <v>937</v>
      </c>
      <c r="H16" s="175">
        <v>283</v>
      </c>
      <c r="I16" s="175">
        <v>105</v>
      </c>
      <c r="J16" s="175">
        <v>93</v>
      </c>
      <c r="K16" s="175">
        <v>12</v>
      </c>
      <c r="L16" s="174">
        <v>25</v>
      </c>
      <c r="M16" s="174">
        <v>21</v>
      </c>
      <c r="N16" s="174">
        <v>4</v>
      </c>
      <c r="O16" s="174"/>
    </row>
    <row r="17" spans="1:15" ht="15" customHeight="1">
      <c r="A17" s="289"/>
      <c r="B17" s="176" t="s">
        <v>200</v>
      </c>
      <c r="C17" s="182">
        <v>469</v>
      </c>
      <c r="D17" s="175">
        <v>425</v>
      </c>
      <c r="E17" s="175">
        <v>44</v>
      </c>
      <c r="F17" s="175">
        <v>126</v>
      </c>
      <c r="G17" s="175">
        <v>116</v>
      </c>
      <c r="H17" s="175">
        <v>10</v>
      </c>
      <c r="I17" s="175">
        <v>343</v>
      </c>
      <c r="J17" s="175">
        <v>309</v>
      </c>
      <c r="K17" s="175">
        <v>34</v>
      </c>
      <c r="L17" s="181" t="s">
        <v>53</v>
      </c>
      <c r="M17" s="181" t="s">
        <v>53</v>
      </c>
      <c r="N17" s="181" t="s">
        <v>53</v>
      </c>
      <c r="O17" s="174"/>
    </row>
    <row r="18" spans="1:15" ht="15" customHeight="1">
      <c r="A18" s="289"/>
      <c r="B18" s="176" t="s">
        <v>201</v>
      </c>
      <c r="C18" s="182">
        <v>2649</v>
      </c>
      <c r="D18" s="175">
        <v>2112</v>
      </c>
      <c r="E18" s="175">
        <v>537</v>
      </c>
      <c r="F18" s="175">
        <v>2061</v>
      </c>
      <c r="G18" s="175">
        <v>1606</v>
      </c>
      <c r="H18" s="175">
        <v>455</v>
      </c>
      <c r="I18" s="175">
        <v>542</v>
      </c>
      <c r="J18" s="175">
        <v>467</v>
      </c>
      <c r="K18" s="175">
        <v>75</v>
      </c>
      <c r="L18" s="174">
        <v>46</v>
      </c>
      <c r="M18" s="174">
        <v>39</v>
      </c>
      <c r="N18" s="174">
        <v>7</v>
      </c>
      <c r="O18" s="174"/>
    </row>
    <row r="19" spans="1:15" ht="15" customHeight="1">
      <c r="A19" s="290"/>
      <c r="B19" s="176" t="s">
        <v>202</v>
      </c>
      <c r="C19" s="178"/>
      <c r="D19" s="179">
        <v>115</v>
      </c>
      <c r="E19" s="179"/>
      <c r="F19" s="179"/>
      <c r="G19" s="179">
        <v>85</v>
      </c>
      <c r="H19" s="179"/>
      <c r="I19" s="179"/>
      <c r="J19" s="179">
        <v>28</v>
      </c>
      <c r="K19" s="179"/>
      <c r="L19" s="180"/>
      <c r="M19" s="180">
        <v>2</v>
      </c>
      <c r="N19" s="180"/>
      <c r="O19" s="174"/>
    </row>
    <row r="20" spans="1:15" ht="15" customHeight="1">
      <c r="A20" s="288" t="s">
        <v>178</v>
      </c>
      <c r="B20" s="173" t="s">
        <v>198</v>
      </c>
      <c r="C20" s="183">
        <v>822</v>
      </c>
      <c r="D20" s="184">
        <v>625</v>
      </c>
      <c r="E20" s="184">
        <v>197</v>
      </c>
      <c r="F20" s="184">
        <v>708</v>
      </c>
      <c r="G20" s="184">
        <v>543</v>
      </c>
      <c r="H20" s="184">
        <v>165</v>
      </c>
      <c r="I20" s="184">
        <v>95</v>
      </c>
      <c r="J20" s="184">
        <v>68</v>
      </c>
      <c r="K20" s="184">
        <v>27</v>
      </c>
      <c r="L20" s="184">
        <v>19</v>
      </c>
      <c r="M20" s="184">
        <v>14</v>
      </c>
      <c r="N20" s="184">
        <v>5</v>
      </c>
      <c r="O20" s="174"/>
    </row>
    <row r="21" spans="1:15" ht="15" customHeight="1">
      <c r="A21" s="289"/>
      <c r="B21" s="173" t="s">
        <v>199</v>
      </c>
      <c r="C21" s="183">
        <v>1251</v>
      </c>
      <c r="D21" s="184">
        <v>994</v>
      </c>
      <c r="E21" s="184">
        <v>257</v>
      </c>
      <c r="F21" s="184">
        <v>1144</v>
      </c>
      <c r="G21" s="184">
        <v>910</v>
      </c>
      <c r="H21" s="184">
        <v>234</v>
      </c>
      <c r="I21" s="184">
        <v>78</v>
      </c>
      <c r="J21" s="184">
        <v>63</v>
      </c>
      <c r="K21" s="184">
        <v>15</v>
      </c>
      <c r="L21" s="184">
        <v>29</v>
      </c>
      <c r="M21" s="184">
        <v>21</v>
      </c>
      <c r="N21" s="184">
        <v>8</v>
      </c>
      <c r="O21" s="174"/>
    </row>
    <row r="22" spans="1:15" ht="15" customHeight="1">
      <c r="A22" s="289"/>
      <c r="B22" s="176" t="s">
        <v>200</v>
      </c>
      <c r="C22" s="183">
        <v>502</v>
      </c>
      <c r="D22" s="184">
        <v>460</v>
      </c>
      <c r="E22" s="184">
        <v>42</v>
      </c>
      <c r="F22" s="184">
        <v>133</v>
      </c>
      <c r="G22" s="184">
        <v>122</v>
      </c>
      <c r="H22" s="184">
        <v>11</v>
      </c>
      <c r="I22" s="184">
        <v>369</v>
      </c>
      <c r="J22" s="184">
        <v>338</v>
      </c>
      <c r="K22" s="184">
        <v>31</v>
      </c>
      <c r="L22" s="186" t="s">
        <v>53</v>
      </c>
      <c r="M22" s="186" t="s">
        <v>53</v>
      </c>
      <c r="N22" s="186" t="s">
        <v>53</v>
      </c>
      <c r="O22" s="174"/>
    </row>
    <row r="23" spans="1:15" ht="15" customHeight="1">
      <c r="A23" s="289"/>
      <c r="B23" s="176" t="s">
        <v>201</v>
      </c>
      <c r="C23" s="183">
        <v>2575</v>
      </c>
      <c r="D23" s="184">
        <v>2079</v>
      </c>
      <c r="E23" s="184">
        <v>496</v>
      </c>
      <c r="F23" s="184">
        <v>1985</v>
      </c>
      <c r="G23" s="184">
        <v>1575</v>
      </c>
      <c r="H23" s="184">
        <v>410</v>
      </c>
      <c r="I23" s="184">
        <v>542</v>
      </c>
      <c r="J23" s="184">
        <v>469</v>
      </c>
      <c r="K23" s="184">
        <v>73</v>
      </c>
      <c r="L23" s="184">
        <v>48</v>
      </c>
      <c r="M23" s="184">
        <v>35</v>
      </c>
      <c r="N23" s="184">
        <v>13</v>
      </c>
      <c r="O23" s="174"/>
    </row>
    <row r="24" spans="1:15" ht="15" customHeight="1">
      <c r="A24" s="290"/>
      <c r="B24" s="176" t="s">
        <v>202</v>
      </c>
      <c r="C24" s="187"/>
      <c r="D24" s="188">
        <v>117</v>
      </c>
      <c r="E24" s="188"/>
      <c r="F24" s="188"/>
      <c r="G24" s="188">
        <v>83</v>
      </c>
      <c r="H24" s="188"/>
      <c r="I24" s="188"/>
      <c r="J24" s="188">
        <v>32</v>
      </c>
      <c r="K24" s="188"/>
      <c r="L24" s="188"/>
      <c r="M24" s="188">
        <v>2</v>
      </c>
      <c r="N24" s="188"/>
      <c r="O24" s="174"/>
    </row>
    <row r="25" spans="1:15" ht="15" customHeight="1">
      <c r="A25" s="291" t="s">
        <v>210</v>
      </c>
      <c r="B25" s="173" t="s">
        <v>198</v>
      </c>
      <c r="C25" s="189">
        <v>873</v>
      </c>
      <c r="D25" s="190">
        <v>616</v>
      </c>
      <c r="E25" s="190">
        <v>257</v>
      </c>
      <c r="F25" s="190">
        <v>735</v>
      </c>
      <c r="G25" s="190">
        <v>517</v>
      </c>
      <c r="H25" s="190">
        <v>218</v>
      </c>
      <c r="I25" s="190">
        <v>108</v>
      </c>
      <c r="J25" s="190">
        <v>78</v>
      </c>
      <c r="K25" s="190">
        <v>30</v>
      </c>
      <c r="L25" s="190">
        <v>30</v>
      </c>
      <c r="M25" s="190">
        <v>21</v>
      </c>
      <c r="N25" s="190">
        <v>9</v>
      </c>
      <c r="O25" s="174"/>
    </row>
    <row r="26" spans="1:15" ht="15" customHeight="1">
      <c r="A26" s="292"/>
      <c r="B26" s="173" t="s">
        <v>199</v>
      </c>
      <c r="C26" s="189">
        <v>1495</v>
      </c>
      <c r="D26" s="190">
        <v>1207</v>
      </c>
      <c r="E26" s="190">
        <v>288</v>
      </c>
      <c r="F26" s="190">
        <v>1348</v>
      </c>
      <c r="G26" s="190">
        <v>1096</v>
      </c>
      <c r="H26" s="190">
        <v>252</v>
      </c>
      <c r="I26" s="190">
        <v>120</v>
      </c>
      <c r="J26" s="190">
        <v>94</v>
      </c>
      <c r="K26" s="190">
        <v>26</v>
      </c>
      <c r="L26" s="190">
        <v>27</v>
      </c>
      <c r="M26" s="190">
        <v>17</v>
      </c>
      <c r="N26" s="190">
        <v>10</v>
      </c>
      <c r="O26" s="174"/>
    </row>
    <row r="27" spans="1:15" ht="15" customHeight="1">
      <c r="A27" s="292"/>
      <c r="B27" s="176" t="s">
        <v>200</v>
      </c>
      <c r="C27" s="189">
        <v>488</v>
      </c>
      <c r="D27" s="190">
        <v>440</v>
      </c>
      <c r="E27" s="190">
        <v>48</v>
      </c>
      <c r="F27" s="190">
        <v>117</v>
      </c>
      <c r="G27" s="190">
        <v>99</v>
      </c>
      <c r="H27" s="190">
        <v>18</v>
      </c>
      <c r="I27" s="190">
        <v>371</v>
      </c>
      <c r="J27" s="190">
        <v>341</v>
      </c>
      <c r="K27" s="190">
        <v>30</v>
      </c>
      <c r="L27" s="186" t="s">
        <v>53</v>
      </c>
      <c r="M27" s="186" t="s">
        <v>53</v>
      </c>
      <c r="N27" s="186" t="s">
        <v>53</v>
      </c>
      <c r="O27" s="174"/>
    </row>
    <row r="28" spans="1:21" ht="15" customHeight="1">
      <c r="A28" s="292"/>
      <c r="B28" s="191" t="s">
        <v>201</v>
      </c>
      <c r="C28" s="189">
        <f>SUM(C25:C27)</f>
        <v>2856</v>
      </c>
      <c r="D28" s="190">
        <f aca="true" t="shared" si="0" ref="D28:N28">SUM(D25:D27)</f>
        <v>2263</v>
      </c>
      <c r="E28" s="190">
        <f t="shared" si="0"/>
        <v>593</v>
      </c>
      <c r="F28" s="190">
        <f t="shared" si="0"/>
        <v>2200</v>
      </c>
      <c r="G28" s="190">
        <f t="shared" si="0"/>
        <v>1712</v>
      </c>
      <c r="H28" s="190">
        <f t="shared" si="0"/>
        <v>488</v>
      </c>
      <c r="I28" s="190">
        <f t="shared" si="0"/>
        <v>599</v>
      </c>
      <c r="J28" s="190">
        <f t="shared" si="0"/>
        <v>513</v>
      </c>
      <c r="K28" s="190">
        <f t="shared" si="0"/>
        <v>86</v>
      </c>
      <c r="L28" s="190">
        <f t="shared" si="0"/>
        <v>57</v>
      </c>
      <c r="M28" s="190">
        <f t="shared" si="0"/>
        <v>38</v>
      </c>
      <c r="N28" s="190">
        <f t="shared" si="0"/>
        <v>19</v>
      </c>
      <c r="O28" s="175"/>
      <c r="P28" s="192"/>
      <c r="Q28" s="192"/>
      <c r="R28" s="192"/>
      <c r="S28" s="192"/>
      <c r="T28" s="192"/>
      <c r="U28" s="192"/>
    </row>
    <row r="29" spans="1:15" ht="15" customHeight="1" thickBot="1">
      <c r="A29" s="293"/>
      <c r="B29" s="193" t="s">
        <v>202</v>
      </c>
      <c r="C29" s="194"/>
      <c r="D29" s="195">
        <v>121</v>
      </c>
      <c r="E29" s="195"/>
      <c r="F29" s="195"/>
      <c r="G29" s="195">
        <v>93</v>
      </c>
      <c r="H29" s="195"/>
      <c r="I29" s="195"/>
      <c r="J29" s="195">
        <v>26</v>
      </c>
      <c r="K29" s="195"/>
      <c r="L29" s="195"/>
      <c r="M29" s="195">
        <v>2</v>
      </c>
      <c r="N29" s="195"/>
      <c r="O29" s="175"/>
    </row>
    <row r="30" spans="1:15" ht="13.5" customHeight="1">
      <c r="A30" s="287" t="s">
        <v>183</v>
      </c>
      <c r="B30" s="28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</row>
    <row r="31" ht="13.5">
      <c r="A31" s="164" t="s">
        <v>204</v>
      </c>
    </row>
  </sheetData>
  <mergeCells count="12">
    <mergeCell ref="A3:A4"/>
    <mergeCell ref="B3:B4"/>
    <mergeCell ref="A30:B30"/>
    <mergeCell ref="A5:A9"/>
    <mergeCell ref="A10:A14"/>
    <mergeCell ref="A15:A19"/>
    <mergeCell ref="A25:A29"/>
    <mergeCell ref="A20:A24"/>
    <mergeCell ref="C3:E3"/>
    <mergeCell ref="F3:G3"/>
    <mergeCell ref="I3:K3"/>
    <mergeCell ref="L3:N3"/>
  </mergeCells>
  <printOptions/>
  <pageMargins left="0.3937007874015748" right="0" top="0.5118110236220472" bottom="0.3937007874015748" header="0.5118110236220472" footer="0.4330708661417323"/>
  <pageSetup horizontalDpi="400" verticalDpi="400" orientation="landscape" paperSize="9" scale="90" r:id="rId1"/>
  <ignoredErrors>
    <ignoredError sqref="A6:A9 A26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2003-12-18T05:19:13Z</cp:lastPrinted>
  <dcterms:created xsi:type="dcterms:W3CDTF">1997-12-16T08:54:09Z</dcterms:created>
  <dcterms:modified xsi:type="dcterms:W3CDTF">2005-06-10T09:51:02Z</dcterms:modified>
  <cp:category/>
  <cp:version/>
  <cp:contentType/>
  <cp:contentStatus/>
</cp:coreProperties>
</file>