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目次" sheetId="1" r:id="rId1"/>
    <sheet name="第１表" sheetId="9" r:id="rId2"/>
    <sheet name="第２表" sheetId="10" r:id="rId3"/>
    <sheet name="第３表" sheetId="11" r:id="rId4"/>
    <sheet name="第４表" sheetId="12" r:id="rId5"/>
    <sheet name="第５表" sheetId="13" r:id="rId6"/>
    <sheet name="第６表" sheetId="14" r:id="rId7"/>
    <sheet name="小学校区町名一覧" sheetId="2" r:id="rId8"/>
  </sheets>
  <definedNames>
    <definedName name="_xlnm.Print_Area" localSheetId="7">小学校区町名一覧!$A$1:$B$54</definedName>
    <definedName name="_xlnm.Print_Area" localSheetId="1">第１表!$A$1:$N$29</definedName>
    <definedName name="_xlnm.Print_Area" localSheetId="2">第２表!$A$1:$P$39</definedName>
    <definedName name="_xlnm.Print_Area" localSheetId="3">第３表!$A$1:$DV$58</definedName>
    <definedName name="_xlnm.Print_Area" localSheetId="4">第４表!$A$1:$U$259</definedName>
    <definedName name="_xlnm.Print_Area" localSheetId="5">第５表!$A$1:$J$55</definedName>
    <definedName name="_xlnm.Print_Area" localSheetId="6">第６表!$A$1:$T$42</definedName>
    <definedName name="_xlnm.Print_Titles" localSheetId="7">小学校区町名一覧!$1:$2</definedName>
    <definedName name="_xlnm.Print_Titles" localSheetId="4">第４表!$1:$4</definedName>
    <definedName name="_xlnm.Print_Titles" localSheetId="5">第５表!$3:$5</definedName>
    <definedName name="_xlnm.Print_Titles" localSheetId="6">第６表!$A:$A</definedName>
    <definedName name="_xlnm.Print_Titles" localSheetId="0">目次!$2:$2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9" l="1"/>
  <c r="N11" i="9"/>
  <c r="T42" i="14" l="1"/>
  <c r="S42" i="14"/>
  <c r="R42" i="14"/>
  <c r="Q42" i="14"/>
  <c r="P42" i="14"/>
  <c r="O42" i="14"/>
  <c r="N42" i="14"/>
  <c r="M42" i="14"/>
  <c r="L42" i="14"/>
  <c r="T41" i="14"/>
  <c r="S41" i="14"/>
  <c r="R41" i="14"/>
  <c r="Q41" i="14"/>
  <c r="P41" i="14"/>
  <c r="O41" i="14"/>
  <c r="N41" i="14"/>
  <c r="M41" i="14"/>
  <c r="L41" i="14"/>
  <c r="T40" i="14"/>
  <c r="S40" i="14"/>
  <c r="R40" i="14"/>
  <c r="Q40" i="14"/>
  <c r="P40" i="14"/>
  <c r="O40" i="14"/>
  <c r="N40" i="14"/>
  <c r="M40" i="14"/>
  <c r="L40" i="14"/>
  <c r="T39" i="14"/>
  <c r="S39" i="14"/>
  <c r="R39" i="14"/>
  <c r="Q39" i="14"/>
  <c r="P39" i="14"/>
  <c r="O39" i="14"/>
  <c r="N39" i="14"/>
  <c r="M39" i="14"/>
  <c r="L39" i="14"/>
  <c r="T38" i="14"/>
  <c r="S38" i="14"/>
  <c r="R38" i="14"/>
  <c r="Q38" i="14"/>
  <c r="P38" i="14"/>
  <c r="O38" i="14"/>
  <c r="N38" i="14"/>
  <c r="M38" i="14"/>
  <c r="L38" i="14"/>
  <c r="T37" i="14"/>
  <c r="S37" i="14"/>
  <c r="R37" i="14"/>
  <c r="Q37" i="14"/>
  <c r="P37" i="14"/>
  <c r="O37" i="14"/>
  <c r="N37" i="14"/>
  <c r="M37" i="14"/>
  <c r="L37" i="14"/>
  <c r="T36" i="14"/>
  <c r="S36" i="14"/>
  <c r="R36" i="14"/>
  <c r="Q36" i="14"/>
  <c r="P36" i="14"/>
  <c r="O36" i="14"/>
  <c r="N36" i="14"/>
  <c r="M36" i="14"/>
  <c r="L36" i="14"/>
  <c r="T35" i="14"/>
  <c r="S35" i="14"/>
  <c r="R35" i="14"/>
  <c r="Q35" i="14"/>
  <c r="P35" i="14"/>
  <c r="O35" i="14"/>
  <c r="N35" i="14"/>
  <c r="M35" i="14"/>
  <c r="L35" i="14"/>
  <c r="T34" i="14"/>
  <c r="S34" i="14"/>
  <c r="R34" i="14"/>
  <c r="Q34" i="14"/>
  <c r="P34" i="14"/>
  <c r="O34" i="14"/>
  <c r="N34" i="14"/>
  <c r="M34" i="14"/>
  <c r="L34" i="14"/>
  <c r="T33" i="14"/>
  <c r="S33" i="14"/>
  <c r="R33" i="14"/>
  <c r="Q33" i="14"/>
  <c r="P33" i="14"/>
  <c r="O33" i="14"/>
  <c r="N33" i="14"/>
  <c r="M33" i="14"/>
  <c r="L33" i="14"/>
  <c r="T32" i="14"/>
  <c r="S32" i="14"/>
  <c r="R32" i="14"/>
  <c r="Q32" i="14"/>
  <c r="P32" i="14"/>
  <c r="O32" i="14"/>
  <c r="N32" i="14"/>
  <c r="M32" i="14"/>
  <c r="L32" i="14"/>
  <c r="T31" i="14"/>
  <c r="S31" i="14"/>
  <c r="R31" i="14"/>
  <c r="Q31" i="14"/>
  <c r="P31" i="14"/>
  <c r="O31" i="14"/>
  <c r="N31" i="14"/>
  <c r="M31" i="14"/>
  <c r="L31" i="14"/>
  <c r="T30" i="14"/>
  <c r="S30" i="14"/>
  <c r="R30" i="14"/>
  <c r="Q30" i="14"/>
  <c r="P30" i="14"/>
  <c r="O30" i="14"/>
  <c r="N30" i="14"/>
  <c r="M30" i="14"/>
  <c r="L30" i="14"/>
  <c r="T29" i="14"/>
  <c r="S29" i="14"/>
  <c r="R29" i="14"/>
  <c r="Q29" i="14"/>
  <c r="P29" i="14"/>
  <c r="O29" i="14"/>
  <c r="N29" i="14"/>
  <c r="M29" i="14"/>
  <c r="L29" i="14"/>
  <c r="T28" i="14"/>
  <c r="S28" i="14"/>
  <c r="R28" i="14"/>
  <c r="Q28" i="14"/>
  <c r="P28" i="14"/>
  <c r="O28" i="14"/>
  <c r="N28" i="14"/>
  <c r="M28" i="14"/>
  <c r="L28" i="14"/>
  <c r="T27" i="14"/>
  <c r="S27" i="14"/>
  <c r="R27" i="14"/>
  <c r="Q27" i="14"/>
  <c r="P27" i="14"/>
  <c r="O27" i="14"/>
  <c r="N27" i="14"/>
  <c r="M27" i="14"/>
  <c r="L27" i="14"/>
  <c r="T26" i="14"/>
  <c r="S26" i="14"/>
  <c r="R26" i="14"/>
  <c r="Q26" i="14"/>
  <c r="P26" i="14"/>
  <c r="O26" i="14"/>
  <c r="N26" i="14"/>
  <c r="M26" i="14"/>
  <c r="L26" i="14"/>
  <c r="T25" i="14"/>
  <c r="S25" i="14"/>
  <c r="R25" i="14"/>
  <c r="Q25" i="14"/>
  <c r="P25" i="14"/>
  <c r="O25" i="14"/>
  <c r="N25" i="14"/>
  <c r="M25" i="14"/>
  <c r="L25" i="14"/>
  <c r="T24" i="14"/>
  <c r="S24" i="14"/>
  <c r="R24" i="14"/>
  <c r="Q24" i="14"/>
  <c r="P24" i="14"/>
  <c r="O24" i="14"/>
  <c r="N24" i="14"/>
  <c r="M24" i="14"/>
  <c r="L24" i="14"/>
  <c r="T23" i="14"/>
  <c r="S23" i="14"/>
  <c r="R23" i="14"/>
  <c r="Q23" i="14"/>
  <c r="P23" i="14"/>
  <c r="O23" i="14"/>
  <c r="N23" i="14"/>
  <c r="M23" i="14"/>
  <c r="L23" i="14"/>
  <c r="T22" i="14"/>
  <c r="S22" i="14"/>
  <c r="R22" i="14"/>
  <c r="Q22" i="14"/>
  <c r="P22" i="14"/>
  <c r="O22" i="14"/>
  <c r="N22" i="14"/>
  <c r="M22" i="14"/>
  <c r="L22" i="14"/>
  <c r="T21" i="14"/>
  <c r="S21" i="14"/>
  <c r="R21" i="14"/>
  <c r="Q21" i="14"/>
  <c r="P21" i="14"/>
  <c r="O21" i="14"/>
  <c r="N21" i="14"/>
  <c r="M21" i="14"/>
  <c r="L21" i="14"/>
  <c r="T19" i="14"/>
  <c r="S19" i="14"/>
  <c r="R19" i="14"/>
  <c r="Q19" i="14"/>
  <c r="P19" i="14"/>
  <c r="O19" i="14"/>
  <c r="N19" i="14"/>
  <c r="M19" i="14"/>
  <c r="L19" i="14"/>
  <c r="T17" i="14"/>
  <c r="S17" i="14"/>
  <c r="R17" i="14"/>
  <c r="Q17" i="14"/>
  <c r="P17" i="14"/>
  <c r="O17" i="14"/>
  <c r="N17" i="14"/>
  <c r="M17" i="14"/>
  <c r="L17" i="14"/>
  <c r="T16" i="14"/>
  <c r="S16" i="14"/>
  <c r="R16" i="14"/>
  <c r="Q16" i="14"/>
  <c r="P16" i="14"/>
  <c r="O16" i="14"/>
  <c r="N16" i="14"/>
  <c r="M16" i="14"/>
  <c r="L16" i="14"/>
  <c r="T15" i="14"/>
  <c r="S15" i="14"/>
  <c r="R15" i="14"/>
  <c r="Q15" i="14"/>
  <c r="P15" i="14"/>
  <c r="O15" i="14"/>
  <c r="N15" i="14"/>
  <c r="M15" i="14"/>
  <c r="L15" i="14"/>
  <c r="T14" i="14"/>
  <c r="S14" i="14"/>
  <c r="R14" i="14"/>
  <c r="Q14" i="14"/>
  <c r="P14" i="14"/>
  <c r="O14" i="14"/>
  <c r="N14" i="14"/>
  <c r="M14" i="14"/>
  <c r="L14" i="14"/>
  <c r="T13" i="14"/>
  <c r="S13" i="14"/>
  <c r="R13" i="14"/>
  <c r="Q13" i="14"/>
  <c r="P13" i="14"/>
  <c r="O13" i="14"/>
  <c r="N13" i="14"/>
  <c r="M13" i="14"/>
  <c r="L13" i="14"/>
  <c r="T11" i="14"/>
  <c r="S11" i="14"/>
  <c r="R11" i="14"/>
  <c r="Q11" i="14"/>
  <c r="P11" i="14"/>
  <c r="O11" i="14"/>
  <c r="N11" i="14"/>
  <c r="M11" i="14"/>
  <c r="L11" i="14"/>
  <c r="T9" i="14"/>
  <c r="S9" i="14"/>
  <c r="R9" i="14"/>
  <c r="Q9" i="14"/>
  <c r="P9" i="14"/>
  <c r="O9" i="14"/>
  <c r="N9" i="14"/>
  <c r="M9" i="14"/>
  <c r="L9" i="14"/>
  <c r="T7" i="14"/>
  <c r="S7" i="14"/>
  <c r="R7" i="14"/>
  <c r="Q7" i="14"/>
  <c r="P7" i="14"/>
  <c r="O7" i="14"/>
  <c r="N7" i="14"/>
  <c r="M7" i="14"/>
  <c r="L7" i="14"/>
  <c r="T5" i="14"/>
  <c r="S5" i="14"/>
  <c r="R5" i="14"/>
  <c r="Q5" i="14"/>
  <c r="P5" i="14"/>
  <c r="O5" i="14"/>
  <c r="N5" i="14"/>
  <c r="M5" i="14"/>
  <c r="L5" i="14"/>
  <c r="J30" i="13"/>
  <c r="J29" i="13"/>
  <c r="J28" i="13"/>
  <c r="J27" i="13"/>
  <c r="J26" i="13"/>
  <c r="J25" i="13"/>
  <c r="J24" i="13"/>
  <c r="J23" i="13"/>
  <c r="J22" i="13"/>
  <c r="J21" i="13"/>
  <c r="J20" i="13"/>
  <c r="J19" i="13"/>
  <c r="J18" i="13"/>
  <c r="J17" i="13"/>
  <c r="J16" i="13"/>
  <c r="J15" i="13"/>
  <c r="J14" i="13"/>
  <c r="J13" i="13"/>
  <c r="J12" i="13"/>
  <c r="J11" i="13"/>
  <c r="J10" i="13"/>
  <c r="J9" i="13"/>
  <c r="J8" i="13"/>
  <c r="J7" i="13"/>
  <c r="J6" i="13"/>
  <c r="B259" i="12"/>
  <c r="B258" i="12"/>
  <c r="B257" i="12"/>
  <c r="B256" i="12"/>
  <c r="B254" i="12"/>
  <c r="B253" i="12"/>
  <c r="B252" i="12"/>
  <c r="B251" i="12"/>
  <c r="B250" i="12"/>
  <c r="B249" i="12"/>
  <c r="B248" i="12"/>
  <c r="B247" i="12"/>
  <c r="B246" i="12"/>
  <c r="B245" i="12"/>
  <c r="B243" i="12"/>
  <c r="B242" i="12"/>
  <c r="B241" i="12"/>
  <c r="B240" i="12"/>
  <c r="B239" i="12"/>
  <c r="B238" i="12"/>
  <c r="B237" i="12"/>
  <c r="B236" i="12"/>
  <c r="B235" i="12"/>
  <c r="B234" i="12"/>
  <c r="B232" i="12"/>
  <c r="B231" i="12"/>
  <c r="B230" i="12"/>
  <c r="B229" i="12"/>
  <c r="B228" i="12"/>
  <c r="B227" i="12"/>
  <c r="B226" i="12"/>
  <c r="B225" i="12"/>
  <c r="B224" i="12"/>
  <c r="B223" i="12"/>
  <c r="B222" i="12"/>
  <c r="B221" i="12"/>
  <c r="B220" i="12"/>
  <c r="B219" i="12"/>
  <c r="B218" i="12"/>
  <c r="B217" i="12"/>
  <c r="B216" i="12"/>
  <c r="B215" i="12"/>
  <c r="B214" i="12"/>
  <c r="B213" i="12"/>
  <c r="B211" i="12"/>
  <c r="B210" i="12"/>
  <c r="B209" i="12"/>
  <c r="B208" i="12"/>
  <c r="B207" i="12"/>
  <c r="B206" i="12"/>
  <c r="B205" i="12"/>
  <c r="B204" i="12"/>
  <c r="B203" i="12"/>
  <c r="B202" i="12"/>
  <c r="B200" i="12"/>
  <c r="B199" i="12"/>
  <c r="B198" i="12"/>
  <c r="B197" i="12"/>
  <c r="B196" i="12"/>
  <c r="B195" i="12"/>
  <c r="B194" i="12"/>
  <c r="B193" i="12"/>
  <c r="B192" i="12"/>
  <c r="B191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8" i="12"/>
  <c r="B167" i="12"/>
  <c r="B166" i="12"/>
  <c r="B165" i="12"/>
  <c r="B164" i="12"/>
  <c r="B163" i="12"/>
  <c r="B162" i="12"/>
  <c r="B161" i="12"/>
  <c r="B160" i="12"/>
  <c r="B159" i="12"/>
  <c r="B157" i="12"/>
  <c r="B156" i="12"/>
  <c r="B155" i="12"/>
  <c r="B154" i="12"/>
  <c r="B153" i="12"/>
  <c r="B152" i="12"/>
  <c r="B151" i="12"/>
  <c r="B150" i="12"/>
  <c r="B149" i="12"/>
  <c r="B148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5" i="12"/>
  <c r="B124" i="12"/>
  <c r="B123" i="12"/>
  <c r="B122" i="12"/>
  <c r="B121" i="12"/>
  <c r="B120" i="12"/>
  <c r="B119" i="12"/>
  <c r="B118" i="12"/>
  <c r="B117" i="12"/>
  <c r="B116" i="12"/>
  <c r="B114" i="12"/>
  <c r="B113" i="12"/>
  <c r="B112" i="12"/>
  <c r="B111" i="12"/>
  <c r="B110" i="12"/>
  <c r="B109" i="12"/>
  <c r="B108" i="12"/>
  <c r="B107" i="12"/>
  <c r="B106" i="12"/>
  <c r="B105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2" i="12"/>
  <c r="B81" i="12"/>
  <c r="B80" i="12"/>
  <c r="B79" i="12"/>
  <c r="B78" i="12"/>
  <c r="B77" i="12"/>
  <c r="B76" i="12"/>
  <c r="B75" i="12"/>
  <c r="B74" i="12"/>
  <c r="B73" i="12"/>
  <c r="B71" i="12"/>
  <c r="B70" i="12"/>
  <c r="B69" i="12"/>
  <c r="B68" i="12"/>
  <c r="B67" i="12"/>
  <c r="B66" i="12"/>
  <c r="B65" i="12"/>
  <c r="B64" i="12"/>
  <c r="B63" i="12"/>
  <c r="B62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39" i="12"/>
  <c r="B38" i="12"/>
  <c r="B37" i="12"/>
  <c r="B36" i="12"/>
  <c r="B35" i="12"/>
  <c r="B34" i="12"/>
  <c r="B33" i="12"/>
  <c r="B32" i="12"/>
  <c r="B31" i="12"/>
  <c r="B30" i="12"/>
  <c r="B29" i="12"/>
  <c r="B27" i="12"/>
  <c r="B26" i="12"/>
  <c r="B25" i="12"/>
  <c r="B24" i="12"/>
  <c r="B23" i="12"/>
  <c r="B22" i="12"/>
  <c r="B21" i="12"/>
  <c r="B20" i="12"/>
  <c r="B19" i="12"/>
  <c r="B18" i="12"/>
  <c r="B16" i="12"/>
  <c r="B15" i="12"/>
  <c r="B14" i="12"/>
  <c r="B13" i="12"/>
  <c r="B12" i="12"/>
  <c r="B11" i="12"/>
  <c r="B10" i="12"/>
  <c r="B5" i="12" s="1"/>
  <c r="B9" i="12"/>
  <c r="B8" i="12"/>
  <c r="B7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AJ58" i="11"/>
  <c r="CL57" i="11"/>
  <c r="AJ57" i="11"/>
  <c r="R57" i="11"/>
  <c r="CL56" i="11"/>
  <c r="BT56" i="11"/>
  <c r="R56" i="11"/>
  <c r="CL55" i="11"/>
  <c r="BB55" i="11"/>
  <c r="AJ55" i="11"/>
  <c r="R55" i="11"/>
  <c r="DD54" i="11"/>
  <c r="CL54" i="11"/>
  <c r="BT54" i="11"/>
  <c r="BB54" i="11"/>
  <c r="AJ54" i="11"/>
  <c r="R54" i="11"/>
  <c r="DD53" i="11"/>
  <c r="AJ53" i="11"/>
  <c r="DD52" i="11"/>
  <c r="CL52" i="11"/>
  <c r="BT52" i="11"/>
  <c r="BB52" i="11"/>
  <c r="AJ52" i="11"/>
  <c r="R52" i="11"/>
  <c r="DD51" i="11"/>
  <c r="AJ51" i="11"/>
  <c r="R51" i="11"/>
  <c r="DD50" i="11"/>
  <c r="CL50" i="11"/>
  <c r="BT50" i="11"/>
  <c r="BB50" i="11"/>
  <c r="AJ50" i="11"/>
  <c r="R50" i="11"/>
  <c r="DD49" i="11"/>
  <c r="CL49" i="11"/>
  <c r="BB49" i="11"/>
  <c r="AJ49" i="11"/>
  <c r="R49" i="11"/>
  <c r="CL48" i="11"/>
  <c r="BT48" i="11"/>
  <c r="BB48" i="11"/>
  <c r="AJ48" i="11"/>
  <c r="R48" i="11"/>
  <c r="DD47" i="11"/>
  <c r="CL47" i="11"/>
  <c r="BT47" i="11"/>
  <c r="BB47" i="11"/>
  <c r="AJ47" i="11"/>
  <c r="R47" i="11"/>
  <c r="CL46" i="11"/>
  <c r="BT46" i="11"/>
  <c r="BB46" i="11"/>
  <c r="AJ46" i="11"/>
  <c r="R46" i="11"/>
  <c r="DD45" i="11"/>
  <c r="CL45" i="11"/>
  <c r="BB45" i="11"/>
  <c r="R45" i="11"/>
  <c r="DD44" i="11"/>
  <c r="BT44" i="11"/>
  <c r="BB44" i="11"/>
  <c r="AJ44" i="11"/>
  <c r="R44" i="11"/>
  <c r="DD43" i="11"/>
  <c r="CL43" i="11"/>
  <c r="BB43" i="11"/>
  <c r="AJ43" i="11"/>
  <c r="R43" i="11"/>
  <c r="DD42" i="11"/>
  <c r="BT42" i="11"/>
  <c r="BB42" i="11"/>
  <c r="AJ42" i="11"/>
  <c r="DD41" i="11"/>
  <c r="CL41" i="11"/>
  <c r="BT41" i="11"/>
  <c r="BB41" i="11"/>
  <c r="AJ41" i="11"/>
  <c r="R41" i="11"/>
  <c r="DD40" i="11"/>
  <c r="CL40" i="11"/>
  <c r="BT40" i="11"/>
  <c r="AJ40" i="11"/>
  <c r="R40" i="11"/>
  <c r="DD39" i="11"/>
  <c r="CL39" i="11"/>
  <c r="BB39" i="11"/>
  <c r="AJ39" i="11"/>
  <c r="R39" i="11"/>
  <c r="DD38" i="11"/>
  <c r="BT38" i="11"/>
  <c r="AJ38" i="11"/>
  <c r="R38" i="11"/>
  <c r="CL37" i="11"/>
  <c r="BB37" i="11"/>
  <c r="AJ37" i="11"/>
  <c r="R37" i="11"/>
  <c r="DD36" i="11"/>
  <c r="BT36" i="11"/>
  <c r="AJ36" i="11"/>
  <c r="R36" i="11"/>
  <c r="CL35" i="11"/>
  <c r="BT35" i="11"/>
  <c r="BB35" i="11"/>
  <c r="AJ35" i="11"/>
  <c r="R35" i="11"/>
  <c r="DV34" i="11"/>
  <c r="DD34" i="11"/>
  <c r="CL34" i="11"/>
  <c r="BT34" i="11"/>
  <c r="BB34" i="11"/>
  <c r="R34" i="11"/>
  <c r="DV33" i="11"/>
  <c r="DD33" i="11"/>
  <c r="CL33" i="11"/>
  <c r="BB33" i="11"/>
  <c r="AJ33" i="11"/>
  <c r="R33" i="11"/>
  <c r="DV32" i="11"/>
  <c r="DD32" i="11"/>
  <c r="BT32" i="11"/>
  <c r="BB32" i="11"/>
  <c r="AJ32" i="11"/>
  <c r="R32" i="11"/>
  <c r="CL31" i="11"/>
  <c r="BB31" i="11"/>
  <c r="AJ31" i="11"/>
  <c r="DV30" i="11"/>
  <c r="DD30" i="11"/>
  <c r="BB30" i="11"/>
  <c r="AJ30" i="11"/>
  <c r="R30" i="11"/>
  <c r="DD29" i="11"/>
  <c r="CL29" i="11"/>
  <c r="BT29" i="11"/>
  <c r="BB29" i="11"/>
  <c r="AJ29" i="11"/>
  <c r="R29" i="11"/>
  <c r="DV28" i="11"/>
  <c r="DD28" i="11"/>
  <c r="CL28" i="11"/>
  <c r="BB28" i="11"/>
  <c r="AJ28" i="11"/>
  <c r="R28" i="11"/>
  <c r="DD27" i="11"/>
  <c r="BT27" i="11"/>
  <c r="AJ27" i="11"/>
  <c r="R27" i="11"/>
  <c r="DV26" i="11"/>
  <c r="DD26" i="11"/>
  <c r="CL26" i="11"/>
  <c r="BT26" i="11"/>
  <c r="BB26" i="11"/>
  <c r="AJ26" i="11"/>
  <c r="R26" i="11"/>
  <c r="DD25" i="11"/>
  <c r="BT25" i="11"/>
  <c r="BB25" i="11"/>
  <c r="AJ25" i="11"/>
  <c r="R25" i="11"/>
  <c r="DV24" i="11"/>
  <c r="DD24" i="11"/>
  <c r="CL24" i="11"/>
  <c r="BB24" i="11"/>
  <c r="AJ24" i="11"/>
  <c r="R24" i="11"/>
  <c r="DV23" i="11"/>
  <c r="DD23" i="11"/>
  <c r="CL23" i="11"/>
  <c r="BT23" i="11"/>
  <c r="BB23" i="11"/>
  <c r="R23" i="11"/>
  <c r="DV22" i="11"/>
  <c r="BB22" i="11"/>
  <c r="AJ22" i="11"/>
  <c r="R22" i="11"/>
  <c r="DV21" i="11"/>
  <c r="DD21" i="11"/>
  <c r="CL21" i="11"/>
  <c r="BT21" i="11"/>
  <c r="BB21" i="11"/>
  <c r="AJ21" i="11"/>
  <c r="R21" i="11"/>
  <c r="DV20" i="11"/>
  <c r="BT20" i="11"/>
  <c r="BB20" i="11"/>
  <c r="AJ20" i="11"/>
  <c r="DD19" i="11"/>
  <c r="CL19" i="11"/>
  <c r="BT19" i="11"/>
  <c r="BB19" i="11"/>
  <c r="AJ19" i="11"/>
  <c r="R19" i="11"/>
  <c r="DV18" i="11"/>
  <c r="DD18" i="11"/>
  <c r="CL18" i="11"/>
  <c r="BB18" i="11"/>
  <c r="AJ18" i="11"/>
  <c r="R18" i="11"/>
  <c r="CL17" i="11"/>
  <c r="BT17" i="11"/>
  <c r="BB17" i="11"/>
  <c r="AJ17" i="11"/>
  <c r="R17" i="11"/>
  <c r="DV16" i="11"/>
  <c r="DD16" i="11"/>
  <c r="CL16" i="11"/>
  <c r="AJ16" i="11"/>
  <c r="R16" i="11"/>
  <c r="DV15" i="11"/>
  <c r="CL15" i="11"/>
  <c r="BT15" i="11"/>
  <c r="BB15" i="11"/>
  <c r="AJ15" i="11"/>
  <c r="R15" i="11"/>
  <c r="DV14" i="11"/>
  <c r="DD14" i="11"/>
  <c r="BB14" i="11"/>
  <c r="AJ14" i="11"/>
  <c r="R14" i="11"/>
  <c r="DV13" i="11"/>
  <c r="DD13" i="11"/>
  <c r="CL13" i="11"/>
  <c r="BT13" i="11"/>
  <c r="BB13" i="11"/>
  <c r="AJ13" i="11"/>
  <c r="R13" i="11"/>
  <c r="DV12" i="11"/>
  <c r="DD12" i="11"/>
  <c r="BB12" i="11"/>
  <c r="R12" i="11"/>
  <c r="DV11" i="11"/>
  <c r="DD11" i="11"/>
  <c r="CL11" i="11"/>
  <c r="BT11" i="11"/>
  <c r="BB11" i="11"/>
  <c r="AJ11" i="11"/>
  <c r="R11" i="11"/>
  <c r="DV10" i="11"/>
  <c r="DD10" i="11"/>
  <c r="BT10" i="11"/>
  <c r="BB10" i="11"/>
  <c r="AJ10" i="11"/>
  <c r="R10" i="11"/>
  <c r="DV9" i="11"/>
  <c r="CL9" i="11"/>
  <c r="BT9" i="11"/>
  <c r="BB9" i="11"/>
  <c r="AJ9" i="11"/>
  <c r="DV8" i="11"/>
  <c r="DD8" i="11"/>
  <c r="BT8" i="11"/>
  <c r="BB8" i="11"/>
  <c r="AJ8" i="11"/>
  <c r="R8" i="11"/>
  <c r="R6" i="11" s="1"/>
  <c r="CL7" i="11"/>
  <c r="BT7" i="11"/>
  <c r="BB7" i="11"/>
  <c r="AJ7" i="11"/>
  <c r="DV6" i="11"/>
  <c r="DD6" i="11"/>
  <c r="CL6" i="11"/>
  <c r="BT6" i="11"/>
  <c r="BB6" i="11"/>
  <c r="AJ6" i="11"/>
  <c r="AJ5" i="11"/>
  <c r="BB5" i="11" s="1"/>
  <c r="BT5" i="11" s="1"/>
  <c r="CL5" i="11" s="1"/>
  <c r="DD5" i="11" s="1"/>
  <c r="DV5" i="11" s="1"/>
  <c r="DS3" i="11"/>
  <c r="DO3" i="11"/>
  <c r="DK3" i="11"/>
  <c r="DG3" i="11"/>
  <c r="DA3" i="11"/>
  <c r="CW3" i="11"/>
  <c r="CS3" i="11"/>
  <c r="CO3" i="11"/>
  <c r="CI3" i="11"/>
  <c r="CE3" i="11"/>
  <c r="CA3" i="11"/>
  <c r="BW3" i="11"/>
  <c r="BQ3" i="11"/>
  <c r="BM3" i="11"/>
  <c r="BI3" i="11"/>
  <c r="BE3" i="11"/>
  <c r="AY3" i="11"/>
  <c r="AU3" i="11"/>
  <c r="AQ3" i="11"/>
  <c r="AM3" i="11"/>
  <c r="AG3" i="11"/>
  <c r="AC3" i="11"/>
  <c r="Y3" i="11"/>
  <c r="U3" i="11"/>
  <c r="N29" i="9"/>
  <c r="N28" i="9"/>
  <c r="N27" i="9"/>
  <c r="N26" i="9"/>
  <c r="N25" i="9"/>
  <c r="N24" i="9"/>
  <c r="N23" i="9"/>
  <c r="N21" i="9"/>
  <c r="N20" i="9"/>
  <c r="N19" i="9"/>
  <c r="N18" i="9"/>
  <c r="N17" i="9"/>
  <c r="N16" i="9"/>
  <c r="N15" i="9"/>
  <c r="N14" i="9"/>
  <c r="N13" i="9"/>
  <c r="N12" i="9"/>
  <c r="N10" i="9"/>
  <c r="N9" i="9"/>
  <c r="N8" i="9"/>
  <c r="N7" i="9"/>
  <c r="N5" i="9"/>
</calcChain>
</file>

<file path=xl/sharedStrings.xml><?xml version="1.0" encoding="utf-8"?>
<sst xmlns="http://schemas.openxmlformats.org/spreadsheetml/2006/main" count="1142" uniqueCount="867">
  <si>
    <t>表番号</t>
  </si>
  <si>
    <t>第１表  年齢・男女別人口推移（５歳階級）</t>
    <phoneticPr fontId="2"/>
  </si>
  <si>
    <t>第２表  年齢・男女別人口（各歳）</t>
    <phoneticPr fontId="2"/>
  </si>
  <si>
    <t>第５表  小学校区・男女別人口及び世帯数</t>
    <phoneticPr fontId="2"/>
  </si>
  <si>
    <t>　　　　　項　　　目</t>
    <phoneticPr fontId="2"/>
  </si>
  <si>
    <t>参考</t>
    <rPh sb="0" eb="2">
      <t>サンコウ</t>
    </rPh>
    <phoneticPr fontId="2"/>
  </si>
  <si>
    <t>小学校区町名一覧</t>
    <rPh sb="0" eb="3">
      <t>ショウガッコウ</t>
    </rPh>
    <rPh sb="3" eb="4">
      <t>ク</t>
    </rPh>
    <rPh sb="4" eb="6">
      <t>チョウメイ</t>
    </rPh>
    <rPh sb="6" eb="8">
      <t>イチラン</t>
    </rPh>
    <phoneticPr fontId="2"/>
  </si>
  <si>
    <t>小学校区</t>
    <rPh sb="0" eb="3">
      <t>ショウガッコウ</t>
    </rPh>
    <rPh sb="3" eb="4">
      <t>ク</t>
    </rPh>
    <phoneticPr fontId="6"/>
  </si>
  <si>
    <t>町                                   名</t>
    <rPh sb="0" eb="37">
      <t>チョウメイ</t>
    </rPh>
    <phoneticPr fontId="6"/>
  </si>
  <si>
    <t>新番丁</t>
    <rPh sb="0" eb="1">
      <t>シン</t>
    </rPh>
    <rPh sb="1" eb="2">
      <t>バン</t>
    </rPh>
    <rPh sb="2" eb="3">
      <t>チョウ</t>
    </rPh>
    <phoneticPr fontId="6"/>
  </si>
  <si>
    <t>瀬戸内町、扇町一丁目・二丁目・三丁目、新北町、浜ノ町、昭和町一丁目の一部、昭和町二丁目の一部、幸町の一部、錦町一丁目・二丁目、番町一丁目・二丁目・三丁目、番町四丁目の一部、サンポート、南新町、亀井町、田町、玉藻町、丸の内の一部、内町の一部、寿町一丁目・二丁目、西の丸町、西内町、丸亀町、兵庫町、古新町、磨屋町、紺屋町、鍛冶屋町</t>
    <rPh sb="0" eb="3">
      <t>セトウチ</t>
    </rPh>
    <rPh sb="3" eb="4">
      <t>マチ</t>
    </rPh>
    <rPh sb="5" eb="7">
      <t>オオギマチ</t>
    </rPh>
    <rPh sb="7" eb="10">
      <t>イッチョウメ</t>
    </rPh>
    <rPh sb="11" eb="14">
      <t>2チョウメ</t>
    </rPh>
    <rPh sb="15" eb="18">
      <t>サンチョウメ</t>
    </rPh>
    <rPh sb="19" eb="20">
      <t>シン</t>
    </rPh>
    <rPh sb="20" eb="21">
      <t>キタ</t>
    </rPh>
    <rPh sb="21" eb="22">
      <t>マチ</t>
    </rPh>
    <rPh sb="37" eb="39">
      <t>ショウワ</t>
    </rPh>
    <rPh sb="39" eb="40">
      <t>マチ</t>
    </rPh>
    <rPh sb="55" eb="58">
      <t>1チョウメ</t>
    </rPh>
    <rPh sb="59" eb="62">
      <t>2チョウメ</t>
    </rPh>
    <rPh sb="63" eb="65">
      <t>バンチョウ</t>
    </rPh>
    <rPh sb="65" eb="68">
      <t>1チョウメ</t>
    </rPh>
    <rPh sb="69" eb="72">
      <t>2チョウメ</t>
    </rPh>
    <rPh sb="73" eb="76">
      <t>3チョウメ</t>
    </rPh>
    <rPh sb="77" eb="79">
      <t>バンマチ</t>
    </rPh>
    <rPh sb="79" eb="82">
      <t>4チョウメ</t>
    </rPh>
    <rPh sb="83" eb="85">
      <t>イチブ</t>
    </rPh>
    <rPh sb="92" eb="95">
      <t>ミナミシンマチ</t>
    </rPh>
    <rPh sb="96" eb="98">
      <t>カメイ</t>
    </rPh>
    <rPh sb="98" eb="99">
      <t>チョウ</t>
    </rPh>
    <rPh sb="100" eb="102">
      <t>タマチ</t>
    </rPh>
    <rPh sb="103" eb="106">
      <t>タマモチョウ</t>
    </rPh>
    <rPh sb="107" eb="108">
      <t>マル</t>
    </rPh>
    <rPh sb="109" eb="110">
      <t>ウチ</t>
    </rPh>
    <rPh sb="111" eb="113">
      <t>イチブ</t>
    </rPh>
    <rPh sb="114" eb="116">
      <t>ウチマチ</t>
    </rPh>
    <rPh sb="117" eb="119">
      <t>イチブ</t>
    </rPh>
    <rPh sb="120" eb="122">
      <t>コトブキチョウ</t>
    </rPh>
    <rPh sb="122" eb="125">
      <t>1チョウメ</t>
    </rPh>
    <rPh sb="126" eb="129">
      <t>2チョウメ</t>
    </rPh>
    <rPh sb="130" eb="131">
      <t>ニシ</t>
    </rPh>
    <rPh sb="132" eb="133">
      <t>マル</t>
    </rPh>
    <rPh sb="133" eb="134">
      <t>マチ</t>
    </rPh>
    <rPh sb="135" eb="136">
      <t>ニシ</t>
    </rPh>
    <rPh sb="136" eb="138">
      <t>ウチマチ</t>
    </rPh>
    <rPh sb="139" eb="142">
      <t>マルガメマチ</t>
    </rPh>
    <rPh sb="143" eb="146">
      <t>ヒョウゴマチ</t>
    </rPh>
    <rPh sb="147" eb="148">
      <t>フル</t>
    </rPh>
    <rPh sb="148" eb="149">
      <t>シン</t>
    </rPh>
    <rPh sb="149" eb="150">
      <t>マチ</t>
    </rPh>
    <rPh sb="151" eb="154">
      <t>トギヤマチ</t>
    </rPh>
    <rPh sb="155" eb="158">
      <t>コンヤマチ</t>
    </rPh>
    <rPh sb="159" eb="163">
      <t>カジヤマチ</t>
    </rPh>
    <phoneticPr fontId="6"/>
  </si>
  <si>
    <t>屋島東</t>
    <rPh sb="0" eb="2">
      <t>ヤシマ</t>
    </rPh>
    <rPh sb="2" eb="3">
      <t>ヒガシ</t>
    </rPh>
    <phoneticPr fontId="6"/>
  </si>
  <si>
    <t>屋島東町の一部</t>
    <rPh sb="0" eb="2">
      <t>ヤシマ</t>
    </rPh>
    <rPh sb="2" eb="3">
      <t>ヒガシ</t>
    </rPh>
    <rPh sb="3" eb="4">
      <t>ニシマチ</t>
    </rPh>
    <rPh sb="5" eb="7">
      <t>イチブ</t>
    </rPh>
    <phoneticPr fontId="6"/>
  </si>
  <si>
    <t>男木</t>
    <rPh sb="0" eb="1">
      <t>オトコ</t>
    </rPh>
    <rPh sb="1" eb="2">
      <t>キ</t>
    </rPh>
    <phoneticPr fontId="6"/>
  </si>
  <si>
    <t>男木町</t>
    <rPh sb="2" eb="3">
      <t>マチ</t>
    </rPh>
    <phoneticPr fontId="6"/>
  </si>
  <si>
    <t>屋島西</t>
    <rPh sb="0" eb="2">
      <t>ヤシマ</t>
    </rPh>
    <rPh sb="2" eb="3">
      <t>ニシ</t>
    </rPh>
    <phoneticPr fontId="6"/>
  </si>
  <si>
    <t>屋島西町の一部</t>
    <rPh sb="0" eb="2">
      <t>ヤシマ</t>
    </rPh>
    <rPh sb="2" eb="4">
      <t>ニシマチ</t>
    </rPh>
    <rPh sb="5" eb="7">
      <t>イチブ</t>
    </rPh>
    <phoneticPr fontId="6"/>
  </si>
  <si>
    <t>川島</t>
    <rPh sb="0" eb="2">
      <t>カワシマ</t>
    </rPh>
    <phoneticPr fontId="6"/>
  </si>
  <si>
    <t>川島本町、川島東町、由良町、池田町の一部</t>
    <rPh sb="10" eb="12">
      <t>ユラ</t>
    </rPh>
    <rPh sb="12" eb="13">
      <t>チョウ</t>
    </rPh>
    <rPh sb="14" eb="17">
      <t>イケダチョウ</t>
    </rPh>
    <rPh sb="18" eb="20">
      <t>イチブ</t>
    </rPh>
    <phoneticPr fontId="6"/>
  </si>
  <si>
    <t>亀阜</t>
    <rPh sb="0" eb="1">
      <t>カメオカ</t>
    </rPh>
    <rPh sb="1" eb="2">
      <t>オカ</t>
    </rPh>
    <phoneticPr fontId="6"/>
  </si>
  <si>
    <t>天神前、宮脇町一丁目・二丁目、西宝町一丁目・二丁目・三丁目、亀岡町、中央町、中新町、旅篭町、藤塚町一丁目の一部、中野町、茜町、西町、峰山町、鶴市町の一部、番町四丁目の一部、番町五丁目、昭和町一丁目の一部、昭和町二丁目の一部、幸町の一部、紫雲町</t>
    <rPh sb="46" eb="49">
      <t>フジツカチョウ</t>
    </rPh>
    <rPh sb="49" eb="52">
      <t>イッチョウメ</t>
    </rPh>
    <rPh sb="53" eb="55">
      <t>イチブ</t>
    </rPh>
    <rPh sb="56" eb="59">
      <t>ナカノチョウ</t>
    </rPh>
    <rPh sb="77" eb="78">
      <t>バンチョウ</t>
    </rPh>
    <rPh sb="78" eb="79">
      <t>チョウ</t>
    </rPh>
    <rPh sb="79" eb="82">
      <t>ヨンチョウメ</t>
    </rPh>
    <rPh sb="83" eb="85">
      <t>イチブ</t>
    </rPh>
    <rPh sb="86" eb="88">
      <t>バンマチ</t>
    </rPh>
    <rPh sb="88" eb="91">
      <t>ゴチョウメ</t>
    </rPh>
    <rPh sb="102" eb="104">
      <t>ショウワ</t>
    </rPh>
    <rPh sb="104" eb="105">
      <t>マチ</t>
    </rPh>
    <rPh sb="118" eb="120">
      <t>シウン</t>
    </rPh>
    <rPh sb="120" eb="121">
      <t>マチ</t>
    </rPh>
    <phoneticPr fontId="6"/>
  </si>
  <si>
    <t>前田</t>
    <rPh sb="0" eb="2">
      <t>マエダ</t>
    </rPh>
    <phoneticPr fontId="6"/>
  </si>
  <si>
    <t>前田西町の一部、前田東町、亀田町</t>
    <rPh sb="0" eb="2">
      <t>マエダ</t>
    </rPh>
    <rPh sb="2" eb="4">
      <t>ニシマチ</t>
    </rPh>
    <rPh sb="5" eb="7">
      <t>イチブ</t>
    </rPh>
    <rPh sb="8" eb="10">
      <t>マエダ</t>
    </rPh>
    <rPh sb="10" eb="12">
      <t>ヒガシマチ</t>
    </rPh>
    <rPh sb="13" eb="15">
      <t>カメダ</t>
    </rPh>
    <rPh sb="15" eb="16">
      <t>マチ</t>
    </rPh>
    <phoneticPr fontId="6"/>
  </si>
  <si>
    <t>十河</t>
    <rPh sb="0" eb="2">
      <t>ソゴウ</t>
    </rPh>
    <phoneticPr fontId="6"/>
  </si>
  <si>
    <t>十川東町、十川西町、亀田南町、小村町</t>
    <rPh sb="15" eb="16">
      <t>ショウ</t>
    </rPh>
    <rPh sb="16" eb="17">
      <t>ムラ</t>
    </rPh>
    <rPh sb="17" eb="18">
      <t>チョウ</t>
    </rPh>
    <phoneticPr fontId="6"/>
  </si>
  <si>
    <t>栗林</t>
    <rPh sb="0" eb="2">
      <t>リツリン</t>
    </rPh>
    <phoneticPr fontId="6"/>
  </si>
  <si>
    <t>藤塚町一丁目の一部、藤塚町二丁目、栗林町一丁目・二丁目・三丁目、桜町一丁目・二丁目、楠上町一丁目・二丁目、花ノ宮町一丁目・二丁目・三丁目、室町、室新町、上之町一丁目・二丁目・三丁目、今里町一丁目の一部、藤塚町</t>
    <rPh sb="10" eb="13">
      <t>フジツカチョウ</t>
    </rPh>
    <rPh sb="13" eb="16">
      <t>ニチョウメ</t>
    </rPh>
    <rPh sb="17" eb="19">
      <t>リツリン</t>
    </rPh>
    <rPh sb="19" eb="20">
      <t>マチ</t>
    </rPh>
    <rPh sb="20" eb="23">
      <t>イッチョウメ</t>
    </rPh>
    <rPh sb="24" eb="27">
      <t>ニチョウメ</t>
    </rPh>
    <rPh sb="28" eb="31">
      <t>サンチョウメ</t>
    </rPh>
    <rPh sb="32" eb="34">
      <t>サクラマチ</t>
    </rPh>
    <rPh sb="34" eb="37">
      <t>イッチョウメ</t>
    </rPh>
    <rPh sb="38" eb="41">
      <t>ニチョウメ</t>
    </rPh>
    <rPh sb="42" eb="45">
      <t>クスガミチョウ</t>
    </rPh>
    <rPh sb="45" eb="48">
      <t>イッチョウメ</t>
    </rPh>
    <rPh sb="49" eb="52">
      <t>ニチョウメ</t>
    </rPh>
    <rPh sb="53" eb="54">
      <t>ハナ</t>
    </rPh>
    <rPh sb="55" eb="56">
      <t>ミヤ</t>
    </rPh>
    <rPh sb="56" eb="57">
      <t>マチ</t>
    </rPh>
    <rPh sb="57" eb="60">
      <t>イッチョウメ</t>
    </rPh>
    <rPh sb="61" eb="64">
      <t>ニチョウメ</t>
    </rPh>
    <rPh sb="65" eb="68">
      <t>サンチョウメ</t>
    </rPh>
    <rPh sb="76" eb="77">
      <t>カミノチョウ</t>
    </rPh>
    <rPh sb="77" eb="78">
      <t>ノ</t>
    </rPh>
    <rPh sb="78" eb="79">
      <t>チョウ</t>
    </rPh>
    <rPh sb="79" eb="82">
      <t>イッチョウメ</t>
    </rPh>
    <rPh sb="83" eb="86">
      <t>ニチョウメ</t>
    </rPh>
    <rPh sb="87" eb="90">
      <t>サンチョウメ</t>
    </rPh>
    <rPh sb="91" eb="94">
      <t>イマザトチョウ</t>
    </rPh>
    <rPh sb="94" eb="97">
      <t>イッチョウメ</t>
    </rPh>
    <rPh sb="98" eb="100">
      <t>イチブ</t>
    </rPh>
    <rPh sb="101" eb="103">
      <t>フジツカ</t>
    </rPh>
    <rPh sb="103" eb="104">
      <t>マチ</t>
    </rPh>
    <phoneticPr fontId="6"/>
  </si>
  <si>
    <t>川添</t>
    <rPh sb="0" eb="2">
      <t>カワゾエ</t>
    </rPh>
    <phoneticPr fontId="6"/>
  </si>
  <si>
    <t>元山町、東山崎町、下田井町、六条町の一部</t>
    <rPh sb="0" eb="2">
      <t>モトヤマ</t>
    </rPh>
    <rPh sb="2" eb="3">
      <t>マチ</t>
    </rPh>
    <rPh sb="4" eb="5">
      <t>ヒガシ</t>
    </rPh>
    <rPh sb="5" eb="8">
      <t>ヤマサキマチ</t>
    </rPh>
    <rPh sb="9" eb="10">
      <t>シモ</t>
    </rPh>
    <rPh sb="10" eb="11">
      <t>タ</t>
    </rPh>
    <rPh sb="11" eb="12">
      <t>イ</t>
    </rPh>
    <rPh sb="12" eb="13">
      <t>マチ</t>
    </rPh>
    <rPh sb="14" eb="17">
      <t>ロクジョウチョウ</t>
    </rPh>
    <rPh sb="18" eb="20">
      <t>イチブ</t>
    </rPh>
    <phoneticPr fontId="6"/>
  </si>
  <si>
    <t>植田</t>
    <rPh sb="0" eb="2">
      <t>ウエタ</t>
    </rPh>
    <phoneticPr fontId="6"/>
  </si>
  <si>
    <t>西植田町、池田町の一部</t>
    <rPh sb="0" eb="1">
      <t>ニシ</t>
    </rPh>
    <rPh sb="1" eb="3">
      <t>ウエタ</t>
    </rPh>
    <rPh sb="3" eb="4">
      <t>チョウ</t>
    </rPh>
    <phoneticPr fontId="6"/>
  </si>
  <si>
    <t>花園</t>
    <rPh sb="0" eb="2">
      <t>ハナゾノ</t>
    </rPh>
    <phoneticPr fontId="6"/>
  </si>
  <si>
    <t>常磐町二丁目、観光通一丁目・二丁目、塩上町、塩上町一丁目の一部、多賀町一丁目・二丁目、多賀町三丁目の一部、観光町の一部、東田町、上福岡町、藤塚町三丁目、花園町一丁目・二丁目・三丁目</t>
    <rPh sb="22" eb="25">
      <t>シオガミチョウ</t>
    </rPh>
    <rPh sb="25" eb="28">
      <t>イッチョウメ</t>
    </rPh>
    <rPh sb="29" eb="31">
      <t>イチブ</t>
    </rPh>
    <rPh sb="43" eb="44">
      <t>オオ</t>
    </rPh>
    <rPh sb="44" eb="45">
      <t>ガ</t>
    </rPh>
    <rPh sb="45" eb="46">
      <t>マチ</t>
    </rPh>
    <rPh sb="64" eb="68">
      <t>カミフクオカチョウ</t>
    </rPh>
    <rPh sb="76" eb="78">
      <t>ハナゾノ</t>
    </rPh>
    <rPh sb="78" eb="79">
      <t>マチ</t>
    </rPh>
    <rPh sb="79" eb="82">
      <t>イッチョウメ</t>
    </rPh>
    <rPh sb="83" eb="86">
      <t>ニチョウメ</t>
    </rPh>
    <rPh sb="87" eb="90">
      <t>サンチョウメ</t>
    </rPh>
    <phoneticPr fontId="6"/>
  </si>
  <si>
    <t>林</t>
    <rPh sb="0" eb="1">
      <t>ハヤシ</t>
    </rPh>
    <phoneticPr fontId="6"/>
  </si>
  <si>
    <t>六条町の一部、林町、上林町の一部</t>
    <rPh sb="7" eb="9">
      <t>ハヤシマチ</t>
    </rPh>
    <rPh sb="10" eb="11">
      <t>ウエ</t>
    </rPh>
    <rPh sb="11" eb="12">
      <t>ハヤシ</t>
    </rPh>
    <rPh sb="12" eb="13">
      <t>マチ</t>
    </rPh>
    <rPh sb="14" eb="16">
      <t>イチブ</t>
    </rPh>
    <phoneticPr fontId="6"/>
  </si>
  <si>
    <t>東植田</t>
    <rPh sb="0" eb="1">
      <t>ヒガシ</t>
    </rPh>
    <rPh sb="1" eb="3">
      <t>ウエタ</t>
    </rPh>
    <phoneticPr fontId="6"/>
  </si>
  <si>
    <t>東植田町、菅沢町（分校）</t>
    <rPh sb="0" eb="1">
      <t>ヒガシ</t>
    </rPh>
    <rPh sb="1" eb="3">
      <t>ウエタ</t>
    </rPh>
    <rPh sb="3" eb="4">
      <t>チョウ</t>
    </rPh>
    <rPh sb="5" eb="6">
      <t>スゲ</t>
    </rPh>
    <rPh sb="6" eb="7">
      <t>ザワ</t>
    </rPh>
    <rPh sb="7" eb="8">
      <t>チョウ</t>
    </rPh>
    <rPh sb="9" eb="11">
      <t>ブンコウ</t>
    </rPh>
    <phoneticPr fontId="6"/>
  </si>
  <si>
    <t>高松第一</t>
    <rPh sb="0" eb="2">
      <t>タカマツ</t>
    </rPh>
    <rPh sb="2" eb="4">
      <t>ダイイチ</t>
    </rPh>
    <phoneticPr fontId="6"/>
  </si>
  <si>
    <t>観光町の一部、松島町、福岡町一丁目・二丁目・三丁目・四丁目、松福町一丁目・二丁目、多賀町三丁目の一部、松島町一丁目・二丁目・三丁目、御坊町、福田町、古馬場町、塩屋町、築地町、瓦町一丁目・二丁目、常磐町一丁目、八坂町、塩上町一丁目の一部・二丁目・三丁目、北浜町、本町、丸の内の一部、内町の一部、片原町、百間町、大工町、今新町、鶴屋町、通町、東浜町一丁目、城東町一丁目・二丁目、井口町、末広町、朝日町一丁目・二丁目・三丁目・四丁目・五丁目、六丁目、朝日新町</t>
    <rPh sb="11" eb="14">
      <t>フクオカチョウ</t>
    </rPh>
    <rPh sb="14" eb="17">
      <t>1チョウメ</t>
    </rPh>
    <rPh sb="18" eb="21">
      <t>ニチョウメ</t>
    </rPh>
    <rPh sb="22" eb="25">
      <t>サンチョウメ</t>
    </rPh>
    <rPh sb="26" eb="29">
      <t>ヨンチョウメ</t>
    </rPh>
    <rPh sb="30" eb="33">
      <t>マツフクチョウ</t>
    </rPh>
    <rPh sb="33" eb="36">
      <t>イッチョウメ</t>
    </rPh>
    <rPh sb="37" eb="38">
      <t>ニチョウ</t>
    </rPh>
    <rPh sb="38" eb="40">
      <t>チョウメ</t>
    </rPh>
    <rPh sb="51" eb="54">
      <t>マツシマチョウ</t>
    </rPh>
    <rPh sb="54" eb="57">
      <t>イッチョウメ</t>
    </rPh>
    <rPh sb="58" eb="61">
      <t>ニチョウメ</t>
    </rPh>
    <rPh sb="62" eb="65">
      <t>サンチョウメ</t>
    </rPh>
    <rPh sb="66" eb="69">
      <t>ゴボウマチ</t>
    </rPh>
    <rPh sb="70" eb="73">
      <t>フクダマチ</t>
    </rPh>
    <rPh sb="74" eb="75">
      <t>フル</t>
    </rPh>
    <rPh sb="75" eb="77">
      <t>ババ</t>
    </rPh>
    <rPh sb="77" eb="78">
      <t>マチ</t>
    </rPh>
    <rPh sb="79" eb="82">
      <t>シオヤマチ</t>
    </rPh>
    <rPh sb="83" eb="85">
      <t>ツキジ</t>
    </rPh>
    <rPh sb="85" eb="86">
      <t>マチ</t>
    </rPh>
    <rPh sb="87" eb="89">
      <t>カワラマチ</t>
    </rPh>
    <rPh sb="89" eb="92">
      <t>1チョウメ</t>
    </rPh>
    <rPh sb="93" eb="96">
      <t>2チョウメ</t>
    </rPh>
    <rPh sb="97" eb="100">
      <t>トキワマチ</t>
    </rPh>
    <rPh sb="100" eb="103">
      <t>1チョウメ</t>
    </rPh>
    <rPh sb="104" eb="106">
      <t>ヤサカ</t>
    </rPh>
    <rPh sb="106" eb="107">
      <t>マチ</t>
    </rPh>
    <rPh sb="108" eb="111">
      <t>シオガミチョウ</t>
    </rPh>
    <rPh sb="111" eb="114">
      <t>1チョウメ</t>
    </rPh>
    <rPh sb="115" eb="117">
      <t>イチブ</t>
    </rPh>
    <rPh sb="118" eb="121">
      <t>2チョウメ</t>
    </rPh>
    <rPh sb="122" eb="125">
      <t>3チョウメ</t>
    </rPh>
    <rPh sb="126" eb="129">
      <t>キタハマチョウ</t>
    </rPh>
    <rPh sb="130" eb="132">
      <t>ホンマチ</t>
    </rPh>
    <rPh sb="133" eb="134">
      <t>マル</t>
    </rPh>
    <rPh sb="135" eb="136">
      <t>ウチ</t>
    </rPh>
    <rPh sb="137" eb="139">
      <t>イチブ</t>
    </rPh>
    <rPh sb="140" eb="142">
      <t>ウチマチ</t>
    </rPh>
    <rPh sb="143" eb="145">
      <t>イチブ</t>
    </rPh>
    <rPh sb="146" eb="149">
      <t>カタハラマチ</t>
    </rPh>
    <rPh sb="150" eb="153">
      <t>ヒャッケンマチ</t>
    </rPh>
    <rPh sb="154" eb="156">
      <t>ダイク</t>
    </rPh>
    <rPh sb="156" eb="157">
      <t>マチ</t>
    </rPh>
    <rPh sb="158" eb="159">
      <t>イマ</t>
    </rPh>
    <rPh sb="159" eb="161">
      <t>シンマチ</t>
    </rPh>
    <rPh sb="162" eb="165">
      <t>ツルヤマチ</t>
    </rPh>
    <rPh sb="166" eb="168">
      <t>トオリマチ</t>
    </rPh>
    <rPh sb="169" eb="171">
      <t>ヒガシハマ</t>
    </rPh>
    <rPh sb="171" eb="172">
      <t>マチ</t>
    </rPh>
    <rPh sb="172" eb="175">
      <t>1チョウメ</t>
    </rPh>
    <rPh sb="176" eb="178">
      <t>ジョウトウ</t>
    </rPh>
    <rPh sb="178" eb="179">
      <t>マチ</t>
    </rPh>
    <rPh sb="179" eb="182">
      <t>1チョウメ</t>
    </rPh>
    <rPh sb="183" eb="186">
      <t>2チョウメ</t>
    </rPh>
    <rPh sb="187" eb="190">
      <t>イグチマチ</t>
    </rPh>
    <rPh sb="191" eb="193">
      <t>スエヒロ</t>
    </rPh>
    <rPh sb="193" eb="194">
      <t>マチ</t>
    </rPh>
    <rPh sb="195" eb="198">
      <t>アサヒマチ</t>
    </rPh>
    <rPh sb="198" eb="201">
      <t>1チョウメ</t>
    </rPh>
    <rPh sb="202" eb="205">
      <t>2チョウメ</t>
    </rPh>
    <rPh sb="206" eb="209">
      <t>3チョウメ</t>
    </rPh>
    <rPh sb="210" eb="213">
      <t>4チョウメ</t>
    </rPh>
    <rPh sb="214" eb="217">
      <t>5チョウメ</t>
    </rPh>
    <rPh sb="218" eb="221">
      <t>6チョウメ</t>
    </rPh>
    <rPh sb="222" eb="226">
      <t>アサヒシンマチ</t>
    </rPh>
    <phoneticPr fontId="6"/>
  </si>
  <si>
    <t>三渓</t>
    <rPh sb="0" eb="1">
      <t>サンケイ</t>
    </rPh>
    <rPh sb="1" eb="2">
      <t>ケイコク</t>
    </rPh>
    <phoneticPr fontId="6"/>
  </si>
  <si>
    <t>三谷町</t>
    <rPh sb="0" eb="1">
      <t>ミタニ</t>
    </rPh>
    <rPh sb="1" eb="2">
      <t>タニ</t>
    </rPh>
    <rPh sb="2" eb="3">
      <t>チョウ</t>
    </rPh>
    <phoneticPr fontId="6"/>
  </si>
  <si>
    <t>塩江</t>
  </si>
  <si>
    <t>塩江町上西甲、塩江町上西乙、塩江町安原上、塩江町安原上東、塩江町安原下、塩江町安原下第１号、塩江町安原下第２号、塩江町安原下第３号</t>
    <phoneticPr fontId="6"/>
  </si>
  <si>
    <t>仏生山</t>
    <rPh sb="0" eb="1">
      <t>ホトケ</t>
    </rPh>
    <rPh sb="1" eb="2">
      <t>ウ</t>
    </rPh>
    <rPh sb="2" eb="3">
      <t>ヤマ</t>
    </rPh>
    <phoneticPr fontId="6"/>
  </si>
  <si>
    <t>仏生山町、多肥上町の一部</t>
    <rPh sb="5" eb="6">
      <t>タ</t>
    </rPh>
    <rPh sb="6" eb="7">
      <t>ヒ</t>
    </rPh>
    <rPh sb="7" eb="8">
      <t>カミ</t>
    </rPh>
    <rPh sb="8" eb="9">
      <t>マチ</t>
    </rPh>
    <rPh sb="10" eb="12">
      <t>イチブ</t>
    </rPh>
    <phoneticPr fontId="6"/>
  </si>
  <si>
    <t>香南</t>
  </si>
  <si>
    <t>香南町池内、香南町岡、香南町西庄、香南町由佐、香南町横井、香南町吉光</t>
  </si>
  <si>
    <t>鶴尾</t>
    <rPh sb="0" eb="2">
      <t>ツルオ</t>
    </rPh>
    <phoneticPr fontId="6"/>
  </si>
  <si>
    <t>東ハゼ町、西ハゼ町、紙町、上天神町、松並町、西春日町、田村町、勅使町の一部</t>
    <rPh sb="0" eb="4">
      <t>ヒガシハゼマチ</t>
    </rPh>
    <rPh sb="5" eb="9">
      <t>ニシハゼマチ</t>
    </rPh>
    <rPh sb="10" eb="12">
      <t>カミマチ</t>
    </rPh>
    <rPh sb="18" eb="21">
      <t>マツナミチョウ</t>
    </rPh>
    <rPh sb="22" eb="26">
      <t>ニシカスガチョウ</t>
    </rPh>
    <rPh sb="31" eb="34">
      <t>チョクシマチ</t>
    </rPh>
    <rPh sb="35" eb="37">
      <t>イチブ</t>
    </rPh>
    <phoneticPr fontId="6"/>
  </si>
  <si>
    <t>香西</t>
    <rPh sb="0" eb="2">
      <t>コウザイ</t>
    </rPh>
    <phoneticPr fontId="6"/>
  </si>
  <si>
    <t>香西本町、香西東町の一部、香西西町、香西南町、香西北町の一部、鬼無町是竹の一部</t>
    <rPh sb="31" eb="33">
      <t>キナシ</t>
    </rPh>
    <rPh sb="33" eb="34">
      <t>チョウ</t>
    </rPh>
    <rPh sb="34" eb="35">
      <t>コレ</t>
    </rPh>
    <rPh sb="35" eb="36">
      <t>タケ</t>
    </rPh>
    <rPh sb="37" eb="39">
      <t>イチブ</t>
    </rPh>
    <phoneticPr fontId="6"/>
  </si>
  <si>
    <t>大野</t>
  </si>
  <si>
    <t>香川町大野、香川町寺井</t>
  </si>
  <si>
    <t>太田</t>
    <rPh sb="0" eb="2">
      <t>オオタ</t>
    </rPh>
    <phoneticPr fontId="6"/>
  </si>
  <si>
    <t>今里町、今里町一丁目の一部、伏石町の一部、三条町の一部、太田下町の一部</t>
    <rPh sb="0" eb="3">
      <t>イマザトチョウ</t>
    </rPh>
    <rPh sb="4" eb="7">
      <t>イマザトチョウ</t>
    </rPh>
    <rPh sb="7" eb="10">
      <t>イッチョウメ</t>
    </rPh>
    <rPh sb="11" eb="13">
      <t>イチブ</t>
    </rPh>
    <rPh sb="14" eb="17">
      <t>フセイシチョウ</t>
    </rPh>
    <rPh sb="18" eb="20">
      <t>イチブ</t>
    </rPh>
    <rPh sb="21" eb="22">
      <t>サンジョウチョウ</t>
    </rPh>
    <rPh sb="22" eb="23">
      <t>ジョウ</t>
    </rPh>
    <rPh sb="23" eb="24">
      <t>チョウ</t>
    </rPh>
    <rPh sb="25" eb="27">
      <t>イチブ</t>
    </rPh>
    <rPh sb="28" eb="32">
      <t>オオタシモマチ</t>
    </rPh>
    <rPh sb="33" eb="35">
      <t>イチブ</t>
    </rPh>
    <phoneticPr fontId="6"/>
  </si>
  <si>
    <t>一宮</t>
    <rPh sb="0" eb="2">
      <t>イチミヤ</t>
    </rPh>
    <phoneticPr fontId="6"/>
  </si>
  <si>
    <t>一宮町、三名町、寺井町、鹿角町、成合町の一部</t>
    <rPh sb="4" eb="5">
      <t>サン</t>
    </rPh>
    <rPh sb="5" eb="6">
      <t>ナ</t>
    </rPh>
    <rPh sb="6" eb="7">
      <t>チョウ</t>
    </rPh>
    <rPh sb="12" eb="13">
      <t>シカ</t>
    </rPh>
    <rPh sb="13" eb="14">
      <t>ツノ</t>
    </rPh>
    <rPh sb="14" eb="15">
      <t>チョウ</t>
    </rPh>
    <rPh sb="16" eb="18">
      <t>ナリアイ</t>
    </rPh>
    <rPh sb="18" eb="19">
      <t>チョウ</t>
    </rPh>
    <rPh sb="20" eb="22">
      <t>イチブ</t>
    </rPh>
    <phoneticPr fontId="6"/>
  </si>
  <si>
    <t>浅野</t>
  </si>
  <si>
    <t>香川町浅野の一部</t>
    <phoneticPr fontId="6"/>
  </si>
  <si>
    <t>太田南</t>
    <rPh sb="0" eb="2">
      <t>オオタ</t>
    </rPh>
    <rPh sb="2" eb="3">
      <t>ミナミ</t>
    </rPh>
    <phoneticPr fontId="6"/>
  </si>
  <si>
    <t>太田上町、太田下町の一部、三条町の一部</t>
    <rPh sb="0" eb="4">
      <t>オオタカミマチ</t>
    </rPh>
    <rPh sb="5" eb="9">
      <t>オオタシモマチ</t>
    </rPh>
    <rPh sb="10" eb="12">
      <t>イチブ</t>
    </rPh>
    <rPh sb="13" eb="16">
      <t>サンジョウチョウ</t>
    </rPh>
    <rPh sb="17" eb="19">
      <t>イチブ</t>
    </rPh>
    <phoneticPr fontId="6"/>
  </si>
  <si>
    <t>多肥</t>
    <rPh sb="0" eb="1">
      <t>オオ</t>
    </rPh>
    <rPh sb="1" eb="2">
      <t>ヒ</t>
    </rPh>
    <phoneticPr fontId="6"/>
  </si>
  <si>
    <t>多肥下町、多肥上町の一部、出作町、上林町の一部</t>
    <rPh sb="17" eb="18">
      <t>ウエ</t>
    </rPh>
    <rPh sb="18" eb="19">
      <t>ハヤシ</t>
    </rPh>
    <rPh sb="19" eb="20">
      <t>マチ</t>
    </rPh>
    <rPh sb="21" eb="23">
      <t>イチブ</t>
    </rPh>
    <phoneticPr fontId="6"/>
  </si>
  <si>
    <t>川東</t>
  </si>
  <si>
    <t>香川町浅野の一部、香川町川内原、香川町川東上、香川町川東下、香川町東谷、香川町安原下第１号、香川町安原下第３号</t>
    <rPh sb="12" eb="13">
      <t>カワ</t>
    </rPh>
    <phoneticPr fontId="6"/>
  </si>
  <si>
    <t>中央</t>
    <rPh sb="0" eb="2">
      <t>チュウオウ</t>
    </rPh>
    <phoneticPr fontId="6"/>
  </si>
  <si>
    <t>今里町二丁目、松縄町、伏石町の一部、木太町の一部</t>
    <rPh sb="0" eb="3">
      <t>イマザトチョウ</t>
    </rPh>
    <rPh sb="3" eb="6">
      <t>ニチョウメ</t>
    </rPh>
    <rPh sb="7" eb="10">
      <t>マツナワチョウ</t>
    </rPh>
    <rPh sb="11" eb="12">
      <t>フ</t>
    </rPh>
    <rPh sb="12" eb="13">
      <t>イシ</t>
    </rPh>
    <rPh sb="13" eb="14">
      <t>マチ</t>
    </rPh>
    <rPh sb="15" eb="17">
      <t>イチブ</t>
    </rPh>
    <rPh sb="18" eb="21">
      <t>キタチョウ</t>
    </rPh>
    <rPh sb="22" eb="24">
      <t>イチブ</t>
    </rPh>
    <phoneticPr fontId="6"/>
  </si>
  <si>
    <t>川岡</t>
    <rPh sb="0" eb="2">
      <t>カワオカ</t>
    </rPh>
    <phoneticPr fontId="6"/>
  </si>
  <si>
    <t>岡本町、川部町</t>
    <rPh sb="0" eb="3">
      <t>オカモトチョウ</t>
    </rPh>
    <phoneticPr fontId="6"/>
  </si>
  <si>
    <t>国分寺北部</t>
  </si>
  <si>
    <t>国分寺町国分、国分寺町新居</t>
    <rPh sb="3" eb="4">
      <t>マチ</t>
    </rPh>
    <rPh sb="4" eb="6">
      <t>コクブン</t>
    </rPh>
    <rPh sb="10" eb="11">
      <t>マチ</t>
    </rPh>
    <rPh sb="11" eb="13">
      <t>シンキョ</t>
    </rPh>
    <phoneticPr fontId="6"/>
  </si>
  <si>
    <t>木太</t>
    <rPh sb="0" eb="1">
      <t>キ</t>
    </rPh>
    <rPh sb="1" eb="2">
      <t>タ</t>
    </rPh>
    <phoneticPr fontId="6"/>
  </si>
  <si>
    <t>木太町の一部</t>
    <rPh sb="0" eb="3">
      <t>キタチョウ</t>
    </rPh>
    <rPh sb="4" eb="6">
      <t>イチブ</t>
    </rPh>
    <phoneticPr fontId="6"/>
  </si>
  <si>
    <t>円座</t>
    <rPh sb="0" eb="2">
      <t>エンザ</t>
    </rPh>
    <phoneticPr fontId="6"/>
  </si>
  <si>
    <t>西山崎町、円座町、中間町の一部</t>
    <rPh sb="0" eb="4">
      <t>ニシヤマサキチョウ</t>
    </rPh>
    <rPh sb="9" eb="10">
      <t>チュウ</t>
    </rPh>
    <rPh sb="10" eb="11">
      <t>アイダ</t>
    </rPh>
    <rPh sb="11" eb="12">
      <t>チョウ</t>
    </rPh>
    <rPh sb="13" eb="15">
      <t>イチブ</t>
    </rPh>
    <phoneticPr fontId="6"/>
  </si>
  <si>
    <t>国分寺南部</t>
  </si>
  <si>
    <t>国分寺町柏原、国分寺町新名、国分寺町福家</t>
    <rPh sb="0" eb="4">
      <t>コクブンジチョウ</t>
    </rPh>
    <rPh sb="4" eb="6">
      <t>カシハラ</t>
    </rPh>
    <rPh sb="18" eb="20">
      <t>フケ</t>
    </rPh>
    <phoneticPr fontId="6"/>
  </si>
  <si>
    <t>木太北部</t>
    <rPh sb="0" eb="1">
      <t>キ</t>
    </rPh>
    <rPh sb="1" eb="2">
      <t>タ</t>
    </rPh>
    <rPh sb="2" eb="4">
      <t>ホクブ</t>
    </rPh>
    <phoneticPr fontId="6"/>
  </si>
  <si>
    <t>檀紙</t>
    <rPh sb="0" eb="2">
      <t>ダンシ</t>
    </rPh>
    <phoneticPr fontId="6"/>
  </si>
  <si>
    <t>檀紙町、御厩町、中間町の一部、成合町の一部、勅使町の一部</t>
    <rPh sb="22" eb="24">
      <t>チョクシ</t>
    </rPh>
    <rPh sb="24" eb="25">
      <t>チョウ</t>
    </rPh>
    <rPh sb="26" eb="28">
      <t>イチブ</t>
    </rPh>
    <phoneticPr fontId="6"/>
  </si>
  <si>
    <t>庵治</t>
  </si>
  <si>
    <t>庵治町の一部</t>
    <phoneticPr fontId="6"/>
  </si>
  <si>
    <t>木太南</t>
    <rPh sb="0" eb="1">
      <t>キ</t>
    </rPh>
    <rPh sb="1" eb="2">
      <t>タ</t>
    </rPh>
    <rPh sb="2" eb="3">
      <t>ミナミ</t>
    </rPh>
    <phoneticPr fontId="6"/>
  </si>
  <si>
    <t>弦打</t>
    <rPh sb="0" eb="1">
      <t>ゲン</t>
    </rPh>
    <rPh sb="1" eb="2">
      <t>ウ</t>
    </rPh>
    <phoneticPr fontId="6"/>
  </si>
  <si>
    <t>郷東町、鶴市町の一部、飯田町、香西東町の一部</t>
    <rPh sb="0" eb="1">
      <t>キョウ</t>
    </rPh>
    <rPh sb="1" eb="2">
      <t>ヒガシ</t>
    </rPh>
    <rPh sb="2" eb="3">
      <t>マチ</t>
    </rPh>
    <rPh sb="4" eb="5">
      <t>ツル</t>
    </rPh>
    <rPh sb="5" eb="6">
      <t>イチ</t>
    </rPh>
    <rPh sb="6" eb="7">
      <t>マチ</t>
    </rPh>
    <rPh sb="8" eb="10">
      <t>イチブ</t>
    </rPh>
    <rPh sb="11" eb="13">
      <t>イイダ</t>
    </rPh>
    <rPh sb="13" eb="14">
      <t>チョウ</t>
    </rPh>
    <rPh sb="15" eb="17">
      <t>コウザイ</t>
    </rPh>
    <rPh sb="17" eb="19">
      <t>ヒガシマチ</t>
    </rPh>
    <rPh sb="20" eb="22">
      <t>イチブ</t>
    </rPh>
    <phoneticPr fontId="6"/>
  </si>
  <si>
    <t>庵治第二</t>
  </si>
  <si>
    <t>古高松</t>
    <rPh sb="0" eb="3">
      <t>フルタカマツ</t>
    </rPh>
    <phoneticPr fontId="6"/>
  </si>
  <si>
    <t>高松町の一部</t>
    <rPh sb="0" eb="3">
      <t>タカマツチョウ</t>
    </rPh>
    <rPh sb="4" eb="6">
      <t>イチブ</t>
    </rPh>
    <phoneticPr fontId="6"/>
  </si>
  <si>
    <t>鬼無</t>
    <rPh sb="0" eb="2">
      <t>キナシ</t>
    </rPh>
    <phoneticPr fontId="6"/>
  </si>
  <si>
    <t>鬼無町藤井、鬼無町是竹の一部、鬼無町佐料、鬼無町佐藤、鬼無町山口、鬼無町鬼無</t>
    <rPh sb="0" eb="2">
      <t>キナシ</t>
    </rPh>
    <rPh sb="2" eb="3">
      <t>チョウ</t>
    </rPh>
    <rPh sb="3" eb="5">
      <t>フジイ</t>
    </rPh>
    <rPh sb="6" eb="8">
      <t>キナシ</t>
    </rPh>
    <rPh sb="8" eb="9">
      <t>チョウ</t>
    </rPh>
    <rPh sb="9" eb="10">
      <t>コレ</t>
    </rPh>
    <rPh sb="10" eb="11">
      <t>タケ</t>
    </rPh>
    <rPh sb="12" eb="14">
      <t>イチブ</t>
    </rPh>
    <rPh sb="15" eb="17">
      <t>キナシ</t>
    </rPh>
    <rPh sb="17" eb="18">
      <t>チョウ</t>
    </rPh>
    <rPh sb="18" eb="19">
      <t>サ</t>
    </rPh>
    <rPh sb="19" eb="20">
      <t>リョウ</t>
    </rPh>
    <rPh sb="21" eb="23">
      <t>キナシ</t>
    </rPh>
    <rPh sb="23" eb="24">
      <t>チョウ</t>
    </rPh>
    <rPh sb="24" eb="26">
      <t>サトウ</t>
    </rPh>
    <rPh sb="27" eb="29">
      <t>キナシ</t>
    </rPh>
    <rPh sb="29" eb="30">
      <t>チョウ</t>
    </rPh>
    <rPh sb="30" eb="31">
      <t>ヤマ</t>
    </rPh>
    <rPh sb="31" eb="32">
      <t>クチ</t>
    </rPh>
    <rPh sb="33" eb="35">
      <t>キナシ</t>
    </rPh>
    <rPh sb="35" eb="36">
      <t>チョウ</t>
    </rPh>
    <rPh sb="36" eb="38">
      <t>キナシ</t>
    </rPh>
    <phoneticPr fontId="6"/>
  </si>
  <si>
    <t>牟礼</t>
  </si>
  <si>
    <t>牟礼町大町の一部、牟礼町牟礼の一部</t>
    <rPh sb="3" eb="5">
      <t>オオマチ</t>
    </rPh>
    <rPh sb="12" eb="14">
      <t>ムレ</t>
    </rPh>
    <phoneticPr fontId="6"/>
  </si>
  <si>
    <t>古高松南</t>
    <rPh sb="0" eb="3">
      <t>フルタカマツ</t>
    </rPh>
    <rPh sb="3" eb="4">
      <t>ミナミ</t>
    </rPh>
    <phoneticPr fontId="6"/>
  </si>
  <si>
    <t>春日町、新田町、高松町の一部、前田西町の一部</t>
    <rPh sb="8" eb="11">
      <t>タカマツチョウ</t>
    </rPh>
    <rPh sb="12" eb="14">
      <t>イチブ</t>
    </rPh>
    <rPh sb="15" eb="17">
      <t>マエダ</t>
    </rPh>
    <rPh sb="17" eb="19">
      <t>ニシマチ</t>
    </rPh>
    <rPh sb="20" eb="22">
      <t>イチブ</t>
    </rPh>
    <phoneticPr fontId="6"/>
  </si>
  <si>
    <t>下笠居</t>
    <rPh sb="0" eb="1">
      <t>シモ</t>
    </rPh>
    <rPh sb="1" eb="2">
      <t>カサイ</t>
    </rPh>
    <rPh sb="2" eb="3">
      <t>イ</t>
    </rPh>
    <phoneticPr fontId="6"/>
  </si>
  <si>
    <t>中山町、植松町、生島町、亀水町、神在川窪町、香西北町の一部</t>
    <rPh sb="0" eb="2">
      <t>ナカヤマ</t>
    </rPh>
    <rPh sb="2" eb="3">
      <t>マチ</t>
    </rPh>
    <rPh sb="4" eb="6">
      <t>ウエマツ</t>
    </rPh>
    <rPh sb="6" eb="7">
      <t>マチ</t>
    </rPh>
    <rPh sb="8" eb="10">
      <t>イクシマ</t>
    </rPh>
    <rPh sb="10" eb="11">
      <t>マチ</t>
    </rPh>
    <rPh sb="16" eb="17">
      <t>カミ</t>
    </rPh>
    <rPh sb="17" eb="18">
      <t>ア</t>
    </rPh>
    <rPh sb="18" eb="20">
      <t>カワクボ</t>
    </rPh>
    <rPh sb="20" eb="21">
      <t>マチ</t>
    </rPh>
    <rPh sb="22" eb="24">
      <t>コウザイ</t>
    </rPh>
    <rPh sb="24" eb="26">
      <t>キタマチ</t>
    </rPh>
    <rPh sb="27" eb="29">
      <t>イチブ</t>
    </rPh>
    <phoneticPr fontId="6"/>
  </si>
  <si>
    <t>牟礼北</t>
  </si>
  <si>
    <t>牟礼町牟礼の一部</t>
    <phoneticPr fontId="6"/>
  </si>
  <si>
    <t>屋島</t>
    <rPh sb="0" eb="2">
      <t>ヤシマ</t>
    </rPh>
    <phoneticPr fontId="6"/>
  </si>
  <si>
    <t>屋島中町、屋島東町の一部、屋島西町の一部</t>
    <rPh sb="5" eb="7">
      <t>ヤシマ</t>
    </rPh>
    <rPh sb="7" eb="9">
      <t>ヒガシマチ</t>
    </rPh>
    <rPh sb="10" eb="12">
      <t>イチブ</t>
    </rPh>
    <rPh sb="13" eb="15">
      <t>ヤシマ</t>
    </rPh>
    <rPh sb="15" eb="17">
      <t>ニシマチ</t>
    </rPh>
    <rPh sb="18" eb="20">
      <t>イチブ</t>
    </rPh>
    <phoneticPr fontId="6"/>
  </si>
  <si>
    <t>女木</t>
    <rPh sb="0" eb="1">
      <t>オンナ</t>
    </rPh>
    <rPh sb="1" eb="2">
      <t>キ</t>
    </rPh>
    <phoneticPr fontId="6"/>
  </si>
  <si>
    <t>女木町</t>
    <rPh sb="2" eb="3">
      <t>マチ</t>
    </rPh>
    <phoneticPr fontId="6"/>
  </si>
  <si>
    <t>牟礼南</t>
  </si>
  <si>
    <t>牟礼町大町の一部、牟礼町原</t>
  </si>
  <si>
    <t>・日新小学校と二番丁小学校と四番丁小学校は、平成22年度から新番丁小学校へ統合された。</t>
  </si>
  <si>
    <t>・松島小学校と築地小学校と新塩屋町小学校は、平成22年度から高松第一小学校へ統合された。</t>
  </si>
  <si>
    <t>・上西小学校と安原小学校は、平成27年度から塩江小学校へ統合された。</t>
  </si>
  <si>
    <t>　小  学  校  区  町  名  一  覧</t>
    <rPh sb="1" eb="2">
      <t>ショウ</t>
    </rPh>
    <rPh sb="4" eb="5">
      <t>ガク</t>
    </rPh>
    <rPh sb="7" eb="8">
      <t>コウ</t>
    </rPh>
    <rPh sb="10" eb="11">
      <t>ク</t>
    </rPh>
    <rPh sb="13" eb="14">
      <t>マチ</t>
    </rPh>
    <rPh sb="16" eb="17">
      <t>ナ</t>
    </rPh>
    <rPh sb="19" eb="20">
      <t>イチ</t>
    </rPh>
    <rPh sb="22" eb="23">
      <t>ラン</t>
    </rPh>
    <phoneticPr fontId="6"/>
  </si>
  <si>
    <t>年     齢</t>
  </si>
  <si>
    <t>人口増減数</t>
  </si>
  <si>
    <t>総    数</t>
  </si>
  <si>
    <t>男</t>
  </si>
  <si>
    <t>女</t>
  </si>
  <si>
    <t>総     数</t>
  </si>
  <si>
    <t xml:space="preserve">   0～14歳</t>
    <phoneticPr fontId="10"/>
  </si>
  <si>
    <t xml:space="preserve"> 0～ 4</t>
  </si>
  <si>
    <t xml:space="preserve"> 5～ 9</t>
  </si>
  <si>
    <t>10～14</t>
  </si>
  <si>
    <t xml:space="preserve">  15～64歳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</si>
  <si>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</si>
  <si>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</si>
  <si>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</si>
  <si>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</si>
  <si>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</si>
  <si>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</si>
  <si>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</si>
  <si>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</si>
  <si>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</si>
  <si>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</si>
  <si>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 xml:space="preserve">  65歳以上</t>
    <phoneticPr fontId="10"/>
  </si>
  <si>
    <t>65～69</t>
  </si>
  <si>
    <t>70～74</t>
  </si>
  <si>
    <t>75～79</t>
  </si>
  <si>
    <t>80～84</t>
  </si>
  <si>
    <t>85～89</t>
  </si>
  <si>
    <t>90～94</t>
  </si>
  <si>
    <t>年    齢</t>
  </si>
  <si>
    <t>25～29歳</t>
  </si>
  <si>
    <t>50～54歳</t>
  </si>
  <si>
    <t>75～79歳</t>
  </si>
  <si>
    <t>30～34歳</t>
  </si>
  <si>
    <t>55～59歳</t>
  </si>
  <si>
    <t>80～84歳</t>
  </si>
  <si>
    <t>10～14歳</t>
  </si>
  <si>
    <t>35～39歳</t>
  </si>
  <si>
    <t>60～64歳</t>
  </si>
  <si>
    <t>85～89歳</t>
  </si>
  <si>
    <t>15～19歳</t>
  </si>
  <si>
    <t>40～44歳</t>
  </si>
  <si>
    <t>65～69歳</t>
  </si>
  <si>
    <t>90～94歳</t>
  </si>
  <si>
    <t>20～24歳</t>
  </si>
  <si>
    <t>45～49歳</t>
  </si>
  <si>
    <t>70～74歳</t>
  </si>
  <si>
    <t>95歳以上</t>
  </si>
  <si>
    <t>世 帯 数</t>
  </si>
  <si>
    <t xml:space="preserve"> </t>
  </si>
  <si>
    <t>令和2年4月1日</t>
    <rPh sb="0" eb="2">
      <t>レイワ</t>
    </rPh>
    <phoneticPr fontId="11"/>
  </si>
  <si>
    <t>人　　口</t>
  </si>
  <si>
    <t>町  　名</t>
  </si>
  <si>
    <t>世帯数</t>
  </si>
  <si>
    <t>人 　　　口</t>
    <phoneticPr fontId="10"/>
  </si>
  <si>
    <t>増 減 数</t>
  </si>
  <si>
    <t>総   数</t>
  </si>
  <si>
    <t>総  　  数</t>
    <phoneticPr fontId="10"/>
  </si>
  <si>
    <t>多賀町一丁目</t>
    <rPh sb="3" eb="4">
      <t>1</t>
    </rPh>
    <phoneticPr fontId="10"/>
  </si>
  <si>
    <t>扇 町 一丁目</t>
  </si>
  <si>
    <t>今里町一丁目</t>
  </si>
  <si>
    <t>多 肥 上  町</t>
  </si>
  <si>
    <t>香 西 北  町</t>
  </si>
  <si>
    <t>香川地区計</t>
    <rPh sb="0" eb="1">
      <t>カオリ</t>
    </rPh>
    <rPh sb="1" eb="2">
      <t>カワ</t>
    </rPh>
    <rPh sb="2" eb="4">
      <t>チク</t>
    </rPh>
    <rPh sb="4" eb="5">
      <t>ケイ</t>
    </rPh>
    <phoneticPr fontId="10"/>
  </si>
  <si>
    <t>多賀町二丁目</t>
  </si>
  <si>
    <t>扇 町 二丁目</t>
  </si>
  <si>
    <t>今里町二丁目</t>
  </si>
  <si>
    <t>出   作   町</t>
  </si>
  <si>
    <t>本      庁</t>
    <phoneticPr fontId="10"/>
  </si>
  <si>
    <t>多賀町三丁目</t>
  </si>
  <si>
    <t>扇 町 三丁目</t>
  </si>
  <si>
    <t>松   縄   町</t>
  </si>
  <si>
    <t>下笠居地区計</t>
  </si>
  <si>
    <t>花園町一丁目</t>
  </si>
  <si>
    <t>昭和町一丁目</t>
  </si>
  <si>
    <t>伏   石   町</t>
  </si>
  <si>
    <t>仏生山地区計</t>
  </si>
  <si>
    <t>塩   屋   町</t>
  </si>
  <si>
    <t>花園町二丁目</t>
  </si>
  <si>
    <t>昭和町二丁目</t>
  </si>
  <si>
    <t>太 田 下  町</t>
  </si>
  <si>
    <t>築   地   町</t>
  </si>
  <si>
    <t>花園町三丁目</t>
  </si>
  <si>
    <t>サンポート</t>
    <phoneticPr fontId="11"/>
  </si>
  <si>
    <t>太 田 上  町</t>
  </si>
  <si>
    <t>仏 生 山  町</t>
  </si>
  <si>
    <t>植   松   町</t>
  </si>
  <si>
    <t>香川町川内原</t>
  </si>
  <si>
    <t>塩   上   町</t>
  </si>
  <si>
    <t>幸  　　　町</t>
  </si>
  <si>
    <t>-</t>
  </si>
  <si>
    <t>中   山   町</t>
  </si>
  <si>
    <t>香川町川東上</t>
  </si>
  <si>
    <t>塩上町一丁目</t>
  </si>
  <si>
    <t>観光通一丁目</t>
  </si>
  <si>
    <t>錦 町 一丁目</t>
  </si>
  <si>
    <t>生   島   町</t>
  </si>
  <si>
    <t>香川町川東下</t>
  </si>
  <si>
    <t>塩上町二丁目</t>
  </si>
  <si>
    <t>観光通二丁目</t>
  </si>
  <si>
    <t>錦 町 二丁目</t>
  </si>
  <si>
    <t>亀   水   町</t>
  </si>
  <si>
    <t>塩上町三丁目</t>
  </si>
  <si>
    <t>田　　　　町</t>
  </si>
  <si>
    <t>浜   ノ   町</t>
  </si>
  <si>
    <t>木   太   町</t>
  </si>
  <si>
    <t>三   名   町</t>
  </si>
  <si>
    <t>香川町安原下第３号</t>
  </si>
  <si>
    <t>八   坂   町</t>
  </si>
  <si>
    <t>東   田   町</t>
  </si>
  <si>
    <t>鹿   角   町</t>
  </si>
  <si>
    <t>雌雄島地区計</t>
  </si>
  <si>
    <t>香川町安原下第１号</t>
  </si>
  <si>
    <t>福   田   町</t>
  </si>
  <si>
    <t>藤   塚   町</t>
  </si>
  <si>
    <t>玉   藻   町</t>
  </si>
  <si>
    <t>古高松地区計</t>
    <rPh sb="0" eb="1">
      <t>フル</t>
    </rPh>
    <rPh sb="1" eb="3">
      <t>タカマツ</t>
    </rPh>
    <rPh sb="3" eb="5">
      <t>チク</t>
    </rPh>
    <phoneticPr fontId="10"/>
  </si>
  <si>
    <t>成   合   町</t>
  </si>
  <si>
    <t>常磐町一丁目</t>
  </si>
  <si>
    <t>藤塚町一丁目</t>
  </si>
  <si>
    <t>丸   の   内</t>
  </si>
  <si>
    <t>一   宮   町</t>
  </si>
  <si>
    <t>女   木   町</t>
  </si>
  <si>
    <t>国分寺地区計</t>
    <rPh sb="0" eb="3">
      <t>コクブンジ</t>
    </rPh>
    <rPh sb="3" eb="5">
      <t>チク</t>
    </rPh>
    <rPh sb="5" eb="6">
      <t>ケイ</t>
    </rPh>
    <phoneticPr fontId="10"/>
  </si>
  <si>
    <t>常磐町二丁目</t>
  </si>
  <si>
    <t>藤塚町二丁目</t>
  </si>
  <si>
    <t>内　　　　町</t>
  </si>
  <si>
    <t>春   日   町</t>
  </si>
  <si>
    <t>寺   井   町</t>
  </si>
  <si>
    <t>男   木   町</t>
  </si>
  <si>
    <t>藤塚町三丁目</t>
  </si>
  <si>
    <t>寿 町 一丁目</t>
  </si>
  <si>
    <t>新   田   町</t>
  </si>
  <si>
    <t>国分寺町新居</t>
  </si>
  <si>
    <t>瓦 町 一丁目</t>
  </si>
  <si>
    <t>栗林町一丁目</t>
  </si>
  <si>
    <t>寿 町 二丁目</t>
  </si>
  <si>
    <t>高   松   町</t>
  </si>
  <si>
    <t>国分寺町国分</t>
  </si>
  <si>
    <t>瓦 町 二丁目</t>
  </si>
  <si>
    <t>栗林町二丁目</t>
  </si>
  <si>
    <t>西 の 丸  町</t>
  </si>
  <si>
    <t>国分寺町福家</t>
  </si>
  <si>
    <t>古 馬 場  町</t>
  </si>
  <si>
    <t>西   内   町</t>
  </si>
  <si>
    <t>川   部   町</t>
  </si>
  <si>
    <t>由   良   町</t>
  </si>
  <si>
    <t>国分寺町新名</t>
  </si>
  <si>
    <t>御   坊   町</t>
  </si>
  <si>
    <t>栗林町三丁目</t>
  </si>
  <si>
    <t>兵   庫   町</t>
  </si>
  <si>
    <t>岡   本   町</t>
  </si>
  <si>
    <t>川 島 本  町</t>
  </si>
  <si>
    <t>国分寺町柏原</t>
  </si>
  <si>
    <t>今   新   町</t>
  </si>
  <si>
    <t>桜 町 一丁目</t>
  </si>
  <si>
    <t>古   新   町</t>
  </si>
  <si>
    <t>屋 島 東  町</t>
  </si>
  <si>
    <t>川 島 東  町</t>
  </si>
  <si>
    <t>大   工   町</t>
  </si>
  <si>
    <t>桜 町 二丁目</t>
  </si>
  <si>
    <t>磨   屋   町</t>
  </si>
  <si>
    <t>屋 島 中  町</t>
  </si>
  <si>
    <t>小   村   町</t>
  </si>
  <si>
    <t>庵治地区計</t>
    <rPh sb="0" eb="1">
      <t>イオリ</t>
    </rPh>
    <rPh sb="1" eb="2">
      <t>オサム</t>
    </rPh>
    <rPh sb="2" eb="4">
      <t>チク</t>
    </rPh>
    <rPh sb="4" eb="5">
      <t>ケイ</t>
    </rPh>
    <phoneticPr fontId="10"/>
  </si>
  <si>
    <t>百   間   町</t>
  </si>
  <si>
    <t>楠上町一丁目</t>
  </si>
  <si>
    <t>屋 島 西  町</t>
  </si>
  <si>
    <t>亀 田 南  町</t>
  </si>
  <si>
    <t>片   原   町</t>
  </si>
  <si>
    <t>楠上町二丁目</t>
  </si>
  <si>
    <t>紺   屋   町</t>
  </si>
  <si>
    <t>円   座   町</t>
  </si>
  <si>
    <t>十 川 西  町</t>
  </si>
  <si>
    <t>鶴   屋   町</t>
  </si>
  <si>
    <t>花ﾉ宮町一丁目</t>
  </si>
  <si>
    <t>鍛 冶 屋  町</t>
  </si>
  <si>
    <t>二十二地区計</t>
    <rPh sb="0" eb="3">
      <t>２２</t>
    </rPh>
    <phoneticPr fontId="10"/>
  </si>
  <si>
    <t>西 山 崎  町</t>
  </si>
  <si>
    <t>十 川 東  町</t>
  </si>
  <si>
    <t>本  　　　町</t>
  </si>
  <si>
    <t>花ﾉ宮町二丁目</t>
  </si>
  <si>
    <t>丸   亀   町</t>
  </si>
  <si>
    <t>池   田   町</t>
  </si>
  <si>
    <t>牟礼地区計</t>
    <rPh sb="0" eb="1">
      <t>ム</t>
    </rPh>
    <rPh sb="1" eb="2">
      <t>レイ</t>
    </rPh>
    <rPh sb="2" eb="4">
      <t>チク</t>
    </rPh>
    <rPh sb="4" eb="5">
      <t>ケイ</t>
    </rPh>
    <phoneticPr fontId="10"/>
  </si>
  <si>
    <t>花ﾉ宮町三丁目</t>
  </si>
  <si>
    <t>南   新   町</t>
  </si>
  <si>
    <t>北   浜   町</t>
  </si>
  <si>
    <t>上之町一丁目</t>
  </si>
  <si>
    <t>亀   井   町</t>
  </si>
  <si>
    <t>東 植 田  町</t>
  </si>
  <si>
    <t>朝日町一丁目</t>
  </si>
  <si>
    <t>上之町二丁目</t>
  </si>
  <si>
    <t>観   光   町</t>
  </si>
  <si>
    <t>檀   紙   町</t>
  </si>
  <si>
    <t>西 植 田  町</t>
  </si>
  <si>
    <t>朝日町二丁目</t>
  </si>
  <si>
    <t>上 福 岡  町</t>
  </si>
  <si>
    <t>前 田 西  町</t>
  </si>
  <si>
    <t>御   厩   町</t>
  </si>
  <si>
    <t>菅   沢   町</t>
  </si>
  <si>
    <t>朝日町三丁目</t>
  </si>
  <si>
    <t>上之町三丁目</t>
  </si>
  <si>
    <t>峰   山   町</t>
  </si>
  <si>
    <t>前 田 東  町</t>
  </si>
  <si>
    <t>中   間   町</t>
  </si>
  <si>
    <t>朝日町四丁目</t>
  </si>
  <si>
    <t>旅   篭   町</t>
  </si>
  <si>
    <t>塩江地区計</t>
    <rPh sb="0" eb="1">
      <t>シオ</t>
    </rPh>
    <rPh sb="1" eb="2">
      <t>エ</t>
    </rPh>
    <rPh sb="2" eb="4">
      <t>チク</t>
    </rPh>
    <rPh sb="4" eb="5">
      <t>ケイ</t>
    </rPh>
    <phoneticPr fontId="10"/>
  </si>
  <si>
    <t>朝日町五丁目</t>
  </si>
  <si>
    <t>中   新   町</t>
  </si>
  <si>
    <t>朝日町六丁目</t>
  </si>
  <si>
    <t>天   神   前</t>
  </si>
  <si>
    <t>塩江町上西甲</t>
  </si>
  <si>
    <t>東浜町一丁目</t>
  </si>
  <si>
    <t>中   央   町</t>
  </si>
  <si>
    <t>郷   東   町</t>
  </si>
  <si>
    <t>塩江町上西乙</t>
  </si>
  <si>
    <t>城東町一丁目</t>
  </si>
  <si>
    <t>中   野   町</t>
  </si>
  <si>
    <t xml:space="preserve"> </t>
    <phoneticPr fontId="11"/>
  </si>
  <si>
    <t>元   山   町</t>
  </si>
  <si>
    <t>鶴   市   町</t>
  </si>
  <si>
    <t>塩江町安原上</t>
  </si>
  <si>
    <t>城東町二丁目</t>
  </si>
  <si>
    <t>亀   岡   町</t>
  </si>
  <si>
    <t>室　　　　町</t>
  </si>
  <si>
    <t>東 山 崎  町</t>
  </si>
  <si>
    <t>飯   田   町</t>
  </si>
  <si>
    <t>塩江町安原上東</t>
  </si>
  <si>
    <t>番 町 一丁目</t>
  </si>
  <si>
    <t>室   新   町</t>
  </si>
  <si>
    <t>下 田 井  町</t>
  </si>
  <si>
    <t>塩江町安原下</t>
  </si>
  <si>
    <t>朝 日 新  町</t>
  </si>
  <si>
    <t>番 町 二丁目</t>
  </si>
  <si>
    <t>東 ハ ゼ  町</t>
  </si>
  <si>
    <t>塩江町安原下第１号</t>
  </si>
  <si>
    <t>通　　　　町</t>
  </si>
  <si>
    <t>番 町 三丁目</t>
  </si>
  <si>
    <t>西 ハ ゼ  町</t>
  </si>
  <si>
    <t>　</t>
  </si>
  <si>
    <t>塩江町安原下第２号</t>
  </si>
  <si>
    <t>井 　口 　町</t>
  </si>
  <si>
    <t>紙　　　　町</t>
  </si>
  <si>
    <t>鬼 無 町藤井</t>
  </si>
  <si>
    <t>塩江町安原下第３号</t>
  </si>
  <si>
    <t>末   広   町</t>
  </si>
  <si>
    <t>番 町 四丁目</t>
  </si>
  <si>
    <t>松   並   町</t>
  </si>
  <si>
    <t>林　　　　町</t>
  </si>
  <si>
    <t>鬼 無 町是竹</t>
  </si>
  <si>
    <t>福岡町一丁目</t>
  </si>
  <si>
    <t>番 町 五丁目</t>
  </si>
  <si>
    <t>西 春 日  町</t>
  </si>
  <si>
    <t>六   条   町</t>
  </si>
  <si>
    <t>鬼 無 町佐料</t>
  </si>
  <si>
    <t>香南地区計</t>
    <rPh sb="0" eb="1">
      <t>カオリ</t>
    </rPh>
    <rPh sb="1" eb="2">
      <t>ミナミ</t>
    </rPh>
    <rPh sb="2" eb="4">
      <t>チク</t>
    </rPh>
    <rPh sb="4" eb="5">
      <t>ケイ</t>
    </rPh>
    <phoneticPr fontId="10"/>
  </si>
  <si>
    <t>福岡町二丁目</t>
  </si>
  <si>
    <t>紫   雲   町</t>
  </si>
  <si>
    <t>勅   使   町</t>
  </si>
  <si>
    <t>上   林   町</t>
  </si>
  <si>
    <t>鬼 無 町佐藤</t>
  </si>
  <si>
    <t>福岡町三丁目</t>
  </si>
  <si>
    <t>新   北   町</t>
  </si>
  <si>
    <t>田   村   町</t>
  </si>
  <si>
    <t>鬼 無 町山口</t>
  </si>
  <si>
    <t>福岡町四丁目</t>
  </si>
  <si>
    <t>宮脇町一丁目</t>
  </si>
  <si>
    <t>上 天 神  町</t>
  </si>
  <si>
    <t>鬼 無 町鬼無</t>
  </si>
  <si>
    <t>松福町一丁目</t>
  </si>
  <si>
    <t>宮脇町二丁目</t>
  </si>
  <si>
    <t>松福町二丁目</t>
  </si>
  <si>
    <t>西宝町一丁目</t>
  </si>
  <si>
    <t>三   谷   町</t>
  </si>
  <si>
    <t>西宝町二丁目</t>
  </si>
  <si>
    <t>松   島   町</t>
  </si>
  <si>
    <t>西宝町三丁目</t>
  </si>
  <si>
    <t>三   条   町</t>
  </si>
  <si>
    <t>香 西 本  町</t>
  </si>
  <si>
    <t>松島町一丁目</t>
  </si>
  <si>
    <t>茜　　　　町</t>
  </si>
  <si>
    <t>今   里   町</t>
  </si>
  <si>
    <t>香 西 東  町</t>
  </si>
  <si>
    <t>松島町二丁目</t>
  </si>
  <si>
    <t>多 肥 下  町</t>
  </si>
  <si>
    <t>香 西 南  町</t>
  </si>
  <si>
    <t>松島町三丁目</t>
  </si>
  <si>
    <t>西　　　　町</t>
  </si>
  <si>
    <t>香 西 西  町</t>
  </si>
  <si>
    <t>瀬 戸 内  町</t>
  </si>
  <si>
    <t>令和3年4月1日</t>
    <rPh sb="0" eb="2">
      <t>レイワ</t>
    </rPh>
    <phoneticPr fontId="11"/>
  </si>
  <si>
    <t>令和4年4月1日</t>
    <rPh sb="0" eb="2">
      <t>レイワ</t>
    </rPh>
    <phoneticPr fontId="11"/>
  </si>
  <si>
    <t>総 数</t>
  </si>
  <si>
    <t>90  歳</t>
  </si>
  <si>
    <t xml:space="preserve">     歳</t>
  </si>
  <si>
    <t>以上</t>
  </si>
  <si>
    <t>総数</t>
    <phoneticPr fontId="10"/>
  </si>
  <si>
    <t>塩上町一丁目</t>
    <rPh sb="3" eb="4">
      <t>１</t>
    </rPh>
    <phoneticPr fontId="10"/>
  </si>
  <si>
    <t>塩上町二丁目</t>
    <rPh sb="3" eb="4">
      <t>２</t>
    </rPh>
    <phoneticPr fontId="10"/>
  </si>
  <si>
    <t>塩上町三丁目</t>
    <rPh sb="3" eb="4">
      <t>３</t>
    </rPh>
    <phoneticPr fontId="10"/>
  </si>
  <si>
    <t>常磐町一丁目</t>
    <rPh sb="3" eb="4">
      <t>１</t>
    </rPh>
    <phoneticPr fontId="10"/>
  </si>
  <si>
    <t>常磐町二丁目</t>
    <rPh sb="3" eb="4">
      <t>２</t>
    </rPh>
    <phoneticPr fontId="10"/>
  </si>
  <si>
    <t>朝日町一丁目</t>
    <rPh sb="3" eb="4">
      <t>１</t>
    </rPh>
    <phoneticPr fontId="10"/>
  </si>
  <si>
    <t>朝日町二丁目</t>
    <rPh sb="3" eb="4">
      <t>２</t>
    </rPh>
    <phoneticPr fontId="10"/>
  </si>
  <si>
    <t>朝日町三丁目</t>
    <rPh sb="3" eb="4">
      <t>３</t>
    </rPh>
    <phoneticPr fontId="10"/>
  </si>
  <si>
    <t>朝日町四丁目</t>
    <rPh sb="3" eb="4">
      <t>４</t>
    </rPh>
    <phoneticPr fontId="10"/>
  </si>
  <si>
    <t>朝日町五丁目</t>
    <rPh sb="3" eb="4">
      <t>５</t>
    </rPh>
    <phoneticPr fontId="10"/>
  </si>
  <si>
    <t>朝日町六丁目</t>
    <rPh sb="3" eb="4">
      <t>６</t>
    </rPh>
    <phoneticPr fontId="10"/>
  </si>
  <si>
    <t>東浜町一丁目</t>
    <rPh sb="3" eb="4">
      <t>１</t>
    </rPh>
    <phoneticPr fontId="10"/>
  </si>
  <si>
    <t>城東町一丁目</t>
    <rPh sb="3" eb="4">
      <t>１</t>
    </rPh>
    <phoneticPr fontId="10"/>
  </si>
  <si>
    <t>城東町二丁目</t>
    <rPh sb="3" eb="4">
      <t>２</t>
    </rPh>
    <phoneticPr fontId="10"/>
  </si>
  <si>
    <t>福岡町一丁目</t>
    <rPh sb="3" eb="4">
      <t>１</t>
    </rPh>
    <phoneticPr fontId="10"/>
  </si>
  <si>
    <t>福岡町二丁目</t>
    <rPh sb="3" eb="4">
      <t>２</t>
    </rPh>
    <phoneticPr fontId="10"/>
  </si>
  <si>
    <t>福岡町三丁目</t>
    <rPh sb="3" eb="4">
      <t>３</t>
    </rPh>
    <phoneticPr fontId="10"/>
  </si>
  <si>
    <t>福岡町四丁目</t>
    <rPh sb="3" eb="4">
      <t>４</t>
    </rPh>
    <phoneticPr fontId="10"/>
  </si>
  <si>
    <t>松福町一丁目</t>
    <rPh sb="3" eb="4">
      <t>１</t>
    </rPh>
    <phoneticPr fontId="10"/>
  </si>
  <si>
    <t>松福町二丁目</t>
    <rPh sb="3" eb="4">
      <t>２</t>
    </rPh>
    <phoneticPr fontId="10"/>
  </si>
  <si>
    <t>松島町一丁目</t>
    <phoneticPr fontId="10"/>
  </si>
  <si>
    <t>松島町二丁目</t>
    <phoneticPr fontId="10"/>
  </si>
  <si>
    <t>松島町三丁目</t>
    <phoneticPr fontId="10"/>
  </si>
  <si>
    <t>多賀町一丁目</t>
    <phoneticPr fontId="10"/>
  </si>
  <si>
    <t>多賀町二丁目</t>
    <phoneticPr fontId="10"/>
  </si>
  <si>
    <t>多賀町三丁目</t>
    <phoneticPr fontId="10"/>
  </si>
  <si>
    <t>花園町一丁目</t>
    <phoneticPr fontId="10"/>
  </si>
  <si>
    <t>花園町二丁目</t>
    <phoneticPr fontId="10"/>
  </si>
  <si>
    <t>花園町三丁目</t>
    <phoneticPr fontId="10"/>
  </si>
  <si>
    <t>観光通一丁目</t>
    <phoneticPr fontId="10"/>
  </si>
  <si>
    <t>観光通二丁目</t>
    <phoneticPr fontId="10"/>
  </si>
  <si>
    <t>藤塚町一丁目</t>
    <phoneticPr fontId="10"/>
  </si>
  <si>
    <t>藤塚町二丁目</t>
    <phoneticPr fontId="10"/>
  </si>
  <si>
    <t>藤塚町三丁目</t>
    <phoneticPr fontId="10"/>
  </si>
  <si>
    <t>栗林町一丁目</t>
    <phoneticPr fontId="10"/>
  </si>
  <si>
    <t>栗林町二丁目</t>
    <phoneticPr fontId="10"/>
  </si>
  <si>
    <t>栗林町三丁目</t>
    <phoneticPr fontId="10"/>
  </si>
  <si>
    <t>楠上町一丁目</t>
    <phoneticPr fontId="10"/>
  </si>
  <si>
    <t>楠上町二丁目</t>
    <phoneticPr fontId="10"/>
  </si>
  <si>
    <t>花ﾉ宮町一丁目</t>
    <phoneticPr fontId="10"/>
  </si>
  <si>
    <t>花ﾉ宮町二丁目</t>
    <phoneticPr fontId="10"/>
  </si>
  <si>
    <t>花ﾉ宮町三丁目</t>
    <phoneticPr fontId="10"/>
  </si>
  <si>
    <t>上之町一丁目</t>
    <phoneticPr fontId="10"/>
  </si>
  <si>
    <t>上之町二丁目</t>
    <phoneticPr fontId="10"/>
  </si>
  <si>
    <t>上之町三丁目</t>
    <phoneticPr fontId="10"/>
  </si>
  <si>
    <t>番町五丁目</t>
    <phoneticPr fontId="10"/>
  </si>
  <si>
    <t>宮脇町一丁目</t>
    <phoneticPr fontId="10"/>
  </si>
  <si>
    <t>宮脇町二丁目</t>
    <phoneticPr fontId="10"/>
  </si>
  <si>
    <t>西宝町一丁目</t>
    <phoneticPr fontId="10"/>
  </si>
  <si>
    <t>西宝町二丁目</t>
    <phoneticPr fontId="10"/>
  </si>
  <si>
    <t>西宝町三丁目</t>
    <phoneticPr fontId="10"/>
  </si>
  <si>
    <t>昭和町一丁目</t>
    <phoneticPr fontId="10"/>
  </si>
  <si>
    <t>昭和町二丁目</t>
    <phoneticPr fontId="10"/>
  </si>
  <si>
    <t>幸町</t>
    <phoneticPr fontId="10"/>
  </si>
  <si>
    <t>西の丸町</t>
    <phoneticPr fontId="10"/>
  </si>
  <si>
    <t>鍛冶屋町</t>
    <phoneticPr fontId="10"/>
  </si>
  <si>
    <t>今里町一丁目</t>
    <rPh sb="3" eb="4">
      <t>１</t>
    </rPh>
    <phoneticPr fontId="10"/>
  </si>
  <si>
    <t>今里町二丁目</t>
    <rPh sb="3" eb="4">
      <t>２</t>
    </rPh>
    <phoneticPr fontId="10"/>
  </si>
  <si>
    <t>松縄町</t>
    <phoneticPr fontId="10"/>
  </si>
  <si>
    <t>伏石町</t>
    <phoneticPr fontId="10"/>
  </si>
  <si>
    <t>太田下町</t>
    <phoneticPr fontId="10"/>
  </si>
  <si>
    <t>太田上町</t>
    <phoneticPr fontId="10"/>
  </si>
  <si>
    <t>木太町</t>
    <phoneticPr fontId="10"/>
  </si>
  <si>
    <t>春日町</t>
    <phoneticPr fontId="10"/>
  </si>
  <si>
    <t>新田町</t>
    <phoneticPr fontId="10"/>
  </si>
  <si>
    <t>高松町</t>
    <phoneticPr fontId="10"/>
  </si>
  <si>
    <t>屋島東町</t>
    <phoneticPr fontId="10"/>
  </si>
  <si>
    <t>屋島中町</t>
    <phoneticPr fontId="10"/>
  </si>
  <si>
    <t>屋島西町</t>
    <phoneticPr fontId="10"/>
  </si>
  <si>
    <t>前田西町</t>
    <phoneticPr fontId="10"/>
  </si>
  <si>
    <t>前田東町</t>
    <phoneticPr fontId="10"/>
  </si>
  <si>
    <t>亀田町</t>
    <phoneticPr fontId="10"/>
  </si>
  <si>
    <t>元山町</t>
    <phoneticPr fontId="10"/>
  </si>
  <si>
    <t>東山崎町</t>
    <phoneticPr fontId="10"/>
  </si>
  <si>
    <t>下田井町</t>
    <phoneticPr fontId="10"/>
  </si>
  <si>
    <t>林町</t>
    <phoneticPr fontId="10"/>
  </si>
  <si>
    <t>六条町</t>
    <phoneticPr fontId="10"/>
  </si>
  <si>
    <t>上林町</t>
    <phoneticPr fontId="10"/>
  </si>
  <si>
    <t>三谷町</t>
    <phoneticPr fontId="10"/>
  </si>
  <si>
    <t>多肥下町</t>
    <phoneticPr fontId="10"/>
  </si>
  <si>
    <t>多肥上町</t>
    <phoneticPr fontId="10"/>
  </si>
  <si>
    <t>出作町</t>
    <phoneticPr fontId="10"/>
  </si>
  <si>
    <t>仏生山町</t>
    <phoneticPr fontId="10"/>
  </si>
  <si>
    <t>三名町</t>
    <phoneticPr fontId="10"/>
  </si>
  <si>
    <t>鹿角町</t>
    <phoneticPr fontId="10"/>
  </si>
  <si>
    <t>成合町</t>
    <phoneticPr fontId="10"/>
  </si>
  <si>
    <t>一宮町</t>
    <phoneticPr fontId="10"/>
  </si>
  <si>
    <t>寺井町</t>
    <phoneticPr fontId="10"/>
  </si>
  <si>
    <t>川部町</t>
    <phoneticPr fontId="10"/>
  </si>
  <si>
    <t>岡本町</t>
    <phoneticPr fontId="10"/>
  </si>
  <si>
    <t>円座町</t>
    <phoneticPr fontId="10"/>
  </si>
  <si>
    <t>西山崎町</t>
    <phoneticPr fontId="10"/>
  </si>
  <si>
    <t>檀紙町</t>
    <phoneticPr fontId="10"/>
  </si>
  <si>
    <t>御町</t>
    <phoneticPr fontId="10"/>
  </si>
  <si>
    <t>中間町</t>
    <phoneticPr fontId="10"/>
  </si>
  <si>
    <t>郷東町</t>
    <phoneticPr fontId="10"/>
  </si>
  <si>
    <t>鶴市町</t>
    <phoneticPr fontId="10"/>
  </si>
  <si>
    <t>飯田町</t>
    <phoneticPr fontId="10"/>
  </si>
  <si>
    <t>鬼無町藤井</t>
    <phoneticPr fontId="10"/>
  </si>
  <si>
    <t>鬼無町是竹</t>
    <phoneticPr fontId="10"/>
  </si>
  <si>
    <t>鬼無町佐料</t>
    <phoneticPr fontId="10"/>
  </si>
  <si>
    <t>鬼無町佐藤</t>
    <phoneticPr fontId="10"/>
  </si>
  <si>
    <t>鬼無町山口</t>
    <phoneticPr fontId="10"/>
  </si>
  <si>
    <t>鬼無町鬼無</t>
    <phoneticPr fontId="10"/>
  </si>
  <si>
    <t>香西本町</t>
    <phoneticPr fontId="10"/>
  </si>
  <si>
    <t>香西東町</t>
    <phoneticPr fontId="10"/>
  </si>
  <si>
    <t>香西南町</t>
    <phoneticPr fontId="10"/>
  </si>
  <si>
    <t>香西西町</t>
    <rPh sb="3" eb="4">
      <t>マチ</t>
    </rPh>
    <phoneticPr fontId="10"/>
  </si>
  <si>
    <t>香西北町</t>
    <phoneticPr fontId="10"/>
  </si>
  <si>
    <t>神在川窪町</t>
    <phoneticPr fontId="10"/>
  </si>
  <si>
    <t>植松町</t>
    <phoneticPr fontId="10"/>
  </si>
  <si>
    <t>中山町</t>
    <phoneticPr fontId="10"/>
  </si>
  <si>
    <t>生島町</t>
    <phoneticPr fontId="10"/>
  </si>
  <si>
    <t>亀水町</t>
    <phoneticPr fontId="10"/>
  </si>
  <si>
    <t>女木町</t>
    <phoneticPr fontId="10"/>
  </si>
  <si>
    <t>男木町</t>
    <phoneticPr fontId="10"/>
  </si>
  <si>
    <t>由良町</t>
    <phoneticPr fontId="10"/>
  </si>
  <si>
    <t>川島本町</t>
    <phoneticPr fontId="10"/>
  </si>
  <si>
    <t>川島東町</t>
    <phoneticPr fontId="10"/>
  </si>
  <si>
    <t>小村町</t>
    <phoneticPr fontId="10"/>
  </si>
  <si>
    <t>亀田南町</t>
    <phoneticPr fontId="10"/>
  </si>
  <si>
    <t>十川西町</t>
    <phoneticPr fontId="10"/>
  </si>
  <si>
    <t>十川東町</t>
    <phoneticPr fontId="10"/>
  </si>
  <si>
    <t>池田町</t>
    <phoneticPr fontId="10"/>
  </si>
  <si>
    <t>東植田町</t>
    <phoneticPr fontId="10"/>
  </si>
  <si>
    <t>西植田町</t>
    <phoneticPr fontId="10"/>
  </si>
  <si>
    <t>菅沢町</t>
    <phoneticPr fontId="10"/>
  </si>
  <si>
    <t>塩江町上西甲</t>
    <phoneticPr fontId="10"/>
  </si>
  <si>
    <t>塩江町上西乙</t>
    <phoneticPr fontId="10"/>
  </si>
  <si>
    <t>塩江町安原上</t>
    <phoneticPr fontId="10"/>
  </si>
  <si>
    <t>塩江町安原上東</t>
    <phoneticPr fontId="10"/>
  </si>
  <si>
    <t>塩江町安原下</t>
    <phoneticPr fontId="10"/>
  </si>
  <si>
    <t>塩江町安原下第１号</t>
    <phoneticPr fontId="10"/>
  </si>
  <si>
    <t>塩江町安原下第２号</t>
    <phoneticPr fontId="10"/>
  </si>
  <si>
    <t>塩江町安原下第３号</t>
    <phoneticPr fontId="10"/>
  </si>
  <si>
    <t>香南町池内</t>
    <phoneticPr fontId="10"/>
  </si>
  <si>
    <t>香南町岡</t>
    <phoneticPr fontId="10"/>
  </si>
  <si>
    <t>香南町西庄</t>
    <phoneticPr fontId="10"/>
  </si>
  <si>
    <t>香南町由佐</t>
    <phoneticPr fontId="10"/>
  </si>
  <si>
    <t>香南町横井</t>
    <phoneticPr fontId="10"/>
  </si>
  <si>
    <t>香南町吉光</t>
    <phoneticPr fontId="10"/>
  </si>
  <si>
    <t>香川町大野</t>
    <phoneticPr fontId="10"/>
  </si>
  <si>
    <t>香川町寺井</t>
    <phoneticPr fontId="10"/>
  </si>
  <si>
    <t>香川町浅野</t>
    <phoneticPr fontId="10"/>
  </si>
  <si>
    <t>香川町川内原</t>
    <phoneticPr fontId="10"/>
  </si>
  <si>
    <t>香川町川東上</t>
    <phoneticPr fontId="10"/>
  </si>
  <si>
    <t>香川町川東下</t>
    <phoneticPr fontId="10"/>
  </si>
  <si>
    <t>香川町東谷</t>
    <phoneticPr fontId="10"/>
  </si>
  <si>
    <t>香川町安原下第３号</t>
    <phoneticPr fontId="10"/>
  </si>
  <si>
    <t>香川町安原下第１号</t>
    <phoneticPr fontId="10"/>
  </si>
  <si>
    <t>国分寺町新居</t>
    <phoneticPr fontId="10"/>
  </si>
  <si>
    <t>国分寺町国分</t>
    <phoneticPr fontId="10"/>
  </si>
  <si>
    <t>国分寺町福家</t>
    <phoneticPr fontId="10"/>
  </si>
  <si>
    <t>国分寺町新名</t>
    <phoneticPr fontId="10"/>
  </si>
  <si>
    <t>国分寺町柏原</t>
    <phoneticPr fontId="10"/>
  </si>
  <si>
    <t>庵治町</t>
    <phoneticPr fontId="10"/>
  </si>
  <si>
    <t>牟礼町原</t>
    <phoneticPr fontId="10"/>
  </si>
  <si>
    <t>第３表  町別・男女別人口及び世帯数推移</t>
    <rPh sb="6" eb="7">
      <t>ベツ</t>
    </rPh>
    <rPh sb="18" eb="20">
      <t>スイイ</t>
    </rPh>
    <phoneticPr fontId="2"/>
  </si>
  <si>
    <t>第４表  町別・年齢別人口（５歳階級）</t>
    <rPh sb="8" eb="10">
      <t>ネンレイ</t>
    </rPh>
    <rPh sb="10" eb="11">
      <t>ベツ</t>
    </rPh>
    <phoneticPr fontId="2"/>
  </si>
  <si>
    <t>人    口</t>
  </si>
  <si>
    <t>小学校区名</t>
  </si>
  <si>
    <t>人　　　口</t>
  </si>
  <si>
    <t>総　数</t>
  </si>
  <si>
    <t>総      数</t>
  </si>
  <si>
    <t>多　　　肥</t>
  </si>
  <si>
    <t>新　番　丁</t>
    <phoneticPr fontId="10"/>
  </si>
  <si>
    <t>川　　　岡</t>
  </si>
  <si>
    <t>亀　　　阜</t>
  </si>
  <si>
    <t>円　　　座</t>
  </si>
  <si>
    <t>栗　　　林</t>
  </si>
  <si>
    <t>檀　　　紙</t>
  </si>
  <si>
    <t>花　　　園</t>
  </si>
  <si>
    <t>弦　　　打</t>
  </si>
  <si>
    <t>高 松 第 一</t>
    <phoneticPr fontId="10"/>
  </si>
  <si>
    <t>鬼　　　無</t>
  </si>
  <si>
    <t>鶴　　　尾</t>
  </si>
  <si>
    <t>下　笠　居</t>
  </si>
  <si>
    <t>太　　　田</t>
  </si>
  <si>
    <t>女　　　木</t>
  </si>
  <si>
    <t>太　田　南</t>
  </si>
  <si>
    <t>男　　　木</t>
  </si>
  <si>
    <t>中　　　央</t>
  </si>
  <si>
    <t>川　　　島</t>
  </si>
  <si>
    <t>木　　　太</t>
  </si>
  <si>
    <t>木 太 北 部</t>
  </si>
  <si>
    <t>植　　　田</t>
  </si>
  <si>
    <t>木　太　南</t>
  </si>
  <si>
    <t>東　植　田</t>
  </si>
  <si>
    <t>古　高　松</t>
  </si>
  <si>
    <t>塩      江</t>
  </si>
  <si>
    <t>古 高 松 南</t>
  </si>
  <si>
    <t>香      南</t>
  </si>
  <si>
    <t>屋　　　島</t>
  </si>
  <si>
    <t>大      野</t>
  </si>
  <si>
    <t>屋　島　東</t>
  </si>
  <si>
    <t>浅      野</t>
  </si>
  <si>
    <t>屋　島　西</t>
  </si>
  <si>
    <t>川      東</t>
  </si>
  <si>
    <t>前　　　田</t>
  </si>
  <si>
    <t>川　　　添</t>
  </si>
  <si>
    <t>林</t>
  </si>
  <si>
    <t>庵      治</t>
  </si>
  <si>
    <t>三　　　渓</t>
  </si>
  <si>
    <t>庵 治 第 二</t>
  </si>
  <si>
    <t>仏　生　山</t>
  </si>
  <si>
    <t>牟      礼</t>
  </si>
  <si>
    <t>香　　　西</t>
  </si>
  <si>
    <t>牟  礼  北</t>
  </si>
  <si>
    <t>一　　　宮</t>
  </si>
  <si>
    <t>牟  礼  南</t>
  </si>
  <si>
    <t>（各年４月１日現在）（単位：人、％）</t>
    <phoneticPr fontId="10"/>
  </si>
  <si>
    <t>地　　　区</t>
  </si>
  <si>
    <t>平成</t>
    <rPh sb="0" eb="2">
      <t>ヘイセイ</t>
    </rPh>
    <phoneticPr fontId="10"/>
  </si>
  <si>
    <t>令和</t>
    <rPh sb="0" eb="2">
      <t>レイワ</t>
    </rPh>
    <phoneticPr fontId="10"/>
  </si>
  <si>
    <t>総　　　数</t>
    <phoneticPr fontId="10"/>
  </si>
  <si>
    <t>本　　　庁</t>
    <phoneticPr fontId="10"/>
  </si>
  <si>
    <t>五 地 区 計</t>
    <phoneticPr fontId="10"/>
  </si>
  <si>
    <t>鶴　　　　　尾</t>
    <phoneticPr fontId="10"/>
  </si>
  <si>
    <t>太　　　　　田</t>
    <phoneticPr fontId="10"/>
  </si>
  <si>
    <t>木　　　　　太</t>
    <phoneticPr fontId="10"/>
  </si>
  <si>
    <t>古　　高　　松</t>
    <phoneticPr fontId="10"/>
  </si>
  <si>
    <t>屋　　　　　島</t>
    <phoneticPr fontId="10"/>
  </si>
  <si>
    <t>前　　　　　田</t>
    <phoneticPr fontId="10"/>
  </si>
  <si>
    <t>川　　　　　添</t>
    <phoneticPr fontId="10"/>
  </si>
  <si>
    <t>林</t>
    <phoneticPr fontId="10"/>
  </si>
  <si>
    <t>三　　　　　谷</t>
    <phoneticPr fontId="10"/>
  </si>
  <si>
    <t>多　　　　　肥</t>
    <phoneticPr fontId="10"/>
  </si>
  <si>
    <t>仏　　生　　山</t>
    <phoneticPr fontId="10"/>
  </si>
  <si>
    <t>一　　　　　宮</t>
    <phoneticPr fontId="10"/>
  </si>
  <si>
    <t>川　　　　　岡</t>
    <phoneticPr fontId="10"/>
  </si>
  <si>
    <t>円　　　　　座</t>
    <phoneticPr fontId="10"/>
  </si>
  <si>
    <t>檀　　　　　紙</t>
    <phoneticPr fontId="10"/>
  </si>
  <si>
    <t>弦　　　　　打</t>
    <phoneticPr fontId="10"/>
  </si>
  <si>
    <t>鬼　　　　　無</t>
    <phoneticPr fontId="10"/>
  </si>
  <si>
    <t>香　　　　　西</t>
    <phoneticPr fontId="10"/>
  </si>
  <si>
    <t>下　　笠　　居</t>
    <phoneticPr fontId="10"/>
  </si>
  <si>
    <t>雌　　雄　　島</t>
    <phoneticPr fontId="10"/>
  </si>
  <si>
    <t>山　　　　　田</t>
    <phoneticPr fontId="10"/>
  </si>
  <si>
    <t>塩　　　　　江</t>
    <rPh sb="0" eb="1">
      <t>シオ</t>
    </rPh>
    <rPh sb="6" eb="7">
      <t>エ</t>
    </rPh>
    <phoneticPr fontId="9"/>
  </si>
  <si>
    <t>香　　　　　南</t>
    <phoneticPr fontId="10"/>
  </si>
  <si>
    <t>香　　　　　川</t>
    <phoneticPr fontId="10"/>
  </si>
  <si>
    <t>国　　分　　寺</t>
    <phoneticPr fontId="10"/>
  </si>
  <si>
    <t>庵　　　　　治</t>
    <phoneticPr fontId="10"/>
  </si>
  <si>
    <t>牟　　　　　礼</t>
    <phoneticPr fontId="10"/>
  </si>
  <si>
    <t>第６表  地区別人口推移</t>
    <phoneticPr fontId="2"/>
  </si>
  <si>
    <t>目次に戻る</t>
    <rPh sb="0" eb="2">
      <t>モクジ</t>
    </rPh>
    <rPh sb="3" eb="4">
      <t>モド</t>
    </rPh>
    <phoneticPr fontId="2"/>
  </si>
  <si>
    <t>高松市統計書　高松市の人口（令和５年４月）</t>
    <rPh sb="0" eb="3">
      <t>タカマツシ</t>
    </rPh>
    <rPh sb="3" eb="5">
      <t>トウケイ</t>
    </rPh>
    <rPh sb="5" eb="6">
      <t>ショ</t>
    </rPh>
    <rPh sb="7" eb="10">
      <t>タカマツシ</t>
    </rPh>
    <rPh sb="11" eb="13">
      <t>ジンコウ</t>
    </rPh>
    <rPh sb="14" eb="16">
      <t>レイワ</t>
    </rPh>
    <rPh sb="17" eb="18">
      <t>ネン</t>
    </rPh>
    <rPh sb="19" eb="20">
      <t>ガツ</t>
    </rPh>
    <phoneticPr fontId="2"/>
  </si>
  <si>
    <t>R4～R5年</t>
    <phoneticPr fontId="11"/>
  </si>
  <si>
    <r>
      <t xml:space="preserve">  </t>
    </r>
    <r>
      <rPr>
        <sz val="11"/>
        <color theme="1"/>
        <rFont val="游ゴシック"/>
        <family val="2"/>
        <scheme val="minor"/>
      </rPr>
      <t xml:space="preserve"> </t>
    </r>
    <r>
      <rPr>
        <sz val="11"/>
        <rFont val="明朝"/>
        <family val="1"/>
        <charset val="128"/>
      </rPr>
      <t>95歳以上</t>
    </r>
    <phoneticPr fontId="10"/>
  </si>
  <si>
    <t>（令和5年4月1日現在）</t>
    <rPh sb="1" eb="3">
      <t>レイワ</t>
    </rPh>
    <phoneticPr fontId="10"/>
  </si>
  <si>
    <t xml:space="preserve">  0～ 4歳</t>
  </si>
  <si>
    <t>25</t>
  </si>
  <si>
    <t>50</t>
  </si>
  <si>
    <t>75</t>
  </si>
  <si>
    <t>26</t>
  </si>
  <si>
    <t>51</t>
  </si>
  <si>
    <t>76</t>
  </si>
  <si>
    <t>27</t>
  </si>
  <si>
    <t>52</t>
  </si>
  <si>
    <t>77</t>
  </si>
  <si>
    <t>28</t>
  </si>
  <si>
    <t>53</t>
  </si>
  <si>
    <t>78</t>
  </si>
  <si>
    <t>29</t>
  </si>
  <si>
    <t>54</t>
  </si>
  <si>
    <t>79</t>
  </si>
  <si>
    <t xml:space="preserve"> 5～ 9歳</t>
  </si>
  <si>
    <t>30</t>
  </si>
  <si>
    <t>55</t>
  </si>
  <si>
    <t>80</t>
  </si>
  <si>
    <t>31</t>
  </si>
  <si>
    <t>56</t>
  </si>
  <si>
    <t>81</t>
  </si>
  <si>
    <t>32</t>
  </si>
  <si>
    <t>57</t>
  </si>
  <si>
    <t>82</t>
  </si>
  <si>
    <t>33</t>
  </si>
  <si>
    <t>58</t>
  </si>
  <si>
    <t>83</t>
  </si>
  <si>
    <t>34</t>
  </si>
  <si>
    <t>59</t>
  </si>
  <si>
    <t>84</t>
  </si>
  <si>
    <t>10</t>
  </si>
  <si>
    <t>35</t>
  </si>
  <si>
    <t>60</t>
  </si>
  <si>
    <t>85</t>
  </si>
  <si>
    <t>11</t>
  </si>
  <si>
    <t>36</t>
  </si>
  <si>
    <t>61</t>
  </si>
  <si>
    <t>86</t>
  </si>
  <si>
    <t>12</t>
  </si>
  <si>
    <t>37</t>
  </si>
  <si>
    <t>62</t>
  </si>
  <si>
    <t>87</t>
  </si>
  <si>
    <t>13</t>
  </si>
  <si>
    <t>38</t>
  </si>
  <si>
    <t>63</t>
  </si>
  <si>
    <t>88</t>
  </si>
  <si>
    <t>14</t>
  </si>
  <si>
    <t>39</t>
  </si>
  <si>
    <t>64</t>
  </si>
  <si>
    <t>89</t>
  </si>
  <si>
    <t>15</t>
  </si>
  <si>
    <t>40</t>
  </si>
  <si>
    <t>65</t>
  </si>
  <si>
    <t>90</t>
  </si>
  <si>
    <t>16</t>
  </si>
  <si>
    <t>41</t>
  </si>
  <si>
    <t>66</t>
  </si>
  <si>
    <t>91</t>
  </si>
  <si>
    <t>17</t>
  </si>
  <si>
    <t>42</t>
  </si>
  <si>
    <t>67</t>
  </si>
  <si>
    <t>92</t>
  </si>
  <si>
    <t>18</t>
  </si>
  <si>
    <t>43</t>
  </si>
  <si>
    <t>68</t>
  </si>
  <si>
    <t>93</t>
  </si>
  <si>
    <t>19</t>
  </si>
  <si>
    <t>44</t>
  </si>
  <si>
    <t>69</t>
  </si>
  <si>
    <t>94</t>
  </si>
  <si>
    <t>20</t>
  </si>
  <si>
    <t>45</t>
  </si>
  <si>
    <t>70</t>
  </si>
  <si>
    <t>21</t>
  </si>
  <si>
    <t>46</t>
  </si>
  <si>
    <t>71</t>
  </si>
  <si>
    <t>22</t>
  </si>
  <si>
    <t>47</t>
  </si>
  <si>
    <t>72</t>
  </si>
  <si>
    <t>23</t>
  </si>
  <si>
    <t>48</t>
  </si>
  <si>
    <t>73</t>
  </si>
  <si>
    <t>24</t>
  </si>
  <si>
    <t>49</t>
  </si>
  <si>
    <t>74</t>
  </si>
  <si>
    <t xml:space="preserve">第３表　町 ・ 男  女  別 </t>
    <phoneticPr fontId="11"/>
  </si>
  <si>
    <t xml:space="preserve"> 人　口　及　び　世　帯　数　・・・・・・・・　つづき</t>
    <rPh sb="5" eb="6">
      <t>オヨ</t>
    </rPh>
    <phoneticPr fontId="10"/>
  </si>
  <si>
    <t>令和5年4月1日</t>
    <rPh sb="0" eb="2">
      <t>レイワ</t>
    </rPh>
    <phoneticPr fontId="11"/>
  </si>
  <si>
    <t>R4～R5年</t>
    <rPh sb="5" eb="6">
      <t>ネン</t>
    </rPh>
    <phoneticPr fontId="11"/>
  </si>
  <si>
    <t>香 川 町大野</t>
    <phoneticPr fontId="10"/>
  </si>
  <si>
    <t>香 川 町寺井</t>
    <phoneticPr fontId="10"/>
  </si>
  <si>
    <t>神 在 川窪町</t>
    <phoneticPr fontId="10"/>
  </si>
  <si>
    <t>香 川 町浅野</t>
    <phoneticPr fontId="10"/>
  </si>
  <si>
    <t>木太地区計</t>
    <phoneticPr fontId="10"/>
  </si>
  <si>
    <t>一宮地区計</t>
    <phoneticPr fontId="10"/>
  </si>
  <si>
    <t>香 川 町東谷</t>
    <phoneticPr fontId="10"/>
  </si>
  <si>
    <t>　　</t>
    <phoneticPr fontId="10"/>
  </si>
  <si>
    <t>川岡地区計</t>
    <phoneticPr fontId="10"/>
  </si>
  <si>
    <t>山田地区計</t>
    <phoneticPr fontId="10"/>
  </si>
  <si>
    <t>屋島地区計</t>
    <phoneticPr fontId="10"/>
  </si>
  <si>
    <t>円座地区計</t>
    <phoneticPr fontId="10"/>
  </si>
  <si>
    <t>庵   治   町</t>
    <phoneticPr fontId="10"/>
  </si>
  <si>
    <t>檀紙地区計</t>
    <phoneticPr fontId="10"/>
  </si>
  <si>
    <t>前田地区計</t>
    <phoneticPr fontId="10"/>
  </si>
  <si>
    <t>牟 礼 町牟礼</t>
    <phoneticPr fontId="10"/>
  </si>
  <si>
    <t>牟 礼 町大町</t>
    <phoneticPr fontId="10"/>
  </si>
  <si>
    <t>牟 礼 町 原</t>
    <phoneticPr fontId="10"/>
  </si>
  <si>
    <t>亀   田   町</t>
    <phoneticPr fontId="10"/>
  </si>
  <si>
    <t>五地区計</t>
    <phoneticPr fontId="10"/>
  </si>
  <si>
    <t>弦打地区計</t>
    <phoneticPr fontId="10"/>
  </si>
  <si>
    <t>川添地区計</t>
    <phoneticPr fontId="10"/>
  </si>
  <si>
    <t>鶴尾地区計</t>
    <phoneticPr fontId="10"/>
  </si>
  <si>
    <t>鬼無地区計</t>
    <phoneticPr fontId="10"/>
  </si>
  <si>
    <t>林地区計</t>
    <phoneticPr fontId="10"/>
  </si>
  <si>
    <t>香 南 町池内</t>
    <phoneticPr fontId="10"/>
  </si>
  <si>
    <t>三谷地区計</t>
    <phoneticPr fontId="10"/>
  </si>
  <si>
    <t>香 南 町 岡</t>
    <phoneticPr fontId="10"/>
  </si>
  <si>
    <t>香 南 町西庄</t>
    <phoneticPr fontId="10"/>
  </si>
  <si>
    <t>太田地区計</t>
    <phoneticPr fontId="10"/>
  </si>
  <si>
    <t>香西地区計</t>
    <phoneticPr fontId="10"/>
  </si>
  <si>
    <t>香 南 町由佐</t>
    <phoneticPr fontId="10"/>
  </si>
  <si>
    <t>香 南 町横井</t>
    <phoneticPr fontId="10"/>
  </si>
  <si>
    <t>多肥地区計</t>
    <phoneticPr fontId="10"/>
  </si>
  <si>
    <t>香 南 町吉光</t>
    <phoneticPr fontId="10"/>
  </si>
  <si>
    <t>（令和5年4月1日現在）</t>
    <rPh sb="1" eb="3">
      <t>レイワ</t>
    </rPh>
    <phoneticPr fontId="11"/>
  </si>
  <si>
    <t xml:space="preserve"> 　人  　　　　　　　　　　　　　口</t>
  </si>
  <si>
    <t>　第１表  年齢・男女別人口推移（５歳階級）</t>
    <phoneticPr fontId="2"/>
  </si>
  <si>
    <t>　第２表  年齢・男女別人口（各歳）</t>
    <phoneticPr fontId="2"/>
  </si>
  <si>
    <t>　第３表  町別・男女別人口及び世帯数推移</t>
    <rPh sb="7" eb="8">
      <t>ベツ</t>
    </rPh>
    <rPh sb="19" eb="21">
      <t>スイイ</t>
    </rPh>
    <phoneticPr fontId="2"/>
  </si>
  <si>
    <t>第４表  町別・年齢別人口（５歳階級）</t>
    <phoneticPr fontId="2"/>
  </si>
  <si>
    <t>　第５表  小学校区・男女別人口及び世帯数</t>
    <phoneticPr fontId="2"/>
  </si>
  <si>
    <r>
      <t>塩</t>
    </r>
    <r>
      <rPr>
        <sz val="11"/>
        <rFont val="ＭＳ 明朝"/>
        <family val="1"/>
        <charset val="128"/>
      </rPr>
      <t>屋町</t>
    </r>
    <phoneticPr fontId="10"/>
  </si>
  <si>
    <r>
      <t>築</t>
    </r>
    <r>
      <rPr>
        <sz val="11"/>
        <rFont val="ＭＳ 明朝"/>
        <family val="1"/>
        <charset val="128"/>
      </rPr>
      <t>地町</t>
    </r>
    <phoneticPr fontId="10"/>
  </si>
  <si>
    <r>
      <t>塩</t>
    </r>
    <r>
      <rPr>
        <sz val="11"/>
        <rFont val="ＭＳ 明朝"/>
        <family val="1"/>
        <charset val="128"/>
      </rPr>
      <t>上町</t>
    </r>
    <phoneticPr fontId="10"/>
  </si>
  <si>
    <r>
      <t>八</t>
    </r>
    <r>
      <rPr>
        <sz val="11"/>
        <rFont val="ＭＳ 明朝"/>
        <family val="1"/>
        <charset val="128"/>
      </rPr>
      <t>坂町</t>
    </r>
    <phoneticPr fontId="10"/>
  </si>
  <si>
    <r>
      <t>福</t>
    </r>
    <r>
      <rPr>
        <sz val="11"/>
        <rFont val="ＭＳ 明朝"/>
        <family val="1"/>
        <charset val="128"/>
      </rPr>
      <t>田町</t>
    </r>
    <phoneticPr fontId="10"/>
  </si>
  <si>
    <r>
      <t>瓦町</t>
    </r>
    <r>
      <rPr>
        <sz val="11"/>
        <rFont val="ＭＳ 明朝"/>
        <family val="1"/>
        <charset val="128"/>
      </rPr>
      <t>一丁目</t>
    </r>
    <rPh sb="2" eb="3">
      <t>１</t>
    </rPh>
    <phoneticPr fontId="10"/>
  </si>
  <si>
    <r>
      <t>瓦町</t>
    </r>
    <r>
      <rPr>
        <sz val="11"/>
        <rFont val="ＭＳ 明朝"/>
        <family val="1"/>
        <charset val="128"/>
      </rPr>
      <t>二丁目</t>
    </r>
    <rPh sb="2" eb="3">
      <t>２</t>
    </rPh>
    <phoneticPr fontId="10"/>
  </si>
  <si>
    <r>
      <t>古</t>
    </r>
    <r>
      <rPr>
        <sz val="11"/>
        <rFont val="ＭＳ 明朝"/>
        <family val="1"/>
        <charset val="128"/>
      </rPr>
      <t>馬場町</t>
    </r>
    <phoneticPr fontId="10"/>
  </si>
  <si>
    <r>
      <t>御</t>
    </r>
    <r>
      <rPr>
        <sz val="11"/>
        <rFont val="ＭＳ 明朝"/>
        <family val="1"/>
        <charset val="128"/>
      </rPr>
      <t>坊町</t>
    </r>
    <phoneticPr fontId="10"/>
  </si>
  <si>
    <r>
      <t>今</t>
    </r>
    <r>
      <rPr>
        <sz val="11"/>
        <rFont val="ＭＳ 明朝"/>
        <family val="1"/>
        <charset val="128"/>
      </rPr>
      <t>新町</t>
    </r>
    <phoneticPr fontId="10"/>
  </si>
  <si>
    <r>
      <t>大</t>
    </r>
    <r>
      <rPr>
        <sz val="11"/>
        <rFont val="ＭＳ 明朝"/>
        <family val="1"/>
        <charset val="128"/>
      </rPr>
      <t>工町</t>
    </r>
    <phoneticPr fontId="10"/>
  </si>
  <si>
    <r>
      <t>百</t>
    </r>
    <r>
      <rPr>
        <sz val="11"/>
        <rFont val="ＭＳ 明朝"/>
        <family val="1"/>
        <charset val="128"/>
      </rPr>
      <t>間町</t>
    </r>
    <phoneticPr fontId="10"/>
  </si>
  <si>
    <r>
      <t>片</t>
    </r>
    <r>
      <rPr>
        <sz val="11"/>
        <rFont val="ＭＳ 明朝"/>
        <family val="1"/>
        <charset val="128"/>
      </rPr>
      <t>原町</t>
    </r>
    <phoneticPr fontId="10"/>
  </si>
  <si>
    <r>
      <t>鶴</t>
    </r>
    <r>
      <rPr>
        <sz val="11"/>
        <rFont val="ＭＳ 明朝"/>
        <family val="1"/>
        <charset val="128"/>
      </rPr>
      <t>屋町</t>
    </r>
    <phoneticPr fontId="10"/>
  </si>
  <si>
    <r>
      <t>本</t>
    </r>
    <r>
      <rPr>
        <sz val="11"/>
        <rFont val="ＭＳ 明朝"/>
        <family val="1"/>
        <charset val="128"/>
      </rPr>
      <t>町</t>
    </r>
    <phoneticPr fontId="10"/>
  </si>
  <si>
    <r>
      <t>北</t>
    </r>
    <r>
      <rPr>
        <sz val="11"/>
        <rFont val="ＭＳ 明朝"/>
        <family val="1"/>
        <charset val="128"/>
      </rPr>
      <t>浜町</t>
    </r>
    <phoneticPr fontId="10"/>
  </si>
  <si>
    <r>
      <t>朝</t>
    </r>
    <r>
      <rPr>
        <sz val="11"/>
        <rFont val="ＭＳ 明朝"/>
        <family val="1"/>
        <charset val="128"/>
      </rPr>
      <t>日新町</t>
    </r>
    <phoneticPr fontId="10"/>
  </si>
  <si>
    <r>
      <t>通</t>
    </r>
    <r>
      <rPr>
        <sz val="11"/>
        <rFont val="ＭＳ 明朝"/>
        <family val="1"/>
        <charset val="128"/>
      </rPr>
      <t>町</t>
    </r>
    <phoneticPr fontId="10"/>
  </si>
  <si>
    <r>
      <t>井</t>
    </r>
    <r>
      <rPr>
        <sz val="11"/>
        <rFont val="ＭＳ 明朝"/>
        <family val="1"/>
        <charset val="128"/>
      </rPr>
      <t>口町</t>
    </r>
    <phoneticPr fontId="10"/>
  </si>
  <si>
    <r>
      <t>末</t>
    </r>
    <r>
      <rPr>
        <sz val="11"/>
        <rFont val="ＭＳ 明朝"/>
        <family val="1"/>
        <charset val="128"/>
      </rPr>
      <t>広町</t>
    </r>
    <phoneticPr fontId="10"/>
  </si>
  <si>
    <r>
      <t>松</t>
    </r>
    <r>
      <rPr>
        <sz val="11"/>
        <rFont val="ＭＳ 明朝"/>
        <family val="1"/>
        <charset val="128"/>
      </rPr>
      <t>島町</t>
    </r>
    <phoneticPr fontId="10"/>
  </si>
  <si>
    <r>
      <t>田</t>
    </r>
    <r>
      <rPr>
        <sz val="11"/>
        <rFont val="ＭＳ 明朝"/>
        <family val="1"/>
        <charset val="128"/>
      </rPr>
      <t>町</t>
    </r>
    <phoneticPr fontId="10"/>
  </si>
  <si>
    <r>
      <t>東</t>
    </r>
    <r>
      <rPr>
        <sz val="11"/>
        <rFont val="ＭＳ 明朝"/>
        <family val="1"/>
        <charset val="128"/>
      </rPr>
      <t>田町</t>
    </r>
    <phoneticPr fontId="10"/>
  </si>
  <si>
    <r>
      <t>藤</t>
    </r>
    <r>
      <rPr>
        <sz val="11"/>
        <rFont val="ＭＳ 明朝"/>
        <family val="1"/>
        <charset val="128"/>
      </rPr>
      <t>塚町</t>
    </r>
    <phoneticPr fontId="10"/>
  </si>
  <si>
    <r>
      <t xml:space="preserve">桜 </t>
    </r>
    <r>
      <rPr>
        <sz val="11"/>
        <color theme="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町</t>
    </r>
    <r>
      <rPr>
        <sz val="11"/>
        <color theme="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一丁目</t>
    </r>
    <phoneticPr fontId="10"/>
  </si>
  <si>
    <r>
      <t xml:space="preserve">桜 </t>
    </r>
    <r>
      <rPr>
        <sz val="11"/>
        <color theme="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町</t>
    </r>
    <r>
      <rPr>
        <sz val="11"/>
        <color theme="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二丁目</t>
    </r>
    <phoneticPr fontId="10"/>
  </si>
  <si>
    <r>
      <t>旅</t>
    </r>
    <r>
      <rPr>
        <sz val="11"/>
        <rFont val="ＭＳ 明朝"/>
        <family val="1"/>
        <charset val="128"/>
      </rPr>
      <t>篭町</t>
    </r>
    <phoneticPr fontId="10"/>
  </si>
  <si>
    <r>
      <t>中</t>
    </r>
    <r>
      <rPr>
        <sz val="11"/>
        <rFont val="ＭＳ 明朝"/>
        <family val="1"/>
        <charset val="128"/>
      </rPr>
      <t>新町</t>
    </r>
    <phoneticPr fontId="10"/>
  </si>
  <si>
    <r>
      <t>天</t>
    </r>
    <r>
      <rPr>
        <sz val="11"/>
        <rFont val="ＭＳ 明朝"/>
        <family val="1"/>
        <charset val="128"/>
      </rPr>
      <t>神前</t>
    </r>
    <phoneticPr fontId="10"/>
  </si>
  <si>
    <r>
      <t>中</t>
    </r>
    <r>
      <rPr>
        <sz val="11"/>
        <rFont val="ＭＳ 明朝"/>
        <family val="1"/>
        <charset val="128"/>
      </rPr>
      <t>央町</t>
    </r>
    <phoneticPr fontId="10"/>
  </si>
  <si>
    <r>
      <t>中</t>
    </r>
    <r>
      <rPr>
        <sz val="11"/>
        <rFont val="ＭＳ 明朝"/>
        <family val="1"/>
        <charset val="128"/>
      </rPr>
      <t>野町</t>
    </r>
    <phoneticPr fontId="10"/>
  </si>
  <si>
    <r>
      <t>亀</t>
    </r>
    <r>
      <rPr>
        <sz val="11"/>
        <rFont val="ＭＳ 明朝"/>
        <family val="1"/>
        <charset val="128"/>
      </rPr>
      <t>岡町</t>
    </r>
    <phoneticPr fontId="10"/>
  </si>
  <si>
    <r>
      <t>番町</t>
    </r>
    <r>
      <rPr>
        <sz val="11"/>
        <rFont val="ＭＳ 明朝"/>
        <family val="1"/>
        <charset val="128"/>
      </rPr>
      <t>一丁目</t>
    </r>
    <rPh sb="2" eb="3">
      <t>１</t>
    </rPh>
    <phoneticPr fontId="10"/>
  </si>
  <si>
    <r>
      <t>番町</t>
    </r>
    <r>
      <rPr>
        <sz val="11"/>
        <rFont val="ＭＳ 明朝"/>
        <family val="1"/>
        <charset val="128"/>
      </rPr>
      <t>二丁目</t>
    </r>
    <phoneticPr fontId="10"/>
  </si>
  <si>
    <r>
      <t>番町</t>
    </r>
    <r>
      <rPr>
        <sz val="11"/>
        <rFont val="ＭＳ 明朝"/>
        <family val="1"/>
        <charset val="128"/>
      </rPr>
      <t>三丁目</t>
    </r>
    <phoneticPr fontId="10"/>
  </si>
  <si>
    <r>
      <t>番町</t>
    </r>
    <r>
      <rPr>
        <sz val="11"/>
        <rFont val="ＭＳ 明朝"/>
        <family val="1"/>
        <charset val="128"/>
      </rPr>
      <t>四丁目</t>
    </r>
    <phoneticPr fontId="10"/>
  </si>
  <si>
    <r>
      <t>紫</t>
    </r>
    <r>
      <rPr>
        <sz val="11"/>
        <rFont val="ＭＳ 明朝"/>
        <family val="1"/>
        <charset val="128"/>
      </rPr>
      <t>雲町</t>
    </r>
    <phoneticPr fontId="10"/>
  </si>
  <si>
    <r>
      <t>新</t>
    </r>
    <r>
      <rPr>
        <sz val="11"/>
        <rFont val="ＭＳ 明朝"/>
        <family val="1"/>
        <charset val="128"/>
      </rPr>
      <t>北町</t>
    </r>
    <phoneticPr fontId="10"/>
  </si>
  <si>
    <r>
      <t>茜</t>
    </r>
    <r>
      <rPr>
        <sz val="11"/>
        <rFont val="ＭＳ 明朝"/>
        <family val="1"/>
        <charset val="128"/>
      </rPr>
      <t>町</t>
    </r>
    <phoneticPr fontId="10"/>
  </si>
  <si>
    <r>
      <t>西</t>
    </r>
    <r>
      <rPr>
        <sz val="11"/>
        <rFont val="ＭＳ 明朝"/>
        <family val="1"/>
        <charset val="128"/>
      </rPr>
      <t>町</t>
    </r>
    <phoneticPr fontId="10"/>
  </si>
  <si>
    <r>
      <t>瀬</t>
    </r>
    <r>
      <rPr>
        <sz val="11"/>
        <rFont val="ＭＳ 明朝"/>
        <family val="1"/>
        <charset val="128"/>
      </rPr>
      <t>戸内町</t>
    </r>
    <phoneticPr fontId="10"/>
  </si>
  <si>
    <r>
      <t>扇町一</t>
    </r>
    <r>
      <rPr>
        <sz val="11"/>
        <rFont val="ＭＳ 明朝"/>
        <family val="1"/>
        <charset val="128"/>
      </rPr>
      <t>丁目</t>
    </r>
    <phoneticPr fontId="10"/>
  </si>
  <si>
    <r>
      <t>扇町二</t>
    </r>
    <r>
      <rPr>
        <sz val="11"/>
        <rFont val="ＭＳ 明朝"/>
        <family val="1"/>
        <charset val="128"/>
      </rPr>
      <t>丁目</t>
    </r>
    <phoneticPr fontId="10"/>
  </si>
  <si>
    <r>
      <t>扇町三</t>
    </r>
    <r>
      <rPr>
        <sz val="11"/>
        <rFont val="ＭＳ 明朝"/>
        <family val="1"/>
        <charset val="128"/>
      </rPr>
      <t>丁目</t>
    </r>
    <phoneticPr fontId="10"/>
  </si>
  <si>
    <r>
      <t>錦町一</t>
    </r>
    <r>
      <rPr>
        <sz val="11"/>
        <rFont val="ＭＳ 明朝"/>
        <family val="1"/>
        <charset val="128"/>
      </rPr>
      <t>丁目</t>
    </r>
    <rPh sb="2" eb="3">
      <t>１</t>
    </rPh>
    <phoneticPr fontId="10"/>
  </si>
  <si>
    <r>
      <t>錦町二</t>
    </r>
    <r>
      <rPr>
        <sz val="11"/>
        <rFont val="ＭＳ 明朝"/>
        <family val="1"/>
        <charset val="128"/>
      </rPr>
      <t>丁目</t>
    </r>
    <rPh sb="2" eb="3">
      <t>２</t>
    </rPh>
    <phoneticPr fontId="10"/>
  </si>
  <si>
    <r>
      <t>浜</t>
    </r>
    <r>
      <rPr>
        <sz val="11"/>
        <rFont val="ＭＳ 明朝"/>
        <family val="1"/>
        <charset val="128"/>
      </rPr>
      <t>ノ町</t>
    </r>
    <phoneticPr fontId="10"/>
  </si>
  <si>
    <r>
      <t>玉</t>
    </r>
    <r>
      <rPr>
        <sz val="11"/>
        <rFont val="ＭＳ 明朝"/>
        <family val="1"/>
        <charset val="128"/>
      </rPr>
      <t>藻町</t>
    </r>
    <phoneticPr fontId="10"/>
  </si>
  <si>
    <r>
      <t>丸</t>
    </r>
    <r>
      <rPr>
        <sz val="11"/>
        <rFont val="ＭＳ 明朝"/>
        <family val="1"/>
        <charset val="128"/>
      </rPr>
      <t>の内</t>
    </r>
    <phoneticPr fontId="10"/>
  </si>
  <si>
    <r>
      <t>内</t>
    </r>
    <r>
      <rPr>
        <sz val="11"/>
        <rFont val="ＭＳ 明朝"/>
        <family val="1"/>
        <charset val="128"/>
      </rPr>
      <t>町</t>
    </r>
    <phoneticPr fontId="10"/>
  </si>
  <si>
    <r>
      <t>寿町一</t>
    </r>
    <r>
      <rPr>
        <sz val="11"/>
        <rFont val="ＭＳ 明朝"/>
        <family val="1"/>
        <charset val="128"/>
      </rPr>
      <t>丁目</t>
    </r>
    <rPh sb="2" eb="3">
      <t>１</t>
    </rPh>
    <phoneticPr fontId="10"/>
  </si>
  <si>
    <r>
      <t>寿町二</t>
    </r>
    <r>
      <rPr>
        <sz val="11"/>
        <rFont val="ＭＳ 明朝"/>
        <family val="1"/>
        <charset val="128"/>
      </rPr>
      <t>丁目</t>
    </r>
    <rPh sb="2" eb="3">
      <t>２</t>
    </rPh>
    <phoneticPr fontId="10"/>
  </si>
  <si>
    <r>
      <t>西</t>
    </r>
    <r>
      <rPr>
        <sz val="11"/>
        <rFont val="ＭＳ 明朝"/>
        <family val="1"/>
        <charset val="128"/>
      </rPr>
      <t>内町</t>
    </r>
    <phoneticPr fontId="10"/>
  </si>
  <si>
    <r>
      <t>兵</t>
    </r>
    <r>
      <rPr>
        <sz val="11"/>
        <rFont val="ＭＳ 明朝"/>
        <family val="1"/>
        <charset val="128"/>
      </rPr>
      <t>庫町</t>
    </r>
    <phoneticPr fontId="10"/>
  </si>
  <si>
    <r>
      <t>古</t>
    </r>
    <r>
      <rPr>
        <sz val="11"/>
        <rFont val="ＭＳ 明朝"/>
        <family val="1"/>
        <charset val="128"/>
      </rPr>
      <t>新町</t>
    </r>
    <phoneticPr fontId="10"/>
  </si>
  <si>
    <r>
      <t>磨</t>
    </r>
    <r>
      <rPr>
        <sz val="11"/>
        <rFont val="ＭＳ 明朝"/>
        <family val="1"/>
        <charset val="128"/>
      </rPr>
      <t>屋町</t>
    </r>
    <phoneticPr fontId="10"/>
  </si>
  <si>
    <r>
      <t>紺</t>
    </r>
    <r>
      <rPr>
        <sz val="11"/>
        <rFont val="ＭＳ 明朝"/>
        <family val="1"/>
        <charset val="128"/>
      </rPr>
      <t>屋町</t>
    </r>
    <phoneticPr fontId="10"/>
  </si>
  <si>
    <r>
      <t>丸</t>
    </r>
    <r>
      <rPr>
        <sz val="11"/>
        <rFont val="ＭＳ 明朝"/>
        <family val="1"/>
        <charset val="128"/>
      </rPr>
      <t>亀町</t>
    </r>
    <phoneticPr fontId="10"/>
  </si>
  <si>
    <r>
      <t>南</t>
    </r>
    <r>
      <rPr>
        <sz val="11"/>
        <rFont val="ＭＳ 明朝"/>
        <family val="1"/>
        <charset val="128"/>
      </rPr>
      <t>新町</t>
    </r>
    <phoneticPr fontId="10"/>
  </si>
  <si>
    <r>
      <t>亀</t>
    </r>
    <r>
      <rPr>
        <sz val="11"/>
        <rFont val="ＭＳ 明朝"/>
        <family val="1"/>
        <charset val="128"/>
      </rPr>
      <t>井町</t>
    </r>
    <phoneticPr fontId="10"/>
  </si>
  <si>
    <r>
      <t>観</t>
    </r>
    <r>
      <rPr>
        <sz val="11"/>
        <rFont val="ＭＳ 明朝"/>
        <family val="1"/>
        <charset val="128"/>
      </rPr>
      <t>光町</t>
    </r>
    <phoneticPr fontId="10"/>
  </si>
  <si>
    <r>
      <t>上福</t>
    </r>
    <r>
      <rPr>
        <sz val="11"/>
        <rFont val="ＭＳ 明朝"/>
        <family val="1"/>
        <charset val="128"/>
      </rPr>
      <t>岡町</t>
    </r>
    <phoneticPr fontId="10"/>
  </si>
  <si>
    <r>
      <t>峰</t>
    </r>
    <r>
      <rPr>
        <sz val="11"/>
        <rFont val="ＭＳ 明朝"/>
        <family val="1"/>
        <charset val="128"/>
      </rPr>
      <t>山町</t>
    </r>
    <phoneticPr fontId="10"/>
  </si>
  <si>
    <r>
      <t>室</t>
    </r>
    <r>
      <rPr>
        <sz val="11"/>
        <rFont val="ＭＳ 明朝"/>
        <family val="1"/>
        <charset val="128"/>
      </rPr>
      <t>町</t>
    </r>
    <phoneticPr fontId="10"/>
  </si>
  <si>
    <r>
      <t>室</t>
    </r>
    <r>
      <rPr>
        <sz val="11"/>
        <rFont val="ＭＳ 明朝"/>
        <family val="1"/>
        <charset val="128"/>
      </rPr>
      <t>新町</t>
    </r>
    <phoneticPr fontId="10"/>
  </si>
  <si>
    <r>
      <t>東</t>
    </r>
    <r>
      <rPr>
        <sz val="11"/>
        <rFont val="ＭＳ 明朝"/>
        <family val="1"/>
        <charset val="128"/>
      </rPr>
      <t>ハゼ町</t>
    </r>
    <phoneticPr fontId="10"/>
  </si>
  <si>
    <r>
      <t>西</t>
    </r>
    <r>
      <rPr>
        <sz val="11"/>
        <rFont val="ＭＳ 明朝"/>
        <family val="1"/>
        <charset val="128"/>
      </rPr>
      <t>ハゼ町</t>
    </r>
    <phoneticPr fontId="10"/>
  </si>
  <si>
    <r>
      <t>紙</t>
    </r>
    <r>
      <rPr>
        <sz val="11"/>
        <rFont val="ＭＳ 明朝"/>
        <family val="1"/>
        <charset val="128"/>
      </rPr>
      <t>町</t>
    </r>
    <phoneticPr fontId="10"/>
  </si>
  <si>
    <r>
      <t>松</t>
    </r>
    <r>
      <rPr>
        <sz val="11"/>
        <rFont val="ＭＳ 明朝"/>
        <family val="1"/>
        <charset val="128"/>
      </rPr>
      <t>並町</t>
    </r>
    <phoneticPr fontId="10"/>
  </si>
  <si>
    <r>
      <t>西</t>
    </r>
    <r>
      <rPr>
        <sz val="11"/>
        <rFont val="ＭＳ 明朝"/>
        <family val="1"/>
        <charset val="128"/>
      </rPr>
      <t>春日町</t>
    </r>
    <phoneticPr fontId="10"/>
  </si>
  <si>
    <r>
      <t>勅</t>
    </r>
    <r>
      <rPr>
        <sz val="11"/>
        <rFont val="ＭＳ 明朝"/>
        <family val="1"/>
        <charset val="128"/>
      </rPr>
      <t>使町</t>
    </r>
    <phoneticPr fontId="10"/>
  </si>
  <si>
    <r>
      <t>田</t>
    </r>
    <r>
      <rPr>
        <sz val="11"/>
        <rFont val="ＭＳ 明朝"/>
        <family val="1"/>
        <charset val="128"/>
      </rPr>
      <t>村町</t>
    </r>
    <phoneticPr fontId="10"/>
  </si>
  <si>
    <r>
      <t>上</t>
    </r>
    <r>
      <rPr>
        <sz val="11"/>
        <rFont val="ＭＳ 明朝"/>
        <family val="1"/>
        <charset val="128"/>
      </rPr>
      <t>天神町</t>
    </r>
    <phoneticPr fontId="10"/>
  </si>
  <si>
    <r>
      <t>三</t>
    </r>
    <r>
      <rPr>
        <sz val="11"/>
        <rFont val="ＭＳ 明朝"/>
        <family val="1"/>
        <charset val="128"/>
      </rPr>
      <t>条町</t>
    </r>
    <phoneticPr fontId="10"/>
  </si>
  <si>
    <r>
      <t>今</t>
    </r>
    <r>
      <rPr>
        <sz val="11"/>
        <rFont val="ＭＳ 明朝"/>
        <family val="1"/>
        <charset val="128"/>
      </rPr>
      <t>里町</t>
    </r>
    <phoneticPr fontId="10"/>
  </si>
  <si>
    <r>
      <t>牟礼</t>
    </r>
    <r>
      <rPr>
        <sz val="11"/>
        <rFont val="ＭＳ 明朝"/>
        <family val="1"/>
        <charset val="128"/>
      </rPr>
      <t>町牟礼</t>
    </r>
    <phoneticPr fontId="10"/>
  </si>
  <si>
    <r>
      <t>牟礼</t>
    </r>
    <r>
      <rPr>
        <sz val="11"/>
        <rFont val="ＭＳ 明朝"/>
        <family val="1"/>
        <charset val="128"/>
      </rPr>
      <t>町大町</t>
    </r>
    <phoneticPr fontId="10"/>
  </si>
  <si>
    <t>十　　　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</si>
</sst>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0;&quot;△ &quot;0"/>
    <numFmt numFmtId="177" formatCode="##&quot;　年&quot;"/>
    <numFmt numFmtId="178" formatCode="#,##0;&quot;△ &quot;#,##0"/>
    <numFmt numFmtId="179" formatCode="#,##0_ "/>
    <numFmt numFmtId="180" formatCode="0.0;&quot;△ &quot;0.0"/>
  </numFmts>
  <fonts count="34">
    <font>
      <sz val="11"/>
      <color theme="1"/>
      <name val="游ゴシック"/>
      <family val="2"/>
      <scheme val="minor"/>
    </font>
    <font>
      <sz val="11"/>
      <name val="メイリオ"/>
      <family val="3"/>
      <charset val="128"/>
    </font>
    <font>
      <sz val="6"/>
      <name val="游ゴシック"/>
      <family val="3"/>
      <charset val="128"/>
      <scheme val="minor"/>
    </font>
    <font>
      <sz val="11"/>
      <color rgb="FF000000"/>
      <name val="メイリオ"/>
      <family val="3"/>
      <charset val="128"/>
    </font>
    <font>
      <sz val="14"/>
      <color rgb="FF000000"/>
      <name val="メイリオ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明朝"/>
      <family val="1"/>
      <charset val="128"/>
    </font>
    <font>
      <b/>
      <sz val="16"/>
      <name val="明朝"/>
      <family val="1"/>
      <charset val="128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color theme="10"/>
      <name val="游ゴシック"/>
      <family val="2"/>
      <scheme val="minor"/>
    </font>
    <font>
      <u/>
      <sz val="11"/>
      <color theme="10"/>
      <name val="メイリオ"/>
      <family val="3"/>
      <charset val="128"/>
    </font>
    <font>
      <u/>
      <sz val="11"/>
      <color theme="10"/>
      <name val="ＭＳ ゴシック"/>
      <family val="3"/>
      <charset val="128"/>
    </font>
    <font>
      <b/>
      <sz val="11"/>
      <name val="明朝"/>
      <family val="1"/>
      <charset val="128"/>
    </font>
    <font>
      <b/>
      <sz val="11"/>
      <name val="ＭＳ Ｐゴシック"/>
      <family val="3"/>
      <charset val="128"/>
    </font>
    <font>
      <sz val="16"/>
      <name val="明朝"/>
      <family val="1"/>
      <charset val="128"/>
    </font>
    <font>
      <sz val="10.5"/>
      <name val="明朝"/>
      <family val="1"/>
      <charset val="128"/>
    </font>
    <font>
      <b/>
      <sz val="10.5"/>
      <name val="ＭＳ ゴシック"/>
      <family val="3"/>
      <charset val="128"/>
    </font>
    <font>
      <sz val="10"/>
      <name val="明朝"/>
      <family val="1"/>
      <charset val="128"/>
    </font>
    <font>
      <sz val="10.5"/>
      <color indexed="8"/>
      <name val="明朝"/>
      <family val="1"/>
      <charset val="128"/>
    </font>
    <font>
      <sz val="11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b/>
      <sz val="1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DD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5" fillId="0" borderId="0"/>
    <xf numFmtId="0" fontId="8" fillId="0" borderId="0"/>
    <xf numFmtId="38" fontId="8" fillId="0" borderId="0" applyFont="0" applyFill="0" applyBorder="0" applyAlignment="0" applyProtection="0"/>
    <xf numFmtId="0" fontId="8" fillId="0" borderId="0"/>
    <xf numFmtId="0" fontId="15" fillId="0" borderId="0" applyNumberFormat="0" applyFill="0" applyBorder="0" applyAlignment="0" applyProtection="0"/>
    <xf numFmtId="0" fontId="8" fillId="0" borderId="0"/>
  </cellStyleXfs>
  <cellXfs count="425">
    <xf numFmtId="0" fontId="0" fillId="0" borderId="0" xfId="0"/>
    <xf numFmtId="0" fontId="1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49" fontId="4" fillId="2" borderId="0" xfId="0" applyNumberFormat="1" applyFont="1" applyFill="1" applyBorder="1" applyAlignment="1">
      <alignment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3" fillId="3" borderId="5" xfId="1" applyFont="1" applyFill="1" applyBorder="1" applyAlignment="1">
      <alignment horizontal="centerContinuous" vertical="center"/>
    </xf>
    <xf numFmtId="0" fontId="14" fillId="3" borderId="0" xfId="1" applyFont="1" applyFill="1"/>
    <xf numFmtId="0" fontId="14" fillId="4" borderId="16" xfId="1" applyFont="1" applyFill="1" applyBorder="1" applyAlignment="1">
      <alignment horizontal="center" vertical="center"/>
    </xf>
    <xf numFmtId="0" fontId="14" fillId="4" borderId="17" xfId="1" applyFont="1" applyFill="1" applyBorder="1" applyAlignment="1">
      <alignment horizontal="center" vertical="center"/>
    </xf>
    <xf numFmtId="0" fontId="14" fillId="3" borderId="19" xfId="1" applyFont="1" applyFill="1" applyBorder="1" applyAlignment="1">
      <alignment horizontal="left" vertical="center" wrapText="1"/>
    </xf>
    <xf numFmtId="0" fontId="14" fillId="3" borderId="19" xfId="1" applyFont="1" applyFill="1" applyBorder="1" applyAlignment="1">
      <alignment horizontal="left" vertical="center"/>
    </xf>
    <xf numFmtId="0" fontId="14" fillId="3" borderId="21" xfId="1" applyFont="1" applyFill="1" applyBorder="1" applyAlignment="1">
      <alignment horizontal="left" vertical="center"/>
    </xf>
    <xf numFmtId="0" fontId="14" fillId="3" borderId="15" xfId="1" applyFont="1" applyFill="1" applyBorder="1" applyAlignment="1"/>
    <xf numFmtId="0" fontId="14" fillId="3" borderId="15" xfId="1" applyFont="1" applyFill="1" applyBorder="1" applyAlignment="1">
      <alignment horizontal="left" vertical="center" wrapText="1"/>
    </xf>
    <xf numFmtId="0" fontId="14" fillId="3" borderId="0" xfId="1" applyFont="1" applyFill="1" applyBorder="1" applyAlignment="1"/>
    <xf numFmtId="0" fontId="14" fillId="3" borderId="0" xfId="1" applyFont="1" applyFill="1" applyBorder="1" applyAlignment="1">
      <alignment horizontal="left" vertical="center" wrapText="1"/>
    </xf>
    <xf numFmtId="0" fontId="14" fillId="3" borderId="0" xfId="1" applyFont="1" applyFill="1" applyAlignment="1">
      <alignment horizontal="center"/>
    </xf>
    <xf numFmtId="0" fontId="16" fillId="2" borderId="3" xfId="5" applyFont="1" applyFill="1" applyBorder="1" applyAlignment="1">
      <alignment horizontal="left" vertical="center" wrapText="1" indent="2"/>
    </xf>
    <xf numFmtId="0" fontId="16" fillId="2" borderId="4" xfId="5" applyFont="1" applyFill="1" applyBorder="1" applyAlignment="1">
      <alignment horizontal="left" vertical="center" wrapText="1" indent="2"/>
    </xf>
    <xf numFmtId="0" fontId="16" fillId="0" borderId="2" xfId="5" applyFont="1" applyBorder="1" applyAlignment="1">
      <alignment horizontal="left" indent="2"/>
    </xf>
    <xf numFmtId="0" fontId="16" fillId="0" borderId="3" xfId="5" applyFont="1" applyBorder="1" applyAlignment="1">
      <alignment horizontal="left" indent="2"/>
    </xf>
    <xf numFmtId="0" fontId="16" fillId="2" borderId="1" xfId="5" applyFont="1" applyFill="1" applyBorder="1" applyAlignment="1">
      <alignment horizontal="left" vertical="center" wrapText="1" indent="2"/>
    </xf>
    <xf numFmtId="0" fontId="17" fillId="3" borderId="0" xfId="5" applyFont="1" applyFill="1" applyAlignment="1">
      <alignment vertical="center"/>
    </xf>
    <xf numFmtId="0" fontId="14" fillId="3" borderId="18" xfId="1" applyFont="1" applyFill="1" applyBorder="1" applyAlignment="1">
      <alignment horizontal="distributed" vertical="center" indent="1"/>
    </xf>
    <xf numFmtId="0" fontId="14" fillId="3" borderId="20" xfId="1" applyFont="1" applyFill="1" applyBorder="1" applyAlignment="1">
      <alignment horizontal="distributed" vertical="center" indent="1"/>
    </xf>
    <xf numFmtId="0" fontId="17" fillId="3" borderId="0" xfId="5" applyFont="1" applyFill="1" applyAlignment="1">
      <alignment horizontal="center" vertical="center"/>
    </xf>
    <xf numFmtId="0" fontId="18" fillId="3" borderId="0" xfId="4" applyFont="1" applyFill="1"/>
    <xf numFmtId="0" fontId="9" fillId="3" borderId="0" xfId="4" applyFont="1" applyFill="1"/>
    <xf numFmtId="0" fontId="8" fillId="3" borderId="0" xfId="4" applyFill="1" applyAlignment="1">
      <alignment horizontal="center"/>
    </xf>
    <xf numFmtId="0" fontId="8" fillId="3" borderId="0" xfId="4" applyFill="1"/>
    <xf numFmtId="0" fontId="8" fillId="3" borderId="0" xfId="4" applyFill="1" applyBorder="1"/>
    <xf numFmtId="38" fontId="8" fillId="3" borderId="0" xfId="3" applyFill="1"/>
    <xf numFmtId="0" fontId="12" fillId="3" borderId="6" xfId="4" applyFont="1" applyFill="1" applyBorder="1" applyAlignment="1">
      <alignment horizontal="center" vertical="center"/>
    </xf>
    <xf numFmtId="38" fontId="12" fillId="3" borderId="22" xfId="3" applyFont="1" applyFill="1" applyBorder="1" applyAlignment="1">
      <alignment vertical="center"/>
    </xf>
    <xf numFmtId="38" fontId="12" fillId="3" borderId="0" xfId="3" applyFont="1" applyFill="1" applyBorder="1" applyAlignment="1">
      <alignment vertical="center"/>
    </xf>
    <xf numFmtId="38" fontId="12" fillId="3" borderId="23" xfId="3" applyFont="1" applyFill="1" applyBorder="1" applyAlignment="1">
      <alignment vertical="center"/>
    </xf>
    <xf numFmtId="178" fontId="12" fillId="3" borderId="7" xfId="3" applyNumberFormat="1" applyFont="1" applyFill="1" applyBorder="1" applyAlignment="1">
      <alignment vertical="center"/>
    </xf>
    <xf numFmtId="0" fontId="8" fillId="3" borderId="23" xfId="4" applyFill="1" applyBorder="1" applyAlignment="1">
      <alignment horizontal="center" vertical="center"/>
    </xf>
    <xf numFmtId="38" fontId="8" fillId="3" borderId="22" xfId="3" applyFont="1" applyFill="1" applyBorder="1" applyAlignment="1">
      <alignment vertical="center"/>
    </xf>
    <xf numFmtId="38" fontId="8" fillId="3" borderId="0" xfId="3" applyFont="1" applyFill="1" applyBorder="1" applyAlignment="1">
      <alignment vertical="center"/>
    </xf>
    <xf numFmtId="38" fontId="8" fillId="3" borderId="23" xfId="3" applyFont="1" applyFill="1" applyBorder="1" applyAlignment="1">
      <alignment vertical="center"/>
    </xf>
    <xf numFmtId="178" fontId="8" fillId="3" borderId="22" xfId="3" applyNumberFormat="1" applyFill="1" applyBorder="1" applyAlignment="1">
      <alignment vertical="center"/>
    </xf>
    <xf numFmtId="0" fontId="12" fillId="3" borderId="23" xfId="4" applyFont="1" applyFill="1" applyBorder="1" applyAlignment="1">
      <alignment horizontal="left" vertical="center"/>
    </xf>
    <xf numFmtId="178" fontId="12" fillId="3" borderId="22" xfId="3" applyNumberFormat="1" applyFont="1" applyFill="1" applyBorder="1" applyAlignment="1">
      <alignment vertical="center"/>
    </xf>
    <xf numFmtId="38" fontId="7" fillId="3" borderId="22" xfId="3" applyFont="1" applyFill="1" applyBorder="1" applyAlignment="1">
      <alignment vertical="center"/>
    </xf>
    <xf numFmtId="38" fontId="7" fillId="3" borderId="0" xfId="3" applyFont="1" applyFill="1" applyBorder="1" applyAlignment="1">
      <alignment vertical="center"/>
    </xf>
    <xf numFmtId="38" fontId="7" fillId="3" borderId="23" xfId="3" applyFont="1" applyFill="1" applyBorder="1" applyAlignment="1">
      <alignment vertical="center"/>
    </xf>
    <xf numFmtId="178" fontId="7" fillId="3" borderId="22" xfId="3" applyNumberFormat="1" applyFont="1" applyFill="1" applyBorder="1" applyAlignment="1">
      <alignment vertical="center"/>
    </xf>
    <xf numFmtId="0" fontId="8" fillId="3" borderId="12" xfId="4" applyFont="1" applyFill="1" applyBorder="1" applyAlignment="1">
      <alignment horizontal="center" vertical="center"/>
    </xf>
    <xf numFmtId="38" fontId="7" fillId="3" borderId="13" xfId="3" applyFont="1" applyFill="1" applyBorder="1" applyAlignment="1">
      <alignment vertical="center"/>
    </xf>
    <xf numFmtId="38" fontId="7" fillId="3" borderId="14" xfId="3" applyFont="1" applyFill="1" applyBorder="1" applyAlignment="1">
      <alignment vertical="center"/>
    </xf>
    <xf numFmtId="38" fontId="7" fillId="3" borderId="12" xfId="3" applyFont="1" applyFill="1" applyBorder="1" applyAlignment="1">
      <alignment vertical="center"/>
    </xf>
    <xf numFmtId="178" fontId="7" fillId="3" borderId="13" xfId="3" applyNumberFormat="1" applyFont="1" applyFill="1" applyBorder="1" applyAlignment="1">
      <alignment vertical="center"/>
    </xf>
    <xf numFmtId="0" fontId="8" fillId="3" borderId="0" xfId="4" applyFill="1" applyAlignment="1">
      <alignment horizontal="left" vertical="center"/>
    </xf>
    <xf numFmtId="3" fontId="8" fillId="3" borderId="0" xfId="4" applyNumberFormat="1" applyFill="1"/>
    <xf numFmtId="0" fontId="8" fillId="3" borderId="0" xfId="4" applyFill="1" applyBorder="1" applyAlignment="1">
      <alignment vertical="center"/>
    </xf>
    <xf numFmtId="0" fontId="8" fillId="3" borderId="0" xfId="4" applyFill="1" applyAlignment="1">
      <alignment vertical="center"/>
    </xf>
    <xf numFmtId="3" fontId="12" fillId="3" borderId="7" xfId="4" applyNumberFormat="1" applyFont="1" applyFill="1" applyBorder="1" applyAlignment="1">
      <alignment vertical="center"/>
    </xf>
    <xf numFmtId="3" fontId="12" fillId="3" borderId="8" xfId="4" applyNumberFormat="1" applyFont="1" applyFill="1" applyBorder="1" applyAlignment="1">
      <alignment vertical="center"/>
    </xf>
    <xf numFmtId="3" fontId="12" fillId="3" borderId="6" xfId="4" applyNumberFormat="1" applyFont="1" applyFill="1" applyBorder="1" applyAlignment="1">
      <alignment vertical="center"/>
    </xf>
    <xf numFmtId="0" fontId="18" fillId="3" borderId="24" xfId="4" applyFont="1" applyFill="1" applyBorder="1" applyAlignment="1">
      <alignment vertical="center"/>
    </xf>
    <xf numFmtId="3" fontId="18" fillId="3" borderId="7" xfId="4" applyNumberFormat="1" applyFont="1" applyFill="1" applyBorder="1" applyAlignment="1">
      <alignment vertical="center"/>
    </xf>
    <xf numFmtId="3" fontId="18" fillId="3" borderId="8" xfId="4" applyNumberFormat="1" applyFont="1" applyFill="1" applyBorder="1" applyAlignment="1">
      <alignment vertical="center"/>
    </xf>
    <xf numFmtId="0" fontId="18" fillId="3" borderId="6" xfId="4" applyFont="1" applyFill="1" applyBorder="1" applyAlignment="1">
      <alignment horizontal="center" vertical="center"/>
    </xf>
    <xf numFmtId="3" fontId="18" fillId="3" borderId="6" xfId="4" applyNumberFormat="1" applyFont="1" applyFill="1" applyBorder="1" applyAlignment="1">
      <alignment vertical="center"/>
    </xf>
    <xf numFmtId="0" fontId="18" fillId="3" borderId="0" xfId="4" applyFont="1" applyFill="1" applyAlignment="1">
      <alignment vertical="center"/>
    </xf>
    <xf numFmtId="0" fontId="8" fillId="3" borderId="22" xfId="4" applyFill="1" applyBorder="1" applyAlignment="1">
      <alignment vertical="center"/>
    </xf>
    <xf numFmtId="0" fontId="8" fillId="3" borderId="23" xfId="4" applyFill="1" applyBorder="1" applyAlignment="1">
      <alignment vertical="center"/>
    </xf>
    <xf numFmtId="0" fontId="8" fillId="3" borderId="26" xfId="4" applyFill="1" applyBorder="1" applyAlignment="1">
      <alignment vertical="center"/>
    </xf>
    <xf numFmtId="3" fontId="12" fillId="3" borderId="22" xfId="4" applyNumberFormat="1" applyFont="1" applyFill="1" applyBorder="1" applyAlignment="1">
      <alignment vertical="center"/>
    </xf>
    <xf numFmtId="3" fontId="12" fillId="3" borderId="0" xfId="4" applyNumberFormat="1" applyFont="1" applyFill="1" applyBorder="1" applyAlignment="1">
      <alignment vertical="center"/>
    </xf>
    <xf numFmtId="0" fontId="12" fillId="3" borderId="26" xfId="4" applyFont="1" applyFill="1" applyBorder="1" applyAlignment="1">
      <alignment horizontal="center" vertical="center"/>
    </xf>
    <xf numFmtId="0" fontId="12" fillId="3" borderId="23" xfId="4" applyFont="1" applyFill="1" applyBorder="1" applyAlignment="1">
      <alignment horizontal="center" vertical="center"/>
    </xf>
    <xf numFmtId="3" fontId="12" fillId="3" borderId="0" xfId="4" applyNumberFormat="1" applyFont="1" applyFill="1" applyAlignment="1">
      <alignment vertical="center"/>
    </xf>
    <xf numFmtId="3" fontId="12" fillId="3" borderId="23" xfId="4" applyNumberFormat="1" applyFont="1" applyFill="1" applyBorder="1" applyAlignment="1">
      <alignment vertical="center"/>
    </xf>
    <xf numFmtId="0" fontId="8" fillId="3" borderId="26" xfId="4" applyFont="1" applyFill="1" applyBorder="1" applyAlignment="1">
      <alignment horizontal="center" vertical="center"/>
    </xf>
    <xf numFmtId="0" fontId="8" fillId="3" borderId="23" xfId="4" applyFont="1" applyFill="1" applyBorder="1" applyAlignment="1">
      <alignment horizontal="center" vertical="center"/>
    </xf>
    <xf numFmtId="0" fontId="8" fillId="3" borderId="0" xfId="4" applyFont="1" applyFill="1" applyBorder="1" applyAlignment="1">
      <alignment vertical="center"/>
    </xf>
    <xf numFmtId="0" fontId="8" fillId="3" borderId="23" xfId="4" applyFont="1" applyFill="1" applyBorder="1" applyAlignment="1">
      <alignment vertical="center"/>
    </xf>
    <xf numFmtId="0" fontId="8" fillId="3" borderId="22" xfId="4" applyFont="1" applyFill="1" applyBorder="1" applyAlignment="1">
      <alignment vertical="center"/>
    </xf>
    <xf numFmtId="0" fontId="8" fillId="3" borderId="0" xfId="4" applyFont="1" applyFill="1" applyAlignment="1">
      <alignment vertical="center"/>
    </xf>
    <xf numFmtId="38" fontId="12" fillId="3" borderId="0" xfId="3" applyFont="1" applyFill="1" applyAlignment="1">
      <alignment vertical="center"/>
    </xf>
    <xf numFmtId="38" fontId="19" fillId="3" borderId="0" xfId="3" applyFont="1" applyFill="1" applyBorder="1" applyAlignment="1">
      <alignment vertical="center"/>
    </xf>
    <xf numFmtId="0" fontId="8" fillId="3" borderId="30" xfId="4" applyFill="1" applyBorder="1" applyAlignment="1">
      <alignment horizontal="center" vertical="center"/>
    </xf>
    <xf numFmtId="38" fontId="8" fillId="3" borderId="31" xfId="3" applyFont="1" applyFill="1" applyBorder="1" applyAlignment="1">
      <alignment vertical="center"/>
    </xf>
    <xf numFmtId="38" fontId="8" fillId="3" borderId="5" xfId="3" applyFont="1" applyFill="1" applyBorder="1" applyAlignment="1">
      <alignment vertical="center"/>
    </xf>
    <xf numFmtId="38" fontId="8" fillId="3" borderId="30" xfId="3" applyFont="1" applyFill="1" applyBorder="1" applyAlignment="1">
      <alignment vertical="center"/>
    </xf>
    <xf numFmtId="0" fontId="8" fillId="3" borderId="32" xfId="4" applyFont="1" applyFill="1" applyBorder="1" applyAlignment="1">
      <alignment horizontal="center" vertical="center"/>
    </xf>
    <xf numFmtId="0" fontId="8" fillId="3" borderId="30" xfId="4" applyFont="1" applyFill="1" applyBorder="1" applyAlignment="1">
      <alignment horizontal="center" vertical="center"/>
    </xf>
    <xf numFmtId="3" fontId="8" fillId="3" borderId="31" xfId="4" applyNumberFormat="1" applyFont="1" applyFill="1" applyBorder="1" applyAlignment="1">
      <alignment vertical="center"/>
    </xf>
    <xf numFmtId="0" fontId="8" fillId="3" borderId="5" xfId="4" applyFont="1" applyFill="1" applyBorder="1" applyAlignment="1">
      <alignment vertical="center"/>
    </xf>
    <xf numFmtId="0" fontId="8" fillId="3" borderId="15" xfId="4" applyFill="1" applyBorder="1" applyAlignment="1">
      <alignment horizontal="center" vertical="center"/>
    </xf>
    <xf numFmtId="0" fontId="8" fillId="3" borderId="0" xfId="4" applyFill="1" applyBorder="1" applyAlignment="1">
      <alignment horizontal="center" vertical="center"/>
    </xf>
    <xf numFmtId="178" fontId="20" fillId="3" borderId="0" xfId="4" applyNumberFormat="1" applyFont="1" applyFill="1"/>
    <xf numFmtId="178" fontId="8" fillId="3" borderId="0" xfId="4" applyNumberFormat="1" applyFont="1" applyFill="1"/>
    <xf numFmtId="178" fontId="22" fillId="3" borderId="8" xfId="4" applyNumberFormat="1" applyFont="1" applyFill="1" applyBorder="1" applyAlignment="1">
      <alignment horizontal="center" vertical="center"/>
    </xf>
    <xf numFmtId="178" fontId="12" fillId="3" borderId="7" xfId="4" applyNumberFormat="1" applyFont="1" applyFill="1" applyBorder="1" applyAlignment="1">
      <alignment vertical="center"/>
    </xf>
    <xf numFmtId="178" fontId="12" fillId="3" borderId="8" xfId="4" applyNumberFormat="1" applyFont="1" applyFill="1" applyBorder="1" applyAlignment="1">
      <alignment vertical="center"/>
    </xf>
    <xf numFmtId="178" fontId="12" fillId="3" borderId="6" xfId="4" applyNumberFormat="1" applyFont="1" applyFill="1" applyBorder="1" applyAlignment="1">
      <alignment vertical="center"/>
    </xf>
    <xf numFmtId="38" fontId="12" fillId="3" borderId="22" xfId="4" applyNumberFormat="1" applyFont="1" applyFill="1" applyBorder="1" applyAlignment="1">
      <alignment vertical="center"/>
    </xf>
    <xf numFmtId="38" fontId="12" fillId="3" borderId="0" xfId="4" applyNumberFormat="1" applyFont="1" applyFill="1" applyBorder="1" applyAlignment="1">
      <alignment vertical="center"/>
    </xf>
    <xf numFmtId="38" fontId="12" fillId="3" borderId="23" xfId="4" applyNumberFormat="1" applyFont="1" applyFill="1" applyBorder="1" applyAlignment="1">
      <alignment vertical="center"/>
    </xf>
    <xf numFmtId="178" fontId="12" fillId="3" borderId="24" xfId="4" applyNumberFormat="1" applyFont="1" applyFill="1" applyBorder="1" applyAlignment="1">
      <alignment horizontal="right" vertical="center"/>
    </xf>
    <xf numFmtId="178" fontId="21" fillId="3" borderId="0" xfId="4" applyNumberFormat="1" applyFont="1" applyFill="1" applyBorder="1" applyAlignment="1">
      <alignment horizontal="center" vertical="center"/>
    </xf>
    <xf numFmtId="41" fontId="8" fillId="3" borderId="7" xfId="3" applyNumberFormat="1" applyFont="1" applyFill="1" applyBorder="1" applyAlignment="1">
      <alignment horizontal="right" vertical="center"/>
    </xf>
    <xf numFmtId="41" fontId="8" fillId="3" borderId="8" xfId="3" applyNumberFormat="1" applyFont="1" applyFill="1" applyBorder="1" applyAlignment="1">
      <alignment horizontal="right" vertical="center"/>
    </xf>
    <xf numFmtId="41" fontId="8" fillId="3" borderId="6" xfId="3" applyNumberFormat="1" applyFont="1" applyFill="1" applyBorder="1" applyAlignment="1">
      <alignment horizontal="right" vertical="center"/>
    </xf>
    <xf numFmtId="41" fontId="8" fillId="3" borderId="22" xfId="3" applyNumberFormat="1" applyFont="1" applyFill="1" applyBorder="1" applyAlignment="1">
      <alignment horizontal="right" vertical="center"/>
    </xf>
    <xf numFmtId="41" fontId="8" fillId="3" borderId="0" xfId="3" applyNumberFormat="1" applyFont="1" applyFill="1" applyBorder="1" applyAlignment="1">
      <alignment horizontal="right" vertical="center"/>
    </xf>
    <xf numFmtId="41" fontId="8" fillId="3" borderId="23" xfId="3" applyNumberFormat="1" applyFont="1" applyFill="1" applyBorder="1" applyAlignment="1">
      <alignment horizontal="right" vertical="center"/>
    </xf>
    <xf numFmtId="41" fontId="7" fillId="3" borderId="8" xfId="3" applyNumberFormat="1" applyFont="1" applyFill="1" applyBorder="1" applyAlignment="1">
      <alignment horizontal="right" vertical="center"/>
    </xf>
    <xf numFmtId="41" fontId="7" fillId="3" borderId="6" xfId="3" applyNumberFormat="1" applyFont="1" applyFill="1" applyBorder="1" applyAlignment="1">
      <alignment horizontal="right" vertical="center"/>
    </xf>
    <xf numFmtId="41" fontId="7" fillId="3" borderId="7" xfId="3" applyNumberFormat="1" applyFont="1" applyFill="1" applyBorder="1" applyAlignment="1">
      <alignment horizontal="right" vertical="center"/>
    </xf>
    <xf numFmtId="41" fontId="8" fillId="3" borderId="22" xfId="6" applyNumberFormat="1" applyFill="1" applyBorder="1" applyAlignment="1">
      <alignment horizontal="right" vertical="center"/>
    </xf>
    <xf numFmtId="41" fontId="8" fillId="3" borderId="0" xfId="6" applyNumberFormat="1" applyFill="1" applyBorder="1" applyAlignment="1">
      <alignment horizontal="right" vertical="center"/>
    </xf>
    <xf numFmtId="41" fontId="8" fillId="3" borderId="6" xfId="6" applyNumberFormat="1" applyFill="1" applyBorder="1" applyAlignment="1">
      <alignment horizontal="right" vertical="center"/>
    </xf>
    <xf numFmtId="178" fontId="21" fillId="3" borderId="8" xfId="4" applyNumberFormat="1" applyFont="1" applyFill="1" applyBorder="1" applyAlignment="1">
      <alignment horizontal="center" vertical="center"/>
    </xf>
    <xf numFmtId="41" fontId="7" fillId="3" borderId="0" xfId="3" applyNumberFormat="1" applyFont="1" applyFill="1" applyAlignment="1">
      <alignment horizontal="right" vertical="center"/>
    </xf>
    <xf numFmtId="0" fontId="22" fillId="3" borderId="23" xfId="4" applyFont="1" applyFill="1" applyBorder="1" applyAlignment="1">
      <alignment horizontal="center" vertical="center"/>
    </xf>
    <xf numFmtId="178" fontId="12" fillId="3" borderId="0" xfId="4" applyNumberFormat="1" applyFont="1" applyFill="1" applyBorder="1" applyAlignment="1">
      <alignment vertical="center"/>
    </xf>
    <xf numFmtId="178" fontId="12" fillId="3" borderId="22" xfId="4" applyNumberFormat="1" applyFont="1" applyFill="1" applyBorder="1" applyAlignment="1">
      <alignment vertical="center"/>
    </xf>
    <xf numFmtId="178" fontId="12" fillId="3" borderId="0" xfId="4" applyNumberFormat="1" applyFont="1" applyFill="1" applyAlignment="1">
      <alignment vertical="center"/>
    </xf>
    <xf numFmtId="178" fontId="8" fillId="3" borderId="0" xfId="4" applyNumberFormat="1" applyFont="1" applyFill="1" applyBorder="1"/>
    <xf numFmtId="178" fontId="21" fillId="3" borderId="0" xfId="4" applyNumberFormat="1" applyFont="1" applyFill="1" applyAlignment="1">
      <alignment horizontal="center" vertical="center"/>
    </xf>
    <xf numFmtId="178" fontId="8" fillId="3" borderId="22" xfId="4" applyNumberFormat="1" applyFont="1" applyFill="1" applyBorder="1" applyAlignment="1">
      <alignment vertical="center"/>
    </xf>
    <xf numFmtId="178" fontId="8" fillId="3" borderId="0" xfId="4" applyNumberFormat="1" applyFont="1" applyFill="1" applyBorder="1" applyAlignment="1">
      <alignment vertical="center"/>
    </xf>
    <xf numFmtId="178" fontId="8" fillId="3" borderId="23" xfId="4" applyNumberFormat="1" applyFont="1" applyFill="1" applyBorder="1" applyAlignment="1">
      <alignment vertical="center"/>
    </xf>
    <xf numFmtId="178" fontId="8" fillId="3" borderId="26" xfId="4" applyNumberFormat="1" applyFont="1" applyFill="1" applyBorder="1" applyAlignment="1">
      <alignment horizontal="right" vertical="center"/>
    </xf>
    <xf numFmtId="41" fontId="7" fillId="3" borderId="0" xfId="3" applyNumberFormat="1" applyFont="1" applyFill="1" applyBorder="1" applyAlignment="1">
      <alignment horizontal="right" vertical="center"/>
    </xf>
    <xf numFmtId="41" fontId="7" fillId="3" borderId="23" xfId="3" applyNumberFormat="1" applyFont="1" applyFill="1" applyBorder="1" applyAlignment="1">
      <alignment horizontal="right" vertical="center"/>
    </xf>
    <xf numFmtId="41" fontId="7" fillId="3" borderId="22" xfId="3" applyNumberFormat="1" applyFont="1" applyFill="1" applyBorder="1" applyAlignment="1">
      <alignment horizontal="right" vertical="center"/>
    </xf>
    <xf numFmtId="41" fontId="8" fillId="3" borderId="23" xfId="6" applyNumberFormat="1" applyFill="1" applyBorder="1" applyAlignment="1">
      <alignment horizontal="right" vertical="center"/>
    </xf>
    <xf numFmtId="178" fontId="8" fillId="3" borderId="0" xfId="4" applyNumberFormat="1" applyFont="1" applyFill="1" applyAlignment="1">
      <alignment vertical="center"/>
    </xf>
    <xf numFmtId="0" fontId="21" fillId="3" borderId="23" xfId="4" applyFont="1" applyFill="1" applyBorder="1" applyAlignment="1">
      <alignment horizontal="center" vertical="center"/>
    </xf>
    <xf numFmtId="178" fontId="22" fillId="3" borderId="0" xfId="4" applyNumberFormat="1" applyFont="1" applyFill="1" applyBorder="1" applyAlignment="1">
      <alignment horizontal="center" vertical="center"/>
    </xf>
    <xf numFmtId="178" fontId="12" fillId="3" borderId="23" xfId="4" applyNumberFormat="1" applyFont="1" applyFill="1" applyBorder="1" applyAlignment="1">
      <alignment vertical="center"/>
    </xf>
    <xf numFmtId="178" fontId="12" fillId="3" borderId="26" xfId="3" applyNumberFormat="1" applyFont="1" applyFill="1" applyBorder="1" applyAlignment="1">
      <alignment horizontal="right" vertical="center"/>
    </xf>
    <xf numFmtId="41" fontId="8" fillId="3" borderId="22" xfId="4" applyNumberFormat="1" applyFont="1" applyFill="1" applyBorder="1" applyAlignment="1">
      <alignment vertical="center"/>
    </xf>
    <xf numFmtId="41" fontId="8" fillId="3" borderId="0" xfId="4" applyNumberFormat="1" applyFont="1" applyFill="1" applyBorder="1" applyAlignment="1">
      <alignment vertical="center"/>
    </xf>
    <xf numFmtId="41" fontId="8" fillId="3" borderId="23" xfId="4" applyNumberFormat="1" applyFont="1" applyFill="1" applyBorder="1" applyAlignment="1">
      <alignment vertical="center"/>
    </xf>
    <xf numFmtId="178" fontId="7" fillId="3" borderId="26" xfId="3" applyNumberFormat="1" applyFont="1" applyFill="1" applyBorder="1" applyAlignment="1">
      <alignment horizontal="right" vertical="center"/>
    </xf>
    <xf numFmtId="41" fontId="8" fillId="3" borderId="0" xfId="6" applyNumberFormat="1" applyFill="1" applyAlignment="1">
      <alignment horizontal="right" vertical="center"/>
    </xf>
    <xf numFmtId="41" fontId="7" fillId="3" borderId="0" xfId="6" applyNumberFormat="1" applyFont="1" applyFill="1" applyBorder="1" applyAlignment="1">
      <alignment horizontal="right" vertical="center"/>
    </xf>
    <xf numFmtId="41" fontId="7" fillId="3" borderId="0" xfId="6" applyNumberFormat="1" applyFont="1" applyFill="1" applyAlignment="1">
      <alignment horizontal="right" vertical="center"/>
    </xf>
    <xf numFmtId="41" fontId="7" fillId="3" borderId="23" xfId="6" applyNumberFormat="1" applyFont="1" applyFill="1" applyBorder="1" applyAlignment="1">
      <alignment horizontal="right" vertical="center"/>
    </xf>
    <xf numFmtId="0" fontId="21" fillId="3" borderId="23" xfId="4" applyFont="1" applyFill="1" applyBorder="1" applyAlignment="1">
      <alignment horizontal="center" vertical="center" shrinkToFit="1"/>
    </xf>
    <xf numFmtId="41" fontId="7" fillId="3" borderId="0" xfId="4" applyNumberFormat="1" applyFont="1" applyFill="1" applyBorder="1" applyAlignment="1">
      <alignment vertical="center"/>
    </xf>
    <xf numFmtId="41" fontId="7" fillId="3" borderId="23" xfId="4" applyNumberFormat="1" applyFont="1" applyFill="1" applyBorder="1" applyAlignment="1">
      <alignment vertical="center"/>
    </xf>
    <xf numFmtId="41" fontId="7" fillId="3" borderId="22" xfId="4" applyNumberFormat="1" applyFont="1" applyFill="1" applyBorder="1" applyAlignment="1">
      <alignment vertical="center"/>
    </xf>
    <xf numFmtId="41" fontId="8" fillId="3" borderId="22" xfId="4" applyNumberFormat="1" applyFont="1" applyFill="1" applyBorder="1" applyAlignment="1">
      <alignment horizontal="right" vertical="center"/>
    </xf>
    <xf numFmtId="41" fontId="8" fillId="3" borderId="0" xfId="4" applyNumberFormat="1" applyFont="1" applyFill="1" applyBorder="1" applyAlignment="1">
      <alignment horizontal="right" vertical="center"/>
    </xf>
    <xf numFmtId="0" fontId="22" fillId="3" borderId="23" xfId="4" applyFont="1" applyFill="1" applyBorder="1" applyAlignment="1">
      <alignment horizontal="center" vertical="center" shrinkToFit="1"/>
    </xf>
    <xf numFmtId="178" fontId="7" fillId="3" borderId="26" xfId="4" applyNumberFormat="1" applyFont="1" applyFill="1" applyBorder="1" applyAlignment="1">
      <alignment horizontal="right" vertical="center"/>
    </xf>
    <xf numFmtId="178" fontId="21" fillId="3" borderId="0" xfId="4" applyNumberFormat="1" applyFont="1" applyFill="1" applyBorder="1" applyAlignment="1">
      <alignment vertical="center"/>
    </xf>
    <xf numFmtId="178" fontId="23" fillId="3" borderId="0" xfId="4" applyNumberFormat="1" applyFont="1" applyFill="1" applyBorder="1" applyAlignment="1">
      <alignment horizontal="center" vertical="center"/>
    </xf>
    <xf numFmtId="41" fontId="8" fillId="3" borderId="22" xfId="3" applyNumberFormat="1" applyFont="1" applyFill="1" applyBorder="1" applyAlignment="1">
      <alignment vertical="center"/>
    </xf>
    <xf numFmtId="41" fontId="8" fillId="3" borderId="0" xfId="3" applyNumberFormat="1" applyFont="1" applyFill="1" applyBorder="1" applyAlignment="1">
      <alignment vertical="center"/>
    </xf>
    <xf numFmtId="41" fontId="8" fillId="3" borderId="23" xfId="3" applyNumberFormat="1" applyFont="1" applyFill="1" applyBorder="1" applyAlignment="1">
      <alignment vertical="center"/>
    </xf>
    <xf numFmtId="178" fontId="8" fillId="3" borderId="0" xfId="4" applyNumberFormat="1" applyFont="1" applyFill="1" applyAlignment="1">
      <alignment horizontal="center" vertical="center"/>
    </xf>
    <xf numFmtId="0" fontId="21" fillId="3" borderId="12" xfId="4" applyFont="1" applyFill="1" applyBorder="1" applyAlignment="1">
      <alignment horizontal="center" vertical="center"/>
    </xf>
    <xf numFmtId="41" fontId="8" fillId="3" borderId="14" xfId="4" applyNumberFormat="1" applyFont="1" applyFill="1" applyBorder="1" applyAlignment="1">
      <alignment vertical="center"/>
    </xf>
    <xf numFmtId="41" fontId="8" fillId="3" borderId="13" xfId="4" applyNumberFormat="1" applyFont="1" applyFill="1" applyBorder="1" applyAlignment="1">
      <alignment vertical="center"/>
    </xf>
    <xf numFmtId="41" fontId="8" fillId="3" borderId="12" xfId="4" applyNumberFormat="1" applyFont="1" applyFill="1" applyBorder="1" applyAlignment="1">
      <alignment vertical="center"/>
    </xf>
    <xf numFmtId="178" fontId="8" fillId="3" borderId="0" xfId="4" applyNumberFormat="1" applyFont="1" applyFill="1" applyBorder="1" applyAlignment="1">
      <alignment horizontal="center" vertical="center"/>
    </xf>
    <xf numFmtId="38" fontId="12" fillId="3" borderId="0" xfId="4" applyNumberFormat="1" applyFont="1" applyFill="1" applyAlignment="1">
      <alignment vertical="center"/>
    </xf>
    <xf numFmtId="178" fontId="7" fillId="3" borderId="26" xfId="3" applyNumberFormat="1" applyFont="1" applyFill="1" applyBorder="1" applyAlignment="1">
      <alignment horizontal="right"/>
    </xf>
    <xf numFmtId="0" fontId="24" fillId="3" borderId="0" xfId="4" applyFont="1" applyFill="1" applyBorder="1" applyAlignment="1">
      <alignment horizontal="center" vertical="center" wrapText="1"/>
    </xf>
    <xf numFmtId="0" fontId="24" fillId="3" borderId="0" xfId="4" applyFont="1" applyFill="1" applyBorder="1" applyAlignment="1">
      <alignment horizontal="center" vertical="center" shrinkToFit="1"/>
    </xf>
    <xf numFmtId="178" fontId="8" fillId="3" borderId="23" xfId="4" applyNumberFormat="1" applyFill="1" applyBorder="1" applyAlignment="1">
      <alignment vertical="center"/>
    </xf>
    <xf numFmtId="0" fontId="22" fillId="3" borderId="0" xfId="4" applyFont="1" applyFill="1" applyBorder="1" applyAlignment="1">
      <alignment horizontal="center" vertical="center" shrinkToFit="1"/>
    </xf>
    <xf numFmtId="0" fontId="21" fillId="3" borderId="0" xfId="4" applyFont="1" applyFill="1" applyBorder="1" applyAlignment="1">
      <alignment horizontal="center" vertical="center"/>
    </xf>
    <xf numFmtId="178" fontId="21" fillId="3" borderId="23" xfId="4" applyNumberFormat="1" applyFont="1" applyFill="1" applyBorder="1" applyAlignment="1">
      <alignment horizontal="center" vertical="center"/>
    </xf>
    <xf numFmtId="41" fontId="8" fillId="3" borderId="13" xfId="3" applyNumberFormat="1" applyFont="1" applyFill="1" applyBorder="1" applyAlignment="1">
      <alignment horizontal="right" vertical="center"/>
    </xf>
    <xf numFmtId="41" fontId="8" fillId="3" borderId="14" xfId="3" applyNumberFormat="1" applyFont="1" applyFill="1" applyBorder="1" applyAlignment="1">
      <alignment horizontal="right" vertical="center"/>
    </xf>
    <xf numFmtId="41" fontId="7" fillId="3" borderId="13" xfId="3" applyNumberFormat="1" applyFont="1" applyFill="1" applyBorder="1" applyAlignment="1">
      <alignment horizontal="right" vertical="center"/>
    </xf>
    <xf numFmtId="41" fontId="7" fillId="3" borderId="14" xfId="3" applyNumberFormat="1" applyFont="1" applyFill="1" applyBorder="1" applyAlignment="1">
      <alignment horizontal="right" vertical="center"/>
    </xf>
    <xf numFmtId="41" fontId="7" fillId="3" borderId="12" xfId="3" applyNumberFormat="1" applyFont="1" applyFill="1" applyBorder="1" applyAlignment="1">
      <alignment horizontal="right" vertical="center"/>
    </xf>
    <xf numFmtId="38" fontId="8" fillId="3" borderId="8" xfId="3" applyFont="1" applyFill="1" applyBorder="1" applyAlignment="1">
      <alignment horizontal="right" vertical="center"/>
    </xf>
    <xf numFmtId="178" fontId="8" fillId="3" borderId="8" xfId="3" applyNumberFormat="1" applyFont="1" applyFill="1" applyBorder="1" applyAlignment="1">
      <alignment horizontal="right" vertical="center"/>
    </xf>
    <xf numFmtId="178" fontId="21" fillId="3" borderId="14" xfId="4" applyNumberFormat="1" applyFont="1" applyFill="1" applyBorder="1" applyAlignment="1">
      <alignment horizontal="center" vertical="center"/>
    </xf>
    <xf numFmtId="41" fontId="8" fillId="3" borderId="12" xfId="3" applyNumberFormat="1" applyFont="1" applyFill="1" applyBorder="1" applyAlignment="1">
      <alignment horizontal="right" vertical="center"/>
    </xf>
    <xf numFmtId="178" fontId="21" fillId="3" borderId="12" xfId="4" applyNumberFormat="1" applyFont="1" applyFill="1" applyBorder="1" applyAlignment="1">
      <alignment horizontal="center" vertical="center"/>
    </xf>
    <xf numFmtId="178" fontId="7" fillId="3" borderId="25" xfId="3" applyNumberFormat="1" applyFont="1" applyFill="1" applyBorder="1" applyAlignment="1">
      <alignment horizontal="right" vertical="center"/>
    </xf>
    <xf numFmtId="178" fontId="8" fillId="3" borderId="14" xfId="4" applyNumberFormat="1" applyFont="1" applyFill="1" applyBorder="1" applyAlignment="1">
      <alignment horizontal="center" vertical="center"/>
    </xf>
    <xf numFmtId="178" fontId="8" fillId="3" borderId="13" xfId="4" applyNumberFormat="1" applyFont="1" applyFill="1" applyBorder="1" applyAlignment="1">
      <alignment vertical="center"/>
    </xf>
    <xf numFmtId="178" fontId="8" fillId="3" borderId="14" xfId="4" applyNumberFormat="1" applyFont="1" applyFill="1" applyBorder="1" applyAlignment="1">
      <alignment vertical="center"/>
    </xf>
    <xf numFmtId="178" fontId="8" fillId="3" borderId="12" xfId="4" applyNumberFormat="1" applyFont="1" applyFill="1" applyBorder="1" applyAlignment="1">
      <alignment vertical="center"/>
    </xf>
    <xf numFmtId="178" fontId="8" fillId="3" borderId="0" xfId="4" applyNumberFormat="1" applyFont="1" applyFill="1" applyAlignment="1">
      <alignment horizontal="right"/>
    </xf>
    <xf numFmtId="38" fontId="0" fillId="3" borderId="0" xfId="3" applyFont="1" applyFill="1"/>
    <xf numFmtId="38" fontId="12" fillId="3" borderId="8" xfId="3" applyFont="1" applyFill="1" applyBorder="1" applyAlignment="1">
      <alignment horizontal="distributed" vertical="center"/>
    </xf>
    <xf numFmtId="38" fontId="22" fillId="3" borderId="7" xfId="3" applyFont="1" applyFill="1" applyBorder="1" applyAlignment="1">
      <alignment vertical="center"/>
    </xf>
    <xf numFmtId="38" fontId="22" fillId="3" borderId="8" xfId="3" applyFont="1" applyFill="1" applyBorder="1" applyAlignment="1">
      <alignment vertical="center"/>
    </xf>
    <xf numFmtId="41" fontId="8" fillId="3" borderId="0" xfId="3" applyNumberFormat="1" applyFont="1" applyFill="1" applyBorder="1"/>
    <xf numFmtId="41" fontId="0" fillId="3" borderId="0" xfId="3" applyNumberFormat="1" applyFont="1" applyFill="1" applyBorder="1"/>
    <xf numFmtId="38" fontId="0" fillId="3" borderId="0" xfId="3" applyFont="1" applyFill="1" applyBorder="1" applyAlignment="1">
      <alignment horizontal="center"/>
    </xf>
    <xf numFmtId="38" fontId="0" fillId="3" borderId="0" xfId="3" applyFont="1" applyFill="1" applyBorder="1"/>
    <xf numFmtId="38" fontId="0" fillId="3" borderId="0" xfId="3" applyFont="1" applyFill="1" applyAlignment="1">
      <alignment horizontal="center"/>
    </xf>
    <xf numFmtId="178" fontId="14" fillId="3" borderId="24" xfId="3" applyNumberFormat="1" applyFont="1" applyFill="1" applyBorder="1" applyAlignment="1">
      <alignment vertical="center"/>
    </xf>
    <xf numFmtId="176" fontId="8" fillId="3" borderId="0" xfId="4" applyNumberFormat="1" applyFill="1"/>
    <xf numFmtId="0" fontId="8" fillId="3" borderId="24" xfId="4" applyFill="1" applyBorder="1" applyAlignment="1">
      <alignment vertical="center"/>
    </xf>
    <xf numFmtId="179" fontId="8" fillId="3" borderId="8" xfId="4" applyNumberFormat="1" applyFill="1" applyBorder="1" applyAlignment="1">
      <alignment vertical="center"/>
    </xf>
    <xf numFmtId="179" fontId="8" fillId="3" borderId="23" xfId="4" applyNumberFormat="1" applyFill="1" applyBorder="1" applyAlignment="1">
      <alignment vertical="center"/>
    </xf>
    <xf numFmtId="0" fontId="8" fillId="3" borderId="7" xfId="4" applyFill="1" applyBorder="1" applyAlignment="1">
      <alignment vertical="center"/>
    </xf>
    <xf numFmtId="0" fontId="8" fillId="3" borderId="8" xfId="4" applyFill="1" applyBorder="1" applyAlignment="1">
      <alignment vertical="center"/>
    </xf>
    <xf numFmtId="179" fontId="12" fillId="3" borderId="0" xfId="4" applyNumberFormat="1" applyFont="1" applyFill="1" applyBorder="1" applyAlignment="1">
      <alignment vertical="center"/>
    </xf>
    <xf numFmtId="3" fontId="12" fillId="3" borderId="0" xfId="4" applyNumberFormat="1" applyFont="1" applyFill="1" applyBorder="1" applyAlignment="1">
      <alignment horizontal="center" vertical="center"/>
    </xf>
    <xf numFmtId="3" fontId="12" fillId="3" borderId="23" xfId="4" applyNumberFormat="1" applyFont="1" applyFill="1" applyBorder="1" applyAlignment="1">
      <alignment horizontal="center" vertical="center"/>
    </xf>
    <xf numFmtId="180" fontId="22" fillId="3" borderId="22" xfId="4" applyNumberFormat="1" applyFont="1" applyFill="1" applyBorder="1" applyAlignment="1">
      <alignment vertical="center"/>
    </xf>
    <xf numFmtId="180" fontId="22" fillId="3" borderId="0" xfId="4" applyNumberFormat="1" applyFont="1" applyFill="1" applyBorder="1" applyAlignment="1">
      <alignment vertical="center"/>
    </xf>
    <xf numFmtId="180" fontId="22" fillId="3" borderId="23" xfId="4" applyNumberFormat="1" applyFont="1" applyFill="1" applyBorder="1" applyAlignment="1">
      <alignment vertical="center"/>
    </xf>
    <xf numFmtId="0" fontId="8" fillId="3" borderId="26" xfId="4" applyFill="1" applyBorder="1" applyAlignment="1">
      <alignment horizontal="center" vertical="center"/>
    </xf>
    <xf numFmtId="179" fontId="8" fillId="3" borderId="0" xfId="4" applyNumberFormat="1" applyFill="1" applyBorder="1" applyAlignment="1">
      <alignment vertical="center"/>
    </xf>
    <xf numFmtId="180" fontId="21" fillId="3" borderId="22" xfId="4" applyNumberFormat="1" applyFont="1" applyFill="1" applyBorder="1" applyAlignment="1">
      <alignment vertical="center"/>
    </xf>
    <xf numFmtId="180" fontId="21" fillId="3" borderId="0" xfId="4" applyNumberFormat="1" applyFont="1" applyFill="1" applyBorder="1" applyAlignment="1">
      <alignment vertical="center"/>
    </xf>
    <xf numFmtId="179" fontId="12" fillId="3" borderId="23" xfId="4" applyNumberFormat="1" applyFont="1" applyFill="1" applyBorder="1" applyAlignment="1">
      <alignment vertical="center"/>
    </xf>
    <xf numFmtId="0" fontId="12" fillId="3" borderId="0" xfId="4" applyFont="1" applyFill="1"/>
    <xf numFmtId="179" fontId="8" fillId="3" borderId="0" xfId="4" applyNumberFormat="1" applyFont="1" applyFill="1" applyBorder="1" applyAlignment="1">
      <alignment vertical="center"/>
    </xf>
    <xf numFmtId="179" fontId="8" fillId="3" borderId="23" xfId="4" applyNumberFormat="1" applyFont="1" applyFill="1" applyBorder="1" applyAlignment="1">
      <alignment vertical="center"/>
    </xf>
    <xf numFmtId="179" fontId="8" fillId="3" borderId="0" xfId="4" applyNumberFormat="1" applyFill="1" applyAlignment="1">
      <alignment horizontal="right" vertical="center"/>
    </xf>
    <xf numFmtId="179" fontId="8" fillId="3" borderId="23" xfId="4" applyNumberFormat="1" applyFill="1" applyBorder="1" applyAlignment="1">
      <alignment horizontal="right" vertical="center"/>
    </xf>
    <xf numFmtId="180" fontId="21" fillId="3" borderId="23" xfId="4" applyNumberFormat="1" applyFont="1" applyFill="1" applyBorder="1" applyAlignment="1">
      <alignment vertical="center"/>
    </xf>
    <xf numFmtId="179" fontId="19" fillId="3" borderId="0" xfId="4" applyNumberFormat="1" applyFont="1" applyFill="1" applyAlignment="1">
      <alignment vertical="center"/>
    </xf>
    <xf numFmtId="179" fontId="19" fillId="3" borderId="23" xfId="4" applyNumberFormat="1" applyFont="1" applyFill="1" applyBorder="1" applyAlignment="1">
      <alignment vertical="center"/>
    </xf>
    <xf numFmtId="179" fontId="8" fillId="3" borderId="0" xfId="4" applyNumberFormat="1" applyFill="1" applyAlignment="1">
      <alignment vertical="center"/>
    </xf>
    <xf numFmtId="179" fontId="8" fillId="3" borderId="0" xfId="4" applyNumberFormat="1" applyFill="1" applyBorder="1" applyAlignment="1">
      <alignment horizontal="right" vertical="center"/>
    </xf>
    <xf numFmtId="0" fontId="8" fillId="3" borderId="25" xfId="4" applyFill="1" applyBorder="1" applyAlignment="1">
      <alignment horizontal="center" vertical="center"/>
    </xf>
    <xf numFmtId="179" fontId="8" fillId="3" borderId="14" xfId="4" applyNumberFormat="1" applyFill="1" applyBorder="1" applyAlignment="1">
      <alignment horizontal="right" vertical="center"/>
    </xf>
    <xf numFmtId="180" fontId="21" fillId="3" borderId="13" xfId="4" applyNumberFormat="1" applyFont="1" applyFill="1" applyBorder="1" applyAlignment="1">
      <alignment horizontal="right" vertical="center"/>
    </xf>
    <xf numFmtId="180" fontId="21" fillId="3" borderId="14" xfId="4" applyNumberFormat="1" applyFont="1" applyFill="1" applyBorder="1" applyAlignment="1">
      <alignment horizontal="right" vertical="center"/>
    </xf>
    <xf numFmtId="180" fontId="21" fillId="3" borderId="14" xfId="4" applyNumberFormat="1" applyFont="1" applyFill="1" applyBorder="1" applyAlignment="1">
      <alignment vertical="center"/>
    </xf>
    <xf numFmtId="180" fontId="21" fillId="3" borderId="12" xfId="4" applyNumberFormat="1" applyFont="1" applyFill="1" applyBorder="1" applyAlignment="1">
      <alignment vertical="center"/>
    </xf>
    <xf numFmtId="38" fontId="25" fillId="3" borderId="24" xfId="3" applyFont="1" applyFill="1" applyBorder="1" applyAlignment="1">
      <alignment horizontal="center"/>
    </xf>
    <xf numFmtId="38" fontId="25" fillId="3" borderId="7" xfId="3" applyFont="1" applyFill="1" applyBorder="1" applyAlignment="1">
      <alignment horizontal="center"/>
    </xf>
    <xf numFmtId="38" fontId="25" fillId="3" borderId="6" xfId="3" applyFont="1" applyFill="1" applyBorder="1" applyAlignment="1">
      <alignment horizontal="center"/>
    </xf>
    <xf numFmtId="38" fontId="25" fillId="3" borderId="25" xfId="3" applyFont="1" applyFill="1" applyBorder="1" applyAlignment="1">
      <alignment horizontal="right"/>
    </xf>
    <xf numFmtId="38" fontId="25" fillId="3" borderId="13" xfId="3" applyFont="1" applyFill="1" applyBorder="1" applyAlignment="1">
      <alignment horizontal="right"/>
    </xf>
    <xf numFmtId="38" fontId="25" fillId="3" borderId="12" xfId="3" applyFont="1" applyFill="1" applyBorder="1" applyAlignment="1">
      <alignment horizontal="right"/>
    </xf>
    <xf numFmtId="0" fontId="26" fillId="3" borderId="0" xfId="4" applyFont="1" applyFill="1"/>
    <xf numFmtId="0" fontId="26" fillId="3" borderId="0" xfId="4" applyFont="1" applyFill="1" applyAlignment="1">
      <alignment horizontal="center"/>
    </xf>
    <xf numFmtId="0" fontId="26" fillId="3" borderId="0" xfId="4" applyFont="1" applyFill="1" applyAlignment="1"/>
    <xf numFmtId="0" fontId="14" fillId="3" borderId="0" xfId="4" applyFont="1" applyFill="1" applyAlignment="1">
      <alignment horizontal="center"/>
    </xf>
    <xf numFmtId="0" fontId="14" fillId="3" borderId="14" xfId="4" applyFont="1" applyFill="1" applyBorder="1"/>
    <xf numFmtId="0" fontId="14" fillId="3" borderId="0" xfId="4" applyFont="1" applyFill="1"/>
    <xf numFmtId="0" fontId="14" fillId="3" borderId="7" xfId="4" applyFont="1" applyFill="1" applyBorder="1" applyAlignment="1">
      <alignment horizontal="center" vertical="center"/>
    </xf>
    <xf numFmtId="0" fontId="14" fillId="3" borderId="1" xfId="4" applyFont="1" applyFill="1" applyBorder="1" applyAlignment="1">
      <alignment horizontal="center" vertical="center"/>
    </xf>
    <xf numFmtId="0" fontId="14" fillId="3" borderId="9" xfId="4" applyFont="1" applyFill="1" applyBorder="1" applyAlignment="1">
      <alignment horizontal="center" vertical="center"/>
    </xf>
    <xf numFmtId="0" fontId="14" fillId="3" borderId="13" xfId="4" applyFont="1" applyFill="1" applyBorder="1" applyAlignment="1">
      <alignment horizontal="center" vertical="center"/>
    </xf>
    <xf numFmtId="0" fontId="14" fillId="3" borderId="0" xfId="4" applyFont="1" applyFill="1" applyBorder="1" applyAlignment="1">
      <alignment vertical="center"/>
    </xf>
    <xf numFmtId="0" fontId="14" fillId="3" borderId="0" xfId="4" applyFont="1" applyFill="1" applyAlignment="1">
      <alignment vertical="center"/>
    </xf>
    <xf numFmtId="0" fontId="26" fillId="3" borderId="0" xfId="4" applyFont="1" applyFill="1" applyBorder="1" applyAlignment="1">
      <alignment horizontal="center" vertical="center"/>
    </xf>
    <xf numFmtId="0" fontId="26" fillId="3" borderId="0" xfId="4" applyFont="1" applyFill="1" applyBorder="1" applyAlignment="1">
      <alignment horizontal="left" vertical="center"/>
    </xf>
    <xf numFmtId="0" fontId="14" fillId="3" borderId="5" xfId="4" applyFont="1" applyFill="1" applyBorder="1" applyAlignment="1">
      <alignment vertical="center"/>
    </xf>
    <xf numFmtId="0" fontId="25" fillId="3" borderId="5" xfId="4" applyFont="1" applyFill="1" applyBorder="1" applyAlignment="1"/>
    <xf numFmtId="0" fontId="14" fillId="3" borderId="5" xfId="4" applyFont="1" applyFill="1" applyBorder="1" applyAlignment="1"/>
    <xf numFmtId="0" fontId="14" fillId="3" borderId="27" xfId="4" applyFont="1" applyFill="1" applyBorder="1" applyAlignment="1">
      <alignment horizontal="center" vertical="center"/>
    </xf>
    <xf numFmtId="0" fontId="14" fillId="3" borderId="28" xfId="4" applyFont="1" applyFill="1" applyBorder="1" applyAlignment="1">
      <alignment horizontal="center" vertical="center"/>
    </xf>
    <xf numFmtId="0" fontId="14" fillId="3" borderId="29" xfId="4" applyFont="1" applyFill="1" applyBorder="1" applyAlignment="1">
      <alignment horizontal="center" vertical="center"/>
    </xf>
    <xf numFmtId="178" fontId="27" fillId="3" borderId="0" xfId="4" applyNumberFormat="1" applyFont="1" applyFill="1"/>
    <xf numFmtId="178" fontId="26" fillId="3" borderId="0" xfId="4" applyNumberFormat="1" applyFont="1" applyFill="1" applyAlignment="1">
      <alignment horizontal="left"/>
    </xf>
    <xf numFmtId="178" fontId="26" fillId="3" borderId="0" xfId="4" applyNumberFormat="1" applyFont="1" applyFill="1" applyAlignment="1">
      <alignment horizontal="center"/>
    </xf>
    <xf numFmtId="178" fontId="27" fillId="3" borderId="0" xfId="4" applyNumberFormat="1" applyFont="1" applyFill="1" applyAlignment="1">
      <alignment horizontal="right"/>
    </xf>
    <xf numFmtId="178" fontId="27" fillId="3" borderId="0" xfId="4" applyNumberFormat="1" applyFont="1" applyFill="1" applyAlignment="1"/>
    <xf numFmtId="178" fontId="14" fillId="3" borderId="14" xfId="4" applyNumberFormat="1" applyFont="1" applyFill="1" applyBorder="1"/>
    <xf numFmtId="178" fontId="14" fillId="3" borderId="14" xfId="4" applyNumberFormat="1" applyFont="1" applyFill="1" applyBorder="1" applyAlignment="1">
      <alignment horizontal="right"/>
    </xf>
    <xf numFmtId="178" fontId="28" fillId="3" borderId="6" xfId="4" applyNumberFormat="1" applyFont="1" applyFill="1" applyBorder="1" applyAlignment="1">
      <alignment horizontal="center"/>
    </xf>
    <xf numFmtId="178" fontId="28" fillId="3" borderId="24" xfId="4" applyNumberFormat="1" applyFont="1" applyFill="1" applyBorder="1" applyAlignment="1">
      <alignment horizontal="center"/>
    </xf>
    <xf numFmtId="178" fontId="28" fillId="3" borderId="8" xfId="4" applyNumberFormat="1" applyFont="1" applyFill="1" applyBorder="1" applyAlignment="1">
      <alignment horizontal="center"/>
    </xf>
    <xf numFmtId="178" fontId="28" fillId="3" borderId="10" xfId="4" applyNumberFormat="1" applyFont="1" applyFill="1" applyBorder="1"/>
    <xf numFmtId="178" fontId="28" fillId="3" borderId="9" xfId="4" applyNumberFormat="1" applyFont="1" applyFill="1" applyBorder="1" applyAlignment="1">
      <alignment horizontal="center"/>
    </xf>
    <xf numFmtId="178" fontId="28" fillId="3" borderId="11" xfId="4" applyNumberFormat="1" applyFont="1" applyFill="1" applyBorder="1"/>
    <xf numFmtId="178" fontId="28" fillId="3" borderId="11" xfId="4" applyNumberFormat="1" applyFont="1" applyFill="1" applyBorder="1" applyAlignment="1">
      <alignment horizontal="center"/>
    </xf>
    <xf numFmtId="178" fontId="14" fillId="3" borderId="7" xfId="4" applyNumberFormat="1" applyFont="1" applyFill="1" applyBorder="1"/>
    <xf numFmtId="178" fontId="14" fillId="3" borderId="8" xfId="4" applyNumberFormat="1" applyFont="1" applyFill="1" applyBorder="1"/>
    <xf numFmtId="178" fontId="28" fillId="3" borderId="23" xfId="4" applyNumberFormat="1" applyFont="1" applyFill="1" applyBorder="1" applyAlignment="1">
      <alignment horizontal="center"/>
    </xf>
    <xf numFmtId="178" fontId="28" fillId="3" borderId="26" xfId="4" applyNumberFormat="1" applyFont="1" applyFill="1" applyBorder="1" applyAlignment="1">
      <alignment horizontal="center"/>
    </xf>
    <xf numFmtId="178" fontId="28" fillId="3" borderId="0" xfId="4" applyNumberFormat="1" applyFont="1" applyFill="1" applyBorder="1" applyAlignment="1">
      <alignment horizontal="center"/>
    </xf>
    <xf numFmtId="178" fontId="28" fillId="3" borderId="12" xfId="4" applyNumberFormat="1" applyFont="1" applyFill="1" applyBorder="1" applyAlignment="1">
      <alignment horizontal="center"/>
    </xf>
    <xf numFmtId="178" fontId="28" fillId="3" borderId="1" xfId="4" applyNumberFormat="1" applyFont="1" applyFill="1" applyBorder="1" applyAlignment="1">
      <alignment horizontal="center"/>
    </xf>
    <xf numFmtId="178" fontId="28" fillId="3" borderId="10" xfId="4" applyNumberFormat="1" applyFont="1" applyFill="1" applyBorder="1" applyAlignment="1">
      <alignment horizontal="center"/>
    </xf>
    <xf numFmtId="178" fontId="28" fillId="3" borderId="25" xfId="4" applyNumberFormat="1" applyFont="1" applyFill="1" applyBorder="1" applyAlignment="1">
      <alignment horizontal="center"/>
    </xf>
    <xf numFmtId="178" fontId="28" fillId="3" borderId="14" xfId="4" applyNumberFormat="1" applyFont="1" applyFill="1" applyBorder="1" applyAlignment="1">
      <alignment horizontal="center"/>
    </xf>
    <xf numFmtId="38" fontId="25" fillId="3" borderId="14" xfId="3" applyFont="1" applyFill="1" applyBorder="1" applyAlignment="1">
      <alignment horizontal="center"/>
    </xf>
    <xf numFmtId="38" fontId="25" fillId="3" borderId="14" xfId="3" applyFont="1" applyFill="1" applyBorder="1"/>
    <xf numFmtId="38" fontId="25" fillId="3" borderId="0" xfId="3" applyFont="1" applyFill="1"/>
    <xf numFmtId="38" fontId="25" fillId="3" borderId="0" xfId="3" applyFont="1" applyFill="1" applyAlignment="1">
      <alignment horizontal="center" vertical="center"/>
    </xf>
    <xf numFmtId="38" fontId="25" fillId="3" borderId="22" xfId="3" applyFont="1" applyFill="1" applyBorder="1" applyAlignment="1">
      <alignment vertical="center"/>
    </xf>
    <xf numFmtId="38" fontId="25" fillId="3" borderId="0" xfId="3" applyFont="1" applyFill="1" applyAlignment="1">
      <alignment vertical="center"/>
    </xf>
    <xf numFmtId="176" fontId="14" fillId="3" borderId="14" xfId="4" applyNumberFormat="1" applyFont="1" applyFill="1" applyBorder="1"/>
    <xf numFmtId="0" fontId="14" fillId="3" borderId="6" xfId="4" applyFont="1" applyFill="1" applyBorder="1" applyAlignment="1">
      <alignment horizontal="center"/>
    </xf>
    <xf numFmtId="176" fontId="14" fillId="3" borderId="24" xfId="4" applyNumberFormat="1" applyFont="1" applyFill="1" applyBorder="1" applyAlignment="1">
      <alignment horizontal="center" vertical="center"/>
    </xf>
    <xf numFmtId="0" fontId="14" fillId="3" borderId="23" xfId="4" applyFont="1" applyFill="1" applyBorder="1" applyAlignment="1">
      <alignment horizontal="center" vertical="center"/>
    </xf>
    <xf numFmtId="176" fontId="14" fillId="3" borderId="26" xfId="4" applyNumberFormat="1" applyFont="1" applyFill="1" applyBorder="1" applyAlignment="1">
      <alignment horizontal="center" vertical="center"/>
    </xf>
    <xf numFmtId="0" fontId="14" fillId="3" borderId="12" xfId="4" applyFont="1" applyFill="1" applyBorder="1" applyAlignment="1">
      <alignment horizontal="center"/>
    </xf>
    <xf numFmtId="176" fontId="14" fillId="3" borderId="25" xfId="4" applyNumberFormat="1" applyFont="1" applyFill="1" applyBorder="1" applyAlignment="1">
      <alignment horizontal="center" vertical="center"/>
    </xf>
    <xf numFmtId="0" fontId="14" fillId="3" borderId="0" xfId="4" applyFont="1" applyFill="1" applyBorder="1"/>
    <xf numFmtId="0" fontId="14" fillId="3" borderId="14" xfId="4" applyFont="1" applyFill="1" applyBorder="1" applyAlignment="1">
      <alignment horizontal="left"/>
    </xf>
    <xf numFmtId="0" fontId="14" fillId="3" borderId="14" xfId="4" applyFont="1" applyFill="1" applyBorder="1" applyAlignment="1">
      <alignment horizontal="right" indent="1"/>
    </xf>
    <xf numFmtId="0" fontId="14" fillId="3" borderId="24" xfId="4" applyFont="1" applyFill="1" applyBorder="1"/>
    <xf numFmtId="0" fontId="14" fillId="3" borderId="11" xfId="4" applyFont="1" applyFill="1" applyBorder="1"/>
    <xf numFmtId="0" fontId="14" fillId="3" borderId="8" xfId="4" applyFont="1" applyFill="1" applyBorder="1"/>
    <xf numFmtId="0" fontId="14" fillId="3" borderId="9" xfId="4" applyFont="1" applyFill="1" applyBorder="1"/>
    <xf numFmtId="0" fontId="14" fillId="3" borderId="6" xfId="4" applyFont="1" applyFill="1" applyBorder="1"/>
    <xf numFmtId="0" fontId="14" fillId="3" borderId="26" xfId="4" applyFont="1" applyFill="1" applyBorder="1" applyAlignment="1">
      <alignment horizontal="center"/>
    </xf>
    <xf numFmtId="0" fontId="14" fillId="3" borderId="6" xfId="4" applyFont="1" applyFill="1" applyBorder="1" applyAlignment="1">
      <alignment horizontal="left" vertical="center"/>
    </xf>
    <xf numFmtId="0" fontId="14" fillId="3" borderId="7" xfId="4" applyFont="1" applyFill="1" applyBorder="1" applyAlignment="1">
      <alignment horizontal="center"/>
    </xf>
    <xf numFmtId="0" fontId="14" fillId="3" borderId="7" xfId="4" applyFont="1" applyFill="1" applyBorder="1" applyAlignment="1">
      <alignment horizontal="left"/>
    </xf>
    <xf numFmtId="0" fontId="14" fillId="3" borderId="24" xfId="4" applyFont="1" applyFill="1" applyBorder="1" applyAlignment="1">
      <alignment horizontal="left"/>
    </xf>
    <xf numFmtId="0" fontId="14" fillId="3" borderId="24" xfId="4" applyFont="1" applyFill="1" applyBorder="1" applyAlignment="1">
      <alignment horizontal="center"/>
    </xf>
    <xf numFmtId="0" fontId="14" fillId="3" borderId="7" xfId="4" applyFont="1" applyFill="1" applyBorder="1"/>
    <xf numFmtId="0" fontId="14" fillId="3" borderId="25" xfId="4" applyFont="1" applyFill="1" applyBorder="1"/>
    <xf numFmtId="177" fontId="14" fillId="3" borderId="13" xfId="4" applyNumberFormat="1" applyFont="1" applyFill="1" applyBorder="1" applyAlignment="1">
      <alignment horizontal="center"/>
    </xf>
    <xf numFmtId="177" fontId="14" fillId="3" borderId="25" xfId="4" applyNumberFormat="1" applyFont="1" applyFill="1" applyBorder="1" applyAlignment="1">
      <alignment horizontal="center"/>
    </xf>
    <xf numFmtId="0" fontId="13" fillId="3" borderId="0" xfId="2" applyFont="1" applyFill="1" applyAlignment="1">
      <alignment vertical="center"/>
    </xf>
    <xf numFmtId="0" fontId="13" fillId="3" borderId="0" xfId="4" applyFont="1" applyFill="1" applyBorder="1" applyAlignment="1">
      <alignment vertical="center"/>
    </xf>
    <xf numFmtId="0" fontId="7" fillId="3" borderId="0" xfId="4" applyFont="1" applyFill="1" applyBorder="1" applyAlignment="1">
      <alignment vertical="center"/>
    </xf>
    <xf numFmtId="0" fontId="7" fillId="3" borderId="0" xfId="4" applyFont="1" applyFill="1" applyAlignment="1">
      <alignment vertical="center"/>
    </xf>
    <xf numFmtId="0" fontId="30" fillId="3" borderId="0" xfId="4" applyFont="1" applyFill="1" applyBorder="1" applyAlignment="1">
      <alignment horizontal="center" vertical="center"/>
    </xf>
    <xf numFmtId="0" fontId="30" fillId="3" borderId="0" xfId="4" applyFont="1" applyFill="1" applyBorder="1" applyAlignment="1">
      <alignment horizontal="right" vertical="center"/>
    </xf>
    <xf numFmtId="0" fontId="30" fillId="3" borderId="0" xfId="4" applyFont="1" applyFill="1" applyBorder="1" applyAlignment="1">
      <alignment horizontal="left" vertical="center"/>
    </xf>
    <xf numFmtId="0" fontId="13" fillId="3" borderId="0" xfId="4" applyFont="1" applyFill="1" applyAlignment="1">
      <alignment vertical="center"/>
    </xf>
    <xf numFmtId="178" fontId="26" fillId="3" borderId="0" xfId="4" applyNumberFormat="1" applyFont="1" applyFill="1" applyAlignment="1"/>
    <xf numFmtId="38" fontId="26" fillId="3" borderId="0" xfId="3" applyFont="1" applyFill="1" applyAlignment="1"/>
    <xf numFmtId="38" fontId="13" fillId="3" borderId="0" xfId="3" applyFont="1" applyFill="1" applyAlignment="1">
      <alignment vertical="center"/>
    </xf>
    <xf numFmtId="38" fontId="30" fillId="3" borderId="0" xfId="3" applyFont="1" applyFill="1" applyAlignment="1">
      <alignment vertical="center"/>
    </xf>
    <xf numFmtId="38" fontId="30" fillId="3" borderId="0" xfId="3" applyFont="1" applyFill="1" applyAlignment="1">
      <alignment horizontal="center" vertical="center"/>
    </xf>
    <xf numFmtId="0" fontId="30" fillId="3" borderId="0" xfId="4" applyFont="1" applyFill="1" applyAlignment="1">
      <alignment horizontal="center" vertical="center"/>
    </xf>
    <xf numFmtId="0" fontId="26" fillId="3" borderId="0" xfId="4" applyFont="1" applyFill="1" applyAlignment="1">
      <alignment vertical="center"/>
    </xf>
    <xf numFmtId="0" fontId="26" fillId="3" borderId="0" xfId="4" applyFont="1" applyFill="1" applyAlignment="1">
      <alignment horizontal="left" vertical="center"/>
    </xf>
    <xf numFmtId="0" fontId="26" fillId="3" borderId="0" xfId="4" applyFont="1" applyFill="1" applyAlignment="1">
      <alignment horizontal="center" vertical="center"/>
    </xf>
    <xf numFmtId="38" fontId="31" fillId="3" borderId="0" xfId="3" applyFont="1" applyFill="1" applyBorder="1" applyAlignment="1">
      <alignment horizontal="distributed" vertical="center"/>
    </xf>
    <xf numFmtId="38" fontId="7" fillId="3" borderId="0" xfId="3" applyFont="1" applyFill="1" applyBorder="1" applyAlignment="1">
      <alignment horizontal="distributed" vertical="center"/>
    </xf>
    <xf numFmtId="38" fontId="7" fillId="3" borderId="23" xfId="3" applyFont="1" applyFill="1" applyBorder="1" applyAlignment="1">
      <alignment horizontal="distributed" vertical="center"/>
    </xf>
    <xf numFmtId="38" fontId="7" fillId="3" borderId="23" xfId="3" applyFont="1" applyFill="1" applyBorder="1" applyAlignment="1">
      <alignment horizontal="center" vertical="center"/>
    </xf>
    <xf numFmtId="38" fontId="31" fillId="3" borderId="23" xfId="3" applyFont="1" applyFill="1" applyBorder="1" applyAlignment="1">
      <alignment horizontal="distributed" vertical="center"/>
    </xf>
    <xf numFmtId="38" fontId="31" fillId="3" borderId="12" xfId="3" applyFont="1" applyFill="1" applyBorder="1" applyAlignment="1">
      <alignment horizontal="distributed" vertical="center"/>
    </xf>
    <xf numFmtId="38" fontId="7" fillId="3" borderId="0" xfId="3" applyFont="1" applyFill="1" applyBorder="1" applyAlignment="1">
      <alignment horizontal="center" vertical="center"/>
    </xf>
    <xf numFmtId="38" fontId="32" fillId="3" borderId="23" xfId="3" applyFont="1" applyFill="1" applyBorder="1" applyAlignment="1">
      <alignment horizontal="distributed" vertical="center"/>
    </xf>
    <xf numFmtId="38" fontId="31" fillId="3" borderId="14" xfId="3" applyFont="1" applyFill="1" applyBorder="1" applyAlignment="1">
      <alignment horizontal="distributed" vertical="center"/>
    </xf>
    <xf numFmtId="38" fontId="31" fillId="3" borderId="0" xfId="3" applyFont="1" applyFill="1" applyBorder="1" applyAlignment="1">
      <alignment horizontal="distributed" vertical="center" shrinkToFit="1"/>
    </xf>
    <xf numFmtId="38" fontId="31" fillId="3" borderId="0" xfId="3" applyFont="1" applyFill="1" applyBorder="1" applyAlignment="1">
      <alignment horizontal="center" vertical="center" shrinkToFit="1"/>
    </xf>
    <xf numFmtId="38" fontId="7" fillId="3" borderId="0" xfId="3" applyFont="1" applyFill="1" applyBorder="1" applyAlignment="1">
      <alignment vertical="center" shrinkToFit="1"/>
    </xf>
    <xf numFmtId="0" fontId="12" fillId="3" borderId="8" xfId="4" applyFont="1" applyFill="1" applyBorder="1" applyAlignment="1">
      <alignment horizontal="center" vertical="center"/>
    </xf>
    <xf numFmtId="0" fontId="7" fillId="3" borderId="23" xfId="4" applyFont="1" applyFill="1" applyBorder="1" applyAlignment="1">
      <alignment horizontal="center" vertical="center"/>
    </xf>
    <xf numFmtId="38" fontId="7" fillId="3" borderId="0" xfId="3" applyFont="1" applyFill="1" applyAlignment="1">
      <alignment vertical="center"/>
    </xf>
    <xf numFmtId="178" fontId="7" fillId="3" borderId="26" xfId="3" applyNumberFormat="1" applyFont="1" applyFill="1" applyBorder="1" applyAlignment="1">
      <alignment vertical="center"/>
    </xf>
    <xf numFmtId="38" fontId="31" fillId="3" borderId="22" xfId="3" applyFont="1" applyFill="1" applyBorder="1" applyAlignment="1">
      <alignment vertical="center"/>
    </xf>
    <xf numFmtId="38" fontId="31" fillId="3" borderId="0" xfId="3" applyFont="1" applyFill="1" applyBorder="1" applyAlignment="1">
      <alignment vertical="center"/>
    </xf>
    <xf numFmtId="38" fontId="31" fillId="3" borderId="23" xfId="3" applyFont="1" applyFill="1" applyBorder="1" applyAlignment="1">
      <alignment vertical="center"/>
    </xf>
    <xf numFmtId="0" fontId="7" fillId="3" borderId="26" xfId="4" applyFont="1" applyFill="1" applyBorder="1" applyAlignment="1">
      <alignment horizontal="center" vertical="center"/>
    </xf>
    <xf numFmtId="0" fontId="7" fillId="3" borderId="25" xfId="4" applyFont="1" applyFill="1" applyBorder="1" applyAlignment="1">
      <alignment horizontal="center" vertical="center"/>
    </xf>
    <xf numFmtId="38" fontId="7" fillId="3" borderId="0" xfId="4" applyNumberFormat="1" applyFont="1" applyFill="1" applyBorder="1" applyAlignment="1">
      <alignment vertical="center"/>
    </xf>
    <xf numFmtId="38" fontId="7" fillId="3" borderId="0" xfId="4" applyNumberFormat="1" applyFont="1" applyFill="1" applyAlignment="1">
      <alignment vertical="center"/>
    </xf>
    <xf numFmtId="38" fontId="7" fillId="3" borderId="14" xfId="4" applyNumberFormat="1" applyFont="1" applyFill="1" applyBorder="1" applyAlignment="1">
      <alignment vertical="center"/>
    </xf>
    <xf numFmtId="38" fontId="7" fillId="3" borderId="22" xfId="4" applyNumberFormat="1" applyFont="1" applyFill="1" applyBorder="1" applyAlignment="1">
      <alignment vertical="center"/>
    </xf>
    <xf numFmtId="38" fontId="7" fillId="3" borderId="23" xfId="4" applyNumberFormat="1" applyFont="1" applyFill="1" applyBorder="1" applyAlignment="1">
      <alignment vertical="center"/>
    </xf>
    <xf numFmtId="38" fontId="7" fillId="3" borderId="13" xfId="4" applyNumberFormat="1" applyFont="1" applyFill="1" applyBorder="1" applyAlignment="1">
      <alignment vertical="center"/>
    </xf>
    <xf numFmtId="38" fontId="7" fillId="3" borderId="12" xfId="4" applyNumberFormat="1" applyFont="1" applyFill="1" applyBorder="1" applyAlignment="1">
      <alignment vertical="center"/>
    </xf>
    <xf numFmtId="176" fontId="8" fillId="3" borderId="0" xfId="4" applyNumberFormat="1" applyFill="1" applyBorder="1" applyAlignment="1">
      <alignment vertical="center"/>
    </xf>
    <xf numFmtId="176" fontId="8" fillId="3" borderId="0" xfId="4" applyNumberFormat="1" applyFill="1" applyAlignment="1">
      <alignment vertical="center"/>
    </xf>
    <xf numFmtId="176" fontId="8" fillId="3" borderId="14" xfId="4" applyNumberFormat="1" applyFill="1" applyBorder="1" applyAlignment="1">
      <alignment vertical="center"/>
    </xf>
    <xf numFmtId="177" fontId="25" fillId="3" borderId="25" xfId="4" applyNumberFormat="1" applyFont="1" applyFill="1" applyBorder="1" applyAlignment="1">
      <alignment horizontal="center"/>
    </xf>
    <xf numFmtId="178" fontId="7" fillId="3" borderId="26" xfId="4" applyNumberFormat="1" applyFont="1" applyFill="1" applyBorder="1" applyAlignment="1">
      <alignment vertical="center"/>
    </xf>
    <xf numFmtId="178" fontId="8" fillId="3" borderId="26" xfId="4" applyNumberFormat="1" applyFont="1" applyFill="1" applyBorder="1" applyAlignment="1">
      <alignment vertical="center"/>
    </xf>
    <xf numFmtId="178" fontId="8" fillId="3" borderId="26" xfId="3" applyNumberFormat="1" applyFont="1" applyFill="1" applyBorder="1" applyAlignment="1">
      <alignment horizontal="right" vertical="center"/>
    </xf>
    <xf numFmtId="178" fontId="8" fillId="3" borderId="26" xfId="4" applyNumberFormat="1" applyFill="1" applyBorder="1" applyAlignment="1">
      <alignment vertical="center"/>
    </xf>
    <xf numFmtId="178" fontId="7" fillId="3" borderId="24" xfId="3" applyNumberFormat="1" applyFont="1" applyFill="1" applyBorder="1" applyAlignment="1">
      <alignment horizontal="right" vertical="center"/>
    </xf>
    <xf numFmtId="178" fontId="8" fillId="3" borderId="25" xfId="4" applyNumberFormat="1" applyFont="1" applyFill="1" applyBorder="1" applyAlignment="1">
      <alignment vertical="center"/>
    </xf>
    <xf numFmtId="178" fontId="12" fillId="3" borderId="24" xfId="3" applyNumberFormat="1" applyFont="1" applyFill="1" applyBorder="1" applyAlignment="1">
      <alignment horizontal="right" vertical="center"/>
    </xf>
    <xf numFmtId="178" fontId="8" fillId="3" borderId="25" xfId="3" applyNumberFormat="1" applyFont="1" applyFill="1" applyBorder="1" applyAlignment="1">
      <alignment horizontal="right" vertical="center"/>
    </xf>
    <xf numFmtId="179" fontId="7" fillId="3" borderId="0" xfId="4" applyNumberFormat="1" applyFont="1" applyFill="1" applyBorder="1" applyAlignment="1">
      <alignment horizontal="right" vertical="center"/>
    </xf>
    <xf numFmtId="179" fontId="31" fillId="3" borderId="0" xfId="3" applyNumberFormat="1" applyFont="1" applyFill="1" applyBorder="1" applyAlignment="1">
      <alignment vertical="center"/>
    </xf>
    <xf numFmtId="179" fontId="31" fillId="3" borderId="23" xfId="3" applyNumberFormat="1" applyFont="1" applyFill="1" applyBorder="1" applyAlignment="1">
      <alignment vertical="center"/>
    </xf>
    <xf numFmtId="179" fontId="7" fillId="3" borderId="0" xfId="4" applyNumberFormat="1" applyFont="1" applyFill="1" applyBorder="1" applyAlignment="1">
      <alignment vertical="center"/>
    </xf>
    <xf numFmtId="179" fontId="7" fillId="3" borderId="23" xfId="4" applyNumberFormat="1" applyFont="1" applyFill="1" applyBorder="1" applyAlignment="1">
      <alignment vertical="center"/>
    </xf>
    <xf numFmtId="179" fontId="7" fillId="3" borderId="14" xfId="4" applyNumberFormat="1" applyFont="1" applyFill="1" applyBorder="1" applyAlignment="1">
      <alignment horizontal="right" vertical="center"/>
    </xf>
    <xf numFmtId="179" fontId="31" fillId="3" borderId="14" xfId="3" applyNumberFormat="1" applyFont="1" applyFill="1" applyBorder="1" applyAlignment="1">
      <alignment vertical="center"/>
    </xf>
    <xf numFmtId="179" fontId="7" fillId="3" borderId="14" xfId="4" applyNumberFormat="1" applyFont="1" applyFill="1" applyBorder="1" applyAlignment="1">
      <alignment vertical="center"/>
    </xf>
    <xf numFmtId="179" fontId="7" fillId="3" borderId="12" xfId="4" applyNumberFormat="1" applyFont="1" applyFill="1" applyBorder="1" applyAlignment="1">
      <alignment vertical="center"/>
    </xf>
    <xf numFmtId="0" fontId="14" fillId="3" borderId="6" xfId="4" applyFont="1" applyFill="1" applyBorder="1" applyAlignment="1">
      <alignment horizontal="center" vertical="center"/>
    </xf>
    <xf numFmtId="0" fontId="14" fillId="3" borderId="12" xfId="4" applyFont="1" applyFill="1" applyBorder="1" applyAlignment="1">
      <alignment horizontal="center" vertical="center"/>
    </xf>
    <xf numFmtId="58" fontId="14" fillId="3" borderId="10" xfId="4" applyNumberFormat="1" applyFont="1" applyFill="1" applyBorder="1" applyAlignment="1">
      <alignment horizontal="center" vertical="center"/>
    </xf>
    <xf numFmtId="0" fontId="14" fillId="3" borderId="11" xfId="4" applyFont="1" applyFill="1" applyBorder="1" applyAlignment="1">
      <alignment horizontal="center" vertical="center"/>
    </xf>
    <xf numFmtId="0" fontId="14" fillId="3" borderId="9" xfId="4" applyFont="1" applyFill="1" applyBorder="1" applyAlignment="1">
      <alignment horizontal="center" vertical="center"/>
    </xf>
    <xf numFmtId="58" fontId="14" fillId="3" borderId="11" xfId="4" applyNumberFormat="1" applyFont="1" applyFill="1" applyBorder="1" applyAlignment="1">
      <alignment horizontal="center" vertical="center"/>
    </xf>
    <xf numFmtId="58" fontId="14" fillId="3" borderId="9" xfId="4" applyNumberFormat="1" applyFont="1" applyFill="1" applyBorder="1" applyAlignment="1">
      <alignment horizontal="center" vertical="center"/>
    </xf>
    <xf numFmtId="58" fontId="25" fillId="3" borderId="11" xfId="4" applyNumberFormat="1" applyFont="1" applyFill="1" applyBorder="1" applyAlignment="1">
      <alignment horizontal="center" vertical="center"/>
    </xf>
    <xf numFmtId="58" fontId="25" fillId="3" borderId="9" xfId="4" applyNumberFormat="1" applyFont="1" applyFill="1" applyBorder="1" applyAlignment="1">
      <alignment horizontal="center" vertical="center"/>
    </xf>
    <xf numFmtId="178" fontId="28" fillId="3" borderId="24" xfId="4" applyNumberFormat="1" applyFont="1" applyFill="1" applyBorder="1" applyAlignment="1">
      <alignment horizontal="center" vertical="center"/>
    </xf>
    <xf numFmtId="0" fontId="14" fillId="3" borderId="25" xfId="4" applyFont="1" applyFill="1" applyBorder="1" applyAlignment="1">
      <alignment horizontal="center" vertical="center"/>
    </xf>
    <xf numFmtId="178" fontId="28" fillId="3" borderId="10" xfId="4" applyNumberFormat="1" applyFont="1" applyFill="1" applyBorder="1" applyAlignment="1">
      <alignment horizontal="center"/>
    </xf>
    <xf numFmtId="0" fontId="14" fillId="3" borderId="11" xfId="4" applyFont="1" applyFill="1" applyBorder="1" applyAlignment="1">
      <alignment horizontal="center"/>
    </xf>
    <xf numFmtId="0" fontId="14" fillId="3" borderId="9" xfId="4" applyFont="1" applyFill="1" applyBorder="1" applyAlignment="1">
      <alignment horizontal="center"/>
    </xf>
    <xf numFmtId="0" fontId="14" fillId="3" borderId="11" xfId="4" applyFont="1" applyFill="1" applyBorder="1" applyAlignment="1"/>
    <xf numFmtId="0" fontId="14" fillId="3" borderId="9" xfId="4" applyFont="1" applyFill="1" applyBorder="1" applyAlignment="1"/>
    <xf numFmtId="178" fontId="28" fillId="3" borderId="6" xfId="4" applyNumberFormat="1" applyFont="1" applyFill="1" applyBorder="1" applyAlignment="1">
      <alignment horizontal="center" vertical="center"/>
    </xf>
    <xf numFmtId="178" fontId="28" fillId="3" borderId="11" xfId="4" applyNumberFormat="1" applyFont="1" applyFill="1" applyBorder="1" applyAlignment="1">
      <alignment horizontal="center"/>
    </xf>
    <xf numFmtId="178" fontId="28" fillId="3" borderId="10" xfId="4" quotePrefix="1" applyNumberFormat="1" applyFont="1" applyFill="1" applyBorder="1" applyAlignment="1">
      <alignment horizontal="center"/>
    </xf>
    <xf numFmtId="178" fontId="29" fillId="3" borderId="10" xfId="4" quotePrefix="1" applyNumberFormat="1" applyFont="1" applyFill="1" applyBorder="1" applyAlignment="1">
      <alignment horizontal="center"/>
    </xf>
    <xf numFmtId="0" fontId="25" fillId="3" borderId="11" xfId="4" applyFont="1" applyFill="1" applyBorder="1" applyAlignment="1">
      <alignment horizontal="center"/>
    </xf>
    <xf numFmtId="0" fontId="25" fillId="3" borderId="9" xfId="4" applyFont="1" applyFill="1" applyBorder="1" applyAlignment="1">
      <alignment horizontal="center"/>
    </xf>
    <xf numFmtId="38" fontId="25" fillId="3" borderId="14" xfId="3" applyFont="1" applyFill="1" applyBorder="1" applyAlignment="1">
      <alignment horizontal="right"/>
    </xf>
    <xf numFmtId="38" fontId="25" fillId="3" borderId="6" xfId="3" applyFont="1" applyFill="1" applyBorder="1" applyAlignment="1">
      <alignment horizontal="center" vertical="center"/>
    </xf>
    <xf numFmtId="38" fontId="25" fillId="3" borderId="12" xfId="3" applyFont="1" applyFill="1" applyBorder="1" applyAlignment="1">
      <alignment horizontal="center" vertical="center"/>
    </xf>
    <xf numFmtId="38" fontId="25" fillId="3" borderId="24" xfId="3" applyFont="1" applyFill="1" applyBorder="1" applyAlignment="1">
      <alignment horizontal="center" vertical="center"/>
    </xf>
    <xf numFmtId="38" fontId="25" fillId="3" borderId="25" xfId="3" applyFont="1" applyFill="1" applyBorder="1" applyAlignment="1">
      <alignment horizontal="center" vertical="center"/>
    </xf>
    <xf numFmtId="58" fontId="25" fillId="3" borderId="10" xfId="4" applyNumberFormat="1" applyFont="1" applyFill="1" applyBorder="1" applyAlignment="1">
      <alignment horizontal="center" vertical="center"/>
    </xf>
    <xf numFmtId="0" fontId="14" fillId="3" borderId="24" xfId="4" applyFont="1" applyFill="1" applyBorder="1" applyAlignment="1">
      <alignment horizontal="center" vertical="center"/>
    </xf>
    <xf numFmtId="0" fontId="14" fillId="3" borderId="10" xfId="4" applyFont="1" applyFill="1" applyBorder="1" applyAlignment="1">
      <alignment horizontal="center" vertical="center"/>
    </xf>
    <xf numFmtId="0" fontId="14" fillId="3" borderId="10" xfId="4" applyFont="1" applyFill="1" applyBorder="1" applyAlignment="1">
      <alignment horizontal="center"/>
    </xf>
    <xf numFmtId="41" fontId="7" fillId="3" borderId="22" xfId="3" applyNumberFormat="1" applyFont="1" applyFill="1" applyBorder="1" applyAlignment="1">
      <alignment vertical="center"/>
    </xf>
    <xf numFmtId="41" fontId="33" fillId="3" borderId="0" xfId="3" applyNumberFormat="1" applyFont="1" applyFill="1" applyBorder="1" applyAlignment="1">
      <alignment horizontal="right" vertical="center"/>
    </xf>
    <xf numFmtId="41" fontId="33" fillId="3" borderId="0" xfId="3" applyNumberFormat="1" applyFont="1" applyFill="1" applyBorder="1" applyAlignment="1">
      <alignment vertical="center"/>
    </xf>
    <xf numFmtId="41" fontId="7" fillId="3" borderId="13" xfId="3" applyNumberFormat="1" applyFont="1" applyFill="1" applyBorder="1" applyAlignment="1">
      <alignment vertical="center"/>
    </xf>
    <xf numFmtId="41" fontId="33" fillId="3" borderId="14" xfId="3" applyNumberFormat="1" applyFont="1" applyFill="1" applyBorder="1" applyAlignment="1">
      <alignment horizontal="right" vertical="center"/>
    </xf>
    <xf numFmtId="41" fontId="31" fillId="3" borderId="0" xfId="3" applyNumberFormat="1" applyFont="1" applyFill="1" applyBorder="1" applyAlignment="1">
      <alignment vertical="center"/>
    </xf>
    <xf numFmtId="41" fontId="7" fillId="3" borderId="0" xfId="3" applyNumberFormat="1" applyFont="1" applyFill="1" applyBorder="1" applyAlignment="1">
      <alignment vertical="center"/>
    </xf>
    <xf numFmtId="41" fontId="7" fillId="3" borderId="14" xfId="3" applyNumberFormat="1" applyFont="1" applyFill="1" applyBorder="1" applyAlignment="1">
      <alignment vertical="center"/>
    </xf>
  </cellXfs>
  <cellStyles count="7">
    <cellStyle name="ハイパーリンク" xfId="5" builtinId="8"/>
    <cellStyle name="桁区切り 2" xfId="3"/>
    <cellStyle name="標準" xfId="0" builtinId="0"/>
    <cellStyle name="標準 2" xfId="1"/>
    <cellStyle name="標準 2 2" xfId="4"/>
    <cellStyle name="標準 3" xfId="2"/>
    <cellStyle name="標準_第３表" xfId="6"/>
  </cellStyles>
  <dxfs count="0"/>
  <tableStyles count="0" defaultTableStyle="TableStyleMedium2" defaultPivotStyle="PivotStyleLight16"/>
  <colors>
    <mruColors>
      <color rgb="FFDD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view="pageBreakPreview" zoomScaleNormal="100" zoomScaleSheetLayoutView="100" workbookViewId="0"/>
  </sheetViews>
  <sheetFormatPr defaultRowHeight="18.75"/>
  <cols>
    <col min="1" max="1" width="9.125" style="1" customWidth="1"/>
    <col min="2" max="2" width="54.375" style="3" customWidth="1"/>
    <col min="3" max="16384" width="9" style="1"/>
  </cols>
  <sheetData>
    <row r="1" spans="1:2" ht="27" customHeight="1">
      <c r="A1" s="4" t="s">
        <v>652</v>
      </c>
      <c r="B1" s="2"/>
    </row>
    <row r="2" spans="1:2" ht="22.5" customHeight="1">
      <c r="A2" s="8" t="s">
        <v>0</v>
      </c>
      <c r="B2" s="9" t="s">
        <v>4</v>
      </c>
    </row>
    <row r="3" spans="1:2">
      <c r="A3" s="5">
        <v>1</v>
      </c>
      <c r="B3" s="27" t="s">
        <v>1</v>
      </c>
    </row>
    <row r="4" spans="1:2">
      <c r="A4" s="6">
        <v>2</v>
      </c>
      <c r="B4" s="28" t="s">
        <v>2</v>
      </c>
    </row>
    <row r="5" spans="1:2">
      <c r="A5" s="6">
        <v>3</v>
      </c>
      <c r="B5" s="28" t="s">
        <v>563</v>
      </c>
    </row>
    <row r="6" spans="1:2">
      <c r="A6" s="6">
        <v>4</v>
      </c>
      <c r="B6" s="25" t="s">
        <v>564</v>
      </c>
    </row>
    <row r="7" spans="1:2">
      <c r="A7" s="6">
        <v>5</v>
      </c>
      <c r="B7" s="25" t="s">
        <v>3</v>
      </c>
    </row>
    <row r="8" spans="1:2">
      <c r="A8" s="7">
        <v>6</v>
      </c>
      <c r="B8" s="26" t="s">
        <v>650</v>
      </c>
    </row>
    <row r="9" spans="1:2">
      <c r="A9" s="10"/>
      <c r="B9" s="11"/>
    </row>
    <row r="10" spans="1:2">
      <c r="A10" s="12" t="s">
        <v>5</v>
      </c>
      <c r="B10" s="29" t="s">
        <v>6</v>
      </c>
    </row>
  </sheetData>
  <phoneticPr fontId="2"/>
  <hyperlinks>
    <hyperlink ref="B3" location="第1表!A1" display="第１表  年齢・男女別人口推移（５歳階級）"/>
    <hyperlink ref="B4" location="第2表!A1" display="第２表  年齢・男女別人口（各歳）"/>
    <hyperlink ref="B5" location="第3表!A1" display="第３表  町別・男女別人口及び世帯数推移"/>
    <hyperlink ref="B6" location="第4表!A1" display="第４表  町別・年齢別人口（５歳階級）"/>
    <hyperlink ref="B7" location="第5表!A1" display="第５表  小学校区・男女別人口及び世帯数"/>
    <hyperlink ref="B8" location="第6表!A1" display="第６表  地区別人口推移"/>
    <hyperlink ref="B10" location="小学校区町名一覧!A1" display="小学校区町名一覧"/>
  </hyperlinks>
  <printOptions horizontalCentered="1"/>
  <pageMargins left="0.59055118110236227" right="0.39370078740157483" top="0.59055118110236227" bottom="0.3937007874015748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view="pageBreakPreview" zoomScale="90" zoomScaleNormal="100" zoomScaleSheetLayoutView="90" workbookViewId="0">
      <pane xSplit="1" ySplit="4" topLeftCell="B5" activePane="bottomRight" state="frozen"/>
      <selection activeCell="G17" sqref="G17"/>
      <selection pane="topRight" activeCell="G17" sqref="G17"/>
      <selection pane="bottomLeft" activeCell="G17" sqref="G17"/>
      <selection pane="bottomRight" activeCell="B13" sqref="B13"/>
    </sheetView>
  </sheetViews>
  <sheetFormatPr defaultColWidth="11.375" defaultRowHeight="13.5"/>
  <cols>
    <col min="1" max="1" width="13.375" style="37" customWidth="1"/>
    <col min="2" max="2" width="13.25" style="37" customWidth="1"/>
    <col min="3" max="16" width="12.375" style="37" customWidth="1"/>
    <col min="17" max="17" width="13.375" style="37" customWidth="1"/>
    <col min="18" max="256" width="11.375" style="37"/>
    <col min="257" max="257" width="13.375" style="37" customWidth="1"/>
    <col min="258" max="258" width="13.25" style="37" customWidth="1"/>
    <col min="259" max="272" width="12.375" style="37" customWidth="1"/>
    <col min="273" max="273" width="13.375" style="37" customWidth="1"/>
    <col min="274" max="512" width="11.375" style="37"/>
    <col min="513" max="513" width="13.375" style="37" customWidth="1"/>
    <col min="514" max="514" width="13.25" style="37" customWidth="1"/>
    <col min="515" max="528" width="12.375" style="37" customWidth="1"/>
    <col min="529" max="529" width="13.375" style="37" customWidth="1"/>
    <col min="530" max="768" width="11.375" style="37"/>
    <col min="769" max="769" width="13.375" style="37" customWidth="1"/>
    <col min="770" max="770" width="13.25" style="37" customWidth="1"/>
    <col min="771" max="784" width="12.375" style="37" customWidth="1"/>
    <col min="785" max="785" width="13.375" style="37" customWidth="1"/>
    <col min="786" max="1024" width="11.375" style="37"/>
    <col min="1025" max="1025" width="13.375" style="37" customWidth="1"/>
    <col min="1026" max="1026" width="13.25" style="37" customWidth="1"/>
    <col min="1027" max="1040" width="12.375" style="37" customWidth="1"/>
    <col min="1041" max="1041" width="13.375" style="37" customWidth="1"/>
    <col min="1042" max="1280" width="11.375" style="37"/>
    <col min="1281" max="1281" width="13.375" style="37" customWidth="1"/>
    <col min="1282" max="1282" width="13.25" style="37" customWidth="1"/>
    <col min="1283" max="1296" width="12.375" style="37" customWidth="1"/>
    <col min="1297" max="1297" width="13.375" style="37" customWidth="1"/>
    <col min="1298" max="1536" width="11.375" style="37"/>
    <col min="1537" max="1537" width="13.375" style="37" customWidth="1"/>
    <col min="1538" max="1538" width="13.25" style="37" customWidth="1"/>
    <col min="1539" max="1552" width="12.375" style="37" customWidth="1"/>
    <col min="1553" max="1553" width="13.375" style="37" customWidth="1"/>
    <col min="1554" max="1792" width="11.375" style="37"/>
    <col min="1793" max="1793" width="13.375" style="37" customWidth="1"/>
    <col min="1794" max="1794" width="13.25" style="37" customWidth="1"/>
    <col min="1795" max="1808" width="12.375" style="37" customWidth="1"/>
    <col min="1809" max="1809" width="13.375" style="37" customWidth="1"/>
    <col min="1810" max="2048" width="11.375" style="37"/>
    <col min="2049" max="2049" width="13.375" style="37" customWidth="1"/>
    <col min="2050" max="2050" width="13.25" style="37" customWidth="1"/>
    <col min="2051" max="2064" width="12.375" style="37" customWidth="1"/>
    <col min="2065" max="2065" width="13.375" style="37" customWidth="1"/>
    <col min="2066" max="2304" width="11.375" style="37"/>
    <col min="2305" max="2305" width="13.375" style="37" customWidth="1"/>
    <col min="2306" max="2306" width="13.25" style="37" customWidth="1"/>
    <col min="2307" max="2320" width="12.375" style="37" customWidth="1"/>
    <col min="2321" max="2321" width="13.375" style="37" customWidth="1"/>
    <col min="2322" max="2560" width="11.375" style="37"/>
    <col min="2561" max="2561" width="13.375" style="37" customWidth="1"/>
    <col min="2562" max="2562" width="13.25" style="37" customWidth="1"/>
    <col min="2563" max="2576" width="12.375" style="37" customWidth="1"/>
    <col min="2577" max="2577" width="13.375" style="37" customWidth="1"/>
    <col min="2578" max="2816" width="11.375" style="37"/>
    <col min="2817" max="2817" width="13.375" style="37" customWidth="1"/>
    <col min="2818" max="2818" width="13.25" style="37" customWidth="1"/>
    <col min="2819" max="2832" width="12.375" style="37" customWidth="1"/>
    <col min="2833" max="2833" width="13.375" style="37" customWidth="1"/>
    <col min="2834" max="3072" width="11.375" style="37"/>
    <col min="3073" max="3073" width="13.375" style="37" customWidth="1"/>
    <col min="3074" max="3074" width="13.25" style="37" customWidth="1"/>
    <col min="3075" max="3088" width="12.375" style="37" customWidth="1"/>
    <col min="3089" max="3089" width="13.375" style="37" customWidth="1"/>
    <col min="3090" max="3328" width="11.375" style="37"/>
    <col min="3329" max="3329" width="13.375" style="37" customWidth="1"/>
    <col min="3330" max="3330" width="13.25" style="37" customWidth="1"/>
    <col min="3331" max="3344" width="12.375" style="37" customWidth="1"/>
    <col min="3345" max="3345" width="13.375" style="37" customWidth="1"/>
    <col min="3346" max="3584" width="11.375" style="37"/>
    <col min="3585" max="3585" width="13.375" style="37" customWidth="1"/>
    <col min="3586" max="3586" width="13.25" style="37" customWidth="1"/>
    <col min="3587" max="3600" width="12.375" style="37" customWidth="1"/>
    <col min="3601" max="3601" width="13.375" style="37" customWidth="1"/>
    <col min="3602" max="3840" width="11.375" style="37"/>
    <col min="3841" max="3841" width="13.375" style="37" customWidth="1"/>
    <col min="3842" max="3842" width="13.25" style="37" customWidth="1"/>
    <col min="3843" max="3856" width="12.375" style="37" customWidth="1"/>
    <col min="3857" max="3857" width="13.375" style="37" customWidth="1"/>
    <col min="3858" max="4096" width="11.375" style="37"/>
    <col min="4097" max="4097" width="13.375" style="37" customWidth="1"/>
    <col min="4098" max="4098" width="13.25" style="37" customWidth="1"/>
    <col min="4099" max="4112" width="12.375" style="37" customWidth="1"/>
    <col min="4113" max="4113" width="13.375" style="37" customWidth="1"/>
    <col min="4114" max="4352" width="11.375" style="37"/>
    <col min="4353" max="4353" width="13.375" style="37" customWidth="1"/>
    <col min="4354" max="4354" width="13.25" style="37" customWidth="1"/>
    <col min="4355" max="4368" width="12.375" style="37" customWidth="1"/>
    <col min="4369" max="4369" width="13.375" style="37" customWidth="1"/>
    <col min="4370" max="4608" width="11.375" style="37"/>
    <col min="4609" max="4609" width="13.375" style="37" customWidth="1"/>
    <col min="4610" max="4610" width="13.25" style="37" customWidth="1"/>
    <col min="4611" max="4624" width="12.375" style="37" customWidth="1"/>
    <col min="4625" max="4625" width="13.375" style="37" customWidth="1"/>
    <col min="4626" max="4864" width="11.375" style="37"/>
    <col min="4865" max="4865" width="13.375" style="37" customWidth="1"/>
    <col min="4866" max="4866" width="13.25" style="37" customWidth="1"/>
    <col min="4867" max="4880" width="12.375" style="37" customWidth="1"/>
    <col min="4881" max="4881" width="13.375" style="37" customWidth="1"/>
    <col min="4882" max="5120" width="11.375" style="37"/>
    <col min="5121" max="5121" width="13.375" style="37" customWidth="1"/>
    <col min="5122" max="5122" width="13.25" style="37" customWidth="1"/>
    <col min="5123" max="5136" width="12.375" style="37" customWidth="1"/>
    <col min="5137" max="5137" width="13.375" style="37" customWidth="1"/>
    <col min="5138" max="5376" width="11.375" style="37"/>
    <col min="5377" max="5377" width="13.375" style="37" customWidth="1"/>
    <col min="5378" max="5378" width="13.25" style="37" customWidth="1"/>
    <col min="5379" max="5392" width="12.375" style="37" customWidth="1"/>
    <col min="5393" max="5393" width="13.375" style="37" customWidth="1"/>
    <col min="5394" max="5632" width="11.375" style="37"/>
    <col min="5633" max="5633" width="13.375" style="37" customWidth="1"/>
    <col min="5634" max="5634" width="13.25" style="37" customWidth="1"/>
    <col min="5635" max="5648" width="12.375" style="37" customWidth="1"/>
    <col min="5649" max="5649" width="13.375" style="37" customWidth="1"/>
    <col min="5650" max="5888" width="11.375" style="37"/>
    <col min="5889" max="5889" width="13.375" style="37" customWidth="1"/>
    <col min="5890" max="5890" width="13.25" style="37" customWidth="1"/>
    <col min="5891" max="5904" width="12.375" style="37" customWidth="1"/>
    <col min="5905" max="5905" width="13.375" style="37" customWidth="1"/>
    <col min="5906" max="6144" width="11.375" style="37"/>
    <col min="6145" max="6145" width="13.375" style="37" customWidth="1"/>
    <col min="6146" max="6146" width="13.25" style="37" customWidth="1"/>
    <col min="6147" max="6160" width="12.375" style="37" customWidth="1"/>
    <col min="6161" max="6161" width="13.375" style="37" customWidth="1"/>
    <col min="6162" max="6400" width="11.375" style="37"/>
    <col min="6401" max="6401" width="13.375" style="37" customWidth="1"/>
    <col min="6402" max="6402" width="13.25" style="37" customWidth="1"/>
    <col min="6403" max="6416" width="12.375" style="37" customWidth="1"/>
    <col min="6417" max="6417" width="13.375" style="37" customWidth="1"/>
    <col min="6418" max="6656" width="11.375" style="37"/>
    <col min="6657" max="6657" width="13.375" style="37" customWidth="1"/>
    <col min="6658" max="6658" width="13.25" style="37" customWidth="1"/>
    <col min="6659" max="6672" width="12.375" style="37" customWidth="1"/>
    <col min="6673" max="6673" width="13.375" style="37" customWidth="1"/>
    <col min="6674" max="6912" width="11.375" style="37"/>
    <col min="6913" max="6913" width="13.375" style="37" customWidth="1"/>
    <col min="6914" max="6914" width="13.25" style="37" customWidth="1"/>
    <col min="6915" max="6928" width="12.375" style="37" customWidth="1"/>
    <col min="6929" max="6929" width="13.375" style="37" customWidth="1"/>
    <col min="6930" max="7168" width="11.375" style="37"/>
    <col min="7169" max="7169" width="13.375" style="37" customWidth="1"/>
    <col min="7170" max="7170" width="13.25" style="37" customWidth="1"/>
    <col min="7171" max="7184" width="12.375" style="37" customWidth="1"/>
    <col min="7185" max="7185" width="13.375" style="37" customWidth="1"/>
    <col min="7186" max="7424" width="11.375" style="37"/>
    <col min="7425" max="7425" width="13.375" style="37" customWidth="1"/>
    <col min="7426" max="7426" width="13.25" style="37" customWidth="1"/>
    <col min="7427" max="7440" width="12.375" style="37" customWidth="1"/>
    <col min="7441" max="7441" width="13.375" style="37" customWidth="1"/>
    <col min="7442" max="7680" width="11.375" style="37"/>
    <col min="7681" max="7681" width="13.375" style="37" customWidth="1"/>
    <col min="7682" max="7682" width="13.25" style="37" customWidth="1"/>
    <col min="7683" max="7696" width="12.375" style="37" customWidth="1"/>
    <col min="7697" max="7697" width="13.375" style="37" customWidth="1"/>
    <col min="7698" max="7936" width="11.375" style="37"/>
    <col min="7937" max="7937" width="13.375" style="37" customWidth="1"/>
    <col min="7938" max="7938" width="13.25" style="37" customWidth="1"/>
    <col min="7939" max="7952" width="12.375" style="37" customWidth="1"/>
    <col min="7953" max="7953" width="13.375" style="37" customWidth="1"/>
    <col min="7954" max="8192" width="11.375" style="37"/>
    <col min="8193" max="8193" width="13.375" style="37" customWidth="1"/>
    <col min="8194" max="8194" width="13.25" style="37" customWidth="1"/>
    <col min="8195" max="8208" width="12.375" style="37" customWidth="1"/>
    <col min="8209" max="8209" width="13.375" style="37" customWidth="1"/>
    <col min="8210" max="8448" width="11.375" style="37"/>
    <col min="8449" max="8449" width="13.375" style="37" customWidth="1"/>
    <col min="8450" max="8450" width="13.25" style="37" customWidth="1"/>
    <col min="8451" max="8464" width="12.375" style="37" customWidth="1"/>
    <col min="8465" max="8465" width="13.375" style="37" customWidth="1"/>
    <col min="8466" max="8704" width="11.375" style="37"/>
    <col min="8705" max="8705" width="13.375" style="37" customWidth="1"/>
    <col min="8706" max="8706" width="13.25" style="37" customWidth="1"/>
    <col min="8707" max="8720" width="12.375" style="37" customWidth="1"/>
    <col min="8721" max="8721" width="13.375" style="37" customWidth="1"/>
    <col min="8722" max="8960" width="11.375" style="37"/>
    <col min="8961" max="8961" width="13.375" style="37" customWidth="1"/>
    <col min="8962" max="8962" width="13.25" style="37" customWidth="1"/>
    <col min="8963" max="8976" width="12.375" style="37" customWidth="1"/>
    <col min="8977" max="8977" width="13.375" style="37" customWidth="1"/>
    <col min="8978" max="9216" width="11.375" style="37"/>
    <col min="9217" max="9217" width="13.375" style="37" customWidth="1"/>
    <col min="9218" max="9218" width="13.25" style="37" customWidth="1"/>
    <col min="9219" max="9232" width="12.375" style="37" customWidth="1"/>
    <col min="9233" max="9233" width="13.375" style="37" customWidth="1"/>
    <col min="9234" max="9472" width="11.375" style="37"/>
    <col min="9473" max="9473" width="13.375" style="37" customWidth="1"/>
    <col min="9474" max="9474" width="13.25" style="37" customWidth="1"/>
    <col min="9475" max="9488" width="12.375" style="37" customWidth="1"/>
    <col min="9489" max="9489" width="13.375" style="37" customWidth="1"/>
    <col min="9490" max="9728" width="11.375" style="37"/>
    <col min="9729" max="9729" width="13.375" style="37" customWidth="1"/>
    <col min="9730" max="9730" width="13.25" style="37" customWidth="1"/>
    <col min="9731" max="9744" width="12.375" style="37" customWidth="1"/>
    <col min="9745" max="9745" width="13.375" style="37" customWidth="1"/>
    <col min="9746" max="9984" width="11.375" style="37"/>
    <col min="9985" max="9985" width="13.375" style="37" customWidth="1"/>
    <col min="9986" max="9986" width="13.25" style="37" customWidth="1"/>
    <col min="9987" max="10000" width="12.375" style="37" customWidth="1"/>
    <col min="10001" max="10001" width="13.375" style="37" customWidth="1"/>
    <col min="10002" max="10240" width="11.375" style="37"/>
    <col min="10241" max="10241" width="13.375" style="37" customWidth="1"/>
    <col min="10242" max="10242" width="13.25" style="37" customWidth="1"/>
    <col min="10243" max="10256" width="12.375" style="37" customWidth="1"/>
    <col min="10257" max="10257" width="13.375" style="37" customWidth="1"/>
    <col min="10258" max="10496" width="11.375" style="37"/>
    <col min="10497" max="10497" width="13.375" style="37" customWidth="1"/>
    <col min="10498" max="10498" width="13.25" style="37" customWidth="1"/>
    <col min="10499" max="10512" width="12.375" style="37" customWidth="1"/>
    <col min="10513" max="10513" width="13.375" style="37" customWidth="1"/>
    <col min="10514" max="10752" width="11.375" style="37"/>
    <col min="10753" max="10753" width="13.375" style="37" customWidth="1"/>
    <col min="10754" max="10754" width="13.25" style="37" customWidth="1"/>
    <col min="10755" max="10768" width="12.375" style="37" customWidth="1"/>
    <col min="10769" max="10769" width="13.375" style="37" customWidth="1"/>
    <col min="10770" max="11008" width="11.375" style="37"/>
    <col min="11009" max="11009" width="13.375" style="37" customWidth="1"/>
    <col min="11010" max="11010" width="13.25" style="37" customWidth="1"/>
    <col min="11011" max="11024" width="12.375" style="37" customWidth="1"/>
    <col min="11025" max="11025" width="13.375" style="37" customWidth="1"/>
    <col min="11026" max="11264" width="11.375" style="37"/>
    <col min="11265" max="11265" width="13.375" style="37" customWidth="1"/>
    <col min="11266" max="11266" width="13.25" style="37" customWidth="1"/>
    <col min="11267" max="11280" width="12.375" style="37" customWidth="1"/>
    <col min="11281" max="11281" width="13.375" style="37" customWidth="1"/>
    <col min="11282" max="11520" width="11.375" style="37"/>
    <col min="11521" max="11521" width="13.375" style="37" customWidth="1"/>
    <col min="11522" max="11522" width="13.25" style="37" customWidth="1"/>
    <col min="11523" max="11536" width="12.375" style="37" customWidth="1"/>
    <col min="11537" max="11537" width="13.375" style="37" customWidth="1"/>
    <col min="11538" max="11776" width="11.375" style="37"/>
    <col min="11777" max="11777" width="13.375" style="37" customWidth="1"/>
    <col min="11778" max="11778" width="13.25" style="37" customWidth="1"/>
    <col min="11779" max="11792" width="12.375" style="37" customWidth="1"/>
    <col min="11793" max="11793" width="13.375" style="37" customWidth="1"/>
    <col min="11794" max="12032" width="11.375" style="37"/>
    <col min="12033" max="12033" width="13.375" style="37" customWidth="1"/>
    <col min="12034" max="12034" width="13.25" style="37" customWidth="1"/>
    <col min="12035" max="12048" width="12.375" style="37" customWidth="1"/>
    <col min="12049" max="12049" width="13.375" style="37" customWidth="1"/>
    <col min="12050" max="12288" width="11.375" style="37"/>
    <col min="12289" max="12289" width="13.375" style="37" customWidth="1"/>
    <col min="12290" max="12290" width="13.25" style="37" customWidth="1"/>
    <col min="12291" max="12304" width="12.375" style="37" customWidth="1"/>
    <col min="12305" max="12305" width="13.375" style="37" customWidth="1"/>
    <col min="12306" max="12544" width="11.375" style="37"/>
    <col min="12545" max="12545" width="13.375" style="37" customWidth="1"/>
    <col min="12546" max="12546" width="13.25" style="37" customWidth="1"/>
    <col min="12547" max="12560" width="12.375" style="37" customWidth="1"/>
    <col min="12561" max="12561" width="13.375" style="37" customWidth="1"/>
    <col min="12562" max="12800" width="11.375" style="37"/>
    <col min="12801" max="12801" width="13.375" style="37" customWidth="1"/>
    <col min="12802" max="12802" width="13.25" style="37" customWidth="1"/>
    <col min="12803" max="12816" width="12.375" style="37" customWidth="1"/>
    <col min="12817" max="12817" width="13.375" style="37" customWidth="1"/>
    <col min="12818" max="13056" width="11.375" style="37"/>
    <col min="13057" max="13057" width="13.375" style="37" customWidth="1"/>
    <col min="13058" max="13058" width="13.25" style="37" customWidth="1"/>
    <col min="13059" max="13072" width="12.375" style="37" customWidth="1"/>
    <col min="13073" max="13073" width="13.375" style="37" customWidth="1"/>
    <col min="13074" max="13312" width="11.375" style="37"/>
    <col min="13313" max="13313" width="13.375" style="37" customWidth="1"/>
    <col min="13314" max="13314" width="13.25" style="37" customWidth="1"/>
    <col min="13315" max="13328" width="12.375" style="37" customWidth="1"/>
    <col min="13329" max="13329" width="13.375" style="37" customWidth="1"/>
    <col min="13330" max="13568" width="11.375" style="37"/>
    <col min="13569" max="13569" width="13.375" style="37" customWidth="1"/>
    <col min="13570" max="13570" width="13.25" style="37" customWidth="1"/>
    <col min="13571" max="13584" width="12.375" style="37" customWidth="1"/>
    <col min="13585" max="13585" width="13.375" style="37" customWidth="1"/>
    <col min="13586" max="13824" width="11.375" style="37"/>
    <col min="13825" max="13825" width="13.375" style="37" customWidth="1"/>
    <col min="13826" max="13826" width="13.25" style="37" customWidth="1"/>
    <col min="13827" max="13840" width="12.375" style="37" customWidth="1"/>
    <col min="13841" max="13841" width="13.375" style="37" customWidth="1"/>
    <col min="13842" max="14080" width="11.375" style="37"/>
    <col min="14081" max="14081" width="13.375" style="37" customWidth="1"/>
    <col min="14082" max="14082" width="13.25" style="37" customWidth="1"/>
    <col min="14083" max="14096" width="12.375" style="37" customWidth="1"/>
    <col min="14097" max="14097" width="13.375" style="37" customWidth="1"/>
    <col min="14098" max="14336" width="11.375" style="37"/>
    <col min="14337" max="14337" width="13.375" style="37" customWidth="1"/>
    <col min="14338" max="14338" width="13.25" style="37" customWidth="1"/>
    <col min="14339" max="14352" width="12.375" style="37" customWidth="1"/>
    <col min="14353" max="14353" width="13.375" style="37" customWidth="1"/>
    <col min="14354" max="14592" width="11.375" style="37"/>
    <col min="14593" max="14593" width="13.375" style="37" customWidth="1"/>
    <col min="14594" max="14594" width="13.25" style="37" customWidth="1"/>
    <col min="14595" max="14608" width="12.375" style="37" customWidth="1"/>
    <col min="14609" max="14609" width="13.375" style="37" customWidth="1"/>
    <col min="14610" max="14848" width="11.375" style="37"/>
    <col min="14849" max="14849" width="13.375" style="37" customWidth="1"/>
    <col min="14850" max="14850" width="13.25" style="37" customWidth="1"/>
    <col min="14851" max="14864" width="12.375" style="37" customWidth="1"/>
    <col min="14865" max="14865" width="13.375" style="37" customWidth="1"/>
    <col min="14866" max="15104" width="11.375" style="37"/>
    <col min="15105" max="15105" width="13.375" style="37" customWidth="1"/>
    <col min="15106" max="15106" width="13.25" style="37" customWidth="1"/>
    <col min="15107" max="15120" width="12.375" style="37" customWidth="1"/>
    <col min="15121" max="15121" width="13.375" style="37" customWidth="1"/>
    <col min="15122" max="15360" width="11.375" style="37"/>
    <col min="15361" max="15361" width="13.375" style="37" customWidth="1"/>
    <col min="15362" max="15362" width="13.25" style="37" customWidth="1"/>
    <col min="15363" max="15376" width="12.375" style="37" customWidth="1"/>
    <col min="15377" max="15377" width="13.375" style="37" customWidth="1"/>
    <col min="15378" max="15616" width="11.375" style="37"/>
    <col min="15617" max="15617" width="13.375" style="37" customWidth="1"/>
    <col min="15618" max="15618" width="13.25" style="37" customWidth="1"/>
    <col min="15619" max="15632" width="12.375" style="37" customWidth="1"/>
    <col min="15633" max="15633" width="13.375" style="37" customWidth="1"/>
    <col min="15634" max="15872" width="11.375" style="37"/>
    <col min="15873" max="15873" width="13.375" style="37" customWidth="1"/>
    <col min="15874" max="15874" width="13.25" style="37" customWidth="1"/>
    <col min="15875" max="15888" width="12.375" style="37" customWidth="1"/>
    <col min="15889" max="15889" width="13.375" style="37" customWidth="1"/>
    <col min="15890" max="16128" width="11.375" style="37"/>
    <col min="16129" max="16129" width="13.375" style="37" customWidth="1"/>
    <col min="16130" max="16130" width="13.25" style="37" customWidth="1"/>
    <col min="16131" max="16144" width="12.375" style="37" customWidth="1"/>
    <col min="16145" max="16145" width="13.375" style="37" customWidth="1"/>
    <col min="16146" max="16384" width="11.375" style="37"/>
  </cols>
  <sheetData>
    <row r="1" spans="1:18" s="34" customFormat="1" ht="25.5" customHeight="1">
      <c r="A1" s="320" t="s">
        <v>784</v>
      </c>
      <c r="B1" s="245"/>
      <c r="C1" s="245"/>
      <c r="D1" s="223"/>
      <c r="E1" s="246"/>
      <c r="G1" s="247"/>
      <c r="H1" s="223"/>
      <c r="I1" s="246"/>
      <c r="J1" s="248"/>
      <c r="K1" s="33" t="s">
        <v>651</v>
      </c>
      <c r="L1" s="223"/>
      <c r="M1" s="223"/>
      <c r="N1" s="223"/>
      <c r="P1" s="35"/>
    </row>
    <row r="2" spans="1:18" ht="8.25" customHeight="1">
      <c r="A2" s="249"/>
      <c r="B2" s="249"/>
      <c r="C2" s="249"/>
      <c r="D2" s="249"/>
      <c r="E2" s="250"/>
      <c r="F2" s="249"/>
      <c r="G2" s="249"/>
      <c r="H2" s="249"/>
      <c r="I2" s="249"/>
      <c r="J2" s="249"/>
      <c r="K2" s="249"/>
      <c r="L2" s="249"/>
      <c r="M2" s="249"/>
      <c r="N2" s="249"/>
      <c r="O2" s="38"/>
      <c r="P2" s="38"/>
      <c r="R2" s="39"/>
    </row>
    <row r="3" spans="1:18" ht="27" customHeight="1">
      <c r="A3" s="386" t="s">
        <v>108</v>
      </c>
      <c r="B3" s="388">
        <v>43922</v>
      </c>
      <c r="C3" s="389"/>
      <c r="D3" s="390"/>
      <c r="E3" s="388">
        <v>44287</v>
      </c>
      <c r="F3" s="389"/>
      <c r="G3" s="390"/>
      <c r="H3" s="391">
        <v>44652</v>
      </c>
      <c r="I3" s="391"/>
      <c r="J3" s="392"/>
      <c r="K3" s="393">
        <v>45017</v>
      </c>
      <c r="L3" s="393"/>
      <c r="M3" s="394"/>
      <c r="N3" s="251" t="s">
        <v>109</v>
      </c>
      <c r="O3" s="38"/>
      <c r="P3" s="38"/>
    </row>
    <row r="4" spans="1:18" ht="27" customHeight="1">
      <c r="A4" s="387"/>
      <c r="B4" s="252" t="s">
        <v>110</v>
      </c>
      <c r="C4" s="252" t="s">
        <v>111</v>
      </c>
      <c r="D4" s="252" t="s">
        <v>112</v>
      </c>
      <c r="E4" s="253" t="s">
        <v>110</v>
      </c>
      <c r="F4" s="252" t="s">
        <v>111</v>
      </c>
      <c r="G4" s="252" t="s">
        <v>112</v>
      </c>
      <c r="H4" s="253" t="s">
        <v>110</v>
      </c>
      <c r="I4" s="252" t="s">
        <v>111</v>
      </c>
      <c r="J4" s="252" t="s">
        <v>112</v>
      </c>
      <c r="K4" s="253" t="s">
        <v>110</v>
      </c>
      <c r="L4" s="252" t="s">
        <v>111</v>
      </c>
      <c r="M4" s="252" t="s">
        <v>112</v>
      </c>
      <c r="N4" s="254" t="s">
        <v>653</v>
      </c>
    </row>
    <row r="5" spans="1:18" s="34" customFormat="1" ht="24.75" customHeight="1">
      <c r="A5" s="40" t="s">
        <v>113</v>
      </c>
      <c r="B5" s="41">
        <v>424993</v>
      </c>
      <c r="C5" s="42">
        <v>205131</v>
      </c>
      <c r="D5" s="43">
        <v>219862</v>
      </c>
      <c r="E5" s="41">
        <v>424258</v>
      </c>
      <c r="F5" s="42">
        <v>204806</v>
      </c>
      <c r="G5" s="42">
        <v>219452</v>
      </c>
      <c r="H5" s="41">
        <v>421959</v>
      </c>
      <c r="I5" s="42">
        <v>203638</v>
      </c>
      <c r="J5" s="42">
        <v>218321</v>
      </c>
      <c r="K5" s="41">
        <v>419628</v>
      </c>
      <c r="L5" s="42">
        <v>202494</v>
      </c>
      <c r="M5" s="42">
        <v>217134</v>
      </c>
      <c r="N5" s="44">
        <f>SUM(K5-H5)</f>
        <v>-2331</v>
      </c>
    </row>
    <row r="6" spans="1:18" ht="24.75" customHeight="1">
      <c r="A6" s="45"/>
      <c r="B6" s="46"/>
      <c r="C6" s="47"/>
      <c r="D6" s="48"/>
      <c r="E6" s="46"/>
      <c r="F6" s="47"/>
      <c r="G6" s="47"/>
      <c r="H6" s="46"/>
      <c r="I6" s="47"/>
      <c r="J6" s="47"/>
      <c r="K6" s="46"/>
      <c r="L6" s="47"/>
      <c r="M6" s="47"/>
      <c r="N6" s="49"/>
    </row>
    <row r="7" spans="1:18" s="34" customFormat="1" ht="24.75" customHeight="1">
      <c r="A7" s="50" t="s">
        <v>114</v>
      </c>
      <c r="B7" s="41">
        <v>55927</v>
      </c>
      <c r="C7" s="42">
        <v>28654</v>
      </c>
      <c r="D7" s="43">
        <v>27273</v>
      </c>
      <c r="E7" s="41">
        <v>55134</v>
      </c>
      <c r="F7" s="42">
        <v>28246</v>
      </c>
      <c r="G7" s="42">
        <v>26888</v>
      </c>
      <c r="H7" s="41">
        <v>54244</v>
      </c>
      <c r="I7" s="42">
        <v>27803</v>
      </c>
      <c r="J7" s="42">
        <v>26441</v>
      </c>
      <c r="K7" s="41">
        <v>52979</v>
      </c>
      <c r="L7" s="42">
        <v>27123</v>
      </c>
      <c r="M7" s="42">
        <v>25856</v>
      </c>
      <c r="N7" s="51">
        <f>SUM(K7-H7)</f>
        <v>-1265</v>
      </c>
    </row>
    <row r="8" spans="1:18" ht="24.75" customHeight="1">
      <c r="A8" s="45" t="s">
        <v>115</v>
      </c>
      <c r="B8" s="52">
        <v>16930</v>
      </c>
      <c r="C8" s="53">
        <v>8670</v>
      </c>
      <c r="D8" s="54">
        <v>8260</v>
      </c>
      <c r="E8" s="52">
        <v>16441</v>
      </c>
      <c r="F8" s="53">
        <v>8360</v>
      </c>
      <c r="G8" s="53">
        <v>8081</v>
      </c>
      <c r="H8" s="52">
        <v>15947</v>
      </c>
      <c r="I8" s="53">
        <v>8118</v>
      </c>
      <c r="J8" s="53">
        <v>7829</v>
      </c>
      <c r="K8" s="52">
        <v>15309</v>
      </c>
      <c r="L8" s="53">
        <v>7757</v>
      </c>
      <c r="M8" s="53">
        <v>7552</v>
      </c>
      <c r="N8" s="55">
        <f>SUM(K8-H8)</f>
        <v>-638</v>
      </c>
    </row>
    <row r="9" spans="1:18" ht="24.75" customHeight="1">
      <c r="A9" s="45" t="s">
        <v>116</v>
      </c>
      <c r="B9" s="52">
        <v>19112</v>
      </c>
      <c r="C9" s="53">
        <v>9784</v>
      </c>
      <c r="D9" s="54">
        <v>9328</v>
      </c>
      <c r="E9" s="52">
        <v>18938</v>
      </c>
      <c r="F9" s="53">
        <v>9673</v>
      </c>
      <c r="G9" s="53">
        <v>9265</v>
      </c>
      <c r="H9" s="52">
        <v>18620</v>
      </c>
      <c r="I9" s="53">
        <v>9519</v>
      </c>
      <c r="J9" s="53">
        <v>9101</v>
      </c>
      <c r="K9" s="52">
        <v>18223</v>
      </c>
      <c r="L9" s="53">
        <v>9354</v>
      </c>
      <c r="M9" s="53">
        <v>8869</v>
      </c>
      <c r="N9" s="55">
        <f>SUM(K9-H9)</f>
        <v>-397</v>
      </c>
    </row>
    <row r="10" spans="1:18" ht="24.75" customHeight="1">
      <c r="A10" s="45" t="s">
        <v>117</v>
      </c>
      <c r="B10" s="52">
        <v>19885</v>
      </c>
      <c r="C10" s="53">
        <v>10200</v>
      </c>
      <c r="D10" s="54">
        <v>9685</v>
      </c>
      <c r="E10" s="52">
        <v>19755</v>
      </c>
      <c r="F10" s="53">
        <v>10213</v>
      </c>
      <c r="G10" s="53">
        <v>9542</v>
      </c>
      <c r="H10" s="52">
        <v>19677</v>
      </c>
      <c r="I10" s="53">
        <v>10166</v>
      </c>
      <c r="J10" s="53">
        <v>9511</v>
      </c>
      <c r="K10" s="52">
        <v>19447</v>
      </c>
      <c r="L10" s="53">
        <v>10012</v>
      </c>
      <c r="M10" s="53">
        <v>9435</v>
      </c>
      <c r="N10" s="55">
        <f>SUM(K10-H10)</f>
        <v>-230</v>
      </c>
    </row>
    <row r="11" spans="1:18" s="34" customFormat="1" ht="24.75" customHeight="1">
      <c r="A11" s="50" t="s">
        <v>118</v>
      </c>
      <c r="B11" s="41">
        <v>250737</v>
      </c>
      <c r="C11" s="42">
        <v>125621</v>
      </c>
      <c r="D11" s="43">
        <v>125116</v>
      </c>
      <c r="E11" s="41">
        <v>249804</v>
      </c>
      <c r="F11" s="42">
        <v>125245</v>
      </c>
      <c r="G11" s="42">
        <v>124559</v>
      </c>
      <c r="H11" s="41">
        <v>247757</v>
      </c>
      <c r="I11" s="42">
        <v>124150</v>
      </c>
      <c r="J11" s="42">
        <v>123607</v>
      </c>
      <c r="K11" s="41">
        <v>246896</v>
      </c>
      <c r="L11" s="42">
        <v>123841</v>
      </c>
      <c r="M11" s="42">
        <v>123055</v>
      </c>
      <c r="N11" s="51">
        <f>SUM(K11-H11)</f>
        <v>-861</v>
      </c>
    </row>
    <row r="12" spans="1:18" ht="24.75" customHeight="1">
      <c r="A12" s="45" t="s">
        <v>119</v>
      </c>
      <c r="B12" s="52">
        <v>20521</v>
      </c>
      <c r="C12" s="53">
        <v>10470</v>
      </c>
      <c r="D12" s="54">
        <v>10051</v>
      </c>
      <c r="E12" s="52">
        <v>20136</v>
      </c>
      <c r="F12" s="53">
        <v>10186</v>
      </c>
      <c r="G12" s="53">
        <v>9950</v>
      </c>
      <c r="H12" s="52">
        <v>19842</v>
      </c>
      <c r="I12" s="53">
        <v>10030</v>
      </c>
      <c r="J12" s="53">
        <v>9812</v>
      </c>
      <c r="K12" s="52">
        <v>19740</v>
      </c>
      <c r="L12" s="53">
        <v>10037</v>
      </c>
      <c r="M12" s="53">
        <v>9703</v>
      </c>
      <c r="N12" s="55">
        <f t="shared" ref="N12:N29" si="0">SUM(K12-H12)</f>
        <v>-102</v>
      </c>
    </row>
    <row r="13" spans="1:18" ht="24.75" customHeight="1">
      <c r="A13" s="45" t="s">
        <v>120</v>
      </c>
      <c r="B13" s="52">
        <v>19999</v>
      </c>
      <c r="C13" s="53">
        <v>10271</v>
      </c>
      <c r="D13" s="54">
        <v>9728</v>
      </c>
      <c r="E13" s="52">
        <v>20291</v>
      </c>
      <c r="F13" s="53">
        <v>10469</v>
      </c>
      <c r="G13" s="53">
        <v>9822</v>
      </c>
      <c r="H13" s="52">
        <v>20118</v>
      </c>
      <c r="I13" s="53">
        <v>10435</v>
      </c>
      <c r="J13" s="53">
        <v>9683</v>
      </c>
      <c r="K13" s="52">
        <v>20205</v>
      </c>
      <c r="L13" s="53">
        <v>10418</v>
      </c>
      <c r="M13" s="53">
        <v>9787</v>
      </c>
      <c r="N13" s="55">
        <f t="shared" si="0"/>
        <v>87</v>
      </c>
    </row>
    <row r="14" spans="1:18" ht="24.75" customHeight="1">
      <c r="A14" s="45" t="s">
        <v>121</v>
      </c>
      <c r="B14" s="52">
        <v>19768</v>
      </c>
      <c r="C14" s="53">
        <v>10216</v>
      </c>
      <c r="D14" s="54">
        <v>9552</v>
      </c>
      <c r="E14" s="52">
        <v>19557</v>
      </c>
      <c r="F14" s="53">
        <v>10097</v>
      </c>
      <c r="G14" s="53">
        <v>9460</v>
      </c>
      <c r="H14" s="52">
        <v>19329</v>
      </c>
      <c r="I14" s="53">
        <v>9868</v>
      </c>
      <c r="J14" s="53">
        <v>9461</v>
      </c>
      <c r="K14" s="52">
        <v>19450</v>
      </c>
      <c r="L14" s="53">
        <v>9924</v>
      </c>
      <c r="M14" s="53">
        <v>9526</v>
      </c>
      <c r="N14" s="55">
        <f t="shared" si="0"/>
        <v>121</v>
      </c>
    </row>
    <row r="15" spans="1:18" ht="24.75" customHeight="1">
      <c r="A15" s="45" t="s">
        <v>122</v>
      </c>
      <c r="B15" s="52">
        <v>22653</v>
      </c>
      <c r="C15" s="53">
        <v>11398</v>
      </c>
      <c r="D15" s="54">
        <v>11255</v>
      </c>
      <c r="E15" s="52">
        <v>22109</v>
      </c>
      <c r="F15" s="53">
        <v>11180</v>
      </c>
      <c r="G15" s="53">
        <v>10929</v>
      </c>
      <c r="H15" s="52">
        <v>21304</v>
      </c>
      <c r="I15" s="53">
        <v>10808</v>
      </c>
      <c r="J15" s="53">
        <v>10496</v>
      </c>
      <c r="K15" s="52">
        <v>20774</v>
      </c>
      <c r="L15" s="53">
        <v>10564</v>
      </c>
      <c r="M15" s="53">
        <v>10210</v>
      </c>
      <c r="N15" s="55">
        <f t="shared" si="0"/>
        <v>-530</v>
      </c>
    </row>
    <row r="16" spans="1:18" ht="24.75" customHeight="1">
      <c r="A16" s="45" t="s">
        <v>123</v>
      </c>
      <c r="B16" s="52">
        <v>25709</v>
      </c>
      <c r="C16" s="53">
        <v>12849</v>
      </c>
      <c r="D16" s="54">
        <v>12860</v>
      </c>
      <c r="E16" s="52">
        <v>25427</v>
      </c>
      <c r="F16" s="53">
        <v>12718</v>
      </c>
      <c r="G16" s="53">
        <v>12709</v>
      </c>
      <c r="H16" s="52">
        <v>25074</v>
      </c>
      <c r="I16" s="53">
        <v>12521</v>
      </c>
      <c r="J16" s="53">
        <v>12553</v>
      </c>
      <c r="K16" s="52">
        <v>24558</v>
      </c>
      <c r="L16" s="53">
        <v>12336</v>
      </c>
      <c r="M16" s="53">
        <v>12222</v>
      </c>
      <c r="N16" s="55">
        <f t="shared" si="0"/>
        <v>-516</v>
      </c>
    </row>
    <row r="17" spans="1:14" ht="24.75" customHeight="1">
      <c r="A17" s="45" t="s">
        <v>124</v>
      </c>
      <c r="B17" s="52">
        <v>30591</v>
      </c>
      <c r="C17" s="53">
        <v>15262</v>
      </c>
      <c r="D17" s="54">
        <v>15329</v>
      </c>
      <c r="E17" s="52">
        <v>29261</v>
      </c>
      <c r="F17" s="53">
        <v>14608</v>
      </c>
      <c r="G17" s="53">
        <v>14653</v>
      </c>
      <c r="H17" s="52">
        <v>27950</v>
      </c>
      <c r="I17" s="53">
        <v>13984</v>
      </c>
      <c r="J17" s="53">
        <v>13966</v>
      </c>
      <c r="K17" s="52">
        <v>26975</v>
      </c>
      <c r="L17" s="53">
        <v>13482</v>
      </c>
      <c r="M17" s="53">
        <v>13493</v>
      </c>
      <c r="N17" s="55">
        <f t="shared" si="0"/>
        <v>-975</v>
      </c>
    </row>
    <row r="18" spans="1:14" ht="24.75" customHeight="1">
      <c r="A18" s="45" t="s">
        <v>125</v>
      </c>
      <c r="B18" s="52">
        <v>34578</v>
      </c>
      <c r="C18" s="53">
        <v>17379</v>
      </c>
      <c r="D18" s="54">
        <v>17199</v>
      </c>
      <c r="E18" s="52">
        <v>34909</v>
      </c>
      <c r="F18" s="53">
        <v>17571</v>
      </c>
      <c r="G18" s="53">
        <v>17338</v>
      </c>
      <c r="H18" s="52">
        <v>34513</v>
      </c>
      <c r="I18" s="53">
        <v>17280</v>
      </c>
      <c r="J18" s="53">
        <v>17233</v>
      </c>
      <c r="K18" s="52">
        <v>33413</v>
      </c>
      <c r="L18" s="53">
        <v>16658</v>
      </c>
      <c r="M18" s="53">
        <v>16755</v>
      </c>
      <c r="N18" s="55">
        <f t="shared" si="0"/>
        <v>-1100</v>
      </c>
    </row>
    <row r="19" spans="1:14" ht="24.75" customHeight="1">
      <c r="A19" s="45" t="s">
        <v>126</v>
      </c>
      <c r="B19" s="52">
        <v>27812</v>
      </c>
      <c r="C19" s="53">
        <v>13746</v>
      </c>
      <c r="D19" s="54">
        <v>14066</v>
      </c>
      <c r="E19" s="52">
        <v>28940</v>
      </c>
      <c r="F19" s="53">
        <v>14365</v>
      </c>
      <c r="G19" s="53">
        <v>14575</v>
      </c>
      <c r="H19" s="52">
        <v>30840</v>
      </c>
      <c r="I19" s="53">
        <v>15422</v>
      </c>
      <c r="J19" s="53">
        <v>15418</v>
      </c>
      <c r="K19" s="52">
        <v>32032</v>
      </c>
      <c r="L19" s="53">
        <v>16132</v>
      </c>
      <c r="M19" s="53">
        <v>15900</v>
      </c>
      <c r="N19" s="55">
        <f t="shared" si="0"/>
        <v>1192</v>
      </c>
    </row>
    <row r="20" spans="1:14" ht="24.75" customHeight="1">
      <c r="A20" s="45" t="s">
        <v>127</v>
      </c>
      <c r="B20" s="52">
        <v>24510</v>
      </c>
      <c r="C20" s="53">
        <v>12072</v>
      </c>
      <c r="D20" s="54">
        <v>12438</v>
      </c>
      <c r="E20" s="52">
        <v>25025</v>
      </c>
      <c r="F20" s="53">
        <v>12274</v>
      </c>
      <c r="G20" s="53">
        <v>12751</v>
      </c>
      <c r="H20" s="52">
        <v>24878</v>
      </c>
      <c r="I20" s="53">
        <v>12186</v>
      </c>
      <c r="J20" s="53">
        <v>12692</v>
      </c>
      <c r="K20" s="52">
        <v>25747</v>
      </c>
      <c r="L20" s="53">
        <v>12506</v>
      </c>
      <c r="M20" s="53">
        <v>13241</v>
      </c>
      <c r="N20" s="55">
        <f t="shared" si="0"/>
        <v>869</v>
      </c>
    </row>
    <row r="21" spans="1:14" ht="24.75" customHeight="1">
      <c r="A21" s="45" t="s">
        <v>128</v>
      </c>
      <c r="B21" s="52">
        <v>24596</v>
      </c>
      <c r="C21" s="53">
        <v>11958</v>
      </c>
      <c r="D21" s="54">
        <v>12638</v>
      </c>
      <c r="E21" s="52">
        <v>24149</v>
      </c>
      <c r="F21" s="53">
        <v>11777</v>
      </c>
      <c r="G21" s="53">
        <v>12372</v>
      </c>
      <c r="H21" s="52">
        <v>23909</v>
      </c>
      <c r="I21" s="53">
        <v>11616</v>
      </c>
      <c r="J21" s="53">
        <v>12293</v>
      </c>
      <c r="K21" s="52">
        <v>24002</v>
      </c>
      <c r="L21" s="53">
        <v>11784</v>
      </c>
      <c r="M21" s="53">
        <v>12218</v>
      </c>
      <c r="N21" s="55">
        <f t="shared" si="0"/>
        <v>93</v>
      </c>
    </row>
    <row r="22" spans="1:14" s="34" customFormat="1" ht="24.75" customHeight="1">
      <c r="A22" s="50" t="s">
        <v>129</v>
      </c>
      <c r="B22" s="41">
        <v>118329</v>
      </c>
      <c r="C22" s="42">
        <v>50856</v>
      </c>
      <c r="D22" s="43">
        <v>67473</v>
      </c>
      <c r="E22" s="41">
        <v>119320</v>
      </c>
      <c r="F22" s="42">
        <v>51315</v>
      </c>
      <c r="G22" s="42">
        <v>68005</v>
      </c>
      <c r="H22" s="41">
        <v>119958</v>
      </c>
      <c r="I22" s="42">
        <v>51685</v>
      </c>
      <c r="J22" s="42">
        <v>68273</v>
      </c>
      <c r="K22" s="41">
        <v>119753</v>
      </c>
      <c r="L22" s="42">
        <v>51530</v>
      </c>
      <c r="M22" s="42">
        <v>68223</v>
      </c>
      <c r="N22" s="51">
        <f>SUM(K22-H22)</f>
        <v>-205</v>
      </c>
    </row>
    <row r="23" spans="1:14" ht="24.75" customHeight="1">
      <c r="A23" s="45" t="s">
        <v>130</v>
      </c>
      <c r="B23" s="52">
        <v>27544</v>
      </c>
      <c r="C23" s="53">
        <v>13080</v>
      </c>
      <c r="D23" s="54">
        <v>14464</v>
      </c>
      <c r="E23" s="52">
        <v>26106</v>
      </c>
      <c r="F23" s="53">
        <v>12469</v>
      </c>
      <c r="G23" s="53">
        <v>13637</v>
      </c>
      <c r="H23" s="52">
        <v>25131</v>
      </c>
      <c r="I23" s="53">
        <v>12104</v>
      </c>
      <c r="J23" s="53">
        <v>13027</v>
      </c>
      <c r="K23" s="52">
        <v>24286</v>
      </c>
      <c r="L23" s="53">
        <v>11657</v>
      </c>
      <c r="M23" s="53">
        <v>12629</v>
      </c>
      <c r="N23" s="55">
        <f t="shared" si="0"/>
        <v>-845</v>
      </c>
    </row>
    <row r="24" spans="1:14" ht="24.75" customHeight="1">
      <c r="A24" s="45" t="s">
        <v>131</v>
      </c>
      <c r="B24" s="52">
        <v>31245</v>
      </c>
      <c r="C24" s="53">
        <v>14660</v>
      </c>
      <c r="D24" s="54">
        <v>16585</v>
      </c>
      <c r="E24" s="52">
        <v>33529</v>
      </c>
      <c r="F24" s="53">
        <v>15656</v>
      </c>
      <c r="G24" s="53">
        <v>17873</v>
      </c>
      <c r="H24" s="52">
        <v>33195</v>
      </c>
      <c r="I24" s="53">
        <v>15431</v>
      </c>
      <c r="J24" s="53">
        <v>17764</v>
      </c>
      <c r="K24" s="52">
        <v>30747</v>
      </c>
      <c r="L24" s="53">
        <v>14318</v>
      </c>
      <c r="M24" s="53">
        <v>16429</v>
      </c>
      <c r="N24" s="55">
        <f t="shared" si="0"/>
        <v>-2448</v>
      </c>
    </row>
    <row r="25" spans="1:14" ht="24.75" customHeight="1">
      <c r="A25" s="45" t="s">
        <v>132</v>
      </c>
      <c r="B25" s="52">
        <v>22239</v>
      </c>
      <c r="C25" s="53">
        <v>9899</v>
      </c>
      <c r="D25" s="54">
        <v>12340</v>
      </c>
      <c r="E25" s="52">
        <v>21301</v>
      </c>
      <c r="F25" s="53">
        <v>9475</v>
      </c>
      <c r="G25" s="53">
        <v>11826</v>
      </c>
      <c r="H25" s="52">
        <v>21898</v>
      </c>
      <c r="I25" s="53">
        <v>9764</v>
      </c>
      <c r="J25" s="53">
        <v>12134</v>
      </c>
      <c r="K25" s="52">
        <v>24383</v>
      </c>
      <c r="L25" s="53">
        <v>10881</v>
      </c>
      <c r="M25" s="53">
        <v>13502</v>
      </c>
      <c r="N25" s="55">
        <f t="shared" si="0"/>
        <v>2485</v>
      </c>
    </row>
    <row r="26" spans="1:14" ht="24.75" customHeight="1">
      <c r="A26" s="45" t="s">
        <v>133</v>
      </c>
      <c r="B26" s="52">
        <v>16639</v>
      </c>
      <c r="C26" s="53">
        <v>6804</v>
      </c>
      <c r="D26" s="54">
        <v>9835</v>
      </c>
      <c r="E26" s="52">
        <v>16927</v>
      </c>
      <c r="F26" s="53">
        <v>6985</v>
      </c>
      <c r="G26" s="54">
        <v>9942</v>
      </c>
      <c r="H26" s="52">
        <v>17801</v>
      </c>
      <c r="I26" s="53">
        <v>7433</v>
      </c>
      <c r="J26" s="54">
        <v>10368</v>
      </c>
      <c r="K26" s="52">
        <v>17930</v>
      </c>
      <c r="L26" s="53">
        <v>7528</v>
      </c>
      <c r="M26" s="54">
        <v>10402</v>
      </c>
      <c r="N26" s="55">
        <f t="shared" si="0"/>
        <v>129</v>
      </c>
    </row>
    <row r="27" spans="1:14" ht="24.75" customHeight="1">
      <c r="A27" s="45" t="s">
        <v>134</v>
      </c>
      <c r="B27" s="52">
        <v>12217</v>
      </c>
      <c r="C27" s="53">
        <v>4282</v>
      </c>
      <c r="D27" s="54">
        <v>7935</v>
      </c>
      <c r="E27" s="52">
        <v>12520</v>
      </c>
      <c r="F27" s="53">
        <v>4453</v>
      </c>
      <c r="G27" s="54">
        <v>8067</v>
      </c>
      <c r="H27" s="52">
        <v>12685</v>
      </c>
      <c r="I27" s="53">
        <v>4530</v>
      </c>
      <c r="J27" s="54">
        <v>8155</v>
      </c>
      <c r="K27" s="52">
        <v>12917</v>
      </c>
      <c r="L27" s="53">
        <v>4642</v>
      </c>
      <c r="M27" s="54">
        <v>8275</v>
      </c>
      <c r="N27" s="55">
        <f t="shared" si="0"/>
        <v>232</v>
      </c>
    </row>
    <row r="28" spans="1:14" ht="24.75" customHeight="1">
      <c r="A28" s="45" t="s">
        <v>135</v>
      </c>
      <c r="B28" s="52">
        <v>6295</v>
      </c>
      <c r="C28" s="53">
        <v>1765</v>
      </c>
      <c r="D28" s="54">
        <v>4530</v>
      </c>
      <c r="E28" s="52">
        <v>6647</v>
      </c>
      <c r="F28" s="53">
        <v>1852</v>
      </c>
      <c r="G28" s="54">
        <v>4795</v>
      </c>
      <c r="H28" s="52">
        <v>6771</v>
      </c>
      <c r="I28" s="53">
        <v>1949</v>
      </c>
      <c r="J28" s="54">
        <v>4822</v>
      </c>
      <c r="K28" s="52">
        <v>6999</v>
      </c>
      <c r="L28" s="53">
        <v>2030</v>
      </c>
      <c r="M28" s="54">
        <v>4969</v>
      </c>
      <c r="N28" s="55">
        <f t="shared" si="0"/>
        <v>228</v>
      </c>
    </row>
    <row r="29" spans="1:14" s="34" customFormat="1" ht="24.75" customHeight="1">
      <c r="A29" s="56" t="s">
        <v>654</v>
      </c>
      <c r="B29" s="57">
        <v>2150</v>
      </c>
      <c r="C29" s="58">
        <v>366</v>
      </c>
      <c r="D29" s="59">
        <v>1784</v>
      </c>
      <c r="E29" s="57">
        <v>2290</v>
      </c>
      <c r="F29" s="58">
        <v>425</v>
      </c>
      <c r="G29" s="59">
        <v>1865</v>
      </c>
      <c r="H29" s="57">
        <v>2477</v>
      </c>
      <c r="I29" s="58">
        <v>474</v>
      </c>
      <c r="J29" s="59">
        <v>2003</v>
      </c>
      <c r="K29" s="57">
        <v>2491</v>
      </c>
      <c r="L29" s="58">
        <v>474</v>
      </c>
      <c r="M29" s="59">
        <v>2017</v>
      </c>
      <c r="N29" s="60">
        <f t="shared" si="0"/>
        <v>14</v>
      </c>
    </row>
    <row r="30" spans="1:14" ht="36" customHeight="1">
      <c r="A30" s="61"/>
      <c r="H30" s="62"/>
      <c r="I30" s="62"/>
      <c r="J30" s="62"/>
    </row>
    <row r="31" spans="1:14">
      <c r="A31" s="36"/>
    </row>
  </sheetData>
  <mergeCells count="5">
    <mergeCell ref="A3:A4"/>
    <mergeCell ref="B3:D3"/>
    <mergeCell ref="E3:G3"/>
    <mergeCell ref="H3:J3"/>
    <mergeCell ref="K3:M3"/>
  </mergeCells>
  <phoneticPr fontId="2"/>
  <hyperlinks>
    <hyperlink ref="K1" location="目次!A1" display="目次に戻る"/>
  </hyperlinks>
  <printOptions horizontalCentered="1"/>
  <pageMargins left="0.59055118110236227" right="0.59055118110236227" top="0.59055118110236227" bottom="0.59055118110236227" header="0.51181102362204722" footer="0.51181102362204722"/>
  <pageSetup paperSize="9" scale="94" orientation="portrait" r:id="rId1"/>
  <headerFooter alignWithMargins="0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view="pageBreakPreview" zoomScale="90" zoomScaleNormal="100" zoomScaleSheetLayoutView="90" workbookViewId="0">
      <selection activeCell="E8" sqref="E8"/>
    </sheetView>
  </sheetViews>
  <sheetFormatPr defaultColWidth="11.375" defaultRowHeight="18" customHeight="1"/>
  <cols>
    <col min="1" max="1" width="11.375" style="64" customWidth="1"/>
    <col min="2" max="2" width="11.875" style="64" customWidth="1"/>
    <col min="3" max="5" width="11.375" style="64" customWidth="1"/>
    <col min="6" max="6" width="11.875" style="64" customWidth="1"/>
    <col min="7" max="9" width="11.375" style="64" customWidth="1"/>
    <col min="10" max="10" width="11.875" style="64" customWidth="1"/>
    <col min="11" max="13" width="11.375" style="64" customWidth="1"/>
    <col min="14" max="14" width="11.875" style="64" customWidth="1"/>
    <col min="15" max="256" width="11.375" style="64"/>
    <col min="257" max="257" width="11.375" style="64" customWidth="1"/>
    <col min="258" max="258" width="11.875" style="64" customWidth="1"/>
    <col min="259" max="261" width="11.375" style="64" customWidth="1"/>
    <col min="262" max="262" width="11.875" style="64" customWidth="1"/>
    <col min="263" max="265" width="11.375" style="64" customWidth="1"/>
    <col min="266" max="266" width="11.875" style="64" customWidth="1"/>
    <col min="267" max="269" width="11.375" style="64" customWidth="1"/>
    <col min="270" max="270" width="11.875" style="64" customWidth="1"/>
    <col min="271" max="512" width="11.375" style="64"/>
    <col min="513" max="513" width="11.375" style="64" customWidth="1"/>
    <col min="514" max="514" width="11.875" style="64" customWidth="1"/>
    <col min="515" max="517" width="11.375" style="64" customWidth="1"/>
    <col min="518" max="518" width="11.875" style="64" customWidth="1"/>
    <col min="519" max="521" width="11.375" style="64" customWidth="1"/>
    <col min="522" max="522" width="11.875" style="64" customWidth="1"/>
    <col min="523" max="525" width="11.375" style="64" customWidth="1"/>
    <col min="526" max="526" width="11.875" style="64" customWidth="1"/>
    <col min="527" max="768" width="11.375" style="64"/>
    <col min="769" max="769" width="11.375" style="64" customWidth="1"/>
    <col min="770" max="770" width="11.875" style="64" customWidth="1"/>
    <col min="771" max="773" width="11.375" style="64" customWidth="1"/>
    <col min="774" max="774" width="11.875" style="64" customWidth="1"/>
    <col min="775" max="777" width="11.375" style="64" customWidth="1"/>
    <col min="778" max="778" width="11.875" style="64" customWidth="1"/>
    <col min="779" max="781" width="11.375" style="64" customWidth="1"/>
    <col min="782" max="782" width="11.875" style="64" customWidth="1"/>
    <col min="783" max="1024" width="11.375" style="64"/>
    <col min="1025" max="1025" width="11.375" style="64" customWidth="1"/>
    <col min="1026" max="1026" width="11.875" style="64" customWidth="1"/>
    <col min="1027" max="1029" width="11.375" style="64" customWidth="1"/>
    <col min="1030" max="1030" width="11.875" style="64" customWidth="1"/>
    <col min="1031" max="1033" width="11.375" style="64" customWidth="1"/>
    <col min="1034" max="1034" width="11.875" style="64" customWidth="1"/>
    <col min="1035" max="1037" width="11.375" style="64" customWidth="1"/>
    <col min="1038" max="1038" width="11.875" style="64" customWidth="1"/>
    <col min="1039" max="1280" width="11.375" style="64"/>
    <col min="1281" max="1281" width="11.375" style="64" customWidth="1"/>
    <col min="1282" max="1282" width="11.875" style="64" customWidth="1"/>
    <col min="1283" max="1285" width="11.375" style="64" customWidth="1"/>
    <col min="1286" max="1286" width="11.875" style="64" customWidth="1"/>
    <col min="1287" max="1289" width="11.375" style="64" customWidth="1"/>
    <col min="1290" max="1290" width="11.875" style="64" customWidth="1"/>
    <col min="1291" max="1293" width="11.375" style="64" customWidth="1"/>
    <col min="1294" max="1294" width="11.875" style="64" customWidth="1"/>
    <col min="1295" max="1536" width="11.375" style="64"/>
    <col min="1537" max="1537" width="11.375" style="64" customWidth="1"/>
    <col min="1538" max="1538" width="11.875" style="64" customWidth="1"/>
    <col min="1539" max="1541" width="11.375" style="64" customWidth="1"/>
    <col min="1542" max="1542" width="11.875" style="64" customWidth="1"/>
    <col min="1543" max="1545" width="11.375" style="64" customWidth="1"/>
    <col min="1546" max="1546" width="11.875" style="64" customWidth="1"/>
    <col min="1547" max="1549" width="11.375" style="64" customWidth="1"/>
    <col min="1550" max="1550" width="11.875" style="64" customWidth="1"/>
    <col min="1551" max="1792" width="11.375" style="64"/>
    <col min="1793" max="1793" width="11.375" style="64" customWidth="1"/>
    <col min="1794" max="1794" width="11.875" style="64" customWidth="1"/>
    <col min="1795" max="1797" width="11.375" style="64" customWidth="1"/>
    <col min="1798" max="1798" width="11.875" style="64" customWidth="1"/>
    <col min="1799" max="1801" width="11.375" style="64" customWidth="1"/>
    <col min="1802" max="1802" width="11.875" style="64" customWidth="1"/>
    <col min="1803" max="1805" width="11.375" style="64" customWidth="1"/>
    <col min="1806" max="1806" width="11.875" style="64" customWidth="1"/>
    <col min="1807" max="2048" width="11.375" style="64"/>
    <col min="2049" max="2049" width="11.375" style="64" customWidth="1"/>
    <col min="2050" max="2050" width="11.875" style="64" customWidth="1"/>
    <col min="2051" max="2053" width="11.375" style="64" customWidth="1"/>
    <col min="2054" max="2054" width="11.875" style="64" customWidth="1"/>
    <col min="2055" max="2057" width="11.375" style="64" customWidth="1"/>
    <col min="2058" max="2058" width="11.875" style="64" customWidth="1"/>
    <col min="2059" max="2061" width="11.375" style="64" customWidth="1"/>
    <col min="2062" max="2062" width="11.875" style="64" customWidth="1"/>
    <col min="2063" max="2304" width="11.375" style="64"/>
    <col min="2305" max="2305" width="11.375" style="64" customWidth="1"/>
    <col min="2306" max="2306" width="11.875" style="64" customWidth="1"/>
    <col min="2307" max="2309" width="11.375" style="64" customWidth="1"/>
    <col min="2310" max="2310" width="11.875" style="64" customWidth="1"/>
    <col min="2311" max="2313" width="11.375" style="64" customWidth="1"/>
    <col min="2314" max="2314" width="11.875" style="64" customWidth="1"/>
    <col min="2315" max="2317" width="11.375" style="64" customWidth="1"/>
    <col min="2318" max="2318" width="11.875" style="64" customWidth="1"/>
    <col min="2319" max="2560" width="11.375" style="64"/>
    <col min="2561" max="2561" width="11.375" style="64" customWidth="1"/>
    <col min="2562" max="2562" width="11.875" style="64" customWidth="1"/>
    <col min="2563" max="2565" width="11.375" style="64" customWidth="1"/>
    <col min="2566" max="2566" width="11.875" style="64" customWidth="1"/>
    <col min="2567" max="2569" width="11.375" style="64" customWidth="1"/>
    <col min="2570" max="2570" width="11.875" style="64" customWidth="1"/>
    <col min="2571" max="2573" width="11.375" style="64" customWidth="1"/>
    <col min="2574" max="2574" width="11.875" style="64" customWidth="1"/>
    <col min="2575" max="2816" width="11.375" style="64"/>
    <col min="2817" max="2817" width="11.375" style="64" customWidth="1"/>
    <col min="2818" max="2818" width="11.875" style="64" customWidth="1"/>
    <col min="2819" max="2821" width="11.375" style="64" customWidth="1"/>
    <col min="2822" max="2822" width="11.875" style="64" customWidth="1"/>
    <col min="2823" max="2825" width="11.375" style="64" customWidth="1"/>
    <col min="2826" max="2826" width="11.875" style="64" customWidth="1"/>
    <col min="2827" max="2829" width="11.375" style="64" customWidth="1"/>
    <col min="2830" max="2830" width="11.875" style="64" customWidth="1"/>
    <col min="2831" max="3072" width="11.375" style="64"/>
    <col min="3073" max="3073" width="11.375" style="64" customWidth="1"/>
    <col min="3074" max="3074" width="11.875" style="64" customWidth="1"/>
    <col min="3075" max="3077" width="11.375" style="64" customWidth="1"/>
    <col min="3078" max="3078" width="11.875" style="64" customWidth="1"/>
    <col min="3079" max="3081" width="11.375" style="64" customWidth="1"/>
    <col min="3082" max="3082" width="11.875" style="64" customWidth="1"/>
    <col min="3083" max="3085" width="11.375" style="64" customWidth="1"/>
    <col min="3086" max="3086" width="11.875" style="64" customWidth="1"/>
    <col min="3087" max="3328" width="11.375" style="64"/>
    <col min="3329" max="3329" width="11.375" style="64" customWidth="1"/>
    <col min="3330" max="3330" width="11.875" style="64" customWidth="1"/>
    <col min="3331" max="3333" width="11.375" style="64" customWidth="1"/>
    <col min="3334" max="3334" width="11.875" style="64" customWidth="1"/>
    <col min="3335" max="3337" width="11.375" style="64" customWidth="1"/>
    <col min="3338" max="3338" width="11.875" style="64" customWidth="1"/>
    <col min="3339" max="3341" width="11.375" style="64" customWidth="1"/>
    <col min="3342" max="3342" width="11.875" style="64" customWidth="1"/>
    <col min="3343" max="3584" width="11.375" style="64"/>
    <col min="3585" max="3585" width="11.375" style="64" customWidth="1"/>
    <col min="3586" max="3586" width="11.875" style="64" customWidth="1"/>
    <col min="3587" max="3589" width="11.375" style="64" customWidth="1"/>
    <col min="3590" max="3590" width="11.875" style="64" customWidth="1"/>
    <col min="3591" max="3593" width="11.375" style="64" customWidth="1"/>
    <col min="3594" max="3594" width="11.875" style="64" customWidth="1"/>
    <col min="3595" max="3597" width="11.375" style="64" customWidth="1"/>
    <col min="3598" max="3598" width="11.875" style="64" customWidth="1"/>
    <col min="3599" max="3840" width="11.375" style="64"/>
    <col min="3841" max="3841" width="11.375" style="64" customWidth="1"/>
    <col min="3842" max="3842" width="11.875" style="64" customWidth="1"/>
    <col min="3843" max="3845" width="11.375" style="64" customWidth="1"/>
    <col min="3846" max="3846" width="11.875" style="64" customWidth="1"/>
    <col min="3847" max="3849" width="11.375" style="64" customWidth="1"/>
    <col min="3850" max="3850" width="11.875" style="64" customWidth="1"/>
    <col min="3851" max="3853" width="11.375" style="64" customWidth="1"/>
    <col min="3854" max="3854" width="11.875" style="64" customWidth="1"/>
    <col min="3855" max="4096" width="11.375" style="64"/>
    <col min="4097" max="4097" width="11.375" style="64" customWidth="1"/>
    <col min="4098" max="4098" width="11.875" style="64" customWidth="1"/>
    <col min="4099" max="4101" width="11.375" style="64" customWidth="1"/>
    <col min="4102" max="4102" width="11.875" style="64" customWidth="1"/>
    <col min="4103" max="4105" width="11.375" style="64" customWidth="1"/>
    <col min="4106" max="4106" width="11.875" style="64" customWidth="1"/>
    <col min="4107" max="4109" width="11.375" style="64" customWidth="1"/>
    <col min="4110" max="4110" width="11.875" style="64" customWidth="1"/>
    <col min="4111" max="4352" width="11.375" style="64"/>
    <col min="4353" max="4353" width="11.375" style="64" customWidth="1"/>
    <col min="4354" max="4354" width="11.875" style="64" customWidth="1"/>
    <col min="4355" max="4357" width="11.375" style="64" customWidth="1"/>
    <col min="4358" max="4358" width="11.875" style="64" customWidth="1"/>
    <col min="4359" max="4361" width="11.375" style="64" customWidth="1"/>
    <col min="4362" max="4362" width="11.875" style="64" customWidth="1"/>
    <col min="4363" max="4365" width="11.375" style="64" customWidth="1"/>
    <col min="4366" max="4366" width="11.875" style="64" customWidth="1"/>
    <col min="4367" max="4608" width="11.375" style="64"/>
    <col min="4609" max="4609" width="11.375" style="64" customWidth="1"/>
    <col min="4610" max="4610" width="11.875" style="64" customWidth="1"/>
    <col min="4611" max="4613" width="11.375" style="64" customWidth="1"/>
    <col min="4614" max="4614" width="11.875" style="64" customWidth="1"/>
    <col min="4615" max="4617" width="11.375" style="64" customWidth="1"/>
    <col min="4618" max="4618" width="11.875" style="64" customWidth="1"/>
    <col min="4619" max="4621" width="11.375" style="64" customWidth="1"/>
    <col min="4622" max="4622" width="11.875" style="64" customWidth="1"/>
    <col min="4623" max="4864" width="11.375" style="64"/>
    <col min="4865" max="4865" width="11.375" style="64" customWidth="1"/>
    <col min="4866" max="4866" width="11.875" style="64" customWidth="1"/>
    <col min="4867" max="4869" width="11.375" style="64" customWidth="1"/>
    <col min="4870" max="4870" width="11.875" style="64" customWidth="1"/>
    <col min="4871" max="4873" width="11.375" style="64" customWidth="1"/>
    <col min="4874" max="4874" width="11.875" style="64" customWidth="1"/>
    <col min="4875" max="4877" width="11.375" style="64" customWidth="1"/>
    <col min="4878" max="4878" width="11.875" style="64" customWidth="1"/>
    <col min="4879" max="5120" width="11.375" style="64"/>
    <col min="5121" max="5121" width="11.375" style="64" customWidth="1"/>
    <col min="5122" max="5122" width="11.875" style="64" customWidth="1"/>
    <col min="5123" max="5125" width="11.375" style="64" customWidth="1"/>
    <col min="5126" max="5126" width="11.875" style="64" customWidth="1"/>
    <col min="5127" max="5129" width="11.375" style="64" customWidth="1"/>
    <col min="5130" max="5130" width="11.875" style="64" customWidth="1"/>
    <col min="5131" max="5133" width="11.375" style="64" customWidth="1"/>
    <col min="5134" max="5134" width="11.875" style="64" customWidth="1"/>
    <col min="5135" max="5376" width="11.375" style="64"/>
    <col min="5377" max="5377" width="11.375" style="64" customWidth="1"/>
    <col min="5378" max="5378" width="11.875" style="64" customWidth="1"/>
    <col min="5379" max="5381" width="11.375" style="64" customWidth="1"/>
    <col min="5382" max="5382" width="11.875" style="64" customWidth="1"/>
    <col min="5383" max="5385" width="11.375" style="64" customWidth="1"/>
    <col min="5386" max="5386" width="11.875" style="64" customWidth="1"/>
    <col min="5387" max="5389" width="11.375" style="64" customWidth="1"/>
    <col min="5390" max="5390" width="11.875" style="64" customWidth="1"/>
    <col min="5391" max="5632" width="11.375" style="64"/>
    <col min="5633" max="5633" width="11.375" style="64" customWidth="1"/>
    <col min="5634" max="5634" width="11.875" style="64" customWidth="1"/>
    <col min="5635" max="5637" width="11.375" style="64" customWidth="1"/>
    <col min="5638" max="5638" width="11.875" style="64" customWidth="1"/>
    <col min="5639" max="5641" width="11.375" style="64" customWidth="1"/>
    <col min="5642" max="5642" width="11.875" style="64" customWidth="1"/>
    <col min="5643" max="5645" width="11.375" style="64" customWidth="1"/>
    <col min="5646" max="5646" width="11.875" style="64" customWidth="1"/>
    <col min="5647" max="5888" width="11.375" style="64"/>
    <col min="5889" max="5889" width="11.375" style="64" customWidth="1"/>
    <col min="5890" max="5890" width="11.875" style="64" customWidth="1"/>
    <col min="5891" max="5893" width="11.375" style="64" customWidth="1"/>
    <col min="5894" max="5894" width="11.875" style="64" customWidth="1"/>
    <col min="5895" max="5897" width="11.375" style="64" customWidth="1"/>
    <col min="5898" max="5898" width="11.875" style="64" customWidth="1"/>
    <col min="5899" max="5901" width="11.375" style="64" customWidth="1"/>
    <col min="5902" max="5902" width="11.875" style="64" customWidth="1"/>
    <col min="5903" max="6144" width="11.375" style="64"/>
    <col min="6145" max="6145" width="11.375" style="64" customWidth="1"/>
    <col min="6146" max="6146" width="11.875" style="64" customWidth="1"/>
    <col min="6147" max="6149" width="11.375" style="64" customWidth="1"/>
    <col min="6150" max="6150" width="11.875" style="64" customWidth="1"/>
    <col min="6151" max="6153" width="11.375" style="64" customWidth="1"/>
    <col min="6154" max="6154" width="11.875" style="64" customWidth="1"/>
    <col min="6155" max="6157" width="11.375" style="64" customWidth="1"/>
    <col min="6158" max="6158" width="11.875" style="64" customWidth="1"/>
    <col min="6159" max="6400" width="11.375" style="64"/>
    <col min="6401" max="6401" width="11.375" style="64" customWidth="1"/>
    <col min="6402" max="6402" width="11.875" style="64" customWidth="1"/>
    <col min="6403" max="6405" width="11.375" style="64" customWidth="1"/>
    <col min="6406" max="6406" width="11.875" style="64" customWidth="1"/>
    <col min="6407" max="6409" width="11.375" style="64" customWidth="1"/>
    <col min="6410" max="6410" width="11.875" style="64" customWidth="1"/>
    <col min="6411" max="6413" width="11.375" style="64" customWidth="1"/>
    <col min="6414" max="6414" width="11.875" style="64" customWidth="1"/>
    <col min="6415" max="6656" width="11.375" style="64"/>
    <col min="6657" max="6657" width="11.375" style="64" customWidth="1"/>
    <col min="6658" max="6658" width="11.875" style="64" customWidth="1"/>
    <col min="6659" max="6661" width="11.375" style="64" customWidth="1"/>
    <col min="6662" max="6662" width="11.875" style="64" customWidth="1"/>
    <col min="6663" max="6665" width="11.375" style="64" customWidth="1"/>
    <col min="6666" max="6666" width="11.875" style="64" customWidth="1"/>
    <col min="6667" max="6669" width="11.375" style="64" customWidth="1"/>
    <col min="6670" max="6670" width="11.875" style="64" customWidth="1"/>
    <col min="6671" max="6912" width="11.375" style="64"/>
    <col min="6913" max="6913" width="11.375" style="64" customWidth="1"/>
    <col min="6914" max="6914" width="11.875" style="64" customWidth="1"/>
    <col min="6915" max="6917" width="11.375" style="64" customWidth="1"/>
    <col min="6918" max="6918" width="11.875" style="64" customWidth="1"/>
    <col min="6919" max="6921" width="11.375" style="64" customWidth="1"/>
    <col min="6922" max="6922" width="11.875" style="64" customWidth="1"/>
    <col min="6923" max="6925" width="11.375" style="64" customWidth="1"/>
    <col min="6926" max="6926" width="11.875" style="64" customWidth="1"/>
    <col min="6927" max="7168" width="11.375" style="64"/>
    <col min="7169" max="7169" width="11.375" style="64" customWidth="1"/>
    <col min="7170" max="7170" width="11.875" style="64" customWidth="1"/>
    <col min="7171" max="7173" width="11.375" style="64" customWidth="1"/>
    <col min="7174" max="7174" width="11.875" style="64" customWidth="1"/>
    <col min="7175" max="7177" width="11.375" style="64" customWidth="1"/>
    <col min="7178" max="7178" width="11.875" style="64" customWidth="1"/>
    <col min="7179" max="7181" width="11.375" style="64" customWidth="1"/>
    <col min="7182" max="7182" width="11.875" style="64" customWidth="1"/>
    <col min="7183" max="7424" width="11.375" style="64"/>
    <col min="7425" max="7425" width="11.375" style="64" customWidth="1"/>
    <col min="7426" max="7426" width="11.875" style="64" customWidth="1"/>
    <col min="7427" max="7429" width="11.375" style="64" customWidth="1"/>
    <col min="7430" max="7430" width="11.875" style="64" customWidth="1"/>
    <col min="7431" max="7433" width="11.375" style="64" customWidth="1"/>
    <col min="7434" max="7434" width="11.875" style="64" customWidth="1"/>
    <col min="7435" max="7437" width="11.375" style="64" customWidth="1"/>
    <col min="7438" max="7438" width="11.875" style="64" customWidth="1"/>
    <col min="7439" max="7680" width="11.375" style="64"/>
    <col min="7681" max="7681" width="11.375" style="64" customWidth="1"/>
    <col min="7682" max="7682" width="11.875" style="64" customWidth="1"/>
    <col min="7683" max="7685" width="11.375" style="64" customWidth="1"/>
    <col min="7686" max="7686" width="11.875" style="64" customWidth="1"/>
    <col min="7687" max="7689" width="11.375" style="64" customWidth="1"/>
    <col min="7690" max="7690" width="11.875" style="64" customWidth="1"/>
    <col min="7691" max="7693" width="11.375" style="64" customWidth="1"/>
    <col min="7694" max="7694" width="11.875" style="64" customWidth="1"/>
    <col min="7695" max="7936" width="11.375" style="64"/>
    <col min="7937" max="7937" width="11.375" style="64" customWidth="1"/>
    <col min="7938" max="7938" width="11.875" style="64" customWidth="1"/>
    <col min="7939" max="7941" width="11.375" style="64" customWidth="1"/>
    <col min="7942" max="7942" width="11.875" style="64" customWidth="1"/>
    <col min="7943" max="7945" width="11.375" style="64" customWidth="1"/>
    <col min="7946" max="7946" width="11.875" style="64" customWidth="1"/>
    <col min="7947" max="7949" width="11.375" style="64" customWidth="1"/>
    <col min="7950" max="7950" width="11.875" style="64" customWidth="1"/>
    <col min="7951" max="8192" width="11.375" style="64"/>
    <col min="8193" max="8193" width="11.375" style="64" customWidth="1"/>
    <col min="8194" max="8194" width="11.875" style="64" customWidth="1"/>
    <col min="8195" max="8197" width="11.375" style="64" customWidth="1"/>
    <col min="8198" max="8198" width="11.875" style="64" customWidth="1"/>
    <col min="8199" max="8201" width="11.375" style="64" customWidth="1"/>
    <col min="8202" max="8202" width="11.875" style="64" customWidth="1"/>
    <col min="8203" max="8205" width="11.375" style="64" customWidth="1"/>
    <col min="8206" max="8206" width="11.875" style="64" customWidth="1"/>
    <col min="8207" max="8448" width="11.375" style="64"/>
    <col min="8449" max="8449" width="11.375" style="64" customWidth="1"/>
    <col min="8450" max="8450" width="11.875" style="64" customWidth="1"/>
    <col min="8451" max="8453" width="11.375" style="64" customWidth="1"/>
    <col min="8454" max="8454" width="11.875" style="64" customWidth="1"/>
    <col min="8455" max="8457" width="11.375" style="64" customWidth="1"/>
    <col min="8458" max="8458" width="11.875" style="64" customWidth="1"/>
    <col min="8459" max="8461" width="11.375" style="64" customWidth="1"/>
    <col min="8462" max="8462" width="11.875" style="64" customWidth="1"/>
    <col min="8463" max="8704" width="11.375" style="64"/>
    <col min="8705" max="8705" width="11.375" style="64" customWidth="1"/>
    <col min="8706" max="8706" width="11.875" style="64" customWidth="1"/>
    <col min="8707" max="8709" width="11.375" style="64" customWidth="1"/>
    <col min="8710" max="8710" width="11.875" style="64" customWidth="1"/>
    <col min="8711" max="8713" width="11.375" style="64" customWidth="1"/>
    <col min="8714" max="8714" width="11.875" style="64" customWidth="1"/>
    <col min="8715" max="8717" width="11.375" style="64" customWidth="1"/>
    <col min="8718" max="8718" width="11.875" style="64" customWidth="1"/>
    <col min="8719" max="8960" width="11.375" style="64"/>
    <col min="8961" max="8961" width="11.375" style="64" customWidth="1"/>
    <col min="8962" max="8962" width="11.875" style="64" customWidth="1"/>
    <col min="8963" max="8965" width="11.375" style="64" customWidth="1"/>
    <col min="8966" max="8966" width="11.875" style="64" customWidth="1"/>
    <col min="8967" max="8969" width="11.375" style="64" customWidth="1"/>
    <col min="8970" max="8970" width="11.875" style="64" customWidth="1"/>
    <col min="8971" max="8973" width="11.375" style="64" customWidth="1"/>
    <col min="8974" max="8974" width="11.875" style="64" customWidth="1"/>
    <col min="8975" max="9216" width="11.375" style="64"/>
    <col min="9217" max="9217" width="11.375" style="64" customWidth="1"/>
    <col min="9218" max="9218" width="11.875" style="64" customWidth="1"/>
    <col min="9219" max="9221" width="11.375" style="64" customWidth="1"/>
    <col min="9222" max="9222" width="11.875" style="64" customWidth="1"/>
    <col min="9223" max="9225" width="11.375" style="64" customWidth="1"/>
    <col min="9226" max="9226" width="11.875" style="64" customWidth="1"/>
    <col min="9227" max="9229" width="11.375" style="64" customWidth="1"/>
    <col min="9230" max="9230" width="11.875" style="64" customWidth="1"/>
    <col min="9231" max="9472" width="11.375" style="64"/>
    <col min="9473" max="9473" width="11.375" style="64" customWidth="1"/>
    <col min="9474" max="9474" width="11.875" style="64" customWidth="1"/>
    <col min="9475" max="9477" width="11.375" style="64" customWidth="1"/>
    <col min="9478" max="9478" width="11.875" style="64" customWidth="1"/>
    <col min="9479" max="9481" width="11.375" style="64" customWidth="1"/>
    <col min="9482" max="9482" width="11.875" style="64" customWidth="1"/>
    <col min="9483" max="9485" width="11.375" style="64" customWidth="1"/>
    <col min="9486" max="9486" width="11.875" style="64" customWidth="1"/>
    <col min="9487" max="9728" width="11.375" style="64"/>
    <col min="9729" max="9729" width="11.375" style="64" customWidth="1"/>
    <col min="9730" max="9730" width="11.875" style="64" customWidth="1"/>
    <col min="9731" max="9733" width="11.375" style="64" customWidth="1"/>
    <col min="9734" max="9734" width="11.875" style="64" customWidth="1"/>
    <col min="9735" max="9737" width="11.375" style="64" customWidth="1"/>
    <col min="9738" max="9738" width="11.875" style="64" customWidth="1"/>
    <col min="9739" max="9741" width="11.375" style="64" customWidth="1"/>
    <col min="9742" max="9742" width="11.875" style="64" customWidth="1"/>
    <col min="9743" max="9984" width="11.375" style="64"/>
    <col min="9985" max="9985" width="11.375" style="64" customWidth="1"/>
    <col min="9986" max="9986" width="11.875" style="64" customWidth="1"/>
    <col min="9987" max="9989" width="11.375" style="64" customWidth="1"/>
    <col min="9990" max="9990" width="11.875" style="64" customWidth="1"/>
    <col min="9991" max="9993" width="11.375" style="64" customWidth="1"/>
    <col min="9994" max="9994" width="11.875" style="64" customWidth="1"/>
    <col min="9995" max="9997" width="11.375" style="64" customWidth="1"/>
    <col min="9998" max="9998" width="11.875" style="64" customWidth="1"/>
    <col min="9999" max="10240" width="11.375" style="64"/>
    <col min="10241" max="10241" width="11.375" style="64" customWidth="1"/>
    <col min="10242" max="10242" width="11.875" style="64" customWidth="1"/>
    <col min="10243" max="10245" width="11.375" style="64" customWidth="1"/>
    <col min="10246" max="10246" width="11.875" style="64" customWidth="1"/>
    <col min="10247" max="10249" width="11.375" style="64" customWidth="1"/>
    <col min="10250" max="10250" width="11.875" style="64" customWidth="1"/>
    <col min="10251" max="10253" width="11.375" style="64" customWidth="1"/>
    <col min="10254" max="10254" width="11.875" style="64" customWidth="1"/>
    <col min="10255" max="10496" width="11.375" style="64"/>
    <col min="10497" max="10497" width="11.375" style="64" customWidth="1"/>
    <col min="10498" max="10498" width="11.875" style="64" customWidth="1"/>
    <col min="10499" max="10501" width="11.375" style="64" customWidth="1"/>
    <col min="10502" max="10502" width="11.875" style="64" customWidth="1"/>
    <col min="10503" max="10505" width="11.375" style="64" customWidth="1"/>
    <col min="10506" max="10506" width="11.875" style="64" customWidth="1"/>
    <col min="10507" max="10509" width="11.375" style="64" customWidth="1"/>
    <col min="10510" max="10510" width="11.875" style="64" customWidth="1"/>
    <col min="10511" max="10752" width="11.375" style="64"/>
    <col min="10753" max="10753" width="11.375" style="64" customWidth="1"/>
    <col min="10754" max="10754" width="11.875" style="64" customWidth="1"/>
    <col min="10755" max="10757" width="11.375" style="64" customWidth="1"/>
    <col min="10758" max="10758" width="11.875" style="64" customWidth="1"/>
    <col min="10759" max="10761" width="11.375" style="64" customWidth="1"/>
    <col min="10762" max="10762" width="11.875" style="64" customWidth="1"/>
    <col min="10763" max="10765" width="11.375" style="64" customWidth="1"/>
    <col min="10766" max="10766" width="11.875" style="64" customWidth="1"/>
    <col min="10767" max="11008" width="11.375" style="64"/>
    <col min="11009" max="11009" width="11.375" style="64" customWidth="1"/>
    <col min="11010" max="11010" width="11.875" style="64" customWidth="1"/>
    <col min="11011" max="11013" width="11.375" style="64" customWidth="1"/>
    <col min="11014" max="11014" width="11.875" style="64" customWidth="1"/>
    <col min="11015" max="11017" width="11.375" style="64" customWidth="1"/>
    <col min="11018" max="11018" width="11.875" style="64" customWidth="1"/>
    <col min="11019" max="11021" width="11.375" style="64" customWidth="1"/>
    <col min="11022" max="11022" width="11.875" style="64" customWidth="1"/>
    <col min="11023" max="11264" width="11.375" style="64"/>
    <col min="11265" max="11265" width="11.375" style="64" customWidth="1"/>
    <col min="11266" max="11266" width="11.875" style="64" customWidth="1"/>
    <col min="11267" max="11269" width="11.375" style="64" customWidth="1"/>
    <col min="11270" max="11270" width="11.875" style="64" customWidth="1"/>
    <col min="11271" max="11273" width="11.375" style="64" customWidth="1"/>
    <col min="11274" max="11274" width="11.875" style="64" customWidth="1"/>
    <col min="11275" max="11277" width="11.375" style="64" customWidth="1"/>
    <col min="11278" max="11278" width="11.875" style="64" customWidth="1"/>
    <col min="11279" max="11520" width="11.375" style="64"/>
    <col min="11521" max="11521" width="11.375" style="64" customWidth="1"/>
    <col min="11522" max="11522" width="11.875" style="64" customWidth="1"/>
    <col min="11523" max="11525" width="11.375" style="64" customWidth="1"/>
    <col min="11526" max="11526" width="11.875" style="64" customWidth="1"/>
    <col min="11527" max="11529" width="11.375" style="64" customWidth="1"/>
    <col min="11530" max="11530" width="11.875" style="64" customWidth="1"/>
    <col min="11531" max="11533" width="11.375" style="64" customWidth="1"/>
    <col min="11534" max="11534" width="11.875" style="64" customWidth="1"/>
    <col min="11535" max="11776" width="11.375" style="64"/>
    <col min="11777" max="11777" width="11.375" style="64" customWidth="1"/>
    <col min="11778" max="11778" width="11.875" style="64" customWidth="1"/>
    <col min="11779" max="11781" width="11.375" style="64" customWidth="1"/>
    <col min="11782" max="11782" width="11.875" style="64" customWidth="1"/>
    <col min="11783" max="11785" width="11.375" style="64" customWidth="1"/>
    <col min="11786" max="11786" width="11.875" style="64" customWidth="1"/>
    <col min="11787" max="11789" width="11.375" style="64" customWidth="1"/>
    <col min="11790" max="11790" width="11.875" style="64" customWidth="1"/>
    <col min="11791" max="12032" width="11.375" style="64"/>
    <col min="12033" max="12033" width="11.375" style="64" customWidth="1"/>
    <col min="12034" max="12034" width="11.875" style="64" customWidth="1"/>
    <col min="12035" max="12037" width="11.375" style="64" customWidth="1"/>
    <col min="12038" max="12038" width="11.875" style="64" customWidth="1"/>
    <col min="12039" max="12041" width="11.375" style="64" customWidth="1"/>
    <col min="12042" max="12042" width="11.875" style="64" customWidth="1"/>
    <col min="12043" max="12045" width="11.375" style="64" customWidth="1"/>
    <col min="12046" max="12046" width="11.875" style="64" customWidth="1"/>
    <col min="12047" max="12288" width="11.375" style="64"/>
    <col min="12289" max="12289" width="11.375" style="64" customWidth="1"/>
    <col min="12290" max="12290" width="11.875" style="64" customWidth="1"/>
    <col min="12291" max="12293" width="11.375" style="64" customWidth="1"/>
    <col min="12294" max="12294" width="11.875" style="64" customWidth="1"/>
    <col min="12295" max="12297" width="11.375" style="64" customWidth="1"/>
    <col min="12298" max="12298" width="11.875" style="64" customWidth="1"/>
    <col min="12299" max="12301" width="11.375" style="64" customWidth="1"/>
    <col min="12302" max="12302" width="11.875" style="64" customWidth="1"/>
    <col min="12303" max="12544" width="11.375" style="64"/>
    <col min="12545" max="12545" width="11.375" style="64" customWidth="1"/>
    <col min="12546" max="12546" width="11.875" style="64" customWidth="1"/>
    <col min="12547" max="12549" width="11.375" style="64" customWidth="1"/>
    <col min="12550" max="12550" width="11.875" style="64" customWidth="1"/>
    <col min="12551" max="12553" width="11.375" style="64" customWidth="1"/>
    <col min="12554" max="12554" width="11.875" style="64" customWidth="1"/>
    <col min="12555" max="12557" width="11.375" style="64" customWidth="1"/>
    <col min="12558" max="12558" width="11.875" style="64" customWidth="1"/>
    <col min="12559" max="12800" width="11.375" style="64"/>
    <col min="12801" max="12801" width="11.375" style="64" customWidth="1"/>
    <col min="12802" max="12802" width="11.875" style="64" customWidth="1"/>
    <col min="12803" max="12805" width="11.375" style="64" customWidth="1"/>
    <col min="12806" max="12806" width="11.875" style="64" customWidth="1"/>
    <col min="12807" max="12809" width="11.375" style="64" customWidth="1"/>
    <col min="12810" max="12810" width="11.875" style="64" customWidth="1"/>
    <col min="12811" max="12813" width="11.375" style="64" customWidth="1"/>
    <col min="12814" max="12814" width="11.875" style="64" customWidth="1"/>
    <col min="12815" max="13056" width="11.375" style="64"/>
    <col min="13057" max="13057" width="11.375" style="64" customWidth="1"/>
    <col min="13058" max="13058" width="11.875" style="64" customWidth="1"/>
    <col min="13059" max="13061" width="11.375" style="64" customWidth="1"/>
    <col min="13062" max="13062" width="11.875" style="64" customWidth="1"/>
    <col min="13063" max="13065" width="11.375" style="64" customWidth="1"/>
    <col min="13066" max="13066" width="11.875" style="64" customWidth="1"/>
    <col min="13067" max="13069" width="11.375" style="64" customWidth="1"/>
    <col min="13070" max="13070" width="11.875" style="64" customWidth="1"/>
    <col min="13071" max="13312" width="11.375" style="64"/>
    <col min="13313" max="13313" width="11.375" style="64" customWidth="1"/>
    <col min="13314" max="13314" width="11.875" style="64" customWidth="1"/>
    <col min="13315" max="13317" width="11.375" style="64" customWidth="1"/>
    <col min="13318" max="13318" width="11.875" style="64" customWidth="1"/>
    <col min="13319" max="13321" width="11.375" style="64" customWidth="1"/>
    <col min="13322" max="13322" width="11.875" style="64" customWidth="1"/>
    <col min="13323" max="13325" width="11.375" style="64" customWidth="1"/>
    <col min="13326" max="13326" width="11.875" style="64" customWidth="1"/>
    <col min="13327" max="13568" width="11.375" style="64"/>
    <col min="13569" max="13569" width="11.375" style="64" customWidth="1"/>
    <col min="13570" max="13570" width="11.875" style="64" customWidth="1"/>
    <col min="13571" max="13573" width="11.375" style="64" customWidth="1"/>
    <col min="13574" max="13574" width="11.875" style="64" customWidth="1"/>
    <col min="13575" max="13577" width="11.375" style="64" customWidth="1"/>
    <col min="13578" max="13578" width="11.875" style="64" customWidth="1"/>
    <col min="13579" max="13581" width="11.375" style="64" customWidth="1"/>
    <col min="13582" max="13582" width="11.875" style="64" customWidth="1"/>
    <col min="13583" max="13824" width="11.375" style="64"/>
    <col min="13825" max="13825" width="11.375" style="64" customWidth="1"/>
    <col min="13826" max="13826" width="11.875" style="64" customWidth="1"/>
    <col min="13827" max="13829" width="11.375" style="64" customWidth="1"/>
    <col min="13830" max="13830" width="11.875" style="64" customWidth="1"/>
    <col min="13831" max="13833" width="11.375" style="64" customWidth="1"/>
    <col min="13834" max="13834" width="11.875" style="64" customWidth="1"/>
    <col min="13835" max="13837" width="11.375" style="64" customWidth="1"/>
    <col min="13838" max="13838" width="11.875" style="64" customWidth="1"/>
    <col min="13839" max="14080" width="11.375" style="64"/>
    <col min="14081" max="14081" width="11.375" style="64" customWidth="1"/>
    <col min="14082" max="14082" width="11.875" style="64" customWidth="1"/>
    <col min="14083" max="14085" width="11.375" style="64" customWidth="1"/>
    <col min="14086" max="14086" width="11.875" style="64" customWidth="1"/>
    <col min="14087" max="14089" width="11.375" style="64" customWidth="1"/>
    <col min="14090" max="14090" width="11.875" style="64" customWidth="1"/>
    <col min="14091" max="14093" width="11.375" style="64" customWidth="1"/>
    <col min="14094" max="14094" width="11.875" style="64" customWidth="1"/>
    <col min="14095" max="14336" width="11.375" style="64"/>
    <col min="14337" max="14337" width="11.375" style="64" customWidth="1"/>
    <col min="14338" max="14338" width="11.875" style="64" customWidth="1"/>
    <col min="14339" max="14341" width="11.375" style="64" customWidth="1"/>
    <col min="14342" max="14342" width="11.875" style="64" customWidth="1"/>
    <col min="14343" max="14345" width="11.375" style="64" customWidth="1"/>
    <col min="14346" max="14346" width="11.875" style="64" customWidth="1"/>
    <col min="14347" max="14349" width="11.375" style="64" customWidth="1"/>
    <col min="14350" max="14350" width="11.875" style="64" customWidth="1"/>
    <col min="14351" max="14592" width="11.375" style="64"/>
    <col min="14593" max="14593" width="11.375" style="64" customWidth="1"/>
    <col min="14594" max="14594" width="11.875" style="64" customWidth="1"/>
    <col min="14595" max="14597" width="11.375" style="64" customWidth="1"/>
    <col min="14598" max="14598" width="11.875" style="64" customWidth="1"/>
    <col min="14599" max="14601" width="11.375" style="64" customWidth="1"/>
    <col min="14602" max="14602" width="11.875" style="64" customWidth="1"/>
    <col min="14603" max="14605" width="11.375" style="64" customWidth="1"/>
    <col min="14606" max="14606" width="11.875" style="64" customWidth="1"/>
    <col min="14607" max="14848" width="11.375" style="64"/>
    <col min="14849" max="14849" width="11.375" style="64" customWidth="1"/>
    <col min="14850" max="14850" width="11.875" style="64" customWidth="1"/>
    <col min="14851" max="14853" width="11.375" style="64" customWidth="1"/>
    <col min="14854" max="14854" width="11.875" style="64" customWidth="1"/>
    <col min="14855" max="14857" width="11.375" style="64" customWidth="1"/>
    <col min="14858" max="14858" width="11.875" style="64" customWidth="1"/>
    <col min="14859" max="14861" width="11.375" style="64" customWidth="1"/>
    <col min="14862" max="14862" width="11.875" style="64" customWidth="1"/>
    <col min="14863" max="15104" width="11.375" style="64"/>
    <col min="15105" max="15105" width="11.375" style="64" customWidth="1"/>
    <col min="15106" max="15106" width="11.875" style="64" customWidth="1"/>
    <col min="15107" max="15109" width="11.375" style="64" customWidth="1"/>
    <col min="15110" max="15110" width="11.875" style="64" customWidth="1"/>
    <col min="15111" max="15113" width="11.375" style="64" customWidth="1"/>
    <col min="15114" max="15114" width="11.875" style="64" customWidth="1"/>
    <col min="15115" max="15117" width="11.375" style="64" customWidth="1"/>
    <col min="15118" max="15118" width="11.875" style="64" customWidth="1"/>
    <col min="15119" max="15360" width="11.375" style="64"/>
    <col min="15361" max="15361" width="11.375" style="64" customWidth="1"/>
    <col min="15362" max="15362" width="11.875" style="64" customWidth="1"/>
    <col min="15363" max="15365" width="11.375" style="64" customWidth="1"/>
    <col min="15366" max="15366" width="11.875" style="64" customWidth="1"/>
    <col min="15367" max="15369" width="11.375" style="64" customWidth="1"/>
    <col min="15370" max="15370" width="11.875" style="64" customWidth="1"/>
    <col min="15371" max="15373" width="11.375" style="64" customWidth="1"/>
    <col min="15374" max="15374" width="11.875" style="64" customWidth="1"/>
    <col min="15375" max="15616" width="11.375" style="64"/>
    <col min="15617" max="15617" width="11.375" style="64" customWidth="1"/>
    <col min="15618" max="15618" width="11.875" style="64" customWidth="1"/>
    <col min="15619" max="15621" width="11.375" style="64" customWidth="1"/>
    <col min="15622" max="15622" width="11.875" style="64" customWidth="1"/>
    <col min="15623" max="15625" width="11.375" style="64" customWidth="1"/>
    <col min="15626" max="15626" width="11.875" style="64" customWidth="1"/>
    <col min="15627" max="15629" width="11.375" style="64" customWidth="1"/>
    <col min="15630" max="15630" width="11.875" style="64" customWidth="1"/>
    <col min="15631" max="15872" width="11.375" style="64"/>
    <col min="15873" max="15873" width="11.375" style="64" customWidth="1"/>
    <col min="15874" max="15874" width="11.875" style="64" customWidth="1"/>
    <col min="15875" max="15877" width="11.375" style="64" customWidth="1"/>
    <col min="15878" max="15878" width="11.875" style="64" customWidth="1"/>
    <col min="15879" max="15881" width="11.375" style="64" customWidth="1"/>
    <col min="15882" max="15882" width="11.875" style="64" customWidth="1"/>
    <col min="15883" max="15885" width="11.375" style="64" customWidth="1"/>
    <col min="15886" max="15886" width="11.875" style="64" customWidth="1"/>
    <col min="15887" max="16128" width="11.375" style="64"/>
    <col min="16129" max="16129" width="11.375" style="64" customWidth="1"/>
    <col min="16130" max="16130" width="11.875" style="64" customWidth="1"/>
    <col min="16131" max="16133" width="11.375" style="64" customWidth="1"/>
    <col min="16134" max="16134" width="11.875" style="64" customWidth="1"/>
    <col min="16135" max="16137" width="11.375" style="64" customWidth="1"/>
    <col min="16138" max="16138" width="11.875" style="64" customWidth="1"/>
    <col min="16139" max="16141" width="11.375" style="64" customWidth="1"/>
    <col min="16142" max="16142" width="11.875" style="64" customWidth="1"/>
    <col min="16143" max="16384" width="11.375" style="64"/>
  </cols>
  <sheetData>
    <row r="1" spans="1:21" ht="25.5" customHeight="1">
      <c r="A1" s="321" t="s">
        <v>785</v>
      </c>
      <c r="B1" s="322"/>
      <c r="C1" s="322"/>
      <c r="D1" s="323"/>
      <c r="E1" s="324"/>
      <c r="F1" s="323"/>
      <c r="G1" s="324"/>
      <c r="H1" s="325"/>
      <c r="I1" s="258"/>
      <c r="J1" s="324"/>
      <c r="K1" s="326"/>
      <c r="L1" s="33" t="s">
        <v>651</v>
      </c>
      <c r="M1" s="255"/>
      <c r="N1" s="255"/>
      <c r="O1" s="255"/>
      <c r="P1" s="255"/>
      <c r="Q1" s="63"/>
      <c r="R1" s="63"/>
      <c r="S1" s="63"/>
      <c r="T1" s="63"/>
      <c r="U1" s="63"/>
    </row>
    <row r="2" spans="1:21" ht="17.25" customHeight="1" thickBot="1">
      <c r="A2" s="259"/>
      <c r="B2" s="259"/>
      <c r="C2" s="259"/>
      <c r="D2" s="257"/>
      <c r="E2" s="257"/>
      <c r="F2" s="257"/>
      <c r="G2" s="257"/>
      <c r="H2" s="257"/>
      <c r="I2" s="258"/>
      <c r="J2" s="258"/>
      <c r="K2" s="258"/>
      <c r="L2" s="258"/>
      <c r="M2" s="259"/>
      <c r="N2" s="256"/>
      <c r="O2" s="260" t="s">
        <v>655</v>
      </c>
      <c r="P2" s="261"/>
    </row>
    <row r="3" spans="1:21" ht="18" customHeight="1">
      <c r="A3" s="262" t="s">
        <v>136</v>
      </c>
      <c r="B3" s="263" t="s">
        <v>110</v>
      </c>
      <c r="C3" s="263" t="s">
        <v>111</v>
      </c>
      <c r="D3" s="263" t="s">
        <v>112</v>
      </c>
      <c r="E3" s="263" t="s">
        <v>136</v>
      </c>
      <c r="F3" s="263" t="s">
        <v>110</v>
      </c>
      <c r="G3" s="263" t="s">
        <v>111</v>
      </c>
      <c r="H3" s="264" t="s">
        <v>112</v>
      </c>
      <c r="I3" s="262" t="s">
        <v>136</v>
      </c>
      <c r="J3" s="263" t="s">
        <v>110</v>
      </c>
      <c r="K3" s="263" t="s">
        <v>111</v>
      </c>
      <c r="L3" s="263" t="s">
        <v>112</v>
      </c>
      <c r="M3" s="263" t="s">
        <v>136</v>
      </c>
      <c r="N3" s="263" t="s">
        <v>110</v>
      </c>
      <c r="O3" s="263" t="s">
        <v>111</v>
      </c>
      <c r="P3" s="264" t="s">
        <v>112</v>
      </c>
    </row>
    <row r="4" spans="1:21" s="73" customFormat="1" ht="18" customHeight="1">
      <c r="A4" s="40" t="s">
        <v>110</v>
      </c>
      <c r="B4" s="65">
        <v>419628</v>
      </c>
      <c r="C4" s="66">
        <v>202494</v>
      </c>
      <c r="D4" s="67">
        <v>217134</v>
      </c>
      <c r="E4" s="68"/>
      <c r="F4" s="69"/>
      <c r="G4" s="70"/>
      <c r="H4" s="70"/>
      <c r="I4" s="71"/>
      <c r="J4" s="69"/>
      <c r="K4" s="70"/>
      <c r="L4" s="72"/>
      <c r="M4" s="68"/>
      <c r="N4" s="69"/>
      <c r="O4" s="70"/>
      <c r="P4" s="70"/>
    </row>
    <row r="5" spans="1:21" ht="18" customHeight="1">
      <c r="A5" s="45"/>
      <c r="B5" s="74"/>
      <c r="D5" s="75"/>
      <c r="E5" s="76"/>
      <c r="F5" s="74"/>
      <c r="I5" s="45"/>
      <c r="J5" s="74"/>
      <c r="L5" s="75"/>
      <c r="M5" s="76"/>
      <c r="N5" s="74"/>
    </row>
    <row r="6" spans="1:21" s="73" customFormat="1" ht="18" customHeight="1">
      <c r="A6" s="50" t="s">
        <v>656</v>
      </c>
      <c r="B6" s="77">
        <v>15309</v>
      </c>
      <c r="C6" s="78">
        <v>7757</v>
      </c>
      <c r="D6" s="78">
        <v>7552</v>
      </c>
      <c r="E6" s="79" t="s">
        <v>137</v>
      </c>
      <c r="F6" s="77">
        <v>19450</v>
      </c>
      <c r="G6" s="78">
        <v>9924</v>
      </c>
      <c r="H6" s="78">
        <v>9526</v>
      </c>
      <c r="I6" s="80" t="s">
        <v>138</v>
      </c>
      <c r="J6" s="77">
        <v>32032</v>
      </c>
      <c r="K6" s="81">
        <v>16132</v>
      </c>
      <c r="L6" s="82">
        <v>15900</v>
      </c>
      <c r="M6" s="79" t="s">
        <v>139</v>
      </c>
      <c r="N6" s="77">
        <v>24383</v>
      </c>
      <c r="O6" s="81">
        <v>10881</v>
      </c>
      <c r="P6" s="81">
        <v>13502</v>
      </c>
    </row>
    <row r="7" spans="1:21" ht="18" customHeight="1">
      <c r="A7" s="45">
        <v>0</v>
      </c>
      <c r="B7" s="47">
        <v>2794</v>
      </c>
      <c r="C7" s="47">
        <v>1435</v>
      </c>
      <c r="D7" s="47">
        <v>1359</v>
      </c>
      <c r="E7" s="83" t="s">
        <v>657</v>
      </c>
      <c r="F7" s="47">
        <v>3994</v>
      </c>
      <c r="G7" s="47">
        <v>2082</v>
      </c>
      <c r="H7" s="47">
        <v>1912</v>
      </c>
      <c r="I7" s="84" t="s">
        <v>658</v>
      </c>
      <c r="J7" s="47">
        <v>7005</v>
      </c>
      <c r="K7" s="47">
        <v>3554</v>
      </c>
      <c r="L7" s="47">
        <v>3451</v>
      </c>
      <c r="M7" s="83" t="s">
        <v>659</v>
      </c>
      <c r="N7" s="47">
        <v>7220</v>
      </c>
      <c r="O7" s="47">
        <v>3276</v>
      </c>
      <c r="P7" s="47">
        <v>3944</v>
      </c>
    </row>
    <row r="8" spans="1:21" ht="18" customHeight="1">
      <c r="A8" s="45">
        <v>1</v>
      </c>
      <c r="B8" s="47">
        <v>3055</v>
      </c>
      <c r="C8" s="47">
        <v>1537</v>
      </c>
      <c r="D8" s="47">
        <v>1518</v>
      </c>
      <c r="E8" s="83" t="s">
        <v>660</v>
      </c>
      <c r="F8" s="47">
        <v>3866</v>
      </c>
      <c r="G8" s="47">
        <v>1945</v>
      </c>
      <c r="H8" s="47">
        <v>1921</v>
      </c>
      <c r="I8" s="84" t="s">
        <v>661</v>
      </c>
      <c r="J8" s="47">
        <v>6646</v>
      </c>
      <c r="K8" s="47">
        <v>3357</v>
      </c>
      <c r="L8" s="47">
        <v>3289</v>
      </c>
      <c r="M8" s="83" t="s">
        <v>662</v>
      </c>
      <c r="N8" s="47">
        <v>5438</v>
      </c>
      <c r="O8" s="47">
        <v>2469</v>
      </c>
      <c r="P8" s="47">
        <v>2969</v>
      </c>
    </row>
    <row r="9" spans="1:21" ht="18" customHeight="1">
      <c r="A9" s="45">
        <v>2</v>
      </c>
      <c r="B9" s="47">
        <v>3095</v>
      </c>
      <c r="C9" s="47">
        <v>1548</v>
      </c>
      <c r="D9" s="47">
        <v>1547</v>
      </c>
      <c r="E9" s="83" t="s">
        <v>663</v>
      </c>
      <c r="F9" s="47">
        <v>3744</v>
      </c>
      <c r="G9" s="47">
        <v>1908</v>
      </c>
      <c r="H9" s="47">
        <v>1836</v>
      </c>
      <c r="I9" s="84" t="s">
        <v>664</v>
      </c>
      <c r="J9" s="47">
        <v>6282</v>
      </c>
      <c r="K9" s="47">
        <v>3177</v>
      </c>
      <c r="L9" s="47">
        <v>3105</v>
      </c>
      <c r="M9" s="83" t="s">
        <v>665</v>
      </c>
      <c r="N9" s="47">
        <v>3381</v>
      </c>
      <c r="O9" s="47">
        <v>1530</v>
      </c>
      <c r="P9" s="47">
        <v>1851</v>
      </c>
    </row>
    <row r="10" spans="1:21" ht="18" customHeight="1">
      <c r="A10" s="45">
        <v>3</v>
      </c>
      <c r="B10" s="47">
        <v>3119</v>
      </c>
      <c r="C10" s="47">
        <v>1572</v>
      </c>
      <c r="D10" s="47">
        <v>1547</v>
      </c>
      <c r="E10" s="83" t="s">
        <v>666</v>
      </c>
      <c r="F10" s="47">
        <v>4022</v>
      </c>
      <c r="G10" s="47">
        <v>2076</v>
      </c>
      <c r="H10" s="47">
        <v>1946</v>
      </c>
      <c r="I10" s="84" t="s">
        <v>667</v>
      </c>
      <c r="J10" s="47">
        <v>6147</v>
      </c>
      <c r="K10" s="47">
        <v>3080</v>
      </c>
      <c r="L10" s="47">
        <v>3067</v>
      </c>
      <c r="M10" s="83" t="s">
        <v>668</v>
      </c>
      <c r="N10" s="47">
        <v>4028</v>
      </c>
      <c r="O10" s="47">
        <v>1804</v>
      </c>
      <c r="P10" s="47">
        <v>2224</v>
      </c>
    </row>
    <row r="11" spans="1:21" ht="18" customHeight="1">
      <c r="A11" s="45">
        <v>4</v>
      </c>
      <c r="B11" s="47">
        <v>3246</v>
      </c>
      <c r="C11" s="47">
        <v>1665</v>
      </c>
      <c r="D11" s="47">
        <v>1581</v>
      </c>
      <c r="E11" s="83" t="s">
        <v>669</v>
      </c>
      <c r="F11" s="47">
        <v>3824</v>
      </c>
      <c r="G11" s="47">
        <v>1913</v>
      </c>
      <c r="H11" s="47">
        <v>1911</v>
      </c>
      <c r="I11" s="84" t="s">
        <v>670</v>
      </c>
      <c r="J11" s="47">
        <v>5952</v>
      </c>
      <c r="K11" s="47">
        <v>2964</v>
      </c>
      <c r="L11" s="47">
        <v>2988</v>
      </c>
      <c r="M11" s="83" t="s">
        <v>671</v>
      </c>
      <c r="N11" s="47">
        <v>4316</v>
      </c>
      <c r="O11" s="47">
        <v>1802</v>
      </c>
      <c r="P11" s="47">
        <v>2514</v>
      </c>
    </row>
    <row r="12" spans="1:21" ht="18" customHeight="1">
      <c r="A12" s="45"/>
      <c r="B12" s="74"/>
      <c r="C12" s="85"/>
      <c r="D12" s="86"/>
      <c r="E12" s="83"/>
      <c r="F12" s="87"/>
      <c r="G12" s="85"/>
      <c r="H12" s="88"/>
      <c r="I12" s="84"/>
      <c r="J12" s="87"/>
      <c r="K12" s="88"/>
      <c r="L12" s="86"/>
      <c r="M12" s="83"/>
      <c r="N12" s="87"/>
      <c r="O12" s="88"/>
      <c r="P12" s="88"/>
    </row>
    <row r="13" spans="1:21" s="73" customFormat="1" ht="18" customHeight="1">
      <c r="A13" s="50" t="s">
        <v>672</v>
      </c>
      <c r="B13" s="77">
        <v>18223</v>
      </c>
      <c r="C13" s="78">
        <v>9354</v>
      </c>
      <c r="D13" s="78">
        <v>8869</v>
      </c>
      <c r="E13" s="79" t="s">
        <v>140</v>
      </c>
      <c r="F13" s="77">
        <v>20774</v>
      </c>
      <c r="G13" s="78">
        <v>10564</v>
      </c>
      <c r="H13" s="78">
        <v>10210</v>
      </c>
      <c r="I13" s="80" t="s">
        <v>141</v>
      </c>
      <c r="J13" s="77">
        <v>25747</v>
      </c>
      <c r="K13" s="81">
        <v>12506</v>
      </c>
      <c r="L13" s="82">
        <v>13241</v>
      </c>
      <c r="M13" s="79" t="s">
        <v>142</v>
      </c>
      <c r="N13" s="77">
        <v>17930</v>
      </c>
      <c r="O13" s="81">
        <v>7528</v>
      </c>
      <c r="P13" s="81">
        <v>10402</v>
      </c>
    </row>
    <row r="14" spans="1:21" ht="18" customHeight="1">
      <c r="A14" s="45">
        <v>5</v>
      </c>
      <c r="B14" s="47">
        <v>3465</v>
      </c>
      <c r="C14" s="47">
        <v>1783</v>
      </c>
      <c r="D14" s="47">
        <v>1682</v>
      </c>
      <c r="E14" s="83" t="s">
        <v>673</v>
      </c>
      <c r="F14" s="47">
        <v>3923</v>
      </c>
      <c r="G14" s="47">
        <v>2010</v>
      </c>
      <c r="H14" s="47">
        <v>1913</v>
      </c>
      <c r="I14" s="84" t="s">
        <v>674</v>
      </c>
      <c r="J14" s="47">
        <v>5694</v>
      </c>
      <c r="K14" s="47">
        <v>2781</v>
      </c>
      <c r="L14" s="47">
        <v>2913</v>
      </c>
      <c r="M14" s="83" t="s">
        <v>675</v>
      </c>
      <c r="N14" s="47">
        <v>4164</v>
      </c>
      <c r="O14" s="47">
        <v>1792</v>
      </c>
      <c r="P14" s="47">
        <v>2372</v>
      </c>
    </row>
    <row r="15" spans="1:21" ht="18" customHeight="1">
      <c r="A15" s="45">
        <v>6</v>
      </c>
      <c r="B15" s="47">
        <v>3589</v>
      </c>
      <c r="C15" s="47">
        <v>1814</v>
      </c>
      <c r="D15" s="47">
        <v>1775</v>
      </c>
      <c r="E15" s="83" t="s">
        <v>676</v>
      </c>
      <c r="F15" s="47">
        <v>4065</v>
      </c>
      <c r="G15" s="47">
        <v>2106</v>
      </c>
      <c r="H15" s="47">
        <v>1959</v>
      </c>
      <c r="I15" s="84" t="s">
        <v>677</v>
      </c>
      <c r="J15" s="47">
        <v>4643</v>
      </c>
      <c r="K15" s="47">
        <v>2239</v>
      </c>
      <c r="L15" s="47">
        <v>2404</v>
      </c>
      <c r="M15" s="83" t="s">
        <v>678</v>
      </c>
      <c r="N15" s="47">
        <v>4284</v>
      </c>
      <c r="O15" s="47">
        <v>1828</v>
      </c>
      <c r="P15" s="47">
        <v>2456</v>
      </c>
    </row>
    <row r="16" spans="1:21" ht="18" customHeight="1">
      <c r="A16" s="45">
        <v>7</v>
      </c>
      <c r="B16" s="47">
        <v>3608</v>
      </c>
      <c r="C16" s="47">
        <v>1892</v>
      </c>
      <c r="D16" s="47">
        <v>1716</v>
      </c>
      <c r="E16" s="83" t="s">
        <v>679</v>
      </c>
      <c r="F16" s="47">
        <v>4199</v>
      </c>
      <c r="G16" s="47">
        <v>2137</v>
      </c>
      <c r="H16" s="47">
        <v>2062</v>
      </c>
      <c r="I16" s="84" t="s">
        <v>680</v>
      </c>
      <c r="J16" s="47">
        <v>5154</v>
      </c>
      <c r="K16" s="47">
        <v>2524</v>
      </c>
      <c r="L16" s="47">
        <v>2630</v>
      </c>
      <c r="M16" s="83" t="s">
        <v>681</v>
      </c>
      <c r="N16" s="47">
        <v>3665</v>
      </c>
      <c r="O16" s="47">
        <v>1523</v>
      </c>
      <c r="P16" s="47">
        <v>2142</v>
      </c>
    </row>
    <row r="17" spans="1:16" ht="18" customHeight="1">
      <c r="A17" s="45">
        <v>8</v>
      </c>
      <c r="B17" s="47">
        <v>3752</v>
      </c>
      <c r="C17" s="47">
        <v>1927</v>
      </c>
      <c r="D17" s="47">
        <v>1825</v>
      </c>
      <c r="E17" s="83" t="s">
        <v>682</v>
      </c>
      <c r="F17" s="47">
        <v>4160</v>
      </c>
      <c r="G17" s="47">
        <v>2070</v>
      </c>
      <c r="H17" s="47">
        <v>2090</v>
      </c>
      <c r="I17" s="84" t="s">
        <v>683</v>
      </c>
      <c r="J17" s="47">
        <v>5342</v>
      </c>
      <c r="K17" s="47">
        <v>2581</v>
      </c>
      <c r="L17" s="47">
        <v>2761</v>
      </c>
      <c r="M17" s="83" t="s">
        <v>684</v>
      </c>
      <c r="N17" s="47">
        <v>3137</v>
      </c>
      <c r="O17" s="47">
        <v>1313</v>
      </c>
      <c r="P17" s="47">
        <v>1824</v>
      </c>
    </row>
    <row r="18" spans="1:16" ht="18" customHeight="1">
      <c r="A18" s="45">
        <v>9</v>
      </c>
      <c r="B18" s="47">
        <v>3809</v>
      </c>
      <c r="C18" s="47">
        <v>1938</v>
      </c>
      <c r="D18" s="47">
        <v>1871</v>
      </c>
      <c r="E18" s="83" t="s">
        <v>685</v>
      </c>
      <c r="F18" s="47">
        <v>4427</v>
      </c>
      <c r="G18" s="47">
        <v>2241</v>
      </c>
      <c r="H18" s="47">
        <v>2186</v>
      </c>
      <c r="I18" s="84" t="s">
        <v>686</v>
      </c>
      <c r="J18" s="47">
        <v>4914</v>
      </c>
      <c r="K18" s="47">
        <v>2381</v>
      </c>
      <c r="L18" s="47">
        <v>2533</v>
      </c>
      <c r="M18" s="83" t="s">
        <v>687</v>
      </c>
      <c r="N18" s="47">
        <v>2680</v>
      </c>
      <c r="O18" s="47">
        <v>1072</v>
      </c>
      <c r="P18" s="47">
        <v>1608</v>
      </c>
    </row>
    <row r="19" spans="1:16" ht="18" customHeight="1">
      <c r="A19" s="45"/>
      <c r="B19" s="74"/>
      <c r="C19" s="85"/>
      <c r="D19" s="86"/>
      <c r="E19" s="83"/>
      <c r="F19" s="87"/>
      <c r="G19" s="85"/>
      <c r="H19" s="88"/>
      <c r="I19" s="84"/>
      <c r="J19" s="87"/>
      <c r="K19" s="88"/>
      <c r="L19" s="86"/>
      <c r="M19" s="83"/>
      <c r="N19" s="87"/>
      <c r="O19" s="88"/>
      <c r="P19" s="88"/>
    </row>
    <row r="20" spans="1:16" s="73" customFormat="1" ht="18" customHeight="1">
      <c r="A20" s="80" t="s">
        <v>143</v>
      </c>
      <c r="B20" s="77">
        <v>19447</v>
      </c>
      <c r="C20" s="78">
        <v>10012</v>
      </c>
      <c r="D20" s="78">
        <v>9435</v>
      </c>
      <c r="E20" s="79" t="s">
        <v>144</v>
      </c>
      <c r="F20" s="77">
        <v>24558</v>
      </c>
      <c r="G20" s="78">
        <v>12336</v>
      </c>
      <c r="H20" s="78">
        <v>12222</v>
      </c>
      <c r="I20" s="80" t="s">
        <v>145</v>
      </c>
      <c r="J20" s="77">
        <v>24002</v>
      </c>
      <c r="K20" s="81">
        <v>11784</v>
      </c>
      <c r="L20" s="82">
        <v>12218</v>
      </c>
      <c r="M20" s="79" t="s">
        <v>146</v>
      </c>
      <c r="N20" s="77">
        <v>12917</v>
      </c>
      <c r="O20" s="81">
        <v>4642</v>
      </c>
      <c r="P20" s="81">
        <v>8275</v>
      </c>
    </row>
    <row r="21" spans="1:16" ht="18" customHeight="1">
      <c r="A21" s="45" t="s">
        <v>688</v>
      </c>
      <c r="B21" s="47">
        <v>3834</v>
      </c>
      <c r="C21" s="47">
        <v>1936</v>
      </c>
      <c r="D21" s="47">
        <v>1898</v>
      </c>
      <c r="E21" s="83" t="s">
        <v>689</v>
      </c>
      <c r="F21" s="47">
        <v>4503</v>
      </c>
      <c r="G21" s="47">
        <v>2287</v>
      </c>
      <c r="H21" s="47">
        <v>2216</v>
      </c>
      <c r="I21" s="84" t="s">
        <v>690</v>
      </c>
      <c r="J21" s="47">
        <v>4762</v>
      </c>
      <c r="K21" s="47">
        <v>2404</v>
      </c>
      <c r="L21" s="47">
        <v>2358</v>
      </c>
      <c r="M21" s="83" t="s">
        <v>691</v>
      </c>
      <c r="N21" s="47">
        <v>3229</v>
      </c>
      <c r="O21" s="47">
        <v>1233</v>
      </c>
      <c r="P21" s="47">
        <v>1996</v>
      </c>
    </row>
    <row r="22" spans="1:16" ht="18" customHeight="1">
      <c r="A22" s="45" t="s">
        <v>692</v>
      </c>
      <c r="B22" s="47">
        <v>3882</v>
      </c>
      <c r="C22" s="47">
        <v>1944</v>
      </c>
      <c r="D22" s="47">
        <v>1938</v>
      </c>
      <c r="E22" s="83" t="s">
        <v>693</v>
      </c>
      <c r="F22" s="47">
        <v>4759</v>
      </c>
      <c r="G22" s="47">
        <v>2366</v>
      </c>
      <c r="H22" s="47">
        <v>2393</v>
      </c>
      <c r="I22" s="84" t="s">
        <v>694</v>
      </c>
      <c r="J22" s="47">
        <v>4728</v>
      </c>
      <c r="K22" s="47">
        <v>2287</v>
      </c>
      <c r="L22" s="47">
        <v>2441</v>
      </c>
      <c r="M22" s="83" t="s">
        <v>695</v>
      </c>
      <c r="N22" s="47">
        <v>2701</v>
      </c>
      <c r="O22" s="47">
        <v>998</v>
      </c>
      <c r="P22" s="47">
        <v>1703</v>
      </c>
    </row>
    <row r="23" spans="1:16" ht="18" customHeight="1">
      <c r="A23" s="45" t="s">
        <v>696</v>
      </c>
      <c r="B23" s="47">
        <v>3773</v>
      </c>
      <c r="C23" s="47">
        <v>1985</v>
      </c>
      <c r="D23" s="47">
        <v>1788</v>
      </c>
      <c r="E23" s="83" t="s">
        <v>697</v>
      </c>
      <c r="F23" s="47">
        <v>4922</v>
      </c>
      <c r="G23" s="47">
        <v>2522</v>
      </c>
      <c r="H23" s="47">
        <v>2400</v>
      </c>
      <c r="I23" s="84" t="s">
        <v>698</v>
      </c>
      <c r="J23" s="47">
        <v>4560</v>
      </c>
      <c r="K23" s="47">
        <v>2258</v>
      </c>
      <c r="L23" s="47">
        <v>2302</v>
      </c>
      <c r="M23" s="83" t="s">
        <v>699</v>
      </c>
      <c r="N23" s="47">
        <v>2687</v>
      </c>
      <c r="O23" s="47">
        <v>972</v>
      </c>
      <c r="P23" s="47">
        <v>1715</v>
      </c>
    </row>
    <row r="24" spans="1:16" ht="18" customHeight="1">
      <c r="A24" s="45" t="s">
        <v>700</v>
      </c>
      <c r="B24" s="47">
        <v>3976</v>
      </c>
      <c r="C24" s="47">
        <v>2073</v>
      </c>
      <c r="D24" s="47">
        <v>1903</v>
      </c>
      <c r="E24" s="83" t="s">
        <v>701</v>
      </c>
      <c r="F24" s="47">
        <v>5031</v>
      </c>
      <c r="G24" s="47">
        <v>2507</v>
      </c>
      <c r="H24" s="47">
        <v>2524</v>
      </c>
      <c r="I24" s="84" t="s">
        <v>702</v>
      </c>
      <c r="J24" s="47">
        <v>4831</v>
      </c>
      <c r="K24" s="47">
        <v>2367</v>
      </c>
      <c r="L24" s="47">
        <v>2464</v>
      </c>
      <c r="M24" s="83" t="s">
        <v>703</v>
      </c>
      <c r="N24" s="47">
        <v>2240</v>
      </c>
      <c r="O24" s="47">
        <v>767</v>
      </c>
      <c r="P24" s="47">
        <v>1473</v>
      </c>
    </row>
    <row r="25" spans="1:16" ht="18" customHeight="1">
      <c r="A25" s="45" t="s">
        <v>704</v>
      </c>
      <c r="B25" s="47">
        <v>3982</v>
      </c>
      <c r="C25" s="47">
        <v>2074</v>
      </c>
      <c r="D25" s="47">
        <v>1908</v>
      </c>
      <c r="E25" s="83" t="s">
        <v>705</v>
      </c>
      <c r="F25" s="47">
        <v>5343</v>
      </c>
      <c r="G25" s="47">
        <v>2654</v>
      </c>
      <c r="H25" s="47">
        <v>2689</v>
      </c>
      <c r="I25" s="84" t="s">
        <v>706</v>
      </c>
      <c r="J25" s="47">
        <v>5121</v>
      </c>
      <c r="K25" s="47">
        <v>2468</v>
      </c>
      <c r="L25" s="47">
        <v>2653</v>
      </c>
      <c r="M25" s="83" t="s">
        <v>707</v>
      </c>
      <c r="N25" s="47">
        <v>2060</v>
      </c>
      <c r="O25" s="47">
        <v>672</v>
      </c>
      <c r="P25" s="47">
        <v>1388</v>
      </c>
    </row>
    <row r="26" spans="1:16" ht="18" customHeight="1">
      <c r="A26" s="45"/>
      <c r="B26" s="74"/>
      <c r="C26" s="85"/>
      <c r="D26" s="86"/>
      <c r="E26" s="83"/>
      <c r="F26" s="87"/>
      <c r="G26" s="85"/>
      <c r="H26" s="88"/>
      <c r="I26" s="84"/>
      <c r="J26" s="87"/>
      <c r="K26" s="88"/>
      <c r="L26" s="86"/>
      <c r="M26" s="83"/>
      <c r="N26" s="87"/>
      <c r="O26" s="88"/>
      <c r="P26" s="88"/>
    </row>
    <row r="27" spans="1:16" s="73" customFormat="1" ht="18" customHeight="1">
      <c r="A27" s="80" t="s">
        <v>147</v>
      </c>
      <c r="B27" s="77">
        <v>19740</v>
      </c>
      <c r="C27" s="78">
        <v>10037</v>
      </c>
      <c r="D27" s="78">
        <v>9703</v>
      </c>
      <c r="E27" s="79" t="s">
        <v>148</v>
      </c>
      <c r="F27" s="77">
        <v>26975</v>
      </c>
      <c r="G27" s="78">
        <v>13482</v>
      </c>
      <c r="H27" s="78">
        <v>13493</v>
      </c>
      <c r="I27" s="80" t="s">
        <v>149</v>
      </c>
      <c r="J27" s="77">
        <v>24286</v>
      </c>
      <c r="K27" s="81">
        <v>11657</v>
      </c>
      <c r="L27" s="82">
        <v>12629</v>
      </c>
      <c r="M27" s="79" t="s">
        <v>150</v>
      </c>
      <c r="N27" s="77">
        <v>6999</v>
      </c>
      <c r="O27" s="81">
        <v>2030</v>
      </c>
      <c r="P27" s="81">
        <v>4969</v>
      </c>
    </row>
    <row r="28" spans="1:16" ht="18" customHeight="1">
      <c r="A28" s="45" t="s">
        <v>708</v>
      </c>
      <c r="B28" s="47">
        <v>3966</v>
      </c>
      <c r="C28" s="47">
        <v>2060</v>
      </c>
      <c r="D28" s="47">
        <v>1906</v>
      </c>
      <c r="E28" s="83" t="s">
        <v>709</v>
      </c>
      <c r="F28" s="47">
        <v>5081</v>
      </c>
      <c r="G28" s="47">
        <v>2504</v>
      </c>
      <c r="H28" s="47">
        <v>2577</v>
      </c>
      <c r="I28" s="84" t="s">
        <v>710</v>
      </c>
      <c r="J28" s="47">
        <v>4563</v>
      </c>
      <c r="K28" s="47">
        <v>2166</v>
      </c>
      <c r="L28" s="47">
        <v>2397</v>
      </c>
      <c r="M28" s="83" t="s">
        <v>711</v>
      </c>
      <c r="N28" s="47">
        <v>1892</v>
      </c>
      <c r="O28" s="47">
        <v>598</v>
      </c>
      <c r="P28" s="47">
        <v>1294</v>
      </c>
    </row>
    <row r="29" spans="1:16" ht="18" customHeight="1">
      <c r="A29" s="45" t="s">
        <v>712</v>
      </c>
      <c r="B29" s="47">
        <v>3960</v>
      </c>
      <c r="C29" s="47">
        <v>2009</v>
      </c>
      <c r="D29" s="47">
        <v>1951</v>
      </c>
      <c r="E29" s="83" t="s">
        <v>713</v>
      </c>
      <c r="F29" s="47">
        <v>5095</v>
      </c>
      <c r="G29" s="47">
        <v>2541</v>
      </c>
      <c r="H29" s="47">
        <v>2554</v>
      </c>
      <c r="I29" s="84" t="s">
        <v>714</v>
      </c>
      <c r="J29" s="47">
        <v>4808</v>
      </c>
      <c r="K29" s="47">
        <v>2334</v>
      </c>
      <c r="L29" s="47">
        <v>2474</v>
      </c>
      <c r="M29" s="83" t="s">
        <v>715</v>
      </c>
      <c r="N29" s="47">
        <v>1557</v>
      </c>
      <c r="O29" s="47">
        <v>471</v>
      </c>
      <c r="P29" s="47">
        <v>1086</v>
      </c>
    </row>
    <row r="30" spans="1:16" ht="18" customHeight="1">
      <c r="A30" s="45" t="s">
        <v>716</v>
      </c>
      <c r="B30" s="47">
        <v>3910</v>
      </c>
      <c r="C30" s="47">
        <v>1960</v>
      </c>
      <c r="D30" s="47">
        <v>1950</v>
      </c>
      <c r="E30" s="83" t="s">
        <v>717</v>
      </c>
      <c r="F30" s="47">
        <v>5339</v>
      </c>
      <c r="G30" s="47">
        <v>2708</v>
      </c>
      <c r="H30" s="47">
        <v>2631</v>
      </c>
      <c r="I30" s="84" t="s">
        <v>718</v>
      </c>
      <c r="J30" s="47">
        <v>4894</v>
      </c>
      <c r="K30" s="47">
        <v>2373</v>
      </c>
      <c r="L30" s="47">
        <v>2521</v>
      </c>
      <c r="M30" s="83" t="s">
        <v>719</v>
      </c>
      <c r="N30" s="47">
        <v>1414</v>
      </c>
      <c r="O30" s="47">
        <v>410</v>
      </c>
      <c r="P30" s="47">
        <v>1004</v>
      </c>
    </row>
    <row r="31" spans="1:16" ht="18" customHeight="1">
      <c r="A31" s="45" t="s">
        <v>720</v>
      </c>
      <c r="B31" s="47">
        <v>3946</v>
      </c>
      <c r="C31" s="47">
        <v>1999</v>
      </c>
      <c r="D31" s="47">
        <v>1947</v>
      </c>
      <c r="E31" s="83" t="s">
        <v>721</v>
      </c>
      <c r="F31" s="47">
        <v>5696</v>
      </c>
      <c r="G31" s="47">
        <v>2821</v>
      </c>
      <c r="H31" s="47">
        <v>2875</v>
      </c>
      <c r="I31" s="84" t="s">
        <v>722</v>
      </c>
      <c r="J31" s="47">
        <v>4774</v>
      </c>
      <c r="K31" s="47">
        <v>2279</v>
      </c>
      <c r="L31" s="47">
        <v>2495</v>
      </c>
      <c r="M31" s="83" t="s">
        <v>723</v>
      </c>
      <c r="N31" s="47">
        <v>1121</v>
      </c>
      <c r="O31" s="47">
        <v>318</v>
      </c>
      <c r="P31" s="47">
        <v>803</v>
      </c>
    </row>
    <row r="32" spans="1:16" ht="18" customHeight="1">
      <c r="A32" s="45" t="s">
        <v>724</v>
      </c>
      <c r="B32" s="47">
        <v>3958</v>
      </c>
      <c r="C32" s="47">
        <v>2009</v>
      </c>
      <c r="D32" s="47">
        <v>1949</v>
      </c>
      <c r="E32" s="83" t="s">
        <v>725</v>
      </c>
      <c r="F32" s="47">
        <v>5764</v>
      </c>
      <c r="G32" s="47">
        <v>2908</v>
      </c>
      <c r="H32" s="47">
        <v>2856</v>
      </c>
      <c r="I32" s="84" t="s">
        <v>726</v>
      </c>
      <c r="J32" s="47">
        <v>5247</v>
      </c>
      <c r="K32" s="47">
        <v>2505</v>
      </c>
      <c r="L32" s="47">
        <v>2742</v>
      </c>
      <c r="M32" s="83" t="s">
        <v>727</v>
      </c>
      <c r="N32" s="47">
        <v>1015</v>
      </c>
      <c r="O32" s="47">
        <v>233</v>
      </c>
      <c r="P32" s="47">
        <v>782</v>
      </c>
    </row>
    <row r="33" spans="1:16" ht="18" customHeight="1">
      <c r="A33" s="45"/>
      <c r="B33" s="74"/>
      <c r="C33" s="85"/>
      <c r="D33" s="86"/>
      <c r="E33" s="83"/>
      <c r="F33" s="87"/>
      <c r="G33" s="85"/>
      <c r="H33" s="88"/>
      <c r="I33" s="84"/>
      <c r="J33" s="87"/>
      <c r="K33" s="88"/>
      <c r="L33" s="86"/>
      <c r="M33" s="83"/>
      <c r="N33" s="87"/>
      <c r="O33" s="88"/>
      <c r="P33" s="88"/>
    </row>
    <row r="34" spans="1:16" s="73" customFormat="1" ht="18" customHeight="1">
      <c r="A34" s="80" t="s">
        <v>151</v>
      </c>
      <c r="B34" s="77">
        <v>20205</v>
      </c>
      <c r="C34" s="78">
        <v>10418</v>
      </c>
      <c r="D34" s="78">
        <v>9787</v>
      </c>
      <c r="E34" s="79" t="s">
        <v>152</v>
      </c>
      <c r="F34" s="77">
        <v>33413</v>
      </c>
      <c r="G34" s="78">
        <v>16658</v>
      </c>
      <c r="H34" s="78">
        <v>16755</v>
      </c>
      <c r="I34" s="80" t="s">
        <v>153</v>
      </c>
      <c r="J34" s="77">
        <v>30747</v>
      </c>
      <c r="K34" s="81">
        <v>14318</v>
      </c>
      <c r="L34" s="82">
        <v>16429</v>
      </c>
      <c r="M34" s="79" t="s">
        <v>154</v>
      </c>
      <c r="N34" s="89">
        <v>2491</v>
      </c>
      <c r="O34" s="89">
        <v>474</v>
      </c>
      <c r="P34" s="89">
        <v>2017</v>
      </c>
    </row>
    <row r="35" spans="1:16" ht="18" customHeight="1">
      <c r="A35" s="45" t="s">
        <v>728</v>
      </c>
      <c r="B35" s="47">
        <v>4028</v>
      </c>
      <c r="C35" s="47">
        <v>2014</v>
      </c>
      <c r="D35" s="47">
        <v>2014</v>
      </c>
      <c r="E35" s="83" t="s">
        <v>729</v>
      </c>
      <c r="F35" s="47">
        <v>5993</v>
      </c>
      <c r="G35" s="47">
        <v>2958</v>
      </c>
      <c r="H35" s="47">
        <v>3035</v>
      </c>
      <c r="I35" s="84" t="s">
        <v>730</v>
      </c>
      <c r="J35" s="47">
        <v>5217</v>
      </c>
      <c r="K35" s="47">
        <v>2473</v>
      </c>
      <c r="L35" s="47">
        <v>2744</v>
      </c>
      <c r="M35" s="83"/>
      <c r="N35" s="87"/>
      <c r="O35" s="88"/>
      <c r="P35" s="88"/>
    </row>
    <row r="36" spans="1:16" ht="18" customHeight="1">
      <c r="A36" s="45" t="s">
        <v>731</v>
      </c>
      <c r="B36" s="47">
        <v>4040</v>
      </c>
      <c r="C36" s="47">
        <v>2055</v>
      </c>
      <c r="D36" s="47">
        <v>1985</v>
      </c>
      <c r="E36" s="83" t="s">
        <v>732</v>
      </c>
      <c r="F36" s="47">
        <v>6317</v>
      </c>
      <c r="G36" s="47">
        <v>3144</v>
      </c>
      <c r="H36" s="47">
        <v>3173</v>
      </c>
      <c r="I36" s="84" t="s">
        <v>733</v>
      </c>
      <c r="J36" s="47">
        <v>5582</v>
      </c>
      <c r="K36" s="47">
        <v>2560</v>
      </c>
      <c r="L36" s="47">
        <v>3022</v>
      </c>
      <c r="M36" s="83"/>
      <c r="N36" s="87"/>
      <c r="O36" s="88"/>
      <c r="P36" s="88"/>
    </row>
    <row r="37" spans="1:16" ht="18" customHeight="1">
      <c r="A37" s="45" t="s">
        <v>734</v>
      </c>
      <c r="B37" s="47">
        <v>3995</v>
      </c>
      <c r="C37" s="47">
        <v>2082</v>
      </c>
      <c r="D37" s="47">
        <v>1913</v>
      </c>
      <c r="E37" s="83" t="s">
        <v>735</v>
      </c>
      <c r="F37" s="47">
        <v>6662</v>
      </c>
      <c r="G37" s="47">
        <v>3342</v>
      </c>
      <c r="H37" s="47">
        <v>3320</v>
      </c>
      <c r="I37" s="84" t="s">
        <v>736</v>
      </c>
      <c r="J37" s="47">
        <v>6068</v>
      </c>
      <c r="K37" s="47">
        <v>2810</v>
      </c>
      <c r="L37" s="47">
        <v>3258</v>
      </c>
      <c r="M37" s="79" t="s">
        <v>155</v>
      </c>
      <c r="N37" s="90">
        <v>201055</v>
      </c>
      <c r="O37" s="88"/>
      <c r="P37" s="88"/>
    </row>
    <row r="38" spans="1:16" ht="18" customHeight="1">
      <c r="A38" s="45" t="s">
        <v>737</v>
      </c>
      <c r="B38" s="47">
        <v>4095</v>
      </c>
      <c r="C38" s="47">
        <v>2125</v>
      </c>
      <c r="D38" s="47">
        <v>1970</v>
      </c>
      <c r="E38" s="83" t="s">
        <v>738</v>
      </c>
      <c r="F38" s="47">
        <v>7115</v>
      </c>
      <c r="G38" s="47">
        <v>3476</v>
      </c>
      <c r="H38" s="47">
        <v>3639</v>
      </c>
      <c r="I38" s="84" t="s">
        <v>739</v>
      </c>
      <c r="J38" s="47">
        <v>6588</v>
      </c>
      <c r="K38" s="47">
        <v>3078</v>
      </c>
      <c r="L38" s="47">
        <v>3510</v>
      </c>
      <c r="M38" s="83"/>
      <c r="N38" s="87"/>
      <c r="O38" s="88"/>
      <c r="P38" s="88"/>
    </row>
    <row r="39" spans="1:16" ht="18" customHeight="1" thickBot="1">
      <c r="A39" s="91" t="s">
        <v>740</v>
      </c>
      <c r="B39" s="92">
        <v>4047</v>
      </c>
      <c r="C39" s="93">
        <v>2142</v>
      </c>
      <c r="D39" s="94">
        <v>1905</v>
      </c>
      <c r="E39" s="95" t="s">
        <v>741</v>
      </c>
      <c r="F39" s="92">
        <v>7326</v>
      </c>
      <c r="G39" s="93">
        <v>3738</v>
      </c>
      <c r="H39" s="93">
        <v>3588</v>
      </c>
      <c r="I39" s="96" t="s">
        <v>742</v>
      </c>
      <c r="J39" s="92">
        <v>7292</v>
      </c>
      <c r="K39" s="93">
        <v>3397</v>
      </c>
      <c r="L39" s="94">
        <v>3895</v>
      </c>
      <c r="M39" s="95"/>
      <c r="N39" s="97"/>
      <c r="O39" s="98"/>
      <c r="P39" s="98"/>
    </row>
    <row r="40" spans="1:16" ht="18" customHeight="1">
      <c r="A40" s="99"/>
      <c r="C40" s="63"/>
      <c r="I40" s="100"/>
    </row>
    <row r="41" spans="1:16" ht="18" customHeight="1">
      <c r="D41" s="64" t="s">
        <v>156</v>
      </c>
      <c r="L41" s="64" t="s">
        <v>156</v>
      </c>
    </row>
  </sheetData>
  <phoneticPr fontId="2"/>
  <hyperlinks>
    <hyperlink ref="L1" location="目次!A1" display="目次に戻る"/>
  </hyperlinks>
  <pageMargins left="0.59055118110236227" right="0.39370078740157483" top="0.98425196850393704" bottom="0.98425196850393704" header="0.51181102362204722" footer="0.51181102362204722"/>
  <pageSetup paperSize="9" scale="92" orientation="portrait" r:id="rId1"/>
  <headerFooter alignWithMargins="0"/>
  <colBreaks count="1" manualBreakCount="1">
    <brk id="8" max="3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D58"/>
  <sheetViews>
    <sheetView view="pageBreakPreview" zoomScale="90" zoomScaleNormal="100" zoomScaleSheetLayoutView="90" workbookViewId="0">
      <selection activeCell="H1" sqref="H1"/>
    </sheetView>
  </sheetViews>
  <sheetFormatPr defaultColWidth="11.375" defaultRowHeight="13.5"/>
  <cols>
    <col min="1" max="1" width="15.125" style="102" customWidth="1"/>
    <col min="2" max="9" width="9.75" style="102" customWidth="1"/>
    <col min="10" max="13" width="10" style="102" customWidth="1"/>
    <col min="14" max="17" width="9.75" style="102" customWidth="1"/>
    <col min="18" max="18" width="14" style="195" customWidth="1"/>
    <col min="19" max="19" width="15.125" style="102" customWidth="1"/>
    <col min="20" max="31" width="9.75" style="102" customWidth="1"/>
    <col min="32" max="35" width="10" style="102" customWidth="1"/>
    <col min="36" max="36" width="14" style="102" customWidth="1"/>
    <col min="37" max="37" width="15.125" style="102" customWidth="1"/>
    <col min="38" max="49" width="9.75" style="102" customWidth="1"/>
    <col min="50" max="53" width="10" style="102" customWidth="1"/>
    <col min="54" max="54" width="14" style="102" customWidth="1"/>
    <col min="55" max="55" width="15.125" style="102" customWidth="1"/>
    <col min="56" max="67" width="9.75" style="102" customWidth="1"/>
    <col min="68" max="71" width="10" style="102" customWidth="1"/>
    <col min="72" max="72" width="14" style="102" customWidth="1"/>
    <col min="73" max="73" width="15.125" style="102" customWidth="1"/>
    <col min="74" max="85" width="9.75" style="102" customWidth="1"/>
    <col min="86" max="89" width="10" style="102" customWidth="1"/>
    <col min="90" max="90" width="14" style="102" customWidth="1"/>
    <col min="91" max="91" width="15.125" style="102" customWidth="1"/>
    <col min="92" max="103" width="9.75" style="102" customWidth="1"/>
    <col min="104" max="107" width="10" style="102" customWidth="1"/>
    <col min="108" max="108" width="14" style="102" customWidth="1"/>
    <col min="109" max="109" width="15.125" style="102" customWidth="1"/>
    <col min="110" max="121" width="9.75" style="102" customWidth="1"/>
    <col min="122" max="125" width="10" style="102" customWidth="1"/>
    <col min="126" max="126" width="14" style="102" customWidth="1"/>
    <col min="127" max="127" width="12.375" style="102" customWidth="1"/>
    <col min="128" max="256" width="11.375" style="102"/>
    <col min="257" max="257" width="15.125" style="102" customWidth="1"/>
    <col min="258" max="265" width="9.75" style="102" customWidth="1"/>
    <col min="266" max="269" width="10" style="102" customWidth="1"/>
    <col min="270" max="273" width="9.75" style="102" customWidth="1"/>
    <col min="274" max="274" width="14" style="102" customWidth="1"/>
    <col min="275" max="275" width="15.125" style="102" customWidth="1"/>
    <col min="276" max="287" width="9.75" style="102" customWidth="1"/>
    <col min="288" max="291" width="10" style="102" customWidth="1"/>
    <col min="292" max="292" width="14" style="102" customWidth="1"/>
    <col min="293" max="293" width="15.125" style="102" customWidth="1"/>
    <col min="294" max="305" width="9.75" style="102" customWidth="1"/>
    <col min="306" max="309" width="10" style="102" customWidth="1"/>
    <col min="310" max="310" width="14" style="102" customWidth="1"/>
    <col min="311" max="311" width="15.125" style="102" customWidth="1"/>
    <col min="312" max="323" width="9.75" style="102" customWidth="1"/>
    <col min="324" max="327" width="10" style="102" customWidth="1"/>
    <col min="328" max="328" width="14" style="102" customWidth="1"/>
    <col min="329" max="329" width="15.125" style="102" customWidth="1"/>
    <col min="330" max="341" width="9.75" style="102" customWidth="1"/>
    <col min="342" max="345" width="10" style="102" customWidth="1"/>
    <col min="346" max="346" width="14" style="102" customWidth="1"/>
    <col min="347" max="347" width="15.125" style="102" customWidth="1"/>
    <col min="348" max="359" width="9.75" style="102" customWidth="1"/>
    <col min="360" max="363" width="10" style="102" customWidth="1"/>
    <col min="364" max="364" width="14" style="102" customWidth="1"/>
    <col min="365" max="365" width="15.125" style="102" customWidth="1"/>
    <col min="366" max="377" width="9.75" style="102" customWidth="1"/>
    <col min="378" max="381" width="10" style="102" customWidth="1"/>
    <col min="382" max="382" width="14" style="102" customWidth="1"/>
    <col min="383" max="383" width="12.375" style="102" customWidth="1"/>
    <col min="384" max="512" width="11.375" style="102"/>
    <col min="513" max="513" width="15.125" style="102" customWidth="1"/>
    <col min="514" max="521" width="9.75" style="102" customWidth="1"/>
    <col min="522" max="525" width="10" style="102" customWidth="1"/>
    <col min="526" max="529" width="9.75" style="102" customWidth="1"/>
    <col min="530" max="530" width="14" style="102" customWidth="1"/>
    <col min="531" max="531" width="15.125" style="102" customWidth="1"/>
    <col min="532" max="543" width="9.75" style="102" customWidth="1"/>
    <col min="544" max="547" width="10" style="102" customWidth="1"/>
    <col min="548" max="548" width="14" style="102" customWidth="1"/>
    <col min="549" max="549" width="15.125" style="102" customWidth="1"/>
    <col min="550" max="561" width="9.75" style="102" customWidth="1"/>
    <col min="562" max="565" width="10" style="102" customWidth="1"/>
    <col min="566" max="566" width="14" style="102" customWidth="1"/>
    <col min="567" max="567" width="15.125" style="102" customWidth="1"/>
    <col min="568" max="579" width="9.75" style="102" customWidth="1"/>
    <col min="580" max="583" width="10" style="102" customWidth="1"/>
    <col min="584" max="584" width="14" style="102" customWidth="1"/>
    <col min="585" max="585" width="15.125" style="102" customWidth="1"/>
    <col min="586" max="597" width="9.75" style="102" customWidth="1"/>
    <col min="598" max="601" width="10" style="102" customWidth="1"/>
    <col min="602" max="602" width="14" style="102" customWidth="1"/>
    <col min="603" max="603" width="15.125" style="102" customWidth="1"/>
    <col min="604" max="615" width="9.75" style="102" customWidth="1"/>
    <col min="616" max="619" width="10" style="102" customWidth="1"/>
    <col min="620" max="620" width="14" style="102" customWidth="1"/>
    <col min="621" max="621" width="15.125" style="102" customWidth="1"/>
    <col min="622" max="633" width="9.75" style="102" customWidth="1"/>
    <col min="634" max="637" width="10" style="102" customWidth="1"/>
    <col min="638" max="638" width="14" style="102" customWidth="1"/>
    <col min="639" max="639" width="12.375" style="102" customWidth="1"/>
    <col min="640" max="768" width="11.375" style="102"/>
    <col min="769" max="769" width="15.125" style="102" customWidth="1"/>
    <col min="770" max="777" width="9.75" style="102" customWidth="1"/>
    <col min="778" max="781" width="10" style="102" customWidth="1"/>
    <col min="782" max="785" width="9.75" style="102" customWidth="1"/>
    <col min="786" max="786" width="14" style="102" customWidth="1"/>
    <col min="787" max="787" width="15.125" style="102" customWidth="1"/>
    <col min="788" max="799" width="9.75" style="102" customWidth="1"/>
    <col min="800" max="803" width="10" style="102" customWidth="1"/>
    <col min="804" max="804" width="14" style="102" customWidth="1"/>
    <col min="805" max="805" width="15.125" style="102" customWidth="1"/>
    <col min="806" max="817" width="9.75" style="102" customWidth="1"/>
    <col min="818" max="821" width="10" style="102" customWidth="1"/>
    <col min="822" max="822" width="14" style="102" customWidth="1"/>
    <col min="823" max="823" width="15.125" style="102" customWidth="1"/>
    <col min="824" max="835" width="9.75" style="102" customWidth="1"/>
    <col min="836" max="839" width="10" style="102" customWidth="1"/>
    <col min="840" max="840" width="14" style="102" customWidth="1"/>
    <col min="841" max="841" width="15.125" style="102" customWidth="1"/>
    <col min="842" max="853" width="9.75" style="102" customWidth="1"/>
    <col min="854" max="857" width="10" style="102" customWidth="1"/>
    <col min="858" max="858" width="14" style="102" customWidth="1"/>
    <col min="859" max="859" width="15.125" style="102" customWidth="1"/>
    <col min="860" max="871" width="9.75" style="102" customWidth="1"/>
    <col min="872" max="875" width="10" style="102" customWidth="1"/>
    <col min="876" max="876" width="14" style="102" customWidth="1"/>
    <col min="877" max="877" width="15.125" style="102" customWidth="1"/>
    <col min="878" max="889" width="9.75" style="102" customWidth="1"/>
    <col min="890" max="893" width="10" style="102" customWidth="1"/>
    <col min="894" max="894" width="14" style="102" customWidth="1"/>
    <col min="895" max="895" width="12.375" style="102" customWidth="1"/>
    <col min="896" max="1024" width="11.375" style="102"/>
    <col min="1025" max="1025" width="15.125" style="102" customWidth="1"/>
    <col min="1026" max="1033" width="9.75" style="102" customWidth="1"/>
    <col min="1034" max="1037" width="10" style="102" customWidth="1"/>
    <col min="1038" max="1041" width="9.75" style="102" customWidth="1"/>
    <col min="1042" max="1042" width="14" style="102" customWidth="1"/>
    <col min="1043" max="1043" width="15.125" style="102" customWidth="1"/>
    <col min="1044" max="1055" width="9.75" style="102" customWidth="1"/>
    <col min="1056" max="1059" width="10" style="102" customWidth="1"/>
    <col min="1060" max="1060" width="14" style="102" customWidth="1"/>
    <col min="1061" max="1061" width="15.125" style="102" customWidth="1"/>
    <col min="1062" max="1073" width="9.75" style="102" customWidth="1"/>
    <col min="1074" max="1077" width="10" style="102" customWidth="1"/>
    <col min="1078" max="1078" width="14" style="102" customWidth="1"/>
    <col min="1079" max="1079" width="15.125" style="102" customWidth="1"/>
    <col min="1080" max="1091" width="9.75" style="102" customWidth="1"/>
    <col min="1092" max="1095" width="10" style="102" customWidth="1"/>
    <col min="1096" max="1096" width="14" style="102" customWidth="1"/>
    <col min="1097" max="1097" width="15.125" style="102" customWidth="1"/>
    <col min="1098" max="1109" width="9.75" style="102" customWidth="1"/>
    <col min="1110" max="1113" width="10" style="102" customWidth="1"/>
    <col min="1114" max="1114" width="14" style="102" customWidth="1"/>
    <col min="1115" max="1115" width="15.125" style="102" customWidth="1"/>
    <col min="1116" max="1127" width="9.75" style="102" customWidth="1"/>
    <col min="1128" max="1131" width="10" style="102" customWidth="1"/>
    <col min="1132" max="1132" width="14" style="102" customWidth="1"/>
    <col min="1133" max="1133" width="15.125" style="102" customWidth="1"/>
    <col min="1134" max="1145" width="9.75" style="102" customWidth="1"/>
    <col min="1146" max="1149" width="10" style="102" customWidth="1"/>
    <col min="1150" max="1150" width="14" style="102" customWidth="1"/>
    <col min="1151" max="1151" width="12.375" style="102" customWidth="1"/>
    <col min="1152" max="1280" width="11.375" style="102"/>
    <col min="1281" max="1281" width="15.125" style="102" customWidth="1"/>
    <col min="1282" max="1289" width="9.75" style="102" customWidth="1"/>
    <col min="1290" max="1293" width="10" style="102" customWidth="1"/>
    <col min="1294" max="1297" width="9.75" style="102" customWidth="1"/>
    <col min="1298" max="1298" width="14" style="102" customWidth="1"/>
    <col min="1299" max="1299" width="15.125" style="102" customWidth="1"/>
    <col min="1300" max="1311" width="9.75" style="102" customWidth="1"/>
    <col min="1312" max="1315" width="10" style="102" customWidth="1"/>
    <col min="1316" max="1316" width="14" style="102" customWidth="1"/>
    <col min="1317" max="1317" width="15.125" style="102" customWidth="1"/>
    <col min="1318" max="1329" width="9.75" style="102" customWidth="1"/>
    <col min="1330" max="1333" width="10" style="102" customWidth="1"/>
    <col min="1334" max="1334" width="14" style="102" customWidth="1"/>
    <col min="1335" max="1335" width="15.125" style="102" customWidth="1"/>
    <col min="1336" max="1347" width="9.75" style="102" customWidth="1"/>
    <col min="1348" max="1351" width="10" style="102" customWidth="1"/>
    <col min="1352" max="1352" width="14" style="102" customWidth="1"/>
    <col min="1353" max="1353" width="15.125" style="102" customWidth="1"/>
    <col min="1354" max="1365" width="9.75" style="102" customWidth="1"/>
    <col min="1366" max="1369" width="10" style="102" customWidth="1"/>
    <col min="1370" max="1370" width="14" style="102" customWidth="1"/>
    <col min="1371" max="1371" width="15.125" style="102" customWidth="1"/>
    <col min="1372" max="1383" width="9.75" style="102" customWidth="1"/>
    <col min="1384" max="1387" width="10" style="102" customWidth="1"/>
    <col min="1388" max="1388" width="14" style="102" customWidth="1"/>
    <col min="1389" max="1389" width="15.125" style="102" customWidth="1"/>
    <col min="1390" max="1401" width="9.75" style="102" customWidth="1"/>
    <col min="1402" max="1405" width="10" style="102" customWidth="1"/>
    <col min="1406" max="1406" width="14" style="102" customWidth="1"/>
    <col min="1407" max="1407" width="12.375" style="102" customWidth="1"/>
    <col min="1408" max="1536" width="11.375" style="102"/>
    <col min="1537" max="1537" width="15.125" style="102" customWidth="1"/>
    <col min="1538" max="1545" width="9.75" style="102" customWidth="1"/>
    <col min="1546" max="1549" width="10" style="102" customWidth="1"/>
    <col min="1550" max="1553" width="9.75" style="102" customWidth="1"/>
    <col min="1554" max="1554" width="14" style="102" customWidth="1"/>
    <col min="1555" max="1555" width="15.125" style="102" customWidth="1"/>
    <col min="1556" max="1567" width="9.75" style="102" customWidth="1"/>
    <col min="1568" max="1571" width="10" style="102" customWidth="1"/>
    <col min="1572" max="1572" width="14" style="102" customWidth="1"/>
    <col min="1573" max="1573" width="15.125" style="102" customWidth="1"/>
    <col min="1574" max="1585" width="9.75" style="102" customWidth="1"/>
    <col min="1586" max="1589" width="10" style="102" customWidth="1"/>
    <col min="1590" max="1590" width="14" style="102" customWidth="1"/>
    <col min="1591" max="1591" width="15.125" style="102" customWidth="1"/>
    <col min="1592" max="1603" width="9.75" style="102" customWidth="1"/>
    <col min="1604" max="1607" width="10" style="102" customWidth="1"/>
    <col min="1608" max="1608" width="14" style="102" customWidth="1"/>
    <col min="1609" max="1609" width="15.125" style="102" customWidth="1"/>
    <col min="1610" max="1621" width="9.75" style="102" customWidth="1"/>
    <col min="1622" max="1625" width="10" style="102" customWidth="1"/>
    <col min="1626" max="1626" width="14" style="102" customWidth="1"/>
    <col min="1627" max="1627" width="15.125" style="102" customWidth="1"/>
    <col min="1628" max="1639" width="9.75" style="102" customWidth="1"/>
    <col min="1640" max="1643" width="10" style="102" customWidth="1"/>
    <col min="1644" max="1644" width="14" style="102" customWidth="1"/>
    <col min="1645" max="1645" width="15.125" style="102" customWidth="1"/>
    <col min="1646" max="1657" width="9.75" style="102" customWidth="1"/>
    <col min="1658" max="1661" width="10" style="102" customWidth="1"/>
    <col min="1662" max="1662" width="14" style="102" customWidth="1"/>
    <col min="1663" max="1663" width="12.375" style="102" customWidth="1"/>
    <col min="1664" max="1792" width="11.375" style="102"/>
    <col min="1793" max="1793" width="15.125" style="102" customWidth="1"/>
    <col min="1794" max="1801" width="9.75" style="102" customWidth="1"/>
    <col min="1802" max="1805" width="10" style="102" customWidth="1"/>
    <col min="1806" max="1809" width="9.75" style="102" customWidth="1"/>
    <col min="1810" max="1810" width="14" style="102" customWidth="1"/>
    <col min="1811" max="1811" width="15.125" style="102" customWidth="1"/>
    <col min="1812" max="1823" width="9.75" style="102" customWidth="1"/>
    <col min="1824" max="1827" width="10" style="102" customWidth="1"/>
    <col min="1828" max="1828" width="14" style="102" customWidth="1"/>
    <col min="1829" max="1829" width="15.125" style="102" customWidth="1"/>
    <col min="1830" max="1841" width="9.75" style="102" customWidth="1"/>
    <col min="1842" max="1845" width="10" style="102" customWidth="1"/>
    <col min="1846" max="1846" width="14" style="102" customWidth="1"/>
    <col min="1847" max="1847" width="15.125" style="102" customWidth="1"/>
    <col min="1848" max="1859" width="9.75" style="102" customWidth="1"/>
    <col min="1860" max="1863" width="10" style="102" customWidth="1"/>
    <col min="1864" max="1864" width="14" style="102" customWidth="1"/>
    <col min="1865" max="1865" width="15.125" style="102" customWidth="1"/>
    <col min="1866" max="1877" width="9.75" style="102" customWidth="1"/>
    <col min="1878" max="1881" width="10" style="102" customWidth="1"/>
    <col min="1882" max="1882" width="14" style="102" customWidth="1"/>
    <col min="1883" max="1883" width="15.125" style="102" customWidth="1"/>
    <col min="1884" max="1895" width="9.75" style="102" customWidth="1"/>
    <col min="1896" max="1899" width="10" style="102" customWidth="1"/>
    <col min="1900" max="1900" width="14" style="102" customWidth="1"/>
    <col min="1901" max="1901" width="15.125" style="102" customWidth="1"/>
    <col min="1902" max="1913" width="9.75" style="102" customWidth="1"/>
    <col min="1914" max="1917" width="10" style="102" customWidth="1"/>
    <col min="1918" max="1918" width="14" style="102" customWidth="1"/>
    <col min="1919" max="1919" width="12.375" style="102" customWidth="1"/>
    <col min="1920" max="2048" width="11.375" style="102"/>
    <col min="2049" max="2049" width="15.125" style="102" customWidth="1"/>
    <col min="2050" max="2057" width="9.75" style="102" customWidth="1"/>
    <col min="2058" max="2061" width="10" style="102" customWidth="1"/>
    <col min="2062" max="2065" width="9.75" style="102" customWidth="1"/>
    <col min="2066" max="2066" width="14" style="102" customWidth="1"/>
    <col min="2067" max="2067" width="15.125" style="102" customWidth="1"/>
    <col min="2068" max="2079" width="9.75" style="102" customWidth="1"/>
    <col min="2080" max="2083" width="10" style="102" customWidth="1"/>
    <col min="2084" max="2084" width="14" style="102" customWidth="1"/>
    <col min="2085" max="2085" width="15.125" style="102" customWidth="1"/>
    <col min="2086" max="2097" width="9.75" style="102" customWidth="1"/>
    <col min="2098" max="2101" width="10" style="102" customWidth="1"/>
    <col min="2102" max="2102" width="14" style="102" customWidth="1"/>
    <col min="2103" max="2103" width="15.125" style="102" customWidth="1"/>
    <col min="2104" max="2115" width="9.75" style="102" customWidth="1"/>
    <col min="2116" max="2119" width="10" style="102" customWidth="1"/>
    <col min="2120" max="2120" width="14" style="102" customWidth="1"/>
    <col min="2121" max="2121" width="15.125" style="102" customWidth="1"/>
    <col min="2122" max="2133" width="9.75" style="102" customWidth="1"/>
    <col min="2134" max="2137" width="10" style="102" customWidth="1"/>
    <col min="2138" max="2138" width="14" style="102" customWidth="1"/>
    <col min="2139" max="2139" width="15.125" style="102" customWidth="1"/>
    <col min="2140" max="2151" width="9.75" style="102" customWidth="1"/>
    <col min="2152" max="2155" width="10" style="102" customWidth="1"/>
    <col min="2156" max="2156" width="14" style="102" customWidth="1"/>
    <col min="2157" max="2157" width="15.125" style="102" customWidth="1"/>
    <col min="2158" max="2169" width="9.75" style="102" customWidth="1"/>
    <col min="2170" max="2173" width="10" style="102" customWidth="1"/>
    <col min="2174" max="2174" width="14" style="102" customWidth="1"/>
    <col min="2175" max="2175" width="12.375" style="102" customWidth="1"/>
    <col min="2176" max="2304" width="11.375" style="102"/>
    <col min="2305" max="2305" width="15.125" style="102" customWidth="1"/>
    <col min="2306" max="2313" width="9.75" style="102" customWidth="1"/>
    <col min="2314" max="2317" width="10" style="102" customWidth="1"/>
    <col min="2318" max="2321" width="9.75" style="102" customWidth="1"/>
    <col min="2322" max="2322" width="14" style="102" customWidth="1"/>
    <col min="2323" max="2323" width="15.125" style="102" customWidth="1"/>
    <col min="2324" max="2335" width="9.75" style="102" customWidth="1"/>
    <col min="2336" max="2339" width="10" style="102" customWidth="1"/>
    <col min="2340" max="2340" width="14" style="102" customWidth="1"/>
    <col min="2341" max="2341" width="15.125" style="102" customWidth="1"/>
    <col min="2342" max="2353" width="9.75" style="102" customWidth="1"/>
    <col min="2354" max="2357" width="10" style="102" customWidth="1"/>
    <col min="2358" max="2358" width="14" style="102" customWidth="1"/>
    <col min="2359" max="2359" width="15.125" style="102" customWidth="1"/>
    <col min="2360" max="2371" width="9.75" style="102" customWidth="1"/>
    <col min="2372" max="2375" width="10" style="102" customWidth="1"/>
    <col min="2376" max="2376" width="14" style="102" customWidth="1"/>
    <col min="2377" max="2377" width="15.125" style="102" customWidth="1"/>
    <col min="2378" max="2389" width="9.75" style="102" customWidth="1"/>
    <col min="2390" max="2393" width="10" style="102" customWidth="1"/>
    <col min="2394" max="2394" width="14" style="102" customWidth="1"/>
    <col min="2395" max="2395" width="15.125" style="102" customWidth="1"/>
    <col min="2396" max="2407" width="9.75" style="102" customWidth="1"/>
    <col min="2408" max="2411" width="10" style="102" customWidth="1"/>
    <col min="2412" max="2412" width="14" style="102" customWidth="1"/>
    <col min="2413" max="2413" width="15.125" style="102" customWidth="1"/>
    <col min="2414" max="2425" width="9.75" style="102" customWidth="1"/>
    <col min="2426" max="2429" width="10" style="102" customWidth="1"/>
    <col min="2430" max="2430" width="14" style="102" customWidth="1"/>
    <col min="2431" max="2431" width="12.375" style="102" customWidth="1"/>
    <col min="2432" max="2560" width="11.375" style="102"/>
    <col min="2561" max="2561" width="15.125" style="102" customWidth="1"/>
    <col min="2562" max="2569" width="9.75" style="102" customWidth="1"/>
    <col min="2570" max="2573" width="10" style="102" customWidth="1"/>
    <col min="2574" max="2577" width="9.75" style="102" customWidth="1"/>
    <col min="2578" max="2578" width="14" style="102" customWidth="1"/>
    <col min="2579" max="2579" width="15.125" style="102" customWidth="1"/>
    <col min="2580" max="2591" width="9.75" style="102" customWidth="1"/>
    <col min="2592" max="2595" width="10" style="102" customWidth="1"/>
    <col min="2596" max="2596" width="14" style="102" customWidth="1"/>
    <col min="2597" max="2597" width="15.125" style="102" customWidth="1"/>
    <col min="2598" max="2609" width="9.75" style="102" customWidth="1"/>
    <col min="2610" max="2613" width="10" style="102" customWidth="1"/>
    <col min="2614" max="2614" width="14" style="102" customWidth="1"/>
    <col min="2615" max="2615" width="15.125" style="102" customWidth="1"/>
    <col min="2616" max="2627" width="9.75" style="102" customWidth="1"/>
    <col min="2628" max="2631" width="10" style="102" customWidth="1"/>
    <col min="2632" max="2632" width="14" style="102" customWidth="1"/>
    <col min="2633" max="2633" width="15.125" style="102" customWidth="1"/>
    <col min="2634" max="2645" width="9.75" style="102" customWidth="1"/>
    <col min="2646" max="2649" width="10" style="102" customWidth="1"/>
    <col min="2650" max="2650" width="14" style="102" customWidth="1"/>
    <col min="2651" max="2651" width="15.125" style="102" customWidth="1"/>
    <col min="2652" max="2663" width="9.75" style="102" customWidth="1"/>
    <col min="2664" max="2667" width="10" style="102" customWidth="1"/>
    <col min="2668" max="2668" width="14" style="102" customWidth="1"/>
    <col min="2669" max="2669" width="15.125" style="102" customWidth="1"/>
    <col min="2670" max="2681" width="9.75" style="102" customWidth="1"/>
    <col min="2682" max="2685" width="10" style="102" customWidth="1"/>
    <col min="2686" max="2686" width="14" style="102" customWidth="1"/>
    <col min="2687" max="2687" width="12.375" style="102" customWidth="1"/>
    <col min="2688" max="2816" width="11.375" style="102"/>
    <col min="2817" max="2817" width="15.125" style="102" customWidth="1"/>
    <col min="2818" max="2825" width="9.75" style="102" customWidth="1"/>
    <col min="2826" max="2829" width="10" style="102" customWidth="1"/>
    <col min="2830" max="2833" width="9.75" style="102" customWidth="1"/>
    <col min="2834" max="2834" width="14" style="102" customWidth="1"/>
    <col min="2835" max="2835" width="15.125" style="102" customWidth="1"/>
    <col min="2836" max="2847" width="9.75" style="102" customWidth="1"/>
    <col min="2848" max="2851" width="10" style="102" customWidth="1"/>
    <col min="2852" max="2852" width="14" style="102" customWidth="1"/>
    <col min="2853" max="2853" width="15.125" style="102" customWidth="1"/>
    <col min="2854" max="2865" width="9.75" style="102" customWidth="1"/>
    <col min="2866" max="2869" width="10" style="102" customWidth="1"/>
    <col min="2870" max="2870" width="14" style="102" customWidth="1"/>
    <col min="2871" max="2871" width="15.125" style="102" customWidth="1"/>
    <col min="2872" max="2883" width="9.75" style="102" customWidth="1"/>
    <col min="2884" max="2887" width="10" style="102" customWidth="1"/>
    <col min="2888" max="2888" width="14" style="102" customWidth="1"/>
    <col min="2889" max="2889" width="15.125" style="102" customWidth="1"/>
    <col min="2890" max="2901" width="9.75" style="102" customWidth="1"/>
    <col min="2902" max="2905" width="10" style="102" customWidth="1"/>
    <col min="2906" max="2906" width="14" style="102" customWidth="1"/>
    <col min="2907" max="2907" width="15.125" style="102" customWidth="1"/>
    <col min="2908" max="2919" width="9.75" style="102" customWidth="1"/>
    <col min="2920" max="2923" width="10" style="102" customWidth="1"/>
    <col min="2924" max="2924" width="14" style="102" customWidth="1"/>
    <col min="2925" max="2925" width="15.125" style="102" customWidth="1"/>
    <col min="2926" max="2937" width="9.75" style="102" customWidth="1"/>
    <col min="2938" max="2941" width="10" style="102" customWidth="1"/>
    <col min="2942" max="2942" width="14" style="102" customWidth="1"/>
    <col min="2943" max="2943" width="12.375" style="102" customWidth="1"/>
    <col min="2944" max="3072" width="11.375" style="102"/>
    <col min="3073" max="3073" width="15.125" style="102" customWidth="1"/>
    <col min="3074" max="3081" width="9.75" style="102" customWidth="1"/>
    <col min="3082" max="3085" width="10" style="102" customWidth="1"/>
    <col min="3086" max="3089" width="9.75" style="102" customWidth="1"/>
    <col min="3090" max="3090" width="14" style="102" customWidth="1"/>
    <col min="3091" max="3091" width="15.125" style="102" customWidth="1"/>
    <col min="3092" max="3103" width="9.75" style="102" customWidth="1"/>
    <col min="3104" max="3107" width="10" style="102" customWidth="1"/>
    <col min="3108" max="3108" width="14" style="102" customWidth="1"/>
    <col min="3109" max="3109" width="15.125" style="102" customWidth="1"/>
    <col min="3110" max="3121" width="9.75" style="102" customWidth="1"/>
    <col min="3122" max="3125" width="10" style="102" customWidth="1"/>
    <col min="3126" max="3126" width="14" style="102" customWidth="1"/>
    <col min="3127" max="3127" width="15.125" style="102" customWidth="1"/>
    <col min="3128" max="3139" width="9.75" style="102" customWidth="1"/>
    <col min="3140" max="3143" width="10" style="102" customWidth="1"/>
    <col min="3144" max="3144" width="14" style="102" customWidth="1"/>
    <col min="3145" max="3145" width="15.125" style="102" customWidth="1"/>
    <col min="3146" max="3157" width="9.75" style="102" customWidth="1"/>
    <col min="3158" max="3161" width="10" style="102" customWidth="1"/>
    <col min="3162" max="3162" width="14" style="102" customWidth="1"/>
    <col min="3163" max="3163" width="15.125" style="102" customWidth="1"/>
    <col min="3164" max="3175" width="9.75" style="102" customWidth="1"/>
    <col min="3176" max="3179" width="10" style="102" customWidth="1"/>
    <col min="3180" max="3180" width="14" style="102" customWidth="1"/>
    <col min="3181" max="3181" width="15.125" style="102" customWidth="1"/>
    <col min="3182" max="3193" width="9.75" style="102" customWidth="1"/>
    <col min="3194" max="3197" width="10" style="102" customWidth="1"/>
    <col min="3198" max="3198" width="14" style="102" customWidth="1"/>
    <col min="3199" max="3199" width="12.375" style="102" customWidth="1"/>
    <col min="3200" max="3328" width="11.375" style="102"/>
    <col min="3329" max="3329" width="15.125" style="102" customWidth="1"/>
    <col min="3330" max="3337" width="9.75" style="102" customWidth="1"/>
    <col min="3338" max="3341" width="10" style="102" customWidth="1"/>
    <col min="3342" max="3345" width="9.75" style="102" customWidth="1"/>
    <col min="3346" max="3346" width="14" style="102" customWidth="1"/>
    <col min="3347" max="3347" width="15.125" style="102" customWidth="1"/>
    <col min="3348" max="3359" width="9.75" style="102" customWidth="1"/>
    <col min="3360" max="3363" width="10" style="102" customWidth="1"/>
    <col min="3364" max="3364" width="14" style="102" customWidth="1"/>
    <col min="3365" max="3365" width="15.125" style="102" customWidth="1"/>
    <col min="3366" max="3377" width="9.75" style="102" customWidth="1"/>
    <col min="3378" max="3381" width="10" style="102" customWidth="1"/>
    <col min="3382" max="3382" width="14" style="102" customWidth="1"/>
    <col min="3383" max="3383" width="15.125" style="102" customWidth="1"/>
    <col min="3384" max="3395" width="9.75" style="102" customWidth="1"/>
    <col min="3396" max="3399" width="10" style="102" customWidth="1"/>
    <col min="3400" max="3400" width="14" style="102" customWidth="1"/>
    <col min="3401" max="3401" width="15.125" style="102" customWidth="1"/>
    <col min="3402" max="3413" width="9.75" style="102" customWidth="1"/>
    <col min="3414" max="3417" width="10" style="102" customWidth="1"/>
    <col min="3418" max="3418" width="14" style="102" customWidth="1"/>
    <col min="3419" max="3419" width="15.125" style="102" customWidth="1"/>
    <col min="3420" max="3431" width="9.75" style="102" customWidth="1"/>
    <col min="3432" max="3435" width="10" style="102" customWidth="1"/>
    <col min="3436" max="3436" width="14" style="102" customWidth="1"/>
    <col min="3437" max="3437" width="15.125" style="102" customWidth="1"/>
    <col min="3438" max="3449" width="9.75" style="102" customWidth="1"/>
    <col min="3450" max="3453" width="10" style="102" customWidth="1"/>
    <col min="3454" max="3454" width="14" style="102" customWidth="1"/>
    <col min="3455" max="3455" width="12.375" style="102" customWidth="1"/>
    <col min="3456" max="3584" width="11.375" style="102"/>
    <col min="3585" max="3585" width="15.125" style="102" customWidth="1"/>
    <col min="3586" max="3593" width="9.75" style="102" customWidth="1"/>
    <col min="3594" max="3597" width="10" style="102" customWidth="1"/>
    <col min="3598" max="3601" width="9.75" style="102" customWidth="1"/>
    <col min="3602" max="3602" width="14" style="102" customWidth="1"/>
    <col min="3603" max="3603" width="15.125" style="102" customWidth="1"/>
    <col min="3604" max="3615" width="9.75" style="102" customWidth="1"/>
    <col min="3616" max="3619" width="10" style="102" customWidth="1"/>
    <col min="3620" max="3620" width="14" style="102" customWidth="1"/>
    <col min="3621" max="3621" width="15.125" style="102" customWidth="1"/>
    <col min="3622" max="3633" width="9.75" style="102" customWidth="1"/>
    <col min="3634" max="3637" width="10" style="102" customWidth="1"/>
    <col min="3638" max="3638" width="14" style="102" customWidth="1"/>
    <col min="3639" max="3639" width="15.125" style="102" customWidth="1"/>
    <col min="3640" max="3651" width="9.75" style="102" customWidth="1"/>
    <col min="3652" max="3655" width="10" style="102" customWidth="1"/>
    <col min="3656" max="3656" width="14" style="102" customWidth="1"/>
    <col min="3657" max="3657" width="15.125" style="102" customWidth="1"/>
    <col min="3658" max="3669" width="9.75" style="102" customWidth="1"/>
    <col min="3670" max="3673" width="10" style="102" customWidth="1"/>
    <col min="3674" max="3674" width="14" style="102" customWidth="1"/>
    <col min="3675" max="3675" width="15.125" style="102" customWidth="1"/>
    <col min="3676" max="3687" width="9.75" style="102" customWidth="1"/>
    <col min="3688" max="3691" width="10" style="102" customWidth="1"/>
    <col min="3692" max="3692" width="14" style="102" customWidth="1"/>
    <col min="3693" max="3693" width="15.125" style="102" customWidth="1"/>
    <col min="3694" max="3705" width="9.75" style="102" customWidth="1"/>
    <col min="3706" max="3709" width="10" style="102" customWidth="1"/>
    <col min="3710" max="3710" width="14" style="102" customWidth="1"/>
    <col min="3711" max="3711" width="12.375" style="102" customWidth="1"/>
    <col min="3712" max="3840" width="11.375" style="102"/>
    <col min="3841" max="3841" width="15.125" style="102" customWidth="1"/>
    <col min="3842" max="3849" width="9.75" style="102" customWidth="1"/>
    <col min="3850" max="3853" width="10" style="102" customWidth="1"/>
    <col min="3854" max="3857" width="9.75" style="102" customWidth="1"/>
    <col min="3858" max="3858" width="14" style="102" customWidth="1"/>
    <col min="3859" max="3859" width="15.125" style="102" customWidth="1"/>
    <col min="3860" max="3871" width="9.75" style="102" customWidth="1"/>
    <col min="3872" max="3875" width="10" style="102" customWidth="1"/>
    <col min="3876" max="3876" width="14" style="102" customWidth="1"/>
    <col min="3877" max="3877" width="15.125" style="102" customWidth="1"/>
    <col min="3878" max="3889" width="9.75" style="102" customWidth="1"/>
    <col min="3890" max="3893" width="10" style="102" customWidth="1"/>
    <col min="3894" max="3894" width="14" style="102" customWidth="1"/>
    <col min="3895" max="3895" width="15.125" style="102" customWidth="1"/>
    <col min="3896" max="3907" width="9.75" style="102" customWidth="1"/>
    <col min="3908" max="3911" width="10" style="102" customWidth="1"/>
    <col min="3912" max="3912" width="14" style="102" customWidth="1"/>
    <col min="3913" max="3913" width="15.125" style="102" customWidth="1"/>
    <col min="3914" max="3925" width="9.75" style="102" customWidth="1"/>
    <col min="3926" max="3929" width="10" style="102" customWidth="1"/>
    <col min="3930" max="3930" width="14" style="102" customWidth="1"/>
    <col min="3931" max="3931" width="15.125" style="102" customWidth="1"/>
    <col min="3932" max="3943" width="9.75" style="102" customWidth="1"/>
    <col min="3944" max="3947" width="10" style="102" customWidth="1"/>
    <col min="3948" max="3948" width="14" style="102" customWidth="1"/>
    <col min="3949" max="3949" width="15.125" style="102" customWidth="1"/>
    <col min="3950" max="3961" width="9.75" style="102" customWidth="1"/>
    <col min="3962" max="3965" width="10" style="102" customWidth="1"/>
    <col min="3966" max="3966" width="14" style="102" customWidth="1"/>
    <col min="3967" max="3967" width="12.375" style="102" customWidth="1"/>
    <col min="3968" max="4096" width="11.375" style="102"/>
    <col min="4097" max="4097" width="15.125" style="102" customWidth="1"/>
    <col min="4098" max="4105" width="9.75" style="102" customWidth="1"/>
    <col min="4106" max="4109" width="10" style="102" customWidth="1"/>
    <col min="4110" max="4113" width="9.75" style="102" customWidth="1"/>
    <col min="4114" max="4114" width="14" style="102" customWidth="1"/>
    <col min="4115" max="4115" width="15.125" style="102" customWidth="1"/>
    <col min="4116" max="4127" width="9.75" style="102" customWidth="1"/>
    <col min="4128" max="4131" width="10" style="102" customWidth="1"/>
    <col min="4132" max="4132" width="14" style="102" customWidth="1"/>
    <col min="4133" max="4133" width="15.125" style="102" customWidth="1"/>
    <col min="4134" max="4145" width="9.75" style="102" customWidth="1"/>
    <col min="4146" max="4149" width="10" style="102" customWidth="1"/>
    <col min="4150" max="4150" width="14" style="102" customWidth="1"/>
    <col min="4151" max="4151" width="15.125" style="102" customWidth="1"/>
    <col min="4152" max="4163" width="9.75" style="102" customWidth="1"/>
    <col min="4164" max="4167" width="10" style="102" customWidth="1"/>
    <col min="4168" max="4168" width="14" style="102" customWidth="1"/>
    <col min="4169" max="4169" width="15.125" style="102" customWidth="1"/>
    <col min="4170" max="4181" width="9.75" style="102" customWidth="1"/>
    <col min="4182" max="4185" width="10" style="102" customWidth="1"/>
    <col min="4186" max="4186" width="14" style="102" customWidth="1"/>
    <col min="4187" max="4187" width="15.125" style="102" customWidth="1"/>
    <col min="4188" max="4199" width="9.75" style="102" customWidth="1"/>
    <col min="4200" max="4203" width="10" style="102" customWidth="1"/>
    <col min="4204" max="4204" width="14" style="102" customWidth="1"/>
    <col min="4205" max="4205" width="15.125" style="102" customWidth="1"/>
    <col min="4206" max="4217" width="9.75" style="102" customWidth="1"/>
    <col min="4218" max="4221" width="10" style="102" customWidth="1"/>
    <col min="4222" max="4222" width="14" style="102" customWidth="1"/>
    <col min="4223" max="4223" width="12.375" style="102" customWidth="1"/>
    <col min="4224" max="4352" width="11.375" style="102"/>
    <col min="4353" max="4353" width="15.125" style="102" customWidth="1"/>
    <col min="4354" max="4361" width="9.75" style="102" customWidth="1"/>
    <col min="4362" max="4365" width="10" style="102" customWidth="1"/>
    <col min="4366" max="4369" width="9.75" style="102" customWidth="1"/>
    <col min="4370" max="4370" width="14" style="102" customWidth="1"/>
    <col min="4371" max="4371" width="15.125" style="102" customWidth="1"/>
    <col min="4372" max="4383" width="9.75" style="102" customWidth="1"/>
    <col min="4384" max="4387" width="10" style="102" customWidth="1"/>
    <col min="4388" max="4388" width="14" style="102" customWidth="1"/>
    <col min="4389" max="4389" width="15.125" style="102" customWidth="1"/>
    <col min="4390" max="4401" width="9.75" style="102" customWidth="1"/>
    <col min="4402" max="4405" width="10" style="102" customWidth="1"/>
    <col min="4406" max="4406" width="14" style="102" customWidth="1"/>
    <col min="4407" max="4407" width="15.125" style="102" customWidth="1"/>
    <col min="4408" max="4419" width="9.75" style="102" customWidth="1"/>
    <col min="4420" max="4423" width="10" style="102" customWidth="1"/>
    <col min="4424" max="4424" width="14" style="102" customWidth="1"/>
    <col min="4425" max="4425" width="15.125" style="102" customWidth="1"/>
    <col min="4426" max="4437" width="9.75" style="102" customWidth="1"/>
    <col min="4438" max="4441" width="10" style="102" customWidth="1"/>
    <col min="4442" max="4442" width="14" style="102" customWidth="1"/>
    <col min="4443" max="4443" width="15.125" style="102" customWidth="1"/>
    <col min="4444" max="4455" width="9.75" style="102" customWidth="1"/>
    <col min="4456" max="4459" width="10" style="102" customWidth="1"/>
    <col min="4460" max="4460" width="14" style="102" customWidth="1"/>
    <col min="4461" max="4461" width="15.125" style="102" customWidth="1"/>
    <col min="4462" max="4473" width="9.75" style="102" customWidth="1"/>
    <col min="4474" max="4477" width="10" style="102" customWidth="1"/>
    <col min="4478" max="4478" width="14" style="102" customWidth="1"/>
    <col min="4479" max="4479" width="12.375" style="102" customWidth="1"/>
    <col min="4480" max="4608" width="11.375" style="102"/>
    <col min="4609" max="4609" width="15.125" style="102" customWidth="1"/>
    <col min="4610" max="4617" width="9.75" style="102" customWidth="1"/>
    <col min="4618" max="4621" width="10" style="102" customWidth="1"/>
    <col min="4622" max="4625" width="9.75" style="102" customWidth="1"/>
    <col min="4626" max="4626" width="14" style="102" customWidth="1"/>
    <col min="4627" max="4627" width="15.125" style="102" customWidth="1"/>
    <col min="4628" max="4639" width="9.75" style="102" customWidth="1"/>
    <col min="4640" max="4643" width="10" style="102" customWidth="1"/>
    <col min="4644" max="4644" width="14" style="102" customWidth="1"/>
    <col min="4645" max="4645" width="15.125" style="102" customWidth="1"/>
    <col min="4646" max="4657" width="9.75" style="102" customWidth="1"/>
    <col min="4658" max="4661" width="10" style="102" customWidth="1"/>
    <col min="4662" max="4662" width="14" style="102" customWidth="1"/>
    <col min="4663" max="4663" width="15.125" style="102" customWidth="1"/>
    <col min="4664" max="4675" width="9.75" style="102" customWidth="1"/>
    <col min="4676" max="4679" width="10" style="102" customWidth="1"/>
    <col min="4680" max="4680" width="14" style="102" customWidth="1"/>
    <col min="4681" max="4681" width="15.125" style="102" customWidth="1"/>
    <col min="4682" max="4693" width="9.75" style="102" customWidth="1"/>
    <col min="4694" max="4697" width="10" style="102" customWidth="1"/>
    <col min="4698" max="4698" width="14" style="102" customWidth="1"/>
    <col min="4699" max="4699" width="15.125" style="102" customWidth="1"/>
    <col min="4700" max="4711" width="9.75" style="102" customWidth="1"/>
    <col min="4712" max="4715" width="10" style="102" customWidth="1"/>
    <col min="4716" max="4716" width="14" style="102" customWidth="1"/>
    <col min="4717" max="4717" width="15.125" style="102" customWidth="1"/>
    <col min="4718" max="4729" width="9.75" style="102" customWidth="1"/>
    <col min="4730" max="4733" width="10" style="102" customWidth="1"/>
    <col min="4734" max="4734" width="14" style="102" customWidth="1"/>
    <col min="4735" max="4735" width="12.375" style="102" customWidth="1"/>
    <col min="4736" max="4864" width="11.375" style="102"/>
    <col min="4865" max="4865" width="15.125" style="102" customWidth="1"/>
    <col min="4866" max="4873" width="9.75" style="102" customWidth="1"/>
    <col min="4874" max="4877" width="10" style="102" customWidth="1"/>
    <col min="4878" max="4881" width="9.75" style="102" customWidth="1"/>
    <col min="4882" max="4882" width="14" style="102" customWidth="1"/>
    <col min="4883" max="4883" width="15.125" style="102" customWidth="1"/>
    <col min="4884" max="4895" width="9.75" style="102" customWidth="1"/>
    <col min="4896" max="4899" width="10" style="102" customWidth="1"/>
    <col min="4900" max="4900" width="14" style="102" customWidth="1"/>
    <col min="4901" max="4901" width="15.125" style="102" customWidth="1"/>
    <col min="4902" max="4913" width="9.75" style="102" customWidth="1"/>
    <col min="4914" max="4917" width="10" style="102" customWidth="1"/>
    <col min="4918" max="4918" width="14" style="102" customWidth="1"/>
    <col min="4919" max="4919" width="15.125" style="102" customWidth="1"/>
    <col min="4920" max="4931" width="9.75" style="102" customWidth="1"/>
    <col min="4932" max="4935" width="10" style="102" customWidth="1"/>
    <col min="4936" max="4936" width="14" style="102" customWidth="1"/>
    <col min="4937" max="4937" width="15.125" style="102" customWidth="1"/>
    <col min="4938" max="4949" width="9.75" style="102" customWidth="1"/>
    <col min="4950" max="4953" width="10" style="102" customWidth="1"/>
    <col min="4954" max="4954" width="14" style="102" customWidth="1"/>
    <col min="4955" max="4955" width="15.125" style="102" customWidth="1"/>
    <col min="4956" max="4967" width="9.75" style="102" customWidth="1"/>
    <col min="4968" max="4971" width="10" style="102" customWidth="1"/>
    <col min="4972" max="4972" width="14" style="102" customWidth="1"/>
    <col min="4973" max="4973" width="15.125" style="102" customWidth="1"/>
    <col min="4974" max="4985" width="9.75" style="102" customWidth="1"/>
    <col min="4986" max="4989" width="10" style="102" customWidth="1"/>
    <col min="4990" max="4990" width="14" style="102" customWidth="1"/>
    <col min="4991" max="4991" width="12.375" style="102" customWidth="1"/>
    <col min="4992" max="5120" width="11.375" style="102"/>
    <col min="5121" max="5121" width="15.125" style="102" customWidth="1"/>
    <col min="5122" max="5129" width="9.75" style="102" customWidth="1"/>
    <col min="5130" max="5133" width="10" style="102" customWidth="1"/>
    <col min="5134" max="5137" width="9.75" style="102" customWidth="1"/>
    <col min="5138" max="5138" width="14" style="102" customWidth="1"/>
    <col min="5139" max="5139" width="15.125" style="102" customWidth="1"/>
    <col min="5140" max="5151" width="9.75" style="102" customWidth="1"/>
    <col min="5152" max="5155" width="10" style="102" customWidth="1"/>
    <col min="5156" max="5156" width="14" style="102" customWidth="1"/>
    <col min="5157" max="5157" width="15.125" style="102" customWidth="1"/>
    <col min="5158" max="5169" width="9.75" style="102" customWidth="1"/>
    <col min="5170" max="5173" width="10" style="102" customWidth="1"/>
    <col min="5174" max="5174" width="14" style="102" customWidth="1"/>
    <col min="5175" max="5175" width="15.125" style="102" customWidth="1"/>
    <col min="5176" max="5187" width="9.75" style="102" customWidth="1"/>
    <col min="5188" max="5191" width="10" style="102" customWidth="1"/>
    <col min="5192" max="5192" width="14" style="102" customWidth="1"/>
    <col min="5193" max="5193" width="15.125" style="102" customWidth="1"/>
    <col min="5194" max="5205" width="9.75" style="102" customWidth="1"/>
    <col min="5206" max="5209" width="10" style="102" customWidth="1"/>
    <col min="5210" max="5210" width="14" style="102" customWidth="1"/>
    <col min="5211" max="5211" width="15.125" style="102" customWidth="1"/>
    <col min="5212" max="5223" width="9.75" style="102" customWidth="1"/>
    <col min="5224" max="5227" width="10" style="102" customWidth="1"/>
    <col min="5228" max="5228" width="14" style="102" customWidth="1"/>
    <col min="5229" max="5229" width="15.125" style="102" customWidth="1"/>
    <col min="5230" max="5241" width="9.75" style="102" customWidth="1"/>
    <col min="5242" max="5245" width="10" style="102" customWidth="1"/>
    <col min="5246" max="5246" width="14" style="102" customWidth="1"/>
    <col min="5247" max="5247" width="12.375" style="102" customWidth="1"/>
    <col min="5248" max="5376" width="11.375" style="102"/>
    <col min="5377" max="5377" width="15.125" style="102" customWidth="1"/>
    <col min="5378" max="5385" width="9.75" style="102" customWidth="1"/>
    <col min="5386" max="5389" width="10" style="102" customWidth="1"/>
    <col min="5390" max="5393" width="9.75" style="102" customWidth="1"/>
    <col min="5394" max="5394" width="14" style="102" customWidth="1"/>
    <col min="5395" max="5395" width="15.125" style="102" customWidth="1"/>
    <col min="5396" max="5407" width="9.75" style="102" customWidth="1"/>
    <col min="5408" max="5411" width="10" style="102" customWidth="1"/>
    <col min="5412" max="5412" width="14" style="102" customWidth="1"/>
    <col min="5413" max="5413" width="15.125" style="102" customWidth="1"/>
    <col min="5414" max="5425" width="9.75" style="102" customWidth="1"/>
    <col min="5426" max="5429" width="10" style="102" customWidth="1"/>
    <col min="5430" max="5430" width="14" style="102" customWidth="1"/>
    <col min="5431" max="5431" width="15.125" style="102" customWidth="1"/>
    <col min="5432" max="5443" width="9.75" style="102" customWidth="1"/>
    <col min="5444" max="5447" width="10" style="102" customWidth="1"/>
    <col min="5448" max="5448" width="14" style="102" customWidth="1"/>
    <col min="5449" max="5449" width="15.125" style="102" customWidth="1"/>
    <col min="5450" max="5461" width="9.75" style="102" customWidth="1"/>
    <col min="5462" max="5465" width="10" style="102" customWidth="1"/>
    <col min="5466" max="5466" width="14" style="102" customWidth="1"/>
    <col min="5467" max="5467" width="15.125" style="102" customWidth="1"/>
    <col min="5468" max="5479" width="9.75" style="102" customWidth="1"/>
    <col min="5480" max="5483" width="10" style="102" customWidth="1"/>
    <col min="5484" max="5484" width="14" style="102" customWidth="1"/>
    <col min="5485" max="5485" width="15.125" style="102" customWidth="1"/>
    <col min="5486" max="5497" width="9.75" style="102" customWidth="1"/>
    <col min="5498" max="5501" width="10" style="102" customWidth="1"/>
    <col min="5502" max="5502" width="14" style="102" customWidth="1"/>
    <col min="5503" max="5503" width="12.375" style="102" customWidth="1"/>
    <col min="5504" max="5632" width="11.375" style="102"/>
    <col min="5633" max="5633" width="15.125" style="102" customWidth="1"/>
    <col min="5634" max="5641" width="9.75" style="102" customWidth="1"/>
    <col min="5642" max="5645" width="10" style="102" customWidth="1"/>
    <col min="5646" max="5649" width="9.75" style="102" customWidth="1"/>
    <col min="5650" max="5650" width="14" style="102" customWidth="1"/>
    <col min="5651" max="5651" width="15.125" style="102" customWidth="1"/>
    <col min="5652" max="5663" width="9.75" style="102" customWidth="1"/>
    <col min="5664" max="5667" width="10" style="102" customWidth="1"/>
    <col min="5668" max="5668" width="14" style="102" customWidth="1"/>
    <col min="5669" max="5669" width="15.125" style="102" customWidth="1"/>
    <col min="5670" max="5681" width="9.75" style="102" customWidth="1"/>
    <col min="5682" max="5685" width="10" style="102" customWidth="1"/>
    <col min="5686" max="5686" width="14" style="102" customWidth="1"/>
    <col min="5687" max="5687" width="15.125" style="102" customWidth="1"/>
    <col min="5688" max="5699" width="9.75" style="102" customWidth="1"/>
    <col min="5700" max="5703" width="10" style="102" customWidth="1"/>
    <col min="5704" max="5704" width="14" style="102" customWidth="1"/>
    <col min="5705" max="5705" width="15.125" style="102" customWidth="1"/>
    <col min="5706" max="5717" width="9.75" style="102" customWidth="1"/>
    <col min="5718" max="5721" width="10" style="102" customWidth="1"/>
    <col min="5722" max="5722" width="14" style="102" customWidth="1"/>
    <col min="5723" max="5723" width="15.125" style="102" customWidth="1"/>
    <col min="5724" max="5735" width="9.75" style="102" customWidth="1"/>
    <col min="5736" max="5739" width="10" style="102" customWidth="1"/>
    <col min="5740" max="5740" width="14" style="102" customWidth="1"/>
    <col min="5741" max="5741" width="15.125" style="102" customWidth="1"/>
    <col min="5742" max="5753" width="9.75" style="102" customWidth="1"/>
    <col min="5754" max="5757" width="10" style="102" customWidth="1"/>
    <col min="5758" max="5758" width="14" style="102" customWidth="1"/>
    <col min="5759" max="5759" width="12.375" style="102" customWidth="1"/>
    <col min="5760" max="5888" width="11.375" style="102"/>
    <col min="5889" max="5889" width="15.125" style="102" customWidth="1"/>
    <col min="5890" max="5897" width="9.75" style="102" customWidth="1"/>
    <col min="5898" max="5901" width="10" style="102" customWidth="1"/>
    <col min="5902" max="5905" width="9.75" style="102" customWidth="1"/>
    <col min="5906" max="5906" width="14" style="102" customWidth="1"/>
    <col min="5907" max="5907" width="15.125" style="102" customWidth="1"/>
    <col min="5908" max="5919" width="9.75" style="102" customWidth="1"/>
    <col min="5920" max="5923" width="10" style="102" customWidth="1"/>
    <col min="5924" max="5924" width="14" style="102" customWidth="1"/>
    <col min="5925" max="5925" width="15.125" style="102" customWidth="1"/>
    <col min="5926" max="5937" width="9.75" style="102" customWidth="1"/>
    <col min="5938" max="5941" width="10" style="102" customWidth="1"/>
    <col min="5942" max="5942" width="14" style="102" customWidth="1"/>
    <col min="5943" max="5943" width="15.125" style="102" customWidth="1"/>
    <col min="5944" max="5955" width="9.75" style="102" customWidth="1"/>
    <col min="5956" max="5959" width="10" style="102" customWidth="1"/>
    <col min="5960" max="5960" width="14" style="102" customWidth="1"/>
    <col min="5961" max="5961" width="15.125" style="102" customWidth="1"/>
    <col min="5962" max="5973" width="9.75" style="102" customWidth="1"/>
    <col min="5974" max="5977" width="10" style="102" customWidth="1"/>
    <col min="5978" max="5978" width="14" style="102" customWidth="1"/>
    <col min="5979" max="5979" width="15.125" style="102" customWidth="1"/>
    <col min="5980" max="5991" width="9.75" style="102" customWidth="1"/>
    <col min="5992" max="5995" width="10" style="102" customWidth="1"/>
    <col min="5996" max="5996" width="14" style="102" customWidth="1"/>
    <col min="5997" max="5997" width="15.125" style="102" customWidth="1"/>
    <col min="5998" max="6009" width="9.75" style="102" customWidth="1"/>
    <col min="6010" max="6013" width="10" style="102" customWidth="1"/>
    <col min="6014" max="6014" width="14" style="102" customWidth="1"/>
    <col min="6015" max="6015" width="12.375" style="102" customWidth="1"/>
    <col min="6016" max="6144" width="11.375" style="102"/>
    <col min="6145" max="6145" width="15.125" style="102" customWidth="1"/>
    <col min="6146" max="6153" width="9.75" style="102" customWidth="1"/>
    <col min="6154" max="6157" width="10" style="102" customWidth="1"/>
    <col min="6158" max="6161" width="9.75" style="102" customWidth="1"/>
    <col min="6162" max="6162" width="14" style="102" customWidth="1"/>
    <col min="6163" max="6163" width="15.125" style="102" customWidth="1"/>
    <col min="6164" max="6175" width="9.75" style="102" customWidth="1"/>
    <col min="6176" max="6179" width="10" style="102" customWidth="1"/>
    <col min="6180" max="6180" width="14" style="102" customWidth="1"/>
    <col min="6181" max="6181" width="15.125" style="102" customWidth="1"/>
    <col min="6182" max="6193" width="9.75" style="102" customWidth="1"/>
    <col min="6194" max="6197" width="10" style="102" customWidth="1"/>
    <col min="6198" max="6198" width="14" style="102" customWidth="1"/>
    <col min="6199" max="6199" width="15.125" style="102" customWidth="1"/>
    <col min="6200" max="6211" width="9.75" style="102" customWidth="1"/>
    <col min="6212" max="6215" width="10" style="102" customWidth="1"/>
    <col min="6216" max="6216" width="14" style="102" customWidth="1"/>
    <col min="6217" max="6217" width="15.125" style="102" customWidth="1"/>
    <col min="6218" max="6229" width="9.75" style="102" customWidth="1"/>
    <col min="6230" max="6233" width="10" style="102" customWidth="1"/>
    <col min="6234" max="6234" width="14" style="102" customWidth="1"/>
    <col min="6235" max="6235" width="15.125" style="102" customWidth="1"/>
    <col min="6236" max="6247" width="9.75" style="102" customWidth="1"/>
    <col min="6248" max="6251" width="10" style="102" customWidth="1"/>
    <col min="6252" max="6252" width="14" style="102" customWidth="1"/>
    <col min="6253" max="6253" width="15.125" style="102" customWidth="1"/>
    <col min="6254" max="6265" width="9.75" style="102" customWidth="1"/>
    <col min="6266" max="6269" width="10" style="102" customWidth="1"/>
    <col min="6270" max="6270" width="14" style="102" customWidth="1"/>
    <col min="6271" max="6271" width="12.375" style="102" customWidth="1"/>
    <col min="6272" max="6400" width="11.375" style="102"/>
    <col min="6401" max="6401" width="15.125" style="102" customWidth="1"/>
    <col min="6402" max="6409" width="9.75" style="102" customWidth="1"/>
    <col min="6410" max="6413" width="10" style="102" customWidth="1"/>
    <col min="6414" max="6417" width="9.75" style="102" customWidth="1"/>
    <col min="6418" max="6418" width="14" style="102" customWidth="1"/>
    <col min="6419" max="6419" width="15.125" style="102" customWidth="1"/>
    <col min="6420" max="6431" width="9.75" style="102" customWidth="1"/>
    <col min="6432" max="6435" width="10" style="102" customWidth="1"/>
    <col min="6436" max="6436" width="14" style="102" customWidth="1"/>
    <col min="6437" max="6437" width="15.125" style="102" customWidth="1"/>
    <col min="6438" max="6449" width="9.75" style="102" customWidth="1"/>
    <col min="6450" max="6453" width="10" style="102" customWidth="1"/>
    <col min="6454" max="6454" width="14" style="102" customWidth="1"/>
    <col min="6455" max="6455" width="15.125" style="102" customWidth="1"/>
    <col min="6456" max="6467" width="9.75" style="102" customWidth="1"/>
    <col min="6468" max="6471" width="10" style="102" customWidth="1"/>
    <col min="6472" max="6472" width="14" style="102" customWidth="1"/>
    <col min="6473" max="6473" width="15.125" style="102" customWidth="1"/>
    <col min="6474" max="6485" width="9.75" style="102" customWidth="1"/>
    <col min="6486" max="6489" width="10" style="102" customWidth="1"/>
    <col min="6490" max="6490" width="14" style="102" customWidth="1"/>
    <col min="6491" max="6491" width="15.125" style="102" customWidth="1"/>
    <col min="6492" max="6503" width="9.75" style="102" customWidth="1"/>
    <col min="6504" max="6507" width="10" style="102" customWidth="1"/>
    <col min="6508" max="6508" width="14" style="102" customWidth="1"/>
    <col min="6509" max="6509" width="15.125" style="102" customWidth="1"/>
    <col min="6510" max="6521" width="9.75" style="102" customWidth="1"/>
    <col min="6522" max="6525" width="10" style="102" customWidth="1"/>
    <col min="6526" max="6526" width="14" style="102" customWidth="1"/>
    <col min="6527" max="6527" width="12.375" style="102" customWidth="1"/>
    <col min="6528" max="6656" width="11.375" style="102"/>
    <col min="6657" max="6657" width="15.125" style="102" customWidth="1"/>
    <col min="6658" max="6665" width="9.75" style="102" customWidth="1"/>
    <col min="6666" max="6669" width="10" style="102" customWidth="1"/>
    <col min="6670" max="6673" width="9.75" style="102" customWidth="1"/>
    <col min="6674" max="6674" width="14" style="102" customWidth="1"/>
    <col min="6675" max="6675" width="15.125" style="102" customWidth="1"/>
    <col min="6676" max="6687" width="9.75" style="102" customWidth="1"/>
    <col min="6688" max="6691" width="10" style="102" customWidth="1"/>
    <col min="6692" max="6692" width="14" style="102" customWidth="1"/>
    <col min="6693" max="6693" width="15.125" style="102" customWidth="1"/>
    <col min="6694" max="6705" width="9.75" style="102" customWidth="1"/>
    <col min="6706" max="6709" width="10" style="102" customWidth="1"/>
    <col min="6710" max="6710" width="14" style="102" customWidth="1"/>
    <col min="6711" max="6711" width="15.125" style="102" customWidth="1"/>
    <col min="6712" max="6723" width="9.75" style="102" customWidth="1"/>
    <col min="6724" max="6727" width="10" style="102" customWidth="1"/>
    <col min="6728" max="6728" width="14" style="102" customWidth="1"/>
    <col min="6729" max="6729" width="15.125" style="102" customWidth="1"/>
    <col min="6730" max="6741" width="9.75" style="102" customWidth="1"/>
    <col min="6742" max="6745" width="10" style="102" customWidth="1"/>
    <col min="6746" max="6746" width="14" style="102" customWidth="1"/>
    <col min="6747" max="6747" width="15.125" style="102" customWidth="1"/>
    <col min="6748" max="6759" width="9.75" style="102" customWidth="1"/>
    <col min="6760" max="6763" width="10" style="102" customWidth="1"/>
    <col min="6764" max="6764" width="14" style="102" customWidth="1"/>
    <col min="6765" max="6765" width="15.125" style="102" customWidth="1"/>
    <col min="6766" max="6777" width="9.75" style="102" customWidth="1"/>
    <col min="6778" max="6781" width="10" style="102" customWidth="1"/>
    <col min="6782" max="6782" width="14" style="102" customWidth="1"/>
    <col min="6783" max="6783" width="12.375" style="102" customWidth="1"/>
    <col min="6784" max="6912" width="11.375" style="102"/>
    <col min="6913" max="6913" width="15.125" style="102" customWidth="1"/>
    <col min="6914" max="6921" width="9.75" style="102" customWidth="1"/>
    <col min="6922" max="6925" width="10" style="102" customWidth="1"/>
    <col min="6926" max="6929" width="9.75" style="102" customWidth="1"/>
    <col min="6930" max="6930" width="14" style="102" customWidth="1"/>
    <col min="6931" max="6931" width="15.125" style="102" customWidth="1"/>
    <col min="6932" max="6943" width="9.75" style="102" customWidth="1"/>
    <col min="6944" max="6947" width="10" style="102" customWidth="1"/>
    <col min="6948" max="6948" width="14" style="102" customWidth="1"/>
    <col min="6949" max="6949" width="15.125" style="102" customWidth="1"/>
    <col min="6950" max="6961" width="9.75" style="102" customWidth="1"/>
    <col min="6962" max="6965" width="10" style="102" customWidth="1"/>
    <col min="6966" max="6966" width="14" style="102" customWidth="1"/>
    <col min="6967" max="6967" width="15.125" style="102" customWidth="1"/>
    <col min="6968" max="6979" width="9.75" style="102" customWidth="1"/>
    <col min="6980" max="6983" width="10" style="102" customWidth="1"/>
    <col min="6984" max="6984" width="14" style="102" customWidth="1"/>
    <col min="6985" max="6985" width="15.125" style="102" customWidth="1"/>
    <col min="6986" max="6997" width="9.75" style="102" customWidth="1"/>
    <col min="6998" max="7001" width="10" style="102" customWidth="1"/>
    <col min="7002" max="7002" width="14" style="102" customWidth="1"/>
    <col min="7003" max="7003" width="15.125" style="102" customWidth="1"/>
    <col min="7004" max="7015" width="9.75" style="102" customWidth="1"/>
    <col min="7016" max="7019" width="10" style="102" customWidth="1"/>
    <col min="7020" max="7020" width="14" style="102" customWidth="1"/>
    <col min="7021" max="7021" width="15.125" style="102" customWidth="1"/>
    <col min="7022" max="7033" width="9.75" style="102" customWidth="1"/>
    <col min="7034" max="7037" width="10" style="102" customWidth="1"/>
    <col min="7038" max="7038" width="14" style="102" customWidth="1"/>
    <col min="7039" max="7039" width="12.375" style="102" customWidth="1"/>
    <col min="7040" max="7168" width="11.375" style="102"/>
    <col min="7169" max="7169" width="15.125" style="102" customWidth="1"/>
    <col min="7170" max="7177" width="9.75" style="102" customWidth="1"/>
    <col min="7178" max="7181" width="10" style="102" customWidth="1"/>
    <col min="7182" max="7185" width="9.75" style="102" customWidth="1"/>
    <col min="7186" max="7186" width="14" style="102" customWidth="1"/>
    <col min="7187" max="7187" width="15.125" style="102" customWidth="1"/>
    <col min="7188" max="7199" width="9.75" style="102" customWidth="1"/>
    <col min="7200" max="7203" width="10" style="102" customWidth="1"/>
    <col min="7204" max="7204" width="14" style="102" customWidth="1"/>
    <col min="7205" max="7205" width="15.125" style="102" customWidth="1"/>
    <col min="7206" max="7217" width="9.75" style="102" customWidth="1"/>
    <col min="7218" max="7221" width="10" style="102" customWidth="1"/>
    <col min="7222" max="7222" width="14" style="102" customWidth="1"/>
    <col min="7223" max="7223" width="15.125" style="102" customWidth="1"/>
    <col min="7224" max="7235" width="9.75" style="102" customWidth="1"/>
    <col min="7236" max="7239" width="10" style="102" customWidth="1"/>
    <col min="7240" max="7240" width="14" style="102" customWidth="1"/>
    <col min="7241" max="7241" width="15.125" style="102" customWidth="1"/>
    <col min="7242" max="7253" width="9.75" style="102" customWidth="1"/>
    <col min="7254" max="7257" width="10" style="102" customWidth="1"/>
    <col min="7258" max="7258" width="14" style="102" customWidth="1"/>
    <col min="7259" max="7259" width="15.125" style="102" customWidth="1"/>
    <col min="7260" max="7271" width="9.75" style="102" customWidth="1"/>
    <col min="7272" max="7275" width="10" style="102" customWidth="1"/>
    <col min="7276" max="7276" width="14" style="102" customWidth="1"/>
    <col min="7277" max="7277" width="15.125" style="102" customWidth="1"/>
    <col min="7278" max="7289" width="9.75" style="102" customWidth="1"/>
    <col min="7290" max="7293" width="10" style="102" customWidth="1"/>
    <col min="7294" max="7294" width="14" style="102" customWidth="1"/>
    <col min="7295" max="7295" width="12.375" style="102" customWidth="1"/>
    <col min="7296" max="7424" width="11.375" style="102"/>
    <col min="7425" max="7425" width="15.125" style="102" customWidth="1"/>
    <col min="7426" max="7433" width="9.75" style="102" customWidth="1"/>
    <col min="7434" max="7437" width="10" style="102" customWidth="1"/>
    <col min="7438" max="7441" width="9.75" style="102" customWidth="1"/>
    <col min="7442" max="7442" width="14" style="102" customWidth="1"/>
    <col min="7443" max="7443" width="15.125" style="102" customWidth="1"/>
    <col min="7444" max="7455" width="9.75" style="102" customWidth="1"/>
    <col min="7456" max="7459" width="10" style="102" customWidth="1"/>
    <col min="7460" max="7460" width="14" style="102" customWidth="1"/>
    <col min="7461" max="7461" width="15.125" style="102" customWidth="1"/>
    <col min="7462" max="7473" width="9.75" style="102" customWidth="1"/>
    <col min="7474" max="7477" width="10" style="102" customWidth="1"/>
    <col min="7478" max="7478" width="14" style="102" customWidth="1"/>
    <col min="7479" max="7479" width="15.125" style="102" customWidth="1"/>
    <col min="7480" max="7491" width="9.75" style="102" customWidth="1"/>
    <col min="7492" max="7495" width="10" style="102" customWidth="1"/>
    <col min="7496" max="7496" width="14" style="102" customWidth="1"/>
    <col min="7497" max="7497" width="15.125" style="102" customWidth="1"/>
    <col min="7498" max="7509" width="9.75" style="102" customWidth="1"/>
    <col min="7510" max="7513" width="10" style="102" customWidth="1"/>
    <col min="7514" max="7514" width="14" style="102" customWidth="1"/>
    <col min="7515" max="7515" width="15.125" style="102" customWidth="1"/>
    <col min="7516" max="7527" width="9.75" style="102" customWidth="1"/>
    <col min="7528" max="7531" width="10" style="102" customWidth="1"/>
    <col min="7532" max="7532" width="14" style="102" customWidth="1"/>
    <col min="7533" max="7533" width="15.125" style="102" customWidth="1"/>
    <col min="7534" max="7545" width="9.75" style="102" customWidth="1"/>
    <col min="7546" max="7549" width="10" style="102" customWidth="1"/>
    <col min="7550" max="7550" width="14" style="102" customWidth="1"/>
    <col min="7551" max="7551" width="12.375" style="102" customWidth="1"/>
    <col min="7552" max="7680" width="11.375" style="102"/>
    <col min="7681" max="7681" width="15.125" style="102" customWidth="1"/>
    <col min="7682" max="7689" width="9.75" style="102" customWidth="1"/>
    <col min="7690" max="7693" width="10" style="102" customWidth="1"/>
    <col min="7694" max="7697" width="9.75" style="102" customWidth="1"/>
    <col min="7698" max="7698" width="14" style="102" customWidth="1"/>
    <col min="7699" max="7699" width="15.125" style="102" customWidth="1"/>
    <col min="7700" max="7711" width="9.75" style="102" customWidth="1"/>
    <col min="7712" max="7715" width="10" style="102" customWidth="1"/>
    <col min="7716" max="7716" width="14" style="102" customWidth="1"/>
    <col min="7717" max="7717" width="15.125" style="102" customWidth="1"/>
    <col min="7718" max="7729" width="9.75" style="102" customWidth="1"/>
    <col min="7730" max="7733" width="10" style="102" customWidth="1"/>
    <col min="7734" max="7734" width="14" style="102" customWidth="1"/>
    <col min="7735" max="7735" width="15.125" style="102" customWidth="1"/>
    <col min="7736" max="7747" width="9.75" style="102" customWidth="1"/>
    <col min="7748" max="7751" width="10" style="102" customWidth="1"/>
    <col min="7752" max="7752" width="14" style="102" customWidth="1"/>
    <col min="7753" max="7753" width="15.125" style="102" customWidth="1"/>
    <col min="7754" max="7765" width="9.75" style="102" customWidth="1"/>
    <col min="7766" max="7769" width="10" style="102" customWidth="1"/>
    <col min="7770" max="7770" width="14" style="102" customWidth="1"/>
    <col min="7771" max="7771" width="15.125" style="102" customWidth="1"/>
    <col min="7772" max="7783" width="9.75" style="102" customWidth="1"/>
    <col min="7784" max="7787" width="10" style="102" customWidth="1"/>
    <col min="7788" max="7788" width="14" style="102" customWidth="1"/>
    <col min="7789" max="7789" width="15.125" style="102" customWidth="1"/>
    <col min="7790" max="7801" width="9.75" style="102" customWidth="1"/>
    <col min="7802" max="7805" width="10" style="102" customWidth="1"/>
    <col min="7806" max="7806" width="14" style="102" customWidth="1"/>
    <col min="7807" max="7807" width="12.375" style="102" customWidth="1"/>
    <col min="7808" max="7936" width="11.375" style="102"/>
    <col min="7937" max="7937" width="15.125" style="102" customWidth="1"/>
    <col min="7938" max="7945" width="9.75" style="102" customWidth="1"/>
    <col min="7946" max="7949" width="10" style="102" customWidth="1"/>
    <col min="7950" max="7953" width="9.75" style="102" customWidth="1"/>
    <col min="7954" max="7954" width="14" style="102" customWidth="1"/>
    <col min="7955" max="7955" width="15.125" style="102" customWidth="1"/>
    <col min="7956" max="7967" width="9.75" style="102" customWidth="1"/>
    <col min="7968" max="7971" width="10" style="102" customWidth="1"/>
    <col min="7972" max="7972" width="14" style="102" customWidth="1"/>
    <col min="7973" max="7973" width="15.125" style="102" customWidth="1"/>
    <col min="7974" max="7985" width="9.75" style="102" customWidth="1"/>
    <col min="7986" max="7989" width="10" style="102" customWidth="1"/>
    <col min="7990" max="7990" width="14" style="102" customWidth="1"/>
    <col min="7991" max="7991" width="15.125" style="102" customWidth="1"/>
    <col min="7992" max="8003" width="9.75" style="102" customWidth="1"/>
    <col min="8004" max="8007" width="10" style="102" customWidth="1"/>
    <col min="8008" max="8008" width="14" style="102" customWidth="1"/>
    <col min="8009" max="8009" width="15.125" style="102" customWidth="1"/>
    <col min="8010" max="8021" width="9.75" style="102" customWidth="1"/>
    <col min="8022" max="8025" width="10" style="102" customWidth="1"/>
    <col min="8026" max="8026" width="14" style="102" customWidth="1"/>
    <col min="8027" max="8027" width="15.125" style="102" customWidth="1"/>
    <col min="8028" max="8039" width="9.75" style="102" customWidth="1"/>
    <col min="8040" max="8043" width="10" style="102" customWidth="1"/>
    <col min="8044" max="8044" width="14" style="102" customWidth="1"/>
    <col min="8045" max="8045" width="15.125" style="102" customWidth="1"/>
    <col min="8046" max="8057" width="9.75" style="102" customWidth="1"/>
    <col min="8058" max="8061" width="10" style="102" customWidth="1"/>
    <col min="8062" max="8062" width="14" style="102" customWidth="1"/>
    <col min="8063" max="8063" width="12.375" style="102" customWidth="1"/>
    <col min="8064" max="8192" width="11.375" style="102"/>
    <col min="8193" max="8193" width="15.125" style="102" customWidth="1"/>
    <col min="8194" max="8201" width="9.75" style="102" customWidth="1"/>
    <col min="8202" max="8205" width="10" style="102" customWidth="1"/>
    <col min="8206" max="8209" width="9.75" style="102" customWidth="1"/>
    <col min="8210" max="8210" width="14" style="102" customWidth="1"/>
    <col min="8211" max="8211" width="15.125" style="102" customWidth="1"/>
    <col min="8212" max="8223" width="9.75" style="102" customWidth="1"/>
    <col min="8224" max="8227" width="10" style="102" customWidth="1"/>
    <col min="8228" max="8228" width="14" style="102" customWidth="1"/>
    <col min="8229" max="8229" width="15.125" style="102" customWidth="1"/>
    <col min="8230" max="8241" width="9.75" style="102" customWidth="1"/>
    <col min="8242" max="8245" width="10" style="102" customWidth="1"/>
    <col min="8246" max="8246" width="14" style="102" customWidth="1"/>
    <col min="8247" max="8247" width="15.125" style="102" customWidth="1"/>
    <col min="8248" max="8259" width="9.75" style="102" customWidth="1"/>
    <col min="8260" max="8263" width="10" style="102" customWidth="1"/>
    <col min="8264" max="8264" width="14" style="102" customWidth="1"/>
    <col min="8265" max="8265" width="15.125" style="102" customWidth="1"/>
    <col min="8266" max="8277" width="9.75" style="102" customWidth="1"/>
    <col min="8278" max="8281" width="10" style="102" customWidth="1"/>
    <col min="8282" max="8282" width="14" style="102" customWidth="1"/>
    <col min="8283" max="8283" width="15.125" style="102" customWidth="1"/>
    <col min="8284" max="8295" width="9.75" style="102" customWidth="1"/>
    <col min="8296" max="8299" width="10" style="102" customWidth="1"/>
    <col min="8300" max="8300" width="14" style="102" customWidth="1"/>
    <col min="8301" max="8301" width="15.125" style="102" customWidth="1"/>
    <col min="8302" max="8313" width="9.75" style="102" customWidth="1"/>
    <col min="8314" max="8317" width="10" style="102" customWidth="1"/>
    <col min="8318" max="8318" width="14" style="102" customWidth="1"/>
    <col min="8319" max="8319" width="12.375" style="102" customWidth="1"/>
    <col min="8320" max="8448" width="11.375" style="102"/>
    <col min="8449" max="8449" width="15.125" style="102" customWidth="1"/>
    <col min="8450" max="8457" width="9.75" style="102" customWidth="1"/>
    <col min="8458" max="8461" width="10" style="102" customWidth="1"/>
    <col min="8462" max="8465" width="9.75" style="102" customWidth="1"/>
    <col min="8466" max="8466" width="14" style="102" customWidth="1"/>
    <col min="8467" max="8467" width="15.125" style="102" customWidth="1"/>
    <col min="8468" max="8479" width="9.75" style="102" customWidth="1"/>
    <col min="8480" max="8483" width="10" style="102" customWidth="1"/>
    <col min="8484" max="8484" width="14" style="102" customWidth="1"/>
    <col min="8485" max="8485" width="15.125" style="102" customWidth="1"/>
    <col min="8486" max="8497" width="9.75" style="102" customWidth="1"/>
    <col min="8498" max="8501" width="10" style="102" customWidth="1"/>
    <col min="8502" max="8502" width="14" style="102" customWidth="1"/>
    <col min="8503" max="8503" width="15.125" style="102" customWidth="1"/>
    <col min="8504" max="8515" width="9.75" style="102" customWidth="1"/>
    <col min="8516" max="8519" width="10" style="102" customWidth="1"/>
    <col min="8520" max="8520" width="14" style="102" customWidth="1"/>
    <col min="8521" max="8521" width="15.125" style="102" customWidth="1"/>
    <col min="8522" max="8533" width="9.75" style="102" customWidth="1"/>
    <col min="8534" max="8537" width="10" style="102" customWidth="1"/>
    <col min="8538" max="8538" width="14" style="102" customWidth="1"/>
    <col min="8539" max="8539" width="15.125" style="102" customWidth="1"/>
    <col min="8540" max="8551" width="9.75" style="102" customWidth="1"/>
    <col min="8552" max="8555" width="10" style="102" customWidth="1"/>
    <col min="8556" max="8556" width="14" style="102" customWidth="1"/>
    <col min="8557" max="8557" width="15.125" style="102" customWidth="1"/>
    <col min="8558" max="8569" width="9.75" style="102" customWidth="1"/>
    <col min="8570" max="8573" width="10" style="102" customWidth="1"/>
    <col min="8574" max="8574" width="14" style="102" customWidth="1"/>
    <col min="8575" max="8575" width="12.375" style="102" customWidth="1"/>
    <col min="8576" max="8704" width="11.375" style="102"/>
    <col min="8705" max="8705" width="15.125" style="102" customWidth="1"/>
    <col min="8706" max="8713" width="9.75" style="102" customWidth="1"/>
    <col min="8714" max="8717" width="10" style="102" customWidth="1"/>
    <col min="8718" max="8721" width="9.75" style="102" customWidth="1"/>
    <col min="8722" max="8722" width="14" style="102" customWidth="1"/>
    <col min="8723" max="8723" width="15.125" style="102" customWidth="1"/>
    <col min="8724" max="8735" width="9.75" style="102" customWidth="1"/>
    <col min="8736" max="8739" width="10" style="102" customWidth="1"/>
    <col min="8740" max="8740" width="14" style="102" customWidth="1"/>
    <col min="8741" max="8741" width="15.125" style="102" customWidth="1"/>
    <col min="8742" max="8753" width="9.75" style="102" customWidth="1"/>
    <col min="8754" max="8757" width="10" style="102" customWidth="1"/>
    <col min="8758" max="8758" width="14" style="102" customWidth="1"/>
    <col min="8759" max="8759" width="15.125" style="102" customWidth="1"/>
    <col min="8760" max="8771" width="9.75" style="102" customWidth="1"/>
    <col min="8772" max="8775" width="10" style="102" customWidth="1"/>
    <col min="8776" max="8776" width="14" style="102" customWidth="1"/>
    <col min="8777" max="8777" width="15.125" style="102" customWidth="1"/>
    <col min="8778" max="8789" width="9.75" style="102" customWidth="1"/>
    <col min="8790" max="8793" width="10" style="102" customWidth="1"/>
    <col min="8794" max="8794" width="14" style="102" customWidth="1"/>
    <col min="8795" max="8795" width="15.125" style="102" customWidth="1"/>
    <col min="8796" max="8807" width="9.75" style="102" customWidth="1"/>
    <col min="8808" max="8811" width="10" style="102" customWidth="1"/>
    <col min="8812" max="8812" width="14" style="102" customWidth="1"/>
    <col min="8813" max="8813" width="15.125" style="102" customWidth="1"/>
    <col min="8814" max="8825" width="9.75" style="102" customWidth="1"/>
    <col min="8826" max="8829" width="10" style="102" customWidth="1"/>
    <col min="8830" max="8830" width="14" style="102" customWidth="1"/>
    <col min="8831" max="8831" width="12.375" style="102" customWidth="1"/>
    <col min="8832" max="8960" width="11.375" style="102"/>
    <col min="8961" max="8961" width="15.125" style="102" customWidth="1"/>
    <col min="8962" max="8969" width="9.75" style="102" customWidth="1"/>
    <col min="8970" max="8973" width="10" style="102" customWidth="1"/>
    <col min="8974" max="8977" width="9.75" style="102" customWidth="1"/>
    <col min="8978" max="8978" width="14" style="102" customWidth="1"/>
    <col min="8979" max="8979" width="15.125" style="102" customWidth="1"/>
    <col min="8980" max="8991" width="9.75" style="102" customWidth="1"/>
    <col min="8992" max="8995" width="10" style="102" customWidth="1"/>
    <col min="8996" max="8996" width="14" style="102" customWidth="1"/>
    <col min="8997" max="8997" width="15.125" style="102" customWidth="1"/>
    <col min="8998" max="9009" width="9.75" style="102" customWidth="1"/>
    <col min="9010" max="9013" width="10" style="102" customWidth="1"/>
    <col min="9014" max="9014" width="14" style="102" customWidth="1"/>
    <col min="9015" max="9015" width="15.125" style="102" customWidth="1"/>
    <col min="9016" max="9027" width="9.75" style="102" customWidth="1"/>
    <col min="9028" max="9031" width="10" style="102" customWidth="1"/>
    <col min="9032" max="9032" width="14" style="102" customWidth="1"/>
    <col min="9033" max="9033" width="15.125" style="102" customWidth="1"/>
    <col min="9034" max="9045" width="9.75" style="102" customWidth="1"/>
    <col min="9046" max="9049" width="10" style="102" customWidth="1"/>
    <col min="9050" max="9050" width="14" style="102" customWidth="1"/>
    <col min="9051" max="9051" width="15.125" style="102" customWidth="1"/>
    <col min="9052" max="9063" width="9.75" style="102" customWidth="1"/>
    <col min="9064" max="9067" width="10" style="102" customWidth="1"/>
    <col min="9068" max="9068" width="14" style="102" customWidth="1"/>
    <col min="9069" max="9069" width="15.125" style="102" customWidth="1"/>
    <col min="9070" max="9081" width="9.75" style="102" customWidth="1"/>
    <col min="9082" max="9085" width="10" style="102" customWidth="1"/>
    <col min="9086" max="9086" width="14" style="102" customWidth="1"/>
    <col min="9087" max="9087" width="12.375" style="102" customWidth="1"/>
    <col min="9088" max="9216" width="11.375" style="102"/>
    <col min="9217" max="9217" width="15.125" style="102" customWidth="1"/>
    <col min="9218" max="9225" width="9.75" style="102" customWidth="1"/>
    <col min="9226" max="9229" width="10" style="102" customWidth="1"/>
    <col min="9230" max="9233" width="9.75" style="102" customWidth="1"/>
    <col min="9234" max="9234" width="14" style="102" customWidth="1"/>
    <col min="9235" max="9235" width="15.125" style="102" customWidth="1"/>
    <col min="9236" max="9247" width="9.75" style="102" customWidth="1"/>
    <col min="9248" max="9251" width="10" style="102" customWidth="1"/>
    <col min="9252" max="9252" width="14" style="102" customWidth="1"/>
    <col min="9253" max="9253" width="15.125" style="102" customWidth="1"/>
    <col min="9254" max="9265" width="9.75" style="102" customWidth="1"/>
    <col min="9266" max="9269" width="10" style="102" customWidth="1"/>
    <col min="9270" max="9270" width="14" style="102" customWidth="1"/>
    <col min="9271" max="9271" width="15.125" style="102" customWidth="1"/>
    <col min="9272" max="9283" width="9.75" style="102" customWidth="1"/>
    <col min="9284" max="9287" width="10" style="102" customWidth="1"/>
    <col min="9288" max="9288" width="14" style="102" customWidth="1"/>
    <col min="9289" max="9289" width="15.125" style="102" customWidth="1"/>
    <col min="9290" max="9301" width="9.75" style="102" customWidth="1"/>
    <col min="9302" max="9305" width="10" style="102" customWidth="1"/>
    <col min="9306" max="9306" width="14" style="102" customWidth="1"/>
    <col min="9307" max="9307" width="15.125" style="102" customWidth="1"/>
    <col min="9308" max="9319" width="9.75" style="102" customWidth="1"/>
    <col min="9320" max="9323" width="10" style="102" customWidth="1"/>
    <col min="9324" max="9324" width="14" style="102" customWidth="1"/>
    <col min="9325" max="9325" width="15.125" style="102" customWidth="1"/>
    <col min="9326" max="9337" width="9.75" style="102" customWidth="1"/>
    <col min="9338" max="9341" width="10" style="102" customWidth="1"/>
    <col min="9342" max="9342" width="14" style="102" customWidth="1"/>
    <col min="9343" max="9343" width="12.375" style="102" customWidth="1"/>
    <col min="9344" max="9472" width="11.375" style="102"/>
    <col min="9473" max="9473" width="15.125" style="102" customWidth="1"/>
    <col min="9474" max="9481" width="9.75" style="102" customWidth="1"/>
    <col min="9482" max="9485" width="10" style="102" customWidth="1"/>
    <col min="9486" max="9489" width="9.75" style="102" customWidth="1"/>
    <col min="9490" max="9490" width="14" style="102" customWidth="1"/>
    <col min="9491" max="9491" width="15.125" style="102" customWidth="1"/>
    <col min="9492" max="9503" width="9.75" style="102" customWidth="1"/>
    <col min="9504" max="9507" width="10" style="102" customWidth="1"/>
    <col min="9508" max="9508" width="14" style="102" customWidth="1"/>
    <col min="9509" max="9509" width="15.125" style="102" customWidth="1"/>
    <col min="9510" max="9521" width="9.75" style="102" customWidth="1"/>
    <col min="9522" max="9525" width="10" style="102" customWidth="1"/>
    <col min="9526" max="9526" width="14" style="102" customWidth="1"/>
    <col min="9527" max="9527" width="15.125" style="102" customWidth="1"/>
    <col min="9528" max="9539" width="9.75" style="102" customWidth="1"/>
    <col min="9540" max="9543" width="10" style="102" customWidth="1"/>
    <col min="9544" max="9544" width="14" style="102" customWidth="1"/>
    <col min="9545" max="9545" width="15.125" style="102" customWidth="1"/>
    <col min="9546" max="9557" width="9.75" style="102" customWidth="1"/>
    <col min="9558" max="9561" width="10" style="102" customWidth="1"/>
    <col min="9562" max="9562" width="14" style="102" customWidth="1"/>
    <col min="9563" max="9563" width="15.125" style="102" customWidth="1"/>
    <col min="9564" max="9575" width="9.75" style="102" customWidth="1"/>
    <col min="9576" max="9579" width="10" style="102" customWidth="1"/>
    <col min="9580" max="9580" width="14" style="102" customWidth="1"/>
    <col min="9581" max="9581" width="15.125" style="102" customWidth="1"/>
    <col min="9582" max="9593" width="9.75" style="102" customWidth="1"/>
    <col min="9594" max="9597" width="10" style="102" customWidth="1"/>
    <col min="9598" max="9598" width="14" style="102" customWidth="1"/>
    <col min="9599" max="9599" width="12.375" style="102" customWidth="1"/>
    <col min="9600" max="9728" width="11.375" style="102"/>
    <col min="9729" max="9729" width="15.125" style="102" customWidth="1"/>
    <col min="9730" max="9737" width="9.75" style="102" customWidth="1"/>
    <col min="9738" max="9741" width="10" style="102" customWidth="1"/>
    <col min="9742" max="9745" width="9.75" style="102" customWidth="1"/>
    <col min="9746" max="9746" width="14" style="102" customWidth="1"/>
    <col min="9747" max="9747" width="15.125" style="102" customWidth="1"/>
    <col min="9748" max="9759" width="9.75" style="102" customWidth="1"/>
    <col min="9760" max="9763" width="10" style="102" customWidth="1"/>
    <col min="9764" max="9764" width="14" style="102" customWidth="1"/>
    <col min="9765" max="9765" width="15.125" style="102" customWidth="1"/>
    <col min="9766" max="9777" width="9.75" style="102" customWidth="1"/>
    <col min="9778" max="9781" width="10" style="102" customWidth="1"/>
    <col min="9782" max="9782" width="14" style="102" customWidth="1"/>
    <col min="9783" max="9783" width="15.125" style="102" customWidth="1"/>
    <col min="9784" max="9795" width="9.75" style="102" customWidth="1"/>
    <col min="9796" max="9799" width="10" style="102" customWidth="1"/>
    <col min="9800" max="9800" width="14" style="102" customWidth="1"/>
    <col min="9801" max="9801" width="15.125" style="102" customWidth="1"/>
    <col min="9802" max="9813" width="9.75" style="102" customWidth="1"/>
    <col min="9814" max="9817" width="10" style="102" customWidth="1"/>
    <col min="9818" max="9818" width="14" style="102" customWidth="1"/>
    <col min="9819" max="9819" width="15.125" style="102" customWidth="1"/>
    <col min="9820" max="9831" width="9.75" style="102" customWidth="1"/>
    <col min="9832" max="9835" width="10" style="102" customWidth="1"/>
    <col min="9836" max="9836" width="14" style="102" customWidth="1"/>
    <col min="9837" max="9837" width="15.125" style="102" customWidth="1"/>
    <col min="9838" max="9849" width="9.75" style="102" customWidth="1"/>
    <col min="9850" max="9853" width="10" style="102" customWidth="1"/>
    <col min="9854" max="9854" width="14" style="102" customWidth="1"/>
    <col min="9855" max="9855" width="12.375" style="102" customWidth="1"/>
    <col min="9856" max="9984" width="11.375" style="102"/>
    <col min="9985" max="9985" width="15.125" style="102" customWidth="1"/>
    <col min="9986" max="9993" width="9.75" style="102" customWidth="1"/>
    <col min="9994" max="9997" width="10" style="102" customWidth="1"/>
    <col min="9998" max="10001" width="9.75" style="102" customWidth="1"/>
    <col min="10002" max="10002" width="14" style="102" customWidth="1"/>
    <col min="10003" max="10003" width="15.125" style="102" customWidth="1"/>
    <col min="10004" max="10015" width="9.75" style="102" customWidth="1"/>
    <col min="10016" max="10019" width="10" style="102" customWidth="1"/>
    <col min="10020" max="10020" width="14" style="102" customWidth="1"/>
    <col min="10021" max="10021" width="15.125" style="102" customWidth="1"/>
    <col min="10022" max="10033" width="9.75" style="102" customWidth="1"/>
    <col min="10034" max="10037" width="10" style="102" customWidth="1"/>
    <col min="10038" max="10038" width="14" style="102" customWidth="1"/>
    <col min="10039" max="10039" width="15.125" style="102" customWidth="1"/>
    <col min="10040" max="10051" width="9.75" style="102" customWidth="1"/>
    <col min="10052" max="10055" width="10" style="102" customWidth="1"/>
    <col min="10056" max="10056" width="14" style="102" customWidth="1"/>
    <col min="10057" max="10057" width="15.125" style="102" customWidth="1"/>
    <col min="10058" max="10069" width="9.75" style="102" customWidth="1"/>
    <col min="10070" max="10073" width="10" style="102" customWidth="1"/>
    <col min="10074" max="10074" width="14" style="102" customWidth="1"/>
    <col min="10075" max="10075" width="15.125" style="102" customWidth="1"/>
    <col min="10076" max="10087" width="9.75" style="102" customWidth="1"/>
    <col min="10088" max="10091" width="10" style="102" customWidth="1"/>
    <col min="10092" max="10092" width="14" style="102" customWidth="1"/>
    <col min="10093" max="10093" width="15.125" style="102" customWidth="1"/>
    <col min="10094" max="10105" width="9.75" style="102" customWidth="1"/>
    <col min="10106" max="10109" width="10" style="102" customWidth="1"/>
    <col min="10110" max="10110" width="14" style="102" customWidth="1"/>
    <col min="10111" max="10111" width="12.375" style="102" customWidth="1"/>
    <col min="10112" max="10240" width="11.375" style="102"/>
    <col min="10241" max="10241" width="15.125" style="102" customWidth="1"/>
    <col min="10242" max="10249" width="9.75" style="102" customWidth="1"/>
    <col min="10250" max="10253" width="10" style="102" customWidth="1"/>
    <col min="10254" max="10257" width="9.75" style="102" customWidth="1"/>
    <col min="10258" max="10258" width="14" style="102" customWidth="1"/>
    <col min="10259" max="10259" width="15.125" style="102" customWidth="1"/>
    <col min="10260" max="10271" width="9.75" style="102" customWidth="1"/>
    <col min="10272" max="10275" width="10" style="102" customWidth="1"/>
    <col min="10276" max="10276" width="14" style="102" customWidth="1"/>
    <col min="10277" max="10277" width="15.125" style="102" customWidth="1"/>
    <col min="10278" max="10289" width="9.75" style="102" customWidth="1"/>
    <col min="10290" max="10293" width="10" style="102" customWidth="1"/>
    <col min="10294" max="10294" width="14" style="102" customWidth="1"/>
    <col min="10295" max="10295" width="15.125" style="102" customWidth="1"/>
    <col min="10296" max="10307" width="9.75" style="102" customWidth="1"/>
    <col min="10308" max="10311" width="10" style="102" customWidth="1"/>
    <col min="10312" max="10312" width="14" style="102" customWidth="1"/>
    <col min="10313" max="10313" width="15.125" style="102" customWidth="1"/>
    <col min="10314" max="10325" width="9.75" style="102" customWidth="1"/>
    <col min="10326" max="10329" width="10" style="102" customWidth="1"/>
    <col min="10330" max="10330" width="14" style="102" customWidth="1"/>
    <col min="10331" max="10331" width="15.125" style="102" customWidth="1"/>
    <col min="10332" max="10343" width="9.75" style="102" customWidth="1"/>
    <col min="10344" max="10347" width="10" style="102" customWidth="1"/>
    <col min="10348" max="10348" width="14" style="102" customWidth="1"/>
    <col min="10349" max="10349" width="15.125" style="102" customWidth="1"/>
    <col min="10350" max="10361" width="9.75" style="102" customWidth="1"/>
    <col min="10362" max="10365" width="10" style="102" customWidth="1"/>
    <col min="10366" max="10366" width="14" style="102" customWidth="1"/>
    <col min="10367" max="10367" width="12.375" style="102" customWidth="1"/>
    <col min="10368" max="10496" width="11.375" style="102"/>
    <col min="10497" max="10497" width="15.125" style="102" customWidth="1"/>
    <col min="10498" max="10505" width="9.75" style="102" customWidth="1"/>
    <col min="10506" max="10509" width="10" style="102" customWidth="1"/>
    <col min="10510" max="10513" width="9.75" style="102" customWidth="1"/>
    <col min="10514" max="10514" width="14" style="102" customWidth="1"/>
    <col min="10515" max="10515" width="15.125" style="102" customWidth="1"/>
    <col min="10516" max="10527" width="9.75" style="102" customWidth="1"/>
    <col min="10528" max="10531" width="10" style="102" customWidth="1"/>
    <col min="10532" max="10532" width="14" style="102" customWidth="1"/>
    <col min="10533" max="10533" width="15.125" style="102" customWidth="1"/>
    <col min="10534" max="10545" width="9.75" style="102" customWidth="1"/>
    <col min="10546" max="10549" width="10" style="102" customWidth="1"/>
    <col min="10550" max="10550" width="14" style="102" customWidth="1"/>
    <col min="10551" max="10551" width="15.125" style="102" customWidth="1"/>
    <col min="10552" max="10563" width="9.75" style="102" customWidth="1"/>
    <col min="10564" max="10567" width="10" style="102" customWidth="1"/>
    <col min="10568" max="10568" width="14" style="102" customWidth="1"/>
    <col min="10569" max="10569" width="15.125" style="102" customWidth="1"/>
    <col min="10570" max="10581" width="9.75" style="102" customWidth="1"/>
    <col min="10582" max="10585" width="10" style="102" customWidth="1"/>
    <col min="10586" max="10586" width="14" style="102" customWidth="1"/>
    <col min="10587" max="10587" width="15.125" style="102" customWidth="1"/>
    <col min="10588" max="10599" width="9.75" style="102" customWidth="1"/>
    <col min="10600" max="10603" width="10" style="102" customWidth="1"/>
    <col min="10604" max="10604" width="14" style="102" customWidth="1"/>
    <col min="10605" max="10605" width="15.125" style="102" customWidth="1"/>
    <col min="10606" max="10617" width="9.75" style="102" customWidth="1"/>
    <col min="10618" max="10621" width="10" style="102" customWidth="1"/>
    <col min="10622" max="10622" width="14" style="102" customWidth="1"/>
    <col min="10623" max="10623" width="12.375" style="102" customWidth="1"/>
    <col min="10624" max="10752" width="11.375" style="102"/>
    <col min="10753" max="10753" width="15.125" style="102" customWidth="1"/>
    <col min="10754" max="10761" width="9.75" style="102" customWidth="1"/>
    <col min="10762" max="10765" width="10" style="102" customWidth="1"/>
    <col min="10766" max="10769" width="9.75" style="102" customWidth="1"/>
    <col min="10770" max="10770" width="14" style="102" customWidth="1"/>
    <col min="10771" max="10771" width="15.125" style="102" customWidth="1"/>
    <col min="10772" max="10783" width="9.75" style="102" customWidth="1"/>
    <col min="10784" max="10787" width="10" style="102" customWidth="1"/>
    <col min="10788" max="10788" width="14" style="102" customWidth="1"/>
    <col min="10789" max="10789" width="15.125" style="102" customWidth="1"/>
    <col min="10790" max="10801" width="9.75" style="102" customWidth="1"/>
    <col min="10802" max="10805" width="10" style="102" customWidth="1"/>
    <col min="10806" max="10806" width="14" style="102" customWidth="1"/>
    <col min="10807" max="10807" width="15.125" style="102" customWidth="1"/>
    <col min="10808" max="10819" width="9.75" style="102" customWidth="1"/>
    <col min="10820" max="10823" width="10" style="102" customWidth="1"/>
    <col min="10824" max="10824" width="14" style="102" customWidth="1"/>
    <col min="10825" max="10825" width="15.125" style="102" customWidth="1"/>
    <col min="10826" max="10837" width="9.75" style="102" customWidth="1"/>
    <col min="10838" max="10841" width="10" style="102" customWidth="1"/>
    <col min="10842" max="10842" width="14" style="102" customWidth="1"/>
    <col min="10843" max="10843" width="15.125" style="102" customWidth="1"/>
    <col min="10844" max="10855" width="9.75" style="102" customWidth="1"/>
    <col min="10856" max="10859" width="10" style="102" customWidth="1"/>
    <col min="10860" max="10860" width="14" style="102" customWidth="1"/>
    <col min="10861" max="10861" width="15.125" style="102" customWidth="1"/>
    <col min="10862" max="10873" width="9.75" style="102" customWidth="1"/>
    <col min="10874" max="10877" width="10" style="102" customWidth="1"/>
    <col min="10878" max="10878" width="14" style="102" customWidth="1"/>
    <col min="10879" max="10879" width="12.375" style="102" customWidth="1"/>
    <col min="10880" max="11008" width="11.375" style="102"/>
    <col min="11009" max="11009" width="15.125" style="102" customWidth="1"/>
    <col min="11010" max="11017" width="9.75" style="102" customWidth="1"/>
    <col min="11018" max="11021" width="10" style="102" customWidth="1"/>
    <col min="11022" max="11025" width="9.75" style="102" customWidth="1"/>
    <col min="11026" max="11026" width="14" style="102" customWidth="1"/>
    <col min="11027" max="11027" width="15.125" style="102" customWidth="1"/>
    <col min="11028" max="11039" width="9.75" style="102" customWidth="1"/>
    <col min="11040" max="11043" width="10" style="102" customWidth="1"/>
    <col min="11044" max="11044" width="14" style="102" customWidth="1"/>
    <col min="11045" max="11045" width="15.125" style="102" customWidth="1"/>
    <col min="11046" max="11057" width="9.75" style="102" customWidth="1"/>
    <col min="11058" max="11061" width="10" style="102" customWidth="1"/>
    <col min="11062" max="11062" width="14" style="102" customWidth="1"/>
    <col min="11063" max="11063" width="15.125" style="102" customWidth="1"/>
    <col min="11064" max="11075" width="9.75" style="102" customWidth="1"/>
    <col min="11076" max="11079" width="10" style="102" customWidth="1"/>
    <col min="11080" max="11080" width="14" style="102" customWidth="1"/>
    <col min="11081" max="11081" width="15.125" style="102" customWidth="1"/>
    <col min="11082" max="11093" width="9.75" style="102" customWidth="1"/>
    <col min="11094" max="11097" width="10" style="102" customWidth="1"/>
    <col min="11098" max="11098" width="14" style="102" customWidth="1"/>
    <col min="11099" max="11099" width="15.125" style="102" customWidth="1"/>
    <col min="11100" max="11111" width="9.75" style="102" customWidth="1"/>
    <col min="11112" max="11115" width="10" style="102" customWidth="1"/>
    <col min="11116" max="11116" width="14" style="102" customWidth="1"/>
    <col min="11117" max="11117" width="15.125" style="102" customWidth="1"/>
    <col min="11118" max="11129" width="9.75" style="102" customWidth="1"/>
    <col min="11130" max="11133" width="10" style="102" customWidth="1"/>
    <col min="11134" max="11134" width="14" style="102" customWidth="1"/>
    <col min="11135" max="11135" width="12.375" style="102" customWidth="1"/>
    <col min="11136" max="11264" width="11.375" style="102"/>
    <col min="11265" max="11265" width="15.125" style="102" customWidth="1"/>
    <col min="11266" max="11273" width="9.75" style="102" customWidth="1"/>
    <col min="11274" max="11277" width="10" style="102" customWidth="1"/>
    <col min="11278" max="11281" width="9.75" style="102" customWidth="1"/>
    <col min="11282" max="11282" width="14" style="102" customWidth="1"/>
    <col min="11283" max="11283" width="15.125" style="102" customWidth="1"/>
    <col min="11284" max="11295" width="9.75" style="102" customWidth="1"/>
    <col min="11296" max="11299" width="10" style="102" customWidth="1"/>
    <col min="11300" max="11300" width="14" style="102" customWidth="1"/>
    <col min="11301" max="11301" width="15.125" style="102" customWidth="1"/>
    <col min="11302" max="11313" width="9.75" style="102" customWidth="1"/>
    <col min="11314" max="11317" width="10" style="102" customWidth="1"/>
    <col min="11318" max="11318" width="14" style="102" customWidth="1"/>
    <col min="11319" max="11319" width="15.125" style="102" customWidth="1"/>
    <col min="11320" max="11331" width="9.75" style="102" customWidth="1"/>
    <col min="11332" max="11335" width="10" style="102" customWidth="1"/>
    <col min="11336" max="11336" width="14" style="102" customWidth="1"/>
    <col min="11337" max="11337" width="15.125" style="102" customWidth="1"/>
    <col min="11338" max="11349" width="9.75" style="102" customWidth="1"/>
    <col min="11350" max="11353" width="10" style="102" customWidth="1"/>
    <col min="11354" max="11354" width="14" style="102" customWidth="1"/>
    <col min="11355" max="11355" width="15.125" style="102" customWidth="1"/>
    <col min="11356" max="11367" width="9.75" style="102" customWidth="1"/>
    <col min="11368" max="11371" width="10" style="102" customWidth="1"/>
    <col min="11372" max="11372" width="14" style="102" customWidth="1"/>
    <col min="11373" max="11373" width="15.125" style="102" customWidth="1"/>
    <col min="11374" max="11385" width="9.75" style="102" customWidth="1"/>
    <col min="11386" max="11389" width="10" style="102" customWidth="1"/>
    <col min="11390" max="11390" width="14" style="102" customWidth="1"/>
    <col min="11391" max="11391" width="12.375" style="102" customWidth="1"/>
    <col min="11392" max="11520" width="11.375" style="102"/>
    <col min="11521" max="11521" width="15.125" style="102" customWidth="1"/>
    <col min="11522" max="11529" width="9.75" style="102" customWidth="1"/>
    <col min="11530" max="11533" width="10" style="102" customWidth="1"/>
    <col min="11534" max="11537" width="9.75" style="102" customWidth="1"/>
    <col min="11538" max="11538" width="14" style="102" customWidth="1"/>
    <col min="11539" max="11539" width="15.125" style="102" customWidth="1"/>
    <col min="11540" max="11551" width="9.75" style="102" customWidth="1"/>
    <col min="11552" max="11555" width="10" style="102" customWidth="1"/>
    <col min="11556" max="11556" width="14" style="102" customWidth="1"/>
    <col min="11557" max="11557" width="15.125" style="102" customWidth="1"/>
    <col min="11558" max="11569" width="9.75" style="102" customWidth="1"/>
    <col min="11570" max="11573" width="10" style="102" customWidth="1"/>
    <col min="11574" max="11574" width="14" style="102" customWidth="1"/>
    <col min="11575" max="11575" width="15.125" style="102" customWidth="1"/>
    <col min="11576" max="11587" width="9.75" style="102" customWidth="1"/>
    <col min="11588" max="11591" width="10" style="102" customWidth="1"/>
    <col min="11592" max="11592" width="14" style="102" customWidth="1"/>
    <col min="11593" max="11593" width="15.125" style="102" customWidth="1"/>
    <col min="11594" max="11605" width="9.75" style="102" customWidth="1"/>
    <col min="11606" max="11609" width="10" style="102" customWidth="1"/>
    <col min="11610" max="11610" width="14" style="102" customWidth="1"/>
    <col min="11611" max="11611" width="15.125" style="102" customWidth="1"/>
    <col min="11612" max="11623" width="9.75" style="102" customWidth="1"/>
    <col min="11624" max="11627" width="10" style="102" customWidth="1"/>
    <col min="11628" max="11628" width="14" style="102" customWidth="1"/>
    <col min="11629" max="11629" width="15.125" style="102" customWidth="1"/>
    <col min="11630" max="11641" width="9.75" style="102" customWidth="1"/>
    <col min="11642" max="11645" width="10" style="102" customWidth="1"/>
    <col min="11646" max="11646" width="14" style="102" customWidth="1"/>
    <col min="11647" max="11647" width="12.375" style="102" customWidth="1"/>
    <col min="11648" max="11776" width="11.375" style="102"/>
    <col min="11777" max="11777" width="15.125" style="102" customWidth="1"/>
    <col min="11778" max="11785" width="9.75" style="102" customWidth="1"/>
    <col min="11786" max="11789" width="10" style="102" customWidth="1"/>
    <col min="11790" max="11793" width="9.75" style="102" customWidth="1"/>
    <col min="11794" max="11794" width="14" style="102" customWidth="1"/>
    <col min="11795" max="11795" width="15.125" style="102" customWidth="1"/>
    <col min="11796" max="11807" width="9.75" style="102" customWidth="1"/>
    <col min="11808" max="11811" width="10" style="102" customWidth="1"/>
    <col min="11812" max="11812" width="14" style="102" customWidth="1"/>
    <col min="11813" max="11813" width="15.125" style="102" customWidth="1"/>
    <col min="11814" max="11825" width="9.75" style="102" customWidth="1"/>
    <col min="11826" max="11829" width="10" style="102" customWidth="1"/>
    <col min="11830" max="11830" width="14" style="102" customWidth="1"/>
    <col min="11831" max="11831" width="15.125" style="102" customWidth="1"/>
    <col min="11832" max="11843" width="9.75" style="102" customWidth="1"/>
    <col min="11844" max="11847" width="10" style="102" customWidth="1"/>
    <col min="11848" max="11848" width="14" style="102" customWidth="1"/>
    <col min="11849" max="11849" width="15.125" style="102" customWidth="1"/>
    <col min="11850" max="11861" width="9.75" style="102" customWidth="1"/>
    <col min="11862" max="11865" width="10" style="102" customWidth="1"/>
    <col min="11866" max="11866" width="14" style="102" customWidth="1"/>
    <col min="11867" max="11867" width="15.125" style="102" customWidth="1"/>
    <col min="11868" max="11879" width="9.75" style="102" customWidth="1"/>
    <col min="11880" max="11883" width="10" style="102" customWidth="1"/>
    <col min="11884" max="11884" width="14" style="102" customWidth="1"/>
    <col min="11885" max="11885" width="15.125" style="102" customWidth="1"/>
    <col min="11886" max="11897" width="9.75" style="102" customWidth="1"/>
    <col min="11898" max="11901" width="10" style="102" customWidth="1"/>
    <col min="11902" max="11902" width="14" style="102" customWidth="1"/>
    <col min="11903" max="11903" width="12.375" style="102" customWidth="1"/>
    <col min="11904" max="12032" width="11.375" style="102"/>
    <col min="12033" max="12033" width="15.125" style="102" customWidth="1"/>
    <col min="12034" max="12041" width="9.75" style="102" customWidth="1"/>
    <col min="12042" max="12045" width="10" style="102" customWidth="1"/>
    <col min="12046" max="12049" width="9.75" style="102" customWidth="1"/>
    <col min="12050" max="12050" width="14" style="102" customWidth="1"/>
    <col min="12051" max="12051" width="15.125" style="102" customWidth="1"/>
    <col min="12052" max="12063" width="9.75" style="102" customWidth="1"/>
    <col min="12064" max="12067" width="10" style="102" customWidth="1"/>
    <col min="12068" max="12068" width="14" style="102" customWidth="1"/>
    <col min="12069" max="12069" width="15.125" style="102" customWidth="1"/>
    <col min="12070" max="12081" width="9.75" style="102" customWidth="1"/>
    <col min="12082" max="12085" width="10" style="102" customWidth="1"/>
    <col min="12086" max="12086" width="14" style="102" customWidth="1"/>
    <col min="12087" max="12087" width="15.125" style="102" customWidth="1"/>
    <col min="12088" max="12099" width="9.75" style="102" customWidth="1"/>
    <col min="12100" max="12103" width="10" style="102" customWidth="1"/>
    <col min="12104" max="12104" width="14" style="102" customWidth="1"/>
    <col min="12105" max="12105" width="15.125" style="102" customWidth="1"/>
    <col min="12106" max="12117" width="9.75" style="102" customWidth="1"/>
    <col min="12118" max="12121" width="10" style="102" customWidth="1"/>
    <col min="12122" max="12122" width="14" style="102" customWidth="1"/>
    <col min="12123" max="12123" width="15.125" style="102" customWidth="1"/>
    <col min="12124" max="12135" width="9.75" style="102" customWidth="1"/>
    <col min="12136" max="12139" width="10" style="102" customWidth="1"/>
    <col min="12140" max="12140" width="14" style="102" customWidth="1"/>
    <col min="12141" max="12141" width="15.125" style="102" customWidth="1"/>
    <col min="12142" max="12153" width="9.75" style="102" customWidth="1"/>
    <col min="12154" max="12157" width="10" style="102" customWidth="1"/>
    <col min="12158" max="12158" width="14" style="102" customWidth="1"/>
    <col min="12159" max="12159" width="12.375" style="102" customWidth="1"/>
    <col min="12160" max="12288" width="11.375" style="102"/>
    <col min="12289" max="12289" width="15.125" style="102" customWidth="1"/>
    <col min="12290" max="12297" width="9.75" style="102" customWidth="1"/>
    <col min="12298" max="12301" width="10" style="102" customWidth="1"/>
    <col min="12302" max="12305" width="9.75" style="102" customWidth="1"/>
    <col min="12306" max="12306" width="14" style="102" customWidth="1"/>
    <col min="12307" max="12307" width="15.125" style="102" customWidth="1"/>
    <col min="12308" max="12319" width="9.75" style="102" customWidth="1"/>
    <col min="12320" max="12323" width="10" style="102" customWidth="1"/>
    <col min="12324" max="12324" width="14" style="102" customWidth="1"/>
    <col min="12325" max="12325" width="15.125" style="102" customWidth="1"/>
    <col min="12326" max="12337" width="9.75" style="102" customWidth="1"/>
    <col min="12338" max="12341" width="10" style="102" customWidth="1"/>
    <col min="12342" max="12342" width="14" style="102" customWidth="1"/>
    <col min="12343" max="12343" width="15.125" style="102" customWidth="1"/>
    <col min="12344" max="12355" width="9.75" style="102" customWidth="1"/>
    <col min="12356" max="12359" width="10" style="102" customWidth="1"/>
    <col min="12360" max="12360" width="14" style="102" customWidth="1"/>
    <col min="12361" max="12361" width="15.125" style="102" customWidth="1"/>
    <col min="12362" max="12373" width="9.75" style="102" customWidth="1"/>
    <col min="12374" max="12377" width="10" style="102" customWidth="1"/>
    <col min="12378" max="12378" width="14" style="102" customWidth="1"/>
    <col min="12379" max="12379" width="15.125" style="102" customWidth="1"/>
    <col min="12380" max="12391" width="9.75" style="102" customWidth="1"/>
    <col min="12392" max="12395" width="10" style="102" customWidth="1"/>
    <col min="12396" max="12396" width="14" style="102" customWidth="1"/>
    <col min="12397" max="12397" width="15.125" style="102" customWidth="1"/>
    <col min="12398" max="12409" width="9.75" style="102" customWidth="1"/>
    <col min="12410" max="12413" width="10" style="102" customWidth="1"/>
    <col min="12414" max="12414" width="14" style="102" customWidth="1"/>
    <col min="12415" max="12415" width="12.375" style="102" customWidth="1"/>
    <col min="12416" max="12544" width="11.375" style="102"/>
    <col min="12545" max="12545" width="15.125" style="102" customWidth="1"/>
    <col min="12546" max="12553" width="9.75" style="102" customWidth="1"/>
    <col min="12554" max="12557" width="10" style="102" customWidth="1"/>
    <col min="12558" max="12561" width="9.75" style="102" customWidth="1"/>
    <col min="12562" max="12562" width="14" style="102" customWidth="1"/>
    <col min="12563" max="12563" width="15.125" style="102" customWidth="1"/>
    <col min="12564" max="12575" width="9.75" style="102" customWidth="1"/>
    <col min="12576" max="12579" width="10" style="102" customWidth="1"/>
    <col min="12580" max="12580" width="14" style="102" customWidth="1"/>
    <col min="12581" max="12581" width="15.125" style="102" customWidth="1"/>
    <col min="12582" max="12593" width="9.75" style="102" customWidth="1"/>
    <col min="12594" max="12597" width="10" style="102" customWidth="1"/>
    <col min="12598" max="12598" width="14" style="102" customWidth="1"/>
    <col min="12599" max="12599" width="15.125" style="102" customWidth="1"/>
    <col min="12600" max="12611" width="9.75" style="102" customWidth="1"/>
    <col min="12612" max="12615" width="10" style="102" customWidth="1"/>
    <col min="12616" max="12616" width="14" style="102" customWidth="1"/>
    <col min="12617" max="12617" width="15.125" style="102" customWidth="1"/>
    <col min="12618" max="12629" width="9.75" style="102" customWidth="1"/>
    <col min="12630" max="12633" width="10" style="102" customWidth="1"/>
    <col min="12634" max="12634" width="14" style="102" customWidth="1"/>
    <col min="12635" max="12635" width="15.125" style="102" customWidth="1"/>
    <col min="12636" max="12647" width="9.75" style="102" customWidth="1"/>
    <col min="12648" max="12651" width="10" style="102" customWidth="1"/>
    <col min="12652" max="12652" width="14" style="102" customWidth="1"/>
    <col min="12653" max="12653" width="15.125" style="102" customWidth="1"/>
    <col min="12654" max="12665" width="9.75" style="102" customWidth="1"/>
    <col min="12666" max="12669" width="10" style="102" customWidth="1"/>
    <col min="12670" max="12670" width="14" style="102" customWidth="1"/>
    <col min="12671" max="12671" width="12.375" style="102" customWidth="1"/>
    <col min="12672" max="12800" width="11.375" style="102"/>
    <col min="12801" max="12801" width="15.125" style="102" customWidth="1"/>
    <col min="12802" max="12809" width="9.75" style="102" customWidth="1"/>
    <col min="12810" max="12813" width="10" style="102" customWidth="1"/>
    <col min="12814" max="12817" width="9.75" style="102" customWidth="1"/>
    <col min="12818" max="12818" width="14" style="102" customWidth="1"/>
    <col min="12819" max="12819" width="15.125" style="102" customWidth="1"/>
    <col min="12820" max="12831" width="9.75" style="102" customWidth="1"/>
    <col min="12832" max="12835" width="10" style="102" customWidth="1"/>
    <col min="12836" max="12836" width="14" style="102" customWidth="1"/>
    <col min="12837" max="12837" width="15.125" style="102" customWidth="1"/>
    <col min="12838" max="12849" width="9.75" style="102" customWidth="1"/>
    <col min="12850" max="12853" width="10" style="102" customWidth="1"/>
    <col min="12854" max="12854" width="14" style="102" customWidth="1"/>
    <col min="12855" max="12855" width="15.125" style="102" customWidth="1"/>
    <col min="12856" max="12867" width="9.75" style="102" customWidth="1"/>
    <col min="12868" max="12871" width="10" style="102" customWidth="1"/>
    <col min="12872" max="12872" width="14" style="102" customWidth="1"/>
    <col min="12873" max="12873" width="15.125" style="102" customWidth="1"/>
    <col min="12874" max="12885" width="9.75" style="102" customWidth="1"/>
    <col min="12886" max="12889" width="10" style="102" customWidth="1"/>
    <col min="12890" max="12890" width="14" style="102" customWidth="1"/>
    <col min="12891" max="12891" width="15.125" style="102" customWidth="1"/>
    <col min="12892" max="12903" width="9.75" style="102" customWidth="1"/>
    <col min="12904" max="12907" width="10" style="102" customWidth="1"/>
    <col min="12908" max="12908" width="14" style="102" customWidth="1"/>
    <col min="12909" max="12909" width="15.125" style="102" customWidth="1"/>
    <col min="12910" max="12921" width="9.75" style="102" customWidth="1"/>
    <col min="12922" max="12925" width="10" style="102" customWidth="1"/>
    <col min="12926" max="12926" width="14" style="102" customWidth="1"/>
    <col min="12927" max="12927" width="12.375" style="102" customWidth="1"/>
    <col min="12928" max="13056" width="11.375" style="102"/>
    <col min="13057" max="13057" width="15.125" style="102" customWidth="1"/>
    <col min="13058" max="13065" width="9.75" style="102" customWidth="1"/>
    <col min="13066" max="13069" width="10" style="102" customWidth="1"/>
    <col min="13070" max="13073" width="9.75" style="102" customWidth="1"/>
    <col min="13074" max="13074" width="14" style="102" customWidth="1"/>
    <col min="13075" max="13075" width="15.125" style="102" customWidth="1"/>
    <col min="13076" max="13087" width="9.75" style="102" customWidth="1"/>
    <col min="13088" max="13091" width="10" style="102" customWidth="1"/>
    <col min="13092" max="13092" width="14" style="102" customWidth="1"/>
    <col min="13093" max="13093" width="15.125" style="102" customWidth="1"/>
    <col min="13094" max="13105" width="9.75" style="102" customWidth="1"/>
    <col min="13106" max="13109" width="10" style="102" customWidth="1"/>
    <col min="13110" max="13110" width="14" style="102" customWidth="1"/>
    <col min="13111" max="13111" width="15.125" style="102" customWidth="1"/>
    <col min="13112" max="13123" width="9.75" style="102" customWidth="1"/>
    <col min="13124" max="13127" width="10" style="102" customWidth="1"/>
    <col min="13128" max="13128" width="14" style="102" customWidth="1"/>
    <col min="13129" max="13129" width="15.125" style="102" customWidth="1"/>
    <col min="13130" max="13141" width="9.75" style="102" customWidth="1"/>
    <col min="13142" max="13145" width="10" style="102" customWidth="1"/>
    <col min="13146" max="13146" width="14" style="102" customWidth="1"/>
    <col min="13147" max="13147" width="15.125" style="102" customWidth="1"/>
    <col min="13148" max="13159" width="9.75" style="102" customWidth="1"/>
    <col min="13160" max="13163" width="10" style="102" customWidth="1"/>
    <col min="13164" max="13164" width="14" style="102" customWidth="1"/>
    <col min="13165" max="13165" width="15.125" style="102" customWidth="1"/>
    <col min="13166" max="13177" width="9.75" style="102" customWidth="1"/>
    <col min="13178" max="13181" width="10" style="102" customWidth="1"/>
    <col min="13182" max="13182" width="14" style="102" customWidth="1"/>
    <col min="13183" max="13183" width="12.375" style="102" customWidth="1"/>
    <col min="13184" max="13312" width="11.375" style="102"/>
    <col min="13313" max="13313" width="15.125" style="102" customWidth="1"/>
    <col min="13314" max="13321" width="9.75" style="102" customWidth="1"/>
    <col min="13322" max="13325" width="10" style="102" customWidth="1"/>
    <col min="13326" max="13329" width="9.75" style="102" customWidth="1"/>
    <col min="13330" max="13330" width="14" style="102" customWidth="1"/>
    <col min="13331" max="13331" width="15.125" style="102" customWidth="1"/>
    <col min="13332" max="13343" width="9.75" style="102" customWidth="1"/>
    <col min="13344" max="13347" width="10" style="102" customWidth="1"/>
    <col min="13348" max="13348" width="14" style="102" customWidth="1"/>
    <col min="13349" max="13349" width="15.125" style="102" customWidth="1"/>
    <col min="13350" max="13361" width="9.75" style="102" customWidth="1"/>
    <col min="13362" max="13365" width="10" style="102" customWidth="1"/>
    <col min="13366" max="13366" width="14" style="102" customWidth="1"/>
    <col min="13367" max="13367" width="15.125" style="102" customWidth="1"/>
    <col min="13368" max="13379" width="9.75" style="102" customWidth="1"/>
    <col min="13380" max="13383" width="10" style="102" customWidth="1"/>
    <col min="13384" max="13384" width="14" style="102" customWidth="1"/>
    <col min="13385" max="13385" width="15.125" style="102" customWidth="1"/>
    <col min="13386" max="13397" width="9.75" style="102" customWidth="1"/>
    <col min="13398" max="13401" width="10" style="102" customWidth="1"/>
    <col min="13402" max="13402" width="14" style="102" customWidth="1"/>
    <col min="13403" max="13403" width="15.125" style="102" customWidth="1"/>
    <col min="13404" max="13415" width="9.75" style="102" customWidth="1"/>
    <col min="13416" max="13419" width="10" style="102" customWidth="1"/>
    <col min="13420" max="13420" width="14" style="102" customWidth="1"/>
    <col min="13421" max="13421" width="15.125" style="102" customWidth="1"/>
    <col min="13422" max="13433" width="9.75" style="102" customWidth="1"/>
    <col min="13434" max="13437" width="10" style="102" customWidth="1"/>
    <col min="13438" max="13438" width="14" style="102" customWidth="1"/>
    <col min="13439" max="13439" width="12.375" style="102" customWidth="1"/>
    <col min="13440" max="13568" width="11.375" style="102"/>
    <col min="13569" max="13569" width="15.125" style="102" customWidth="1"/>
    <col min="13570" max="13577" width="9.75" style="102" customWidth="1"/>
    <col min="13578" max="13581" width="10" style="102" customWidth="1"/>
    <col min="13582" max="13585" width="9.75" style="102" customWidth="1"/>
    <col min="13586" max="13586" width="14" style="102" customWidth="1"/>
    <col min="13587" max="13587" width="15.125" style="102" customWidth="1"/>
    <col min="13588" max="13599" width="9.75" style="102" customWidth="1"/>
    <col min="13600" max="13603" width="10" style="102" customWidth="1"/>
    <col min="13604" max="13604" width="14" style="102" customWidth="1"/>
    <col min="13605" max="13605" width="15.125" style="102" customWidth="1"/>
    <col min="13606" max="13617" width="9.75" style="102" customWidth="1"/>
    <col min="13618" max="13621" width="10" style="102" customWidth="1"/>
    <col min="13622" max="13622" width="14" style="102" customWidth="1"/>
    <col min="13623" max="13623" width="15.125" style="102" customWidth="1"/>
    <col min="13624" max="13635" width="9.75" style="102" customWidth="1"/>
    <col min="13636" max="13639" width="10" style="102" customWidth="1"/>
    <col min="13640" max="13640" width="14" style="102" customWidth="1"/>
    <col min="13641" max="13641" width="15.125" style="102" customWidth="1"/>
    <col min="13642" max="13653" width="9.75" style="102" customWidth="1"/>
    <col min="13654" max="13657" width="10" style="102" customWidth="1"/>
    <col min="13658" max="13658" width="14" style="102" customWidth="1"/>
    <col min="13659" max="13659" width="15.125" style="102" customWidth="1"/>
    <col min="13660" max="13671" width="9.75" style="102" customWidth="1"/>
    <col min="13672" max="13675" width="10" style="102" customWidth="1"/>
    <col min="13676" max="13676" width="14" style="102" customWidth="1"/>
    <col min="13677" max="13677" width="15.125" style="102" customWidth="1"/>
    <col min="13678" max="13689" width="9.75" style="102" customWidth="1"/>
    <col min="13690" max="13693" width="10" style="102" customWidth="1"/>
    <col min="13694" max="13694" width="14" style="102" customWidth="1"/>
    <col min="13695" max="13695" width="12.375" style="102" customWidth="1"/>
    <col min="13696" max="13824" width="11.375" style="102"/>
    <col min="13825" max="13825" width="15.125" style="102" customWidth="1"/>
    <col min="13826" max="13833" width="9.75" style="102" customWidth="1"/>
    <col min="13834" max="13837" width="10" style="102" customWidth="1"/>
    <col min="13838" max="13841" width="9.75" style="102" customWidth="1"/>
    <col min="13842" max="13842" width="14" style="102" customWidth="1"/>
    <col min="13843" max="13843" width="15.125" style="102" customWidth="1"/>
    <col min="13844" max="13855" width="9.75" style="102" customWidth="1"/>
    <col min="13856" max="13859" width="10" style="102" customWidth="1"/>
    <col min="13860" max="13860" width="14" style="102" customWidth="1"/>
    <col min="13861" max="13861" width="15.125" style="102" customWidth="1"/>
    <col min="13862" max="13873" width="9.75" style="102" customWidth="1"/>
    <col min="13874" max="13877" width="10" style="102" customWidth="1"/>
    <col min="13878" max="13878" width="14" style="102" customWidth="1"/>
    <col min="13879" max="13879" width="15.125" style="102" customWidth="1"/>
    <col min="13880" max="13891" width="9.75" style="102" customWidth="1"/>
    <col min="13892" max="13895" width="10" style="102" customWidth="1"/>
    <col min="13896" max="13896" width="14" style="102" customWidth="1"/>
    <col min="13897" max="13897" width="15.125" style="102" customWidth="1"/>
    <col min="13898" max="13909" width="9.75" style="102" customWidth="1"/>
    <col min="13910" max="13913" width="10" style="102" customWidth="1"/>
    <col min="13914" max="13914" width="14" style="102" customWidth="1"/>
    <col min="13915" max="13915" width="15.125" style="102" customWidth="1"/>
    <col min="13916" max="13927" width="9.75" style="102" customWidth="1"/>
    <col min="13928" max="13931" width="10" style="102" customWidth="1"/>
    <col min="13932" max="13932" width="14" style="102" customWidth="1"/>
    <col min="13933" max="13933" width="15.125" style="102" customWidth="1"/>
    <col min="13934" max="13945" width="9.75" style="102" customWidth="1"/>
    <col min="13946" max="13949" width="10" style="102" customWidth="1"/>
    <col min="13950" max="13950" width="14" style="102" customWidth="1"/>
    <col min="13951" max="13951" width="12.375" style="102" customWidth="1"/>
    <col min="13952" max="14080" width="11.375" style="102"/>
    <col min="14081" max="14081" width="15.125" style="102" customWidth="1"/>
    <col min="14082" max="14089" width="9.75" style="102" customWidth="1"/>
    <col min="14090" max="14093" width="10" style="102" customWidth="1"/>
    <col min="14094" max="14097" width="9.75" style="102" customWidth="1"/>
    <col min="14098" max="14098" width="14" style="102" customWidth="1"/>
    <col min="14099" max="14099" width="15.125" style="102" customWidth="1"/>
    <col min="14100" max="14111" width="9.75" style="102" customWidth="1"/>
    <col min="14112" max="14115" width="10" style="102" customWidth="1"/>
    <col min="14116" max="14116" width="14" style="102" customWidth="1"/>
    <col min="14117" max="14117" width="15.125" style="102" customWidth="1"/>
    <col min="14118" max="14129" width="9.75" style="102" customWidth="1"/>
    <col min="14130" max="14133" width="10" style="102" customWidth="1"/>
    <col min="14134" max="14134" width="14" style="102" customWidth="1"/>
    <col min="14135" max="14135" width="15.125" style="102" customWidth="1"/>
    <col min="14136" max="14147" width="9.75" style="102" customWidth="1"/>
    <col min="14148" max="14151" width="10" style="102" customWidth="1"/>
    <col min="14152" max="14152" width="14" style="102" customWidth="1"/>
    <col min="14153" max="14153" width="15.125" style="102" customWidth="1"/>
    <col min="14154" max="14165" width="9.75" style="102" customWidth="1"/>
    <col min="14166" max="14169" width="10" style="102" customWidth="1"/>
    <col min="14170" max="14170" width="14" style="102" customWidth="1"/>
    <col min="14171" max="14171" width="15.125" style="102" customWidth="1"/>
    <col min="14172" max="14183" width="9.75" style="102" customWidth="1"/>
    <col min="14184" max="14187" width="10" style="102" customWidth="1"/>
    <col min="14188" max="14188" width="14" style="102" customWidth="1"/>
    <col min="14189" max="14189" width="15.125" style="102" customWidth="1"/>
    <col min="14190" max="14201" width="9.75" style="102" customWidth="1"/>
    <col min="14202" max="14205" width="10" style="102" customWidth="1"/>
    <col min="14206" max="14206" width="14" style="102" customWidth="1"/>
    <col min="14207" max="14207" width="12.375" style="102" customWidth="1"/>
    <col min="14208" max="14336" width="11.375" style="102"/>
    <col min="14337" max="14337" width="15.125" style="102" customWidth="1"/>
    <col min="14338" max="14345" width="9.75" style="102" customWidth="1"/>
    <col min="14346" max="14349" width="10" style="102" customWidth="1"/>
    <col min="14350" max="14353" width="9.75" style="102" customWidth="1"/>
    <col min="14354" max="14354" width="14" style="102" customWidth="1"/>
    <col min="14355" max="14355" width="15.125" style="102" customWidth="1"/>
    <col min="14356" max="14367" width="9.75" style="102" customWidth="1"/>
    <col min="14368" max="14371" width="10" style="102" customWidth="1"/>
    <col min="14372" max="14372" width="14" style="102" customWidth="1"/>
    <col min="14373" max="14373" width="15.125" style="102" customWidth="1"/>
    <col min="14374" max="14385" width="9.75" style="102" customWidth="1"/>
    <col min="14386" max="14389" width="10" style="102" customWidth="1"/>
    <col min="14390" max="14390" width="14" style="102" customWidth="1"/>
    <col min="14391" max="14391" width="15.125" style="102" customWidth="1"/>
    <col min="14392" max="14403" width="9.75" style="102" customWidth="1"/>
    <col min="14404" max="14407" width="10" style="102" customWidth="1"/>
    <col min="14408" max="14408" width="14" style="102" customWidth="1"/>
    <col min="14409" max="14409" width="15.125" style="102" customWidth="1"/>
    <col min="14410" max="14421" width="9.75" style="102" customWidth="1"/>
    <col min="14422" max="14425" width="10" style="102" customWidth="1"/>
    <col min="14426" max="14426" width="14" style="102" customWidth="1"/>
    <col min="14427" max="14427" width="15.125" style="102" customWidth="1"/>
    <col min="14428" max="14439" width="9.75" style="102" customWidth="1"/>
    <col min="14440" max="14443" width="10" style="102" customWidth="1"/>
    <col min="14444" max="14444" width="14" style="102" customWidth="1"/>
    <col min="14445" max="14445" width="15.125" style="102" customWidth="1"/>
    <col min="14446" max="14457" width="9.75" style="102" customWidth="1"/>
    <col min="14458" max="14461" width="10" style="102" customWidth="1"/>
    <col min="14462" max="14462" width="14" style="102" customWidth="1"/>
    <col min="14463" max="14463" width="12.375" style="102" customWidth="1"/>
    <col min="14464" max="14592" width="11.375" style="102"/>
    <col min="14593" max="14593" width="15.125" style="102" customWidth="1"/>
    <col min="14594" max="14601" width="9.75" style="102" customWidth="1"/>
    <col min="14602" max="14605" width="10" style="102" customWidth="1"/>
    <col min="14606" max="14609" width="9.75" style="102" customWidth="1"/>
    <col min="14610" max="14610" width="14" style="102" customWidth="1"/>
    <col min="14611" max="14611" width="15.125" style="102" customWidth="1"/>
    <col min="14612" max="14623" width="9.75" style="102" customWidth="1"/>
    <col min="14624" max="14627" width="10" style="102" customWidth="1"/>
    <col min="14628" max="14628" width="14" style="102" customWidth="1"/>
    <col min="14629" max="14629" width="15.125" style="102" customWidth="1"/>
    <col min="14630" max="14641" width="9.75" style="102" customWidth="1"/>
    <col min="14642" max="14645" width="10" style="102" customWidth="1"/>
    <col min="14646" max="14646" width="14" style="102" customWidth="1"/>
    <col min="14647" max="14647" width="15.125" style="102" customWidth="1"/>
    <col min="14648" max="14659" width="9.75" style="102" customWidth="1"/>
    <col min="14660" max="14663" width="10" style="102" customWidth="1"/>
    <col min="14664" max="14664" width="14" style="102" customWidth="1"/>
    <col min="14665" max="14665" width="15.125" style="102" customWidth="1"/>
    <col min="14666" max="14677" width="9.75" style="102" customWidth="1"/>
    <col min="14678" max="14681" width="10" style="102" customWidth="1"/>
    <col min="14682" max="14682" width="14" style="102" customWidth="1"/>
    <col min="14683" max="14683" width="15.125" style="102" customWidth="1"/>
    <col min="14684" max="14695" width="9.75" style="102" customWidth="1"/>
    <col min="14696" max="14699" width="10" style="102" customWidth="1"/>
    <col min="14700" max="14700" width="14" style="102" customWidth="1"/>
    <col min="14701" max="14701" width="15.125" style="102" customWidth="1"/>
    <col min="14702" max="14713" width="9.75" style="102" customWidth="1"/>
    <col min="14714" max="14717" width="10" style="102" customWidth="1"/>
    <col min="14718" max="14718" width="14" style="102" customWidth="1"/>
    <col min="14719" max="14719" width="12.375" style="102" customWidth="1"/>
    <col min="14720" max="14848" width="11.375" style="102"/>
    <col min="14849" max="14849" width="15.125" style="102" customWidth="1"/>
    <col min="14850" max="14857" width="9.75" style="102" customWidth="1"/>
    <col min="14858" max="14861" width="10" style="102" customWidth="1"/>
    <col min="14862" max="14865" width="9.75" style="102" customWidth="1"/>
    <col min="14866" max="14866" width="14" style="102" customWidth="1"/>
    <col min="14867" max="14867" width="15.125" style="102" customWidth="1"/>
    <col min="14868" max="14879" width="9.75" style="102" customWidth="1"/>
    <col min="14880" max="14883" width="10" style="102" customWidth="1"/>
    <col min="14884" max="14884" width="14" style="102" customWidth="1"/>
    <col min="14885" max="14885" width="15.125" style="102" customWidth="1"/>
    <col min="14886" max="14897" width="9.75" style="102" customWidth="1"/>
    <col min="14898" max="14901" width="10" style="102" customWidth="1"/>
    <col min="14902" max="14902" width="14" style="102" customWidth="1"/>
    <col min="14903" max="14903" width="15.125" style="102" customWidth="1"/>
    <col min="14904" max="14915" width="9.75" style="102" customWidth="1"/>
    <col min="14916" max="14919" width="10" style="102" customWidth="1"/>
    <col min="14920" max="14920" width="14" style="102" customWidth="1"/>
    <col min="14921" max="14921" width="15.125" style="102" customWidth="1"/>
    <col min="14922" max="14933" width="9.75" style="102" customWidth="1"/>
    <col min="14934" max="14937" width="10" style="102" customWidth="1"/>
    <col min="14938" max="14938" width="14" style="102" customWidth="1"/>
    <col min="14939" max="14939" width="15.125" style="102" customWidth="1"/>
    <col min="14940" max="14951" width="9.75" style="102" customWidth="1"/>
    <col min="14952" max="14955" width="10" style="102" customWidth="1"/>
    <col min="14956" max="14956" width="14" style="102" customWidth="1"/>
    <col min="14957" max="14957" width="15.125" style="102" customWidth="1"/>
    <col min="14958" max="14969" width="9.75" style="102" customWidth="1"/>
    <col min="14970" max="14973" width="10" style="102" customWidth="1"/>
    <col min="14974" max="14974" width="14" style="102" customWidth="1"/>
    <col min="14975" max="14975" width="12.375" style="102" customWidth="1"/>
    <col min="14976" max="15104" width="11.375" style="102"/>
    <col min="15105" max="15105" width="15.125" style="102" customWidth="1"/>
    <col min="15106" max="15113" width="9.75" style="102" customWidth="1"/>
    <col min="15114" max="15117" width="10" style="102" customWidth="1"/>
    <col min="15118" max="15121" width="9.75" style="102" customWidth="1"/>
    <col min="15122" max="15122" width="14" style="102" customWidth="1"/>
    <col min="15123" max="15123" width="15.125" style="102" customWidth="1"/>
    <col min="15124" max="15135" width="9.75" style="102" customWidth="1"/>
    <col min="15136" max="15139" width="10" style="102" customWidth="1"/>
    <col min="15140" max="15140" width="14" style="102" customWidth="1"/>
    <col min="15141" max="15141" width="15.125" style="102" customWidth="1"/>
    <col min="15142" max="15153" width="9.75" style="102" customWidth="1"/>
    <col min="15154" max="15157" width="10" style="102" customWidth="1"/>
    <col min="15158" max="15158" width="14" style="102" customWidth="1"/>
    <col min="15159" max="15159" width="15.125" style="102" customWidth="1"/>
    <col min="15160" max="15171" width="9.75" style="102" customWidth="1"/>
    <col min="15172" max="15175" width="10" style="102" customWidth="1"/>
    <col min="15176" max="15176" width="14" style="102" customWidth="1"/>
    <col min="15177" max="15177" width="15.125" style="102" customWidth="1"/>
    <col min="15178" max="15189" width="9.75" style="102" customWidth="1"/>
    <col min="15190" max="15193" width="10" style="102" customWidth="1"/>
    <col min="15194" max="15194" width="14" style="102" customWidth="1"/>
    <col min="15195" max="15195" width="15.125" style="102" customWidth="1"/>
    <col min="15196" max="15207" width="9.75" style="102" customWidth="1"/>
    <col min="15208" max="15211" width="10" style="102" customWidth="1"/>
    <col min="15212" max="15212" width="14" style="102" customWidth="1"/>
    <col min="15213" max="15213" width="15.125" style="102" customWidth="1"/>
    <col min="15214" max="15225" width="9.75" style="102" customWidth="1"/>
    <col min="15226" max="15229" width="10" style="102" customWidth="1"/>
    <col min="15230" max="15230" width="14" style="102" customWidth="1"/>
    <col min="15231" max="15231" width="12.375" style="102" customWidth="1"/>
    <col min="15232" max="15360" width="11.375" style="102"/>
    <col min="15361" max="15361" width="15.125" style="102" customWidth="1"/>
    <col min="15362" max="15369" width="9.75" style="102" customWidth="1"/>
    <col min="15370" max="15373" width="10" style="102" customWidth="1"/>
    <col min="15374" max="15377" width="9.75" style="102" customWidth="1"/>
    <col min="15378" max="15378" width="14" style="102" customWidth="1"/>
    <col min="15379" max="15379" width="15.125" style="102" customWidth="1"/>
    <col min="15380" max="15391" width="9.75" style="102" customWidth="1"/>
    <col min="15392" max="15395" width="10" style="102" customWidth="1"/>
    <col min="15396" max="15396" width="14" style="102" customWidth="1"/>
    <col min="15397" max="15397" width="15.125" style="102" customWidth="1"/>
    <col min="15398" max="15409" width="9.75" style="102" customWidth="1"/>
    <col min="15410" max="15413" width="10" style="102" customWidth="1"/>
    <col min="15414" max="15414" width="14" style="102" customWidth="1"/>
    <col min="15415" max="15415" width="15.125" style="102" customWidth="1"/>
    <col min="15416" max="15427" width="9.75" style="102" customWidth="1"/>
    <col min="15428" max="15431" width="10" style="102" customWidth="1"/>
    <col min="15432" max="15432" width="14" style="102" customWidth="1"/>
    <col min="15433" max="15433" width="15.125" style="102" customWidth="1"/>
    <col min="15434" max="15445" width="9.75" style="102" customWidth="1"/>
    <col min="15446" max="15449" width="10" style="102" customWidth="1"/>
    <col min="15450" max="15450" width="14" style="102" customWidth="1"/>
    <col min="15451" max="15451" width="15.125" style="102" customWidth="1"/>
    <col min="15452" max="15463" width="9.75" style="102" customWidth="1"/>
    <col min="15464" max="15467" width="10" style="102" customWidth="1"/>
    <col min="15468" max="15468" width="14" style="102" customWidth="1"/>
    <col min="15469" max="15469" width="15.125" style="102" customWidth="1"/>
    <col min="15470" max="15481" width="9.75" style="102" customWidth="1"/>
    <col min="15482" max="15485" width="10" style="102" customWidth="1"/>
    <col min="15486" max="15486" width="14" style="102" customWidth="1"/>
    <col min="15487" max="15487" width="12.375" style="102" customWidth="1"/>
    <col min="15488" max="15616" width="11.375" style="102"/>
    <col min="15617" max="15617" width="15.125" style="102" customWidth="1"/>
    <col min="15618" max="15625" width="9.75" style="102" customWidth="1"/>
    <col min="15626" max="15629" width="10" style="102" customWidth="1"/>
    <col min="15630" max="15633" width="9.75" style="102" customWidth="1"/>
    <col min="15634" max="15634" width="14" style="102" customWidth="1"/>
    <col min="15635" max="15635" width="15.125" style="102" customWidth="1"/>
    <col min="15636" max="15647" width="9.75" style="102" customWidth="1"/>
    <col min="15648" max="15651" width="10" style="102" customWidth="1"/>
    <col min="15652" max="15652" width="14" style="102" customWidth="1"/>
    <col min="15653" max="15653" width="15.125" style="102" customWidth="1"/>
    <col min="15654" max="15665" width="9.75" style="102" customWidth="1"/>
    <col min="15666" max="15669" width="10" style="102" customWidth="1"/>
    <col min="15670" max="15670" width="14" style="102" customWidth="1"/>
    <col min="15671" max="15671" width="15.125" style="102" customWidth="1"/>
    <col min="15672" max="15683" width="9.75" style="102" customWidth="1"/>
    <col min="15684" max="15687" width="10" style="102" customWidth="1"/>
    <col min="15688" max="15688" width="14" style="102" customWidth="1"/>
    <col min="15689" max="15689" width="15.125" style="102" customWidth="1"/>
    <col min="15690" max="15701" width="9.75" style="102" customWidth="1"/>
    <col min="15702" max="15705" width="10" style="102" customWidth="1"/>
    <col min="15706" max="15706" width="14" style="102" customWidth="1"/>
    <col min="15707" max="15707" width="15.125" style="102" customWidth="1"/>
    <col min="15708" max="15719" width="9.75" style="102" customWidth="1"/>
    <col min="15720" max="15723" width="10" style="102" customWidth="1"/>
    <col min="15724" max="15724" width="14" style="102" customWidth="1"/>
    <col min="15725" max="15725" width="15.125" style="102" customWidth="1"/>
    <col min="15726" max="15737" width="9.75" style="102" customWidth="1"/>
    <col min="15738" max="15741" width="10" style="102" customWidth="1"/>
    <col min="15742" max="15742" width="14" style="102" customWidth="1"/>
    <col min="15743" max="15743" width="12.375" style="102" customWidth="1"/>
    <col min="15744" max="15872" width="11.375" style="102"/>
    <col min="15873" max="15873" width="15.125" style="102" customWidth="1"/>
    <col min="15874" max="15881" width="9.75" style="102" customWidth="1"/>
    <col min="15882" max="15885" width="10" style="102" customWidth="1"/>
    <col min="15886" max="15889" width="9.75" style="102" customWidth="1"/>
    <col min="15890" max="15890" width="14" style="102" customWidth="1"/>
    <col min="15891" max="15891" width="15.125" style="102" customWidth="1"/>
    <col min="15892" max="15903" width="9.75" style="102" customWidth="1"/>
    <col min="15904" max="15907" width="10" style="102" customWidth="1"/>
    <col min="15908" max="15908" width="14" style="102" customWidth="1"/>
    <col min="15909" max="15909" width="15.125" style="102" customWidth="1"/>
    <col min="15910" max="15921" width="9.75" style="102" customWidth="1"/>
    <col min="15922" max="15925" width="10" style="102" customWidth="1"/>
    <col min="15926" max="15926" width="14" style="102" customWidth="1"/>
    <col min="15927" max="15927" width="15.125" style="102" customWidth="1"/>
    <col min="15928" max="15939" width="9.75" style="102" customWidth="1"/>
    <col min="15940" max="15943" width="10" style="102" customWidth="1"/>
    <col min="15944" max="15944" width="14" style="102" customWidth="1"/>
    <col min="15945" max="15945" width="15.125" style="102" customWidth="1"/>
    <col min="15946" max="15957" width="9.75" style="102" customWidth="1"/>
    <col min="15958" max="15961" width="10" style="102" customWidth="1"/>
    <col min="15962" max="15962" width="14" style="102" customWidth="1"/>
    <col min="15963" max="15963" width="15.125" style="102" customWidth="1"/>
    <col min="15964" max="15975" width="9.75" style="102" customWidth="1"/>
    <col min="15976" max="15979" width="10" style="102" customWidth="1"/>
    <col min="15980" max="15980" width="14" style="102" customWidth="1"/>
    <col min="15981" max="15981" width="15.125" style="102" customWidth="1"/>
    <col min="15982" max="15993" width="9.75" style="102" customWidth="1"/>
    <col min="15994" max="15997" width="10" style="102" customWidth="1"/>
    <col min="15998" max="15998" width="14" style="102" customWidth="1"/>
    <col min="15999" max="15999" width="12.375" style="102" customWidth="1"/>
    <col min="16000" max="16128" width="11.375" style="102"/>
    <col min="16129" max="16129" width="15.125" style="102" customWidth="1"/>
    <col min="16130" max="16137" width="9.75" style="102" customWidth="1"/>
    <col min="16138" max="16141" width="10" style="102" customWidth="1"/>
    <col min="16142" max="16145" width="9.75" style="102" customWidth="1"/>
    <col min="16146" max="16146" width="14" style="102" customWidth="1"/>
    <col min="16147" max="16147" width="15.125" style="102" customWidth="1"/>
    <col min="16148" max="16159" width="9.75" style="102" customWidth="1"/>
    <col min="16160" max="16163" width="10" style="102" customWidth="1"/>
    <col min="16164" max="16164" width="14" style="102" customWidth="1"/>
    <col min="16165" max="16165" width="15.125" style="102" customWidth="1"/>
    <col min="16166" max="16177" width="9.75" style="102" customWidth="1"/>
    <col min="16178" max="16181" width="10" style="102" customWidth="1"/>
    <col min="16182" max="16182" width="14" style="102" customWidth="1"/>
    <col min="16183" max="16183" width="15.125" style="102" customWidth="1"/>
    <col min="16184" max="16195" width="9.75" style="102" customWidth="1"/>
    <col min="16196" max="16199" width="10" style="102" customWidth="1"/>
    <col min="16200" max="16200" width="14" style="102" customWidth="1"/>
    <col min="16201" max="16201" width="15.125" style="102" customWidth="1"/>
    <col min="16202" max="16213" width="9.75" style="102" customWidth="1"/>
    <col min="16214" max="16217" width="10" style="102" customWidth="1"/>
    <col min="16218" max="16218" width="14" style="102" customWidth="1"/>
    <col min="16219" max="16219" width="15.125" style="102" customWidth="1"/>
    <col min="16220" max="16231" width="9.75" style="102" customWidth="1"/>
    <col min="16232" max="16235" width="10" style="102" customWidth="1"/>
    <col min="16236" max="16236" width="14" style="102" customWidth="1"/>
    <col min="16237" max="16237" width="15.125" style="102" customWidth="1"/>
    <col min="16238" max="16249" width="9.75" style="102" customWidth="1"/>
    <col min="16250" max="16253" width="10" style="102" customWidth="1"/>
    <col min="16254" max="16254" width="14" style="102" customWidth="1"/>
    <col min="16255" max="16255" width="12.375" style="102" customWidth="1"/>
    <col min="16256" max="16384" width="11.375" style="102"/>
  </cols>
  <sheetData>
    <row r="1" spans="1:134" s="101" customFormat="1" ht="25.5" customHeight="1">
      <c r="A1" s="327" t="s">
        <v>786</v>
      </c>
      <c r="B1" s="266"/>
      <c r="C1" s="266"/>
      <c r="D1" s="265"/>
      <c r="E1" s="265"/>
      <c r="F1" s="267"/>
      <c r="G1" s="267"/>
      <c r="H1" s="267"/>
      <c r="I1" s="267"/>
      <c r="J1" s="328"/>
      <c r="K1" s="33" t="s">
        <v>651</v>
      </c>
      <c r="L1" s="328"/>
      <c r="M1" s="328"/>
      <c r="N1" s="328"/>
      <c r="O1" s="265"/>
      <c r="P1" s="265"/>
      <c r="Q1" s="266"/>
      <c r="R1" s="268"/>
      <c r="S1" s="265"/>
      <c r="T1" s="266"/>
      <c r="U1" s="266"/>
      <c r="V1" s="265"/>
      <c r="W1" s="265"/>
      <c r="X1" s="267"/>
      <c r="Y1" s="267" t="s">
        <v>743</v>
      </c>
      <c r="Z1" s="265"/>
      <c r="AA1" s="267"/>
      <c r="AB1" s="266" t="s">
        <v>744</v>
      </c>
      <c r="AC1" s="266"/>
      <c r="AD1" s="266"/>
      <c r="AE1" s="266"/>
      <c r="AF1" s="265"/>
      <c r="AG1" s="265"/>
      <c r="AH1" s="265"/>
      <c r="AI1" s="266"/>
      <c r="AJ1" s="269"/>
      <c r="AK1" s="265"/>
      <c r="AL1" s="266"/>
      <c r="AM1" s="266"/>
      <c r="AN1" s="265"/>
      <c r="AO1" s="265"/>
      <c r="AP1" s="267"/>
      <c r="AQ1" s="267" t="s">
        <v>743</v>
      </c>
      <c r="AR1" s="265"/>
      <c r="AS1" s="267"/>
      <c r="AT1" s="266" t="s">
        <v>744</v>
      </c>
      <c r="AU1" s="266"/>
      <c r="AV1" s="266"/>
      <c r="AW1" s="266"/>
      <c r="AX1" s="265"/>
      <c r="AY1" s="265"/>
      <c r="AZ1" s="265"/>
      <c r="BA1" s="266"/>
      <c r="BB1" s="269"/>
      <c r="BC1" s="265"/>
      <c r="BD1" s="266"/>
      <c r="BE1" s="266"/>
      <c r="BF1" s="265"/>
      <c r="BG1" s="265"/>
      <c r="BH1" s="267"/>
      <c r="BI1" s="267" t="s">
        <v>743</v>
      </c>
      <c r="BJ1" s="265"/>
      <c r="BK1" s="267"/>
      <c r="BL1" s="266" t="s">
        <v>744</v>
      </c>
      <c r="BM1" s="266"/>
      <c r="BN1" s="266"/>
      <c r="BO1" s="266"/>
      <c r="BP1" s="265"/>
      <c r="BQ1" s="265"/>
      <c r="BR1" s="265"/>
      <c r="BS1" s="266"/>
      <c r="BT1" s="269"/>
      <c r="BU1" s="265"/>
      <c r="BV1" s="266"/>
      <c r="BW1" s="266"/>
      <c r="BX1" s="265"/>
      <c r="BY1" s="265"/>
      <c r="BZ1" s="267"/>
      <c r="CA1" s="267" t="s">
        <v>743</v>
      </c>
      <c r="CB1" s="265"/>
      <c r="CC1" s="267"/>
      <c r="CD1" s="266" t="s">
        <v>744</v>
      </c>
      <c r="CE1" s="266"/>
      <c r="CF1" s="266"/>
      <c r="CG1" s="266"/>
      <c r="CH1" s="265"/>
      <c r="CI1" s="265"/>
      <c r="CJ1" s="265"/>
      <c r="CK1" s="266"/>
      <c r="CL1" s="269"/>
      <c r="CM1" s="265"/>
      <c r="CN1" s="266"/>
      <c r="CO1" s="266"/>
      <c r="CP1" s="265"/>
      <c r="CQ1" s="265"/>
      <c r="CR1" s="267"/>
      <c r="CS1" s="267" t="s">
        <v>743</v>
      </c>
      <c r="CT1" s="265"/>
      <c r="CU1" s="267"/>
      <c r="CV1" s="266" t="s">
        <v>744</v>
      </c>
      <c r="CW1" s="266"/>
      <c r="CX1" s="266"/>
      <c r="CY1" s="266"/>
      <c r="CZ1" s="265"/>
      <c r="DA1" s="265"/>
      <c r="DB1" s="265"/>
      <c r="DC1" s="266"/>
      <c r="DD1" s="269"/>
      <c r="DE1" s="265"/>
      <c r="DF1" s="266"/>
      <c r="DG1" s="266"/>
      <c r="DH1" s="265"/>
      <c r="DI1" s="265"/>
      <c r="DJ1" s="267"/>
      <c r="DK1" s="267" t="s">
        <v>743</v>
      </c>
      <c r="DL1" s="265"/>
      <c r="DM1" s="267"/>
      <c r="DN1" s="266" t="s">
        <v>744</v>
      </c>
      <c r="DO1" s="266"/>
      <c r="DP1" s="266"/>
      <c r="DQ1" s="266"/>
      <c r="DR1" s="265"/>
      <c r="DS1" s="265"/>
      <c r="DT1" s="265"/>
      <c r="DU1" s="266"/>
      <c r="DV1" s="269"/>
    </row>
    <row r="2" spans="1:134" ht="8.25" customHeight="1">
      <c r="A2" s="270"/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1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0"/>
      <c r="CP2" s="270"/>
      <c r="CQ2" s="270"/>
      <c r="CR2" s="270"/>
      <c r="CS2" s="270"/>
      <c r="CT2" s="270"/>
      <c r="CU2" s="270"/>
      <c r="CV2" s="270"/>
      <c r="CW2" s="270"/>
      <c r="CX2" s="270"/>
      <c r="CY2" s="270"/>
      <c r="CZ2" s="270"/>
      <c r="DA2" s="270"/>
      <c r="DB2" s="270"/>
      <c r="DC2" s="270"/>
      <c r="DD2" s="270"/>
      <c r="DE2" s="270"/>
      <c r="DF2" s="270"/>
      <c r="DG2" s="270"/>
      <c r="DH2" s="270"/>
      <c r="DI2" s="270"/>
      <c r="DJ2" s="270"/>
      <c r="DK2" s="270"/>
      <c r="DL2" s="270"/>
      <c r="DM2" s="270"/>
      <c r="DN2" s="270"/>
      <c r="DO2" s="270"/>
      <c r="DP2" s="270"/>
      <c r="DQ2" s="270"/>
      <c r="DR2" s="270"/>
      <c r="DS2" s="270"/>
      <c r="DT2" s="270"/>
      <c r="DU2" s="270"/>
      <c r="DV2" s="270"/>
    </row>
    <row r="3" spans="1:134" ht="14.45" customHeight="1">
      <c r="A3" s="272"/>
      <c r="B3" s="404" t="s">
        <v>157</v>
      </c>
      <c r="C3" s="398"/>
      <c r="D3" s="398"/>
      <c r="E3" s="399"/>
      <c r="F3" s="404" t="s">
        <v>399</v>
      </c>
      <c r="G3" s="398"/>
      <c r="H3" s="398"/>
      <c r="I3" s="399"/>
      <c r="J3" s="404" t="s">
        <v>400</v>
      </c>
      <c r="K3" s="398"/>
      <c r="L3" s="398"/>
      <c r="M3" s="399"/>
      <c r="N3" s="405" t="s">
        <v>745</v>
      </c>
      <c r="O3" s="406"/>
      <c r="P3" s="406"/>
      <c r="Q3" s="407"/>
      <c r="R3" s="273" t="s">
        <v>158</v>
      </c>
      <c r="S3" s="274"/>
      <c r="T3" s="275"/>
      <c r="U3" s="403" t="str">
        <f>B3</f>
        <v>令和2年4月1日</v>
      </c>
      <c r="V3" s="403"/>
      <c r="W3" s="276"/>
      <c r="X3" s="275"/>
      <c r="Y3" s="277" t="str">
        <f>F3</f>
        <v>令和3年4月1日</v>
      </c>
      <c r="Z3" s="278"/>
      <c r="AA3" s="276"/>
      <c r="AB3" s="277"/>
      <c r="AC3" s="403" t="str">
        <f>J3</f>
        <v>令和4年4月1日</v>
      </c>
      <c r="AD3" s="398"/>
      <c r="AE3" s="276"/>
      <c r="AF3" s="275"/>
      <c r="AG3" s="403" t="str">
        <f>N3</f>
        <v>令和5年4月1日</v>
      </c>
      <c r="AH3" s="398"/>
      <c r="AI3" s="278"/>
      <c r="AJ3" s="273" t="s">
        <v>158</v>
      </c>
      <c r="AK3" s="274"/>
      <c r="AL3" s="275"/>
      <c r="AM3" s="403" t="str">
        <f>B3</f>
        <v>令和2年4月1日</v>
      </c>
      <c r="AN3" s="403"/>
      <c r="AO3" s="278"/>
      <c r="AP3" s="275"/>
      <c r="AQ3" s="403" t="str">
        <f>F3</f>
        <v>令和3年4月1日</v>
      </c>
      <c r="AR3" s="398"/>
      <c r="AS3" s="278"/>
      <c r="AT3" s="277"/>
      <c r="AU3" s="403" t="str">
        <f>J3</f>
        <v>令和4年4月1日</v>
      </c>
      <c r="AV3" s="398"/>
      <c r="AW3" s="276"/>
      <c r="AX3" s="275"/>
      <c r="AY3" s="403" t="str">
        <f>N3</f>
        <v>令和5年4月1日</v>
      </c>
      <c r="AZ3" s="398"/>
      <c r="BA3" s="278"/>
      <c r="BB3" s="273" t="s">
        <v>158</v>
      </c>
      <c r="BC3" s="274"/>
      <c r="BD3" s="275"/>
      <c r="BE3" s="403" t="str">
        <f>B3</f>
        <v>令和2年4月1日</v>
      </c>
      <c r="BF3" s="403"/>
      <c r="BG3" s="278"/>
      <c r="BH3" s="275"/>
      <c r="BI3" s="403" t="str">
        <f>F3</f>
        <v>令和3年4月1日</v>
      </c>
      <c r="BJ3" s="398"/>
      <c r="BK3" s="276"/>
      <c r="BL3" s="277"/>
      <c r="BM3" s="403" t="str">
        <f>J3</f>
        <v>令和4年4月1日</v>
      </c>
      <c r="BN3" s="398"/>
      <c r="BO3" s="276"/>
      <c r="BP3" s="275"/>
      <c r="BQ3" s="403" t="str">
        <f>N3</f>
        <v>令和5年4月1日</v>
      </c>
      <c r="BR3" s="398"/>
      <c r="BS3" s="278"/>
      <c r="BT3" s="273" t="s">
        <v>158</v>
      </c>
      <c r="BU3" s="272"/>
      <c r="BV3" s="277"/>
      <c r="BW3" s="403" t="str">
        <f>B3</f>
        <v>令和2年4月1日</v>
      </c>
      <c r="BX3" s="403"/>
      <c r="BY3" s="278"/>
      <c r="BZ3" s="275"/>
      <c r="CA3" s="403" t="str">
        <f>F3</f>
        <v>令和3年4月1日</v>
      </c>
      <c r="CB3" s="398"/>
      <c r="CC3" s="276"/>
      <c r="CD3" s="277"/>
      <c r="CE3" s="403" t="str">
        <f>J3</f>
        <v>令和4年4月1日</v>
      </c>
      <c r="CF3" s="398"/>
      <c r="CG3" s="276"/>
      <c r="CH3" s="275"/>
      <c r="CI3" s="403" t="str">
        <f>N3</f>
        <v>令和5年4月1日</v>
      </c>
      <c r="CJ3" s="398"/>
      <c r="CK3" s="278"/>
      <c r="CL3" s="273" t="s">
        <v>158</v>
      </c>
      <c r="CM3" s="272"/>
      <c r="CN3" s="277"/>
      <c r="CO3" s="403" t="str">
        <f>B3</f>
        <v>令和2年4月1日</v>
      </c>
      <c r="CP3" s="403"/>
      <c r="CQ3" s="278"/>
      <c r="CR3" s="275"/>
      <c r="CS3" s="403" t="str">
        <f>F3</f>
        <v>令和3年4月1日</v>
      </c>
      <c r="CT3" s="398"/>
      <c r="CU3" s="276"/>
      <c r="CV3" s="277"/>
      <c r="CW3" s="403" t="str">
        <f>J3</f>
        <v>令和4年4月1日</v>
      </c>
      <c r="CX3" s="398"/>
      <c r="CY3" s="278"/>
      <c r="CZ3" s="275"/>
      <c r="DA3" s="403" t="str">
        <f>N3</f>
        <v>令和5年4月1日</v>
      </c>
      <c r="DB3" s="398"/>
      <c r="DC3" s="278"/>
      <c r="DD3" s="273" t="s">
        <v>158</v>
      </c>
      <c r="DE3" s="272"/>
      <c r="DF3" s="279"/>
      <c r="DG3" s="403" t="str">
        <f>B3</f>
        <v>令和2年4月1日</v>
      </c>
      <c r="DH3" s="398"/>
      <c r="DI3" s="278"/>
      <c r="DJ3" s="279"/>
      <c r="DK3" s="403" t="str">
        <f>F3</f>
        <v>令和3年4月1日</v>
      </c>
      <c r="DL3" s="398"/>
      <c r="DM3" s="276"/>
      <c r="DN3" s="280"/>
      <c r="DO3" s="403" t="str">
        <f>J3</f>
        <v>令和4年4月1日</v>
      </c>
      <c r="DP3" s="398"/>
      <c r="DQ3" s="276"/>
      <c r="DR3" s="279"/>
      <c r="DS3" s="403" t="str">
        <f>N3</f>
        <v>令和5年4月1日</v>
      </c>
      <c r="DT3" s="398"/>
      <c r="DU3" s="276"/>
      <c r="DV3" s="273" t="s">
        <v>158</v>
      </c>
    </row>
    <row r="4" spans="1:134" ht="14.45" customHeight="1">
      <c r="A4" s="281" t="s">
        <v>159</v>
      </c>
      <c r="B4" s="395" t="s">
        <v>160</v>
      </c>
      <c r="C4" s="397" t="s">
        <v>161</v>
      </c>
      <c r="D4" s="398"/>
      <c r="E4" s="398"/>
      <c r="F4" s="395" t="s">
        <v>160</v>
      </c>
      <c r="G4" s="397" t="s">
        <v>161</v>
      </c>
      <c r="H4" s="400"/>
      <c r="I4" s="401"/>
      <c r="J4" s="395" t="s">
        <v>160</v>
      </c>
      <c r="K4" s="397" t="s">
        <v>161</v>
      </c>
      <c r="L4" s="398"/>
      <c r="M4" s="399"/>
      <c r="N4" s="395" t="s">
        <v>160</v>
      </c>
      <c r="O4" s="397" t="s">
        <v>161</v>
      </c>
      <c r="P4" s="398"/>
      <c r="Q4" s="399"/>
      <c r="R4" s="282" t="s">
        <v>162</v>
      </c>
      <c r="S4" s="283" t="s">
        <v>159</v>
      </c>
      <c r="T4" s="395" t="s">
        <v>160</v>
      </c>
      <c r="U4" s="397" t="s">
        <v>161</v>
      </c>
      <c r="V4" s="398"/>
      <c r="W4" s="399"/>
      <c r="X4" s="395" t="s">
        <v>160</v>
      </c>
      <c r="Y4" s="397" t="s">
        <v>161</v>
      </c>
      <c r="Z4" s="400"/>
      <c r="AA4" s="401"/>
      <c r="AB4" s="402" t="s">
        <v>160</v>
      </c>
      <c r="AC4" s="397" t="s">
        <v>161</v>
      </c>
      <c r="AD4" s="398"/>
      <c r="AE4" s="399"/>
      <c r="AF4" s="395" t="s">
        <v>160</v>
      </c>
      <c r="AG4" s="397" t="s">
        <v>161</v>
      </c>
      <c r="AH4" s="398"/>
      <c r="AI4" s="399"/>
      <c r="AJ4" s="282" t="s">
        <v>162</v>
      </c>
      <c r="AK4" s="283" t="s">
        <v>159</v>
      </c>
      <c r="AL4" s="395" t="s">
        <v>160</v>
      </c>
      <c r="AM4" s="397" t="s">
        <v>161</v>
      </c>
      <c r="AN4" s="398"/>
      <c r="AO4" s="398"/>
      <c r="AP4" s="395" t="s">
        <v>160</v>
      </c>
      <c r="AQ4" s="397" t="s">
        <v>161</v>
      </c>
      <c r="AR4" s="400"/>
      <c r="AS4" s="400"/>
      <c r="AT4" s="402" t="s">
        <v>160</v>
      </c>
      <c r="AU4" s="397" t="s">
        <v>161</v>
      </c>
      <c r="AV4" s="398"/>
      <c r="AW4" s="399"/>
      <c r="AX4" s="395" t="s">
        <v>160</v>
      </c>
      <c r="AY4" s="397" t="s">
        <v>161</v>
      </c>
      <c r="AZ4" s="398"/>
      <c r="BA4" s="399"/>
      <c r="BB4" s="282" t="s">
        <v>162</v>
      </c>
      <c r="BC4" s="283" t="s">
        <v>159</v>
      </c>
      <c r="BD4" s="395" t="s">
        <v>160</v>
      </c>
      <c r="BE4" s="397" t="s">
        <v>161</v>
      </c>
      <c r="BF4" s="398"/>
      <c r="BG4" s="398"/>
      <c r="BH4" s="395" t="s">
        <v>160</v>
      </c>
      <c r="BI4" s="397" t="s">
        <v>161</v>
      </c>
      <c r="BJ4" s="400"/>
      <c r="BK4" s="401"/>
      <c r="BL4" s="402" t="s">
        <v>160</v>
      </c>
      <c r="BM4" s="397" t="s">
        <v>161</v>
      </c>
      <c r="BN4" s="398"/>
      <c r="BO4" s="399"/>
      <c r="BP4" s="395" t="s">
        <v>160</v>
      </c>
      <c r="BQ4" s="397" t="s">
        <v>161</v>
      </c>
      <c r="BR4" s="398"/>
      <c r="BS4" s="399"/>
      <c r="BT4" s="282" t="s">
        <v>162</v>
      </c>
      <c r="BU4" s="281" t="s">
        <v>159</v>
      </c>
      <c r="BV4" s="395" t="s">
        <v>160</v>
      </c>
      <c r="BW4" s="397" t="s">
        <v>161</v>
      </c>
      <c r="BX4" s="398"/>
      <c r="BY4" s="398"/>
      <c r="BZ4" s="395" t="s">
        <v>160</v>
      </c>
      <c r="CA4" s="397" t="s">
        <v>161</v>
      </c>
      <c r="CB4" s="400"/>
      <c r="CC4" s="401"/>
      <c r="CD4" s="402" t="s">
        <v>160</v>
      </c>
      <c r="CE4" s="397" t="s">
        <v>161</v>
      </c>
      <c r="CF4" s="398"/>
      <c r="CG4" s="399"/>
      <c r="CH4" s="395" t="s">
        <v>160</v>
      </c>
      <c r="CI4" s="397" t="s">
        <v>161</v>
      </c>
      <c r="CJ4" s="398"/>
      <c r="CK4" s="399"/>
      <c r="CL4" s="282" t="s">
        <v>162</v>
      </c>
      <c r="CM4" s="281" t="s">
        <v>159</v>
      </c>
      <c r="CN4" s="395" t="s">
        <v>160</v>
      </c>
      <c r="CO4" s="397" t="s">
        <v>161</v>
      </c>
      <c r="CP4" s="398"/>
      <c r="CQ4" s="398"/>
      <c r="CR4" s="395" t="s">
        <v>160</v>
      </c>
      <c r="CS4" s="397" t="s">
        <v>161</v>
      </c>
      <c r="CT4" s="400"/>
      <c r="CU4" s="401"/>
      <c r="CV4" s="402" t="s">
        <v>160</v>
      </c>
      <c r="CW4" s="397" t="s">
        <v>161</v>
      </c>
      <c r="CX4" s="398"/>
      <c r="CY4" s="398"/>
      <c r="CZ4" s="395" t="s">
        <v>160</v>
      </c>
      <c r="DA4" s="397" t="s">
        <v>161</v>
      </c>
      <c r="DB4" s="398"/>
      <c r="DC4" s="399"/>
      <c r="DD4" s="282" t="s">
        <v>162</v>
      </c>
      <c r="DE4" s="281" t="s">
        <v>159</v>
      </c>
      <c r="DF4" s="395" t="s">
        <v>160</v>
      </c>
      <c r="DG4" s="397" t="s">
        <v>161</v>
      </c>
      <c r="DH4" s="398"/>
      <c r="DI4" s="398"/>
      <c r="DJ4" s="395" t="s">
        <v>160</v>
      </c>
      <c r="DK4" s="397" t="s">
        <v>161</v>
      </c>
      <c r="DL4" s="400"/>
      <c r="DM4" s="401"/>
      <c r="DN4" s="402" t="s">
        <v>160</v>
      </c>
      <c r="DO4" s="397" t="s">
        <v>161</v>
      </c>
      <c r="DP4" s="398"/>
      <c r="DQ4" s="399"/>
      <c r="DR4" s="395" t="s">
        <v>160</v>
      </c>
      <c r="DS4" s="397" t="s">
        <v>161</v>
      </c>
      <c r="DT4" s="398"/>
      <c r="DU4" s="399"/>
      <c r="DV4" s="282" t="s">
        <v>162</v>
      </c>
    </row>
    <row r="5" spans="1:134" ht="14.45" customHeight="1">
      <c r="A5" s="284"/>
      <c r="B5" s="396"/>
      <c r="C5" s="285" t="s">
        <v>163</v>
      </c>
      <c r="D5" s="285" t="s">
        <v>111</v>
      </c>
      <c r="E5" s="286" t="s">
        <v>112</v>
      </c>
      <c r="F5" s="396"/>
      <c r="G5" s="285" t="s">
        <v>163</v>
      </c>
      <c r="H5" s="285" t="s">
        <v>111</v>
      </c>
      <c r="I5" s="285" t="s">
        <v>112</v>
      </c>
      <c r="J5" s="396"/>
      <c r="K5" s="285" t="s">
        <v>163</v>
      </c>
      <c r="L5" s="285" t="s">
        <v>111</v>
      </c>
      <c r="M5" s="285" t="s">
        <v>112</v>
      </c>
      <c r="N5" s="396"/>
      <c r="O5" s="285" t="s">
        <v>163</v>
      </c>
      <c r="P5" s="285" t="s">
        <v>111</v>
      </c>
      <c r="Q5" s="285" t="s">
        <v>112</v>
      </c>
      <c r="R5" s="287" t="s">
        <v>746</v>
      </c>
      <c r="S5" s="288"/>
      <c r="T5" s="396"/>
      <c r="U5" s="285" t="s">
        <v>163</v>
      </c>
      <c r="V5" s="285" t="s">
        <v>111</v>
      </c>
      <c r="W5" s="285" t="s">
        <v>112</v>
      </c>
      <c r="X5" s="396"/>
      <c r="Y5" s="285" t="s">
        <v>163</v>
      </c>
      <c r="Z5" s="285" t="s">
        <v>111</v>
      </c>
      <c r="AA5" s="285" t="s">
        <v>112</v>
      </c>
      <c r="AB5" s="387"/>
      <c r="AC5" s="285" t="s">
        <v>163</v>
      </c>
      <c r="AD5" s="285" t="s">
        <v>111</v>
      </c>
      <c r="AE5" s="286" t="s">
        <v>112</v>
      </c>
      <c r="AF5" s="396"/>
      <c r="AG5" s="285" t="s">
        <v>163</v>
      </c>
      <c r="AH5" s="285" t="s">
        <v>111</v>
      </c>
      <c r="AI5" s="286" t="s">
        <v>112</v>
      </c>
      <c r="AJ5" s="287" t="str">
        <f>R5</f>
        <v>R4～R5年</v>
      </c>
      <c r="AK5" s="288"/>
      <c r="AL5" s="396"/>
      <c r="AM5" s="285" t="s">
        <v>163</v>
      </c>
      <c r="AN5" s="285" t="s">
        <v>111</v>
      </c>
      <c r="AO5" s="286" t="s">
        <v>112</v>
      </c>
      <c r="AP5" s="396"/>
      <c r="AQ5" s="285" t="s">
        <v>163</v>
      </c>
      <c r="AR5" s="285" t="s">
        <v>111</v>
      </c>
      <c r="AS5" s="286" t="s">
        <v>112</v>
      </c>
      <c r="AT5" s="387"/>
      <c r="AU5" s="285" t="s">
        <v>163</v>
      </c>
      <c r="AV5" s="285" t="s">
        <v>111</v>
      </c>
      <c r="AW5" s="286" t="s">
        <v>112</v>
      </c>
      <c r="AX5" s="396"/>
      <c r="AY5" s="285" t="s">
        <v>163</v>
      </c>
      <c r="AZ5" s="285" t="s">
        <v>111</v>
      </c>
      <c r="BA5" s="286" t="s">
        <v>112</v>
      </c>
      <c r="BB5" s="287" t="str">
        <f>AJ5</f>
        <v>R4～R5年</v>
      </c>
      <c r="BC5" s="288"/>
      <c r="BD5" s="396"/>
      <c r="BE5" s="285" t="s">
        <v>163</v>
      </c>
      <c r="BF5" s="285" t="s">
        <v>111</v>
      </c>
      <c r="BG5" s="286" t="s">
        <v>112</v>
      </c>
      <c r="BH5" s="396"/>
      <c r="BI5" s="285" t="s">
        <v>163</v>
      </c>
      <c r="BJ5" s="285" t="s">
        <v>111</v>
      </c>
      <c r="BK5" s="285" t="s">
        <v>112</v>
      </c>
      <c r="BL5" s="387"/>
      <c r="BM5" s="285" t="s">
        <v>163</v>
      </c>
      <c r="BN5" s="285" t="s">
        <v>111</v>
      </c>
      <c r="BO5" s="286" t="s">
        <v>112</v>
      </c>
      <c r="BP5" s="396"/>
      <c r="BQ5" s="285" t="s">
        <v>163</v>
      </c>
      <c r="BR5" s="285" t="s">
        <v>111</v>
      </c>
      <c r="BS5" s="286" t="s">
        <v>112</v>
      </c>
      <c r="BT5" s="287" t="str">
        <f>BB5</f>
        <v>R4～R5年</v>
      </c>
      <c r="BU5" s="284"/>
      <c r="BV5" s="396"/>
      <c r="BW5" s="285" t="s">
        <v>163</v>
      </c>
      <c r="BX5" s="285" t="s">
        <v>111</v>
      </c>
      <c r="BY5" s="286" t="s">
        <v>112</v>
      </c>
      <c r="BZ5" s="396"/>
      <c r="CA5" s="285" t="s">
        <v>163</v>
      </c>
      <c r="CB5" s="285" t="s">
        <v>111</v>
      </c>
      <c r="CC5" s="285" t="s">
        <v>112</v>
      </c>
      <c r="CD5" s="387"/>
      <c r="CE5" s="285" t="s">
        <v>163</v>
      </c>
      <c r="CF5" s="285" t="s">
        <v>111</v>
      </c>
      <c r="CG5" s="286" t="s">
        <v>112</v>
      </c>
      <c r="CH5" s="396"/>
      <c r="CI5" s="285" t="s">
        <v>163</v>
      </c>
      <c r="CJ5" s="285" t="s">
        <v>111</v>
      </c>
      <c r="CK5" s="286" t="s">
        <v>112</v>
      </c>
      <c r="CL5" s="287" t="str">
        <f>BT5</f>
        <v>R4～R5年</v>
      </c>
      <c r="CM5" s="284"/>
      <c r="CN5" s="396"/>
      <c r="CO5" s="285" t="s">
        <v>163</v>
      </c>
      <c r="CP5" s="285" t="s">
        <v>111</v>
      </c>
      <c r="CQ5" s="286" t="s">
        <v>112</v>
      </c>
      <c r="CR5" s="396"/>
      <c r="CS5" s="285" t="s">
        <v>163</v>
      </c>
      <c r="CT5" s="285" t="s">
        <v>111</v>
      </c>
      <c r="CU5" s="285" t="s">
        <v>112</v>
      </c>
      <c r="CV5" s="387"/>
      <c r="CW5" s="285" t="s">
        <v>163</v>
      </c>
      <c r="CX5" s="285" t="s">
        <v>111</v>
      </c>
      <c r="CY5" s="286" t="s">
        <v>112</v>
      </c>
      <c r="CZ5" s="396"/>
      <c r="DA5" s="285" t="s">
        <v>163</v>
      </c>
      <c r="DB5" s="285" t="s">
        <v>111</v>
      </c>
      <c r="DC5" s="286" t="s">
        <v>112</v>
      </c>
      <c r="DD5" s="287" t="str">
        <f>CL5</f>
        <v>R4～R5年</v>
      </c>
      <c r="DE5" s="284"/>
      <c r="DF5" s="396"/>
      <c r="DG5" s="285" t="s">
        <v>163</v>
      </c>
      <c r="DH5" s="285" t="s">
        <v>111</v>
      </c>
      <c r="DI5" s="286" t="s">
        <v>112</v>
      </c>
      <c r="DJ5" s="396"/>
      <c r="DK5" s="285" t="s">
        <v>163</v>
      </c>
      <c r="DL5" s="285" t="s">
        <v>111</v>
      </c>
      <c r="DM5" s="285" t="s">
        <v>112</v>
      </c>
      <c r="DN5" s="387"/>
      <c r="DO5" s="285" t="s">
        <v>163</v>
      </c>
      <c r="DP5" s="285" t="s">
        <v>111</v>
      </c>
      <c r="DQ5" s="286" t="s">
        <v>112</v>
      </c>
      <c r="DR5" s="396"/>
      <c r="DS5" s="285" t="s">
        <v>163</v>
      </c>
      <c r="DT5" s="285" t="s">
        <v>111</v>
      </c>
      <c r="DU5" s="286" t="s">
        <v>112</v>
      </c>
      <c r="DV5" s="287" t="str">
        <f>DD5</f>
        <v>R4～R5年</v>
      </c>
    </row>
    <row r="6" spans="1:134" ht="15" customHeight="1">
      <c r="A6" s="103" t="s">
        <v>164</v>
      </c>
      <c r="B6" s="104">
        <v>198712</v>
      </c>
      <c r="C6" s="105">
        <v>424993</v>
      </c>
      <c r="D6" s="105">
        <v>205131</v>
      </c>
      <c r="E6" s="105">
        <v>219862</v>
      </c>
      <c r="F6" s="104">
        <v>200450</v>
      </c>
      <c r="G6" s="105">
        <v>424258</v>
      </c>
      <c r="H6" s="105">
        <v>204806</v>
      </c>
      <c r="I6" s="106">
        <v>219452</v>
      </c>
      <c r="J6" s="107">
        <v>201055</v>
      </c>
      <c r="K6" s="108">
        <v>421959</v>
      </c>
      <c r="L6" s="108">
        <v>203638</v>
      </c>
      <c r="M6" s="109">
        <v>218321</v>
      </c>
      <c r="N6" s="107">
        <v>202311</v>
      </c>
      <c r="O6" s="108">
        <v>419628</v>
      </c>
      <c r="P6" s="108">
        <v>202494</v>
      </c>
      <c r="Q6" s="109">
        <v>217134</v>
      </c>
      <c r="R6" s="110">
        <f>R8+BB37+BT29</f>
        <v>-2331</v>
      </c>
      <c r="S6" s="111" t="s">
        <v>165</v>
      </c>
      <c r="T6" s="112">
        <v>130</v>
      </c>
      <c r="U6" s="113">
        <v>242</v>
      </c>
      <c r="V6" s="113">
        <v>107</v>
      </c>
      <c r="W6" s="114">
        <v>135</v>
      </c>
      <c r="X6" s="115">
        <v>135</v>
      </c>
      <c r="Y6" s="116">
        <v>241</v>
      </c>
      <c r="Z6" s="116">
        <v>108</v>
      </c>
      <c r="AA6" s="117">
        <v>133</v>
      </c>
      <c r="AB6" s="118">
        <v>124</v>
      </c>
      <c r="AC6" s="118">
        <v>220</v>
      </c>
      <c r="AD6" s="118">
        <v>103</v>
      </c>
      <c r="AE6" s="119">
        <v>117</v>
      </c>
      <c r="AF6" s="120">
        <v>130</v>
      </c>
      <c r="AG6" s="118">
        <v>221</v>
      </c>
      <c r="AH6" s="118">
        <v>103</v>
      </c>
      <c r="AI6" s="119">
        <v>118</v>
      </c>
      <c r="AJ6" s="148">
        <f t="shared" ref="AJ6:AJ11" si="0">IF(AG6-AC6=0,"-",AG6-AC6)</f>
        <v>1</v>
      </c>
      <c r="AK6" s="111" t="s">
        <v>166</v>
      </c>
      <c r="AL6" s="112">
        <v>757</v>
      </c>
      <c r="AM6" s="113">
        <v>1357</v>
      </c>
      <c r="AN6" s="113">
        <v>650</v>
      </c>
      <c r="AO6" s="113">
        <v>707</v>
      </c>
      <c r="AP6" s="112">
        <v>737</v>
      </c>
      <c r="AQ6" s="113">
        <v>1307</v>
      </c>
      <c r="AR6" s="113">
        <v>633</v>
      </c>
      <c r="AS6" s="114">
        <v>674</v>
      </c>
      <c r="AT6" s="120">
        <v>731</v>
      </c>
      <c r="AU6" s="118">
        <v>1280</v>
      </c>
      <c r="AV6" s="118">
        <v>624</v>
      </c>
      <c r="AW6" s="119">
        <v>656</v>
      </c>
      <c r="AX6" s="120">
        <v>740</v>
      </c>
      <c r="AY6" s="118">
        <v>1275</v>
      </c>
      <c r="AZ6" s="118">
        <v>624</v>
      </c>
      <c r="BA6" s="119">
        <v>651</v>
      </c>
      <c r="BB6" s="148">
        <f t="shared" ref="BB6:BB15" si="1">IF(AY6-AU6=0,"-",AY6-AU6)</f>
        <v>-5</v>
      </c>
      <c r="BC6" s="111" t="s">
        <v>167</v>
      </c>
      <c r="BD6" s="112">
        <v>612</v>
      </c>
      <c r="BE6" s="113">
        <v>1323</v>
      </c>
      <c r="BF6" s="113">
        <v>640</v>
      </c>
      <c r="BG6" s="113">
        <v>683</v>
      </c>
      <c r="BH6" s="121">
        <v>598</v>
      </c>
      <c r="BI6" s="122">
        <v>1276</v>
      </c>
      <c r="BJ6" s="122">
        <v>618</v>
      </c>
      <c r="BK6" s="123">
        <v>658</v>
      </c>
      <c r="BL6" s="118">
        <v>619</v>
      </c>
      <c r="BM6" s="118">
        <v>1313</v>
      </c>
      <c r="BN6" s="118">
        <v>645</v>
      </c>
      <c r="BO6" s="119">
        <v>668</v>
      </c>
      <c r="BP6" s="120">
        <v>627</v>
      </c>
      <c r="BQ6" s="118">
        <v>1333</v>
      </c>
      <c r="BR6" s="118">
        <v>654</v>
      </c>
      <c r="BS6" s="119">
        <v>679</v>
      </c>
      <c r="BT6" s="148">
        <f t="shared" ref="BT6:BT11" si="2">IF(BQ6-BM6=0,"-",BQ6-BM6)</f>
        <v>20</v>
      </c>
      <c r="BU6" s="111" t="s">
        <v>168</v>
      </c>
      <c r="BV6" s="112">
        <v>3443</v>
      </c>
      <c r="BW6" s="113">
        <v>8786</v>
      </c>
      <c r="BX6" s="113">
        <v>4247</v>
      </c>
      <c r="BY6" s="113">
        <v>4539</v>
      </c>
      <c r="BZ6" s="112">
        <v>3578</v>
      </c>
      <c r="CA6" s="113">
        <v>9105</v>
      </c>
      <c r="CB6" s="113">
        <v>4412</v>
      </c>
      <c r="CC6" s="114">
        <v>4693</v>
      </c>
      <c r="CD6" s="118">
        <v>3657</v>
      </c>
      <c r="CE6" s="118">
        <v>9319</v>
      </c>
      <c r="CF6" s="118">
        <v>4533</v>
      </c>
      <c r="CG6" s="119">
        <v>4786</v>
      </c>
      <c r="CH6" s="120">
        <v>3727</v>
      </c>
      <c r="CI6" s="118">
        <v>9465</v>
      </c>
      <c r="CJ6" s="118">
        <v>4600</v>
      </c>
      <c r="CK6" s="119">
        <v>4865</v>
      </c>
      <c r="CL6" s="148">
        <f>IF(CI6-CE6=0,"-",CI6-CE6)</f>
        <v>146</v>
      </c>
      <c r="CM6" s="124" t="s">
        <v>169</v>
      </c>
      <c r="CN6" s="112">
        <v>896</v>
      </c>
      <c r="CO6" s="113">
        <v>1980</v>
      </c>
      <c r="CP6" s="113">
        <v>984</v>
      </c>
      <c r="CQ6" s="113">
        <v>996</v>
      </c>
      <c r="CR6" s="112">
        <v>883</v>
      </c>
      <c r="CS6" s="113">
        <v>1936</v>
      </c>
      <c r="CT6" s="113">
        <v>972</v>
      </c>
      <c r="CU6" s="114">
        <v>964</v>
      </c>
      <c r="CV6" s="118">
        <v>898</v>
      </c>
      <c r="CW6" s="125">
        <v>1928</v>
      </c>
      <c r="CX6" s="125">
        <v>960</v>
      </c>
      <c r="CY6" s="125">
        <v>968</v>
      </c>
      <c r="CZ6" s="120">
        <v>910</v>
      </c>
      <c r="DA6" s="125">
        <v>1905</v>
      </c>
      <c r="DB6" s="125">
        <v>948</v>
      </c>
      <c r="DC6" s="125">
        <v>957</v>
      </c>
      <c r="DD6" s="373">
        <f>IF(DA6-CW6=0,"-",DA6-CW6)</f>
        <v>-23</v>
      </c>
      <c r="DE6" s="126" t="s">
        <v>170</v>
      </c>
      <c r="DF6" s="127">
        <v>10171</v>
      </c>
      <c r="DG6" s="127">
        <v>23248</v>
      </c>
      <c r="DH6" s="127">
        <v>11287</v>
      </c>
      <c r="DI6" s="127">
        <v>11961</v>
      </c>
      <c r="DJ6" s="128">
        <v>10213</v>
      </c>
      <c r="DK6" s="127">
        <v>22911</v>
      </c>
      <c r="DL6" s="127">
        <v>11140</v>
      </c>
      <c r="DM6" s="143">
        <v>11771</v>
      </c>
      <c r="DN6" s="127">
        <v>10234</v>
      </c>
      <c r="DO6" s="129">
        <v>22606</v>
      </c>
      <c r="DP6" s="129">
        <v>10977</v>
      </c>
      <c r="DQ6" s="129">
        <v>11629</v>
      </c>
      <c r="DR6" s="128">
        <v>10245</v>
      </c>
      <c r="DS6" s="129">
        <v>22270</v>
      </c>
      <c r="DT6" s="129">
        <v>10835</v>
      </c>
      <c r="DU6" s="129">
        <v>11435</v>
      </c>
      <c r="DV6" s="375">
        <f>IF(DS6-DO6=0,"-",DS6-DO6)</f>
        <v>-336</v>
      </c>
      <c r="DW6" s="130"/>
      <c r="DX6" s="130"/>
      <c r="DY6" s="130"/>
      <c r="DZ6" s="130"/>
      <c r="EA6" s="130"/>
      <c r="EB6" s="130"/>
      <c r="EC6" s="130"/>
      <c r="ED6" s="130"/>
    </row>
    <row r="7" spans="1:134" ht="15" customHeight="1">
      <c r="A7" s="131"/>
      <c r="B7" s="132"/>
      <c r="C7" s="133"/>
      <c r="D7" s="133"/>
      <c r="E7" s="133"/>
      <c r="F7" s="132"/>
      <c r="G7" s="133"/>
      <c r="H7" s="133"/>
      <c r="I7" s="134"/>
      <c r="J7" s="132"/>
      <c r="K7" s="133"/>
      <c r="L7" s="133"/>
      <c r="M7" s="134"/>
      <c r="N7" s="132"/>
      <c r="O7" s="133"/>
      <c r="P7" s="133"/>
      <c r="Q7" s="134"/>
      <c r="R7" s="135"/>
      <c r="S7" s="111" t="s">
        <v>171</v>
      </c>
      <c r="T7" s="115">
        <v>364</v>
      </c>
      <c r="U7" s="116">
        <v>705</v>
      </c>
      <c r="V7" s="116">
        <v>353</v>
      </c>
      <c r="W7" s="117">
        <v>352</v>
      </c>
      <c r="X7" s="115">
        <v>345</v>
      </c>
      <c r="Y7" s="116">
        <v>670</v>
      </c>
      <c r="Z7" s="116">
        <v>340</v>
      </c>
      <c r="AA7" s="117">
        <v>330</v>
      </c>
      <c r="AB7" s="136">
        <v>338</v>
      </c>
      <c r="AC7" s="136">
        <v>639</v>
      </c>
      <c r="AD7" s="136">
        <v>322</v>
      </c>
      <c r="AE7" s="137">
        <v>317</v>
      </c>
      <c r="AF7" s="138">
        <v>343</v>
      </c>
      <c r="AG7" s="136">
        <v>639</v>
      </c>
      <c r="AH7" s="136">
        <v>322</v>
      </c>
      <c r="AI7" s="137">
        <v>317</v>
      </c>
      <c r="AJ7" s="148" t="str">
        <f t="shared" si="0"/>
        <v>-</v>
      </c>
      <c r="AK7" s="111" t="s">
        <v>172</v>
      </c>
      <c r="AL7" s="115">
        <v>288</v>
      </c>
      <c r="AM7" s="116">
        <v>487</v>
      </c>
      <c r="AN7" s="116">
        <v>231</v>
      </c>
      <c r="AO7" s="116">
        <v>256</v>
      </c>
      <c r="AP7" s="115">
        <v>293</v>
      </c>
      <c r="AQ7" s="116">
        <v>479</v>
      </c>
      <c r="AR7" s="116">
        <v>224</v>
      </c>
      <c r="AS7" s="117">
        <v>255</v>
      </c>
      <c r="AT7" s="138">
        <v>286</v>
      </c>
      <c r="AU7" s="136">
        <v>471</v>
      </c>
      <c r="AV7" s="136">
        <v>221</v>
      </c>
      <c r="AW7" s="137">
        <v>250</v>
      </c>
      <c r="AX7" s="138">
        <v>295</v>
      </c>
      <c r="AY7" s="136">
        <v>483</v>
      </c>
      <c r="AZ7" s="136">
        <v>223</v>
      </c>
      <c r="BA7" s="137">
        <v>260</v>
      </c>
      <c r="BB7" s="148">
        <f t="shared" si="1"/>
        <v>12</v>
      </c>
      <c r="BC7" s="111" t="s">
        <v>173</v>
      </c>
      <c r="BD7" s="115">
        <v>436</v>
      </c>
      <c r="BE7" s="116">
        <v>926</v>
      </c>
      <c r="BF7" s="116">
        <v>451</v>
      </c>
      <c r="BG7" s="116">
        <v>475</v>
      </c>
      <c r="BH7" s="121">
        <v>438</v>
      </c>
      <c r="BI7" s="122">
        <v>910</v>
      </c>
      <c r="BJ7" s="122">
        <v>446</v>
      </c>
      <c r="BK7" s="139">
        <v>464</v>
      </c>
      <c r="BL7" s="136">
        <v>444</v>
      </c>
      <c r="BM7" s="136">
        <v>914</v>
      </c>
      <c r="BN7" s="136">
        <v>453</v>
      </c>
      <c r="BO7" s="137">
        <v>461</v>
      </c>
      <c r="BP7" s="138">
        <v>453</v>
      </c>
      <c r="BQ7" s="136">
        <v>913</v>
      </c>
      <c r="BR7" s="136">
        <v>455</v>
      </c>
      <c r="BS7" s="137">
        <v>458</v>
      </c>
      <c r="BT7" s="148">
        <f t="shared" si="2"/>
        <v>-1</v>
      </c>
      <c r="BU7" s="111" t="s">
        <v>174</v>
      </c>
      <c r="BV7" s="115">
        <v>643</v>
      </c>
      <c r="BW7" s="116">
        <v>1549</v>
      </c>
      <c r="BX7" s="116">
        <v>741</v>
      </c>
      <c r="BY7" s="116">
        <v>808</v>
      </c>
      <c r="BZ7" s="115">
        <v>663</v>
      </c>
      <c r="CA7" s="116">
        <v>1597</v>
      </c>
      <c r="CB7" s="116">
        <v>763</v>
      </c>
      <c r="CC7" s="117">
        <v>834</v>
      </c>
      <c r="CD7" s="136">
        <v>682</v>
      </c>
      <c r="CE7" s="136">
        <v>1655</v>
      </c>
      <c r="CF7" s="136">
        <v>792</v>
      </c>
      <c r="CG7" s="137">
        <v>863</v>
      </c>
      <c r="CH7" s="138">
        <v>696</v>
      </c>
      <c r="CI7" s="136">
        <v>1684</v>
      </c>
      <c r="CJ7" s="136">
        <v>797</v>
      </c>
      <c r="CK7" s="137">
        <v>887</v>
      </c>
      <c r="CL7" s="148">
        <f>IF(CI7-CE7=0,"-",CI7-CE7)</f>
        <v>29</v>
      </c>
      <c r="CM7" s="140"/>
      <c r="CN7" s="132"/>
      <c r="CO7" s="133"/>
      <c r="CP7" s="133"/>
      <c r="CQ7" s="133"/>
      <c r="CR7" s="132"/>
      <c r="CS7" s="133"/>
      <c r="CT7" s="133"/>
      <c r="CU7" s="134"/>
      <c r="CV7" s="133"/>
      <c r="CW7" s="133"/>
      <c r="CX7" s="133"/>
      <c r="CY7" s="133"/>
      <c r="CZ7" s="132"/>
      <c r="DA7" s="133"/>
      <c r="DB7" s="133"/>
      <c r="DC7" s="134"/>
      <c r="DD7" s="370"/>
      <c r="DE7" s="141"/>
      <c r="DF7" s="133"/>
      <c r="DG7" s="133"/>
      <c r="DH7" s="133"/>
      <c r="DI7" s="133"/>
      <c r="DJ7" s="132"/>
      <c r="DK7" s="133"/>
      <c r="DL7" s="133"/>
      <c r="DM7" s="134"/>
      <c r="DN7" s="133"/>
      <c r="DO7" s="133"/>
      <c r="DP7" s="133"/>
      <c r="DQ7" s="134"/>
      <c r="DR7" s="132"/>
      <c r="DS7" s="133"/>
      <c r="DT7" s="133"/>
      <c r="DU7" s="134"/>
      <c r="DV7" s="371"/>
    </row>
    <row r="8" spans="1:134" ht="15" customHeight="1">
      <c r="A8" s="142" t="s">
        <v>175</v>
      </c>
      <c r="B8" s="128">
        <v>38429</v>
      </c>
      <c r="C8" s="127">
        <v>72013</v>
      </c>
      <c r="D8" s="127">
        <v>34383</v>
      </c>
      <c r="E8" s="127">
        <v>37630</v>
      </c>
      <c r="F8" s="128">
        <v>38444</v>
      </c>
      <c r="G8" s="127">
        <v>71457</v>
      </c>
      <c r="H8" s="127">
        <v>34143</v>
      </c>
      <c r="I8" s="143">
        <v>37314</v>
      </c>
      <c r="J8" s="107">
        <v>38054</v>
      </c>
      <c r="K8" s="108">
        <v>70341</v>
      </c>
      <c r="L8" s="108">
        <v>33698</v>
      </c>
      <c r="M8" s="109">
        <v>36643</v>
      </c>
      <c r="N8" s="107">
        <v>38380</v>
      </c>
      <c r="O8" s="108">
        <v>69955</v>
      </c>
      <c r="P8" s="108">
        <v>33514</v>
      </c>
      <c r="Q8" s="109">
        <v>36441</v>
      </c>
      <c r="R8" s="144">
        <f>IF(O8-K8=0,"-",O8-K8)</f>
        <v>-386</v>
      </c>
      <c r="S8" s="111" t="s">
        <v>176</v>
      </c>
      <c r="T8" s="115">
        <v>426</v>
      </c>
      <c r="U8" s="116">
        <v>793</v>
      </c>
      <c r="V8" s="116">
        <v>377</v>
      </c>
      <c r="W8" s="117">
        <v>416</v>
      </c>
      <c r="X8" s="145">
        <v>414</v>
      </c>
      <c r="Y8" s="146">
        <v>757</v>
      </c>
      <c r="Z8" s="146">
        <v>356</v>
      </c>
      <c r="AA8" s="147">
        <v>401</v>
      </c>
      <c r="AB8" s="136">
        <v>408</v>
      </c>
      <c r="AC8" s="136">
        <v>752</v>
      </c>
      <c r="AD8" s="136">
        <v>356</v>
      </c>
      <c r="AE8" s="137">
        <v>396</v>
      </c>
      <c r="AF8" s="138">
        <v>431</v>
      </c>
      <c r="AG8" s="136">
        <v>764</v>
      </c>
      <c r="AH8" s="136">
        <v>366</v>
      </c>
      <c r="AI8" s="137">
        <v>398</v>
      </c>
      <c r="AJ8" s="148">
        <f t="shared" si="0"/>
        <v>12</v>
      </c>
      <c r="AK8" s="111" t="s">
        <v>177</v>
      </c>
      <c r="AL8" s="115">
        <v>330</v>
      </c>
      <c r="AM8" s="116">
        <v>497</v>
      </c>
      <c r="AN8" s="116">
        <v>235</v>
      </c>
      <c r="AO8" s="116">
        <v>262</v>
      </c>
      <c r="AP8" s="115">
        <v>310</v>
      </c>
      <c r="AQ8" s="116">
        <v>472</v>
      </c>
      <c r="AR8" s="116">
        <v>230</v>
      </c>
      <c r="AS8" s="117">
        <v>242</v>
      </c>
      <c r="AT8" s="138">
        <v>303</v>
      </c>
      <c r="AU8" s="136">
        <v>458</v>
      </c>
      <c r="AV8" s="136">
        <v>218</v>
      </c>
      <c r="AW8" s="137">
        <v>240</v>
      </c>
      <c r="AX8" s="138">
        <v>304</v>
      </c>
      <c r="AY8" s="136">
        <v>453</v>
      </c>
      <c r="AZ8" s="136">
        <v>215</v>
      </c>
      <c r="BA8" s="137">
        <v>238</v>
      </c>
      <c r="BB8" s="148">
        <f t="shared" si="1"/>
        <v>-5</v>
      </c>
      <c r="BC8" s="111" t="s">
        <v>178</v>
      </c>
      <c r="BD8" s="115">
        <v>2490</v>
      </c>
      <c r="BE8" s="116">
        <v>5673</v>
      </c>
      <c r="BF8" s="116">
        <v>2744</v>
      </c>
      <c r="BG8" s="116">
        <v>2929</v>
      </c>
      <c r="BH8" s="121">
        <v>2547</v>
      </c>
      <c r="BI8" s="122">
        <v>5784</v>
      </c>
      <c r="BJ8" s="122">
        <v>2779</v>
      </c>
      <c r="BK8" s="139">
        <v>3005</v>
      </c>
      <c r="BL8" s="136">
        <v>2595</v>
      </c>
      <c r="BM8" s="136">
        <v>5830</v>
      </c>
      <c r="BN8" s="136">
        <v>2816</v>
      </c>
      <c r="BO8" s="137">
        <v>3014</v>
      </c>
      <c r="BP8" s="138">
        <v>2582</v>
      </c>
      <c r="BQ8" s="136">
        <v>5724</v>
      </c>
      <c r="BR8" s="136">
        <v>2763</v>
      </c>
      <c r="BS8" s="137">
        <v>2961</v>
      </c>
      <c r="BT8" s="148">
        <f t="shared" si="2"/>
        <v>-106</v>
      </c>
      <c r="BU8" s="111"/>
      <c r="BV8" s="132"/>
      <c r="BW8" s="133"/>
      <c r="BX8" s="133"/>
      <c r="BY8" s="133"/>
      <c r="BZ8" s="132"/>
      <c r="CA8" s="133"/>
      <c r="CB8" s="133"/>
      <c r="CC8" s="134"/>
      <c r="CD8" s="133"/>
      <c r="CE8" s="133"/>
      <c r="CF8" s="133"/>
      <c r="CG8" s="134"/>
      <c r="CH8" s="132"/>
      <c r="CI8" s="133"/>
      <c r="CJ8" s="133"/>
      <c r="CK8" s="134"/>
      <c r="CL8" s="370"/>
      <c r="CM8" s="142" t="s">
        <v>179</v>
      </c>
      <c r="CN8" s="128">
        <v>2423</v>
      </c>
      <c r="CO8" s="127">
        <v>5302</v>
      </c>
      <c r="CP8" s="127">
        <v>2566</v>
      </c>
      <c r="CQ8" s="127">
        <v>2736</v>
      </c>
      <c r="CR8" s="128">
        <v>2405</v>
      </c>
      <c r="CS8" s="127">
        <v>5204</v>
      </c>
      <c r="CT8" s="127">
        <v>2504</v>
      </c>
      <c r="CU8" s="143">
        <v>2700</v>
      </c>
      <c r="CV8" s="108">
        <v>2385</v>
      </c>
      <c r="CW8" s="108">
        <v>5116</v>
      </c>
      <c r="CX8" s="108">
        <v>2452</v>
      </c>
      <c r="CY8" s="108">
        <v>2664</v>
      </c>
      <c r="CZ8" s="107">
        <v>2382</v>
      </c>
      <c r="DA8" s="108">
        <v>5022</v>
      </c>
      <c r="DB8" s="108">
        <v>2418</v>
      </c>
      <c r="DC8" s="109">
        <v>2604</v>
      </c>
      <c r="DD8" s="144">
        <f>IF(DA8-CW8=0,"-",DA8-CW8)</f>
        <v>-94</v>
      </c>
      <c r="DE8" s="141" t="s">
        <v>747</v>
      </c>
      <c r="DF8" s="146">
        <v>3026</v>
      </c>
      <c r="DG8" s="146">
        <v>7099</v>
      </c>
      <c r="DH8" s="146">
        <v>3448</v>
      </c>
      <c r="DI8" s="146">
        <v>3651</v>
      </c>
      <c r="DJ8" s="145">
        <v>3060</v>
      </c>
      <c r="DK8" s="146">
        <v>7068</v>
      </c>
      <c r="DL8" s="146">
        <v>3450</v>
      </c>
      <c r="DM8" s="147">
        <v>3618</v>
      </c>
      <c r="DN8" s="146">
        <v>3093</v>
      </c>
      <c r="DO8" s="146">
        <v>7025</v>
      </c>
      <c r="DP8" s="146">
        <v>3416</v>
      </c>
      <c r="DQ8" s="147">
        <v>3609</v>
      </c>
      <c r="DR8" s="145">
        <v>3121</v>
      </c>
      <c r="DS8" s="146">
        <v>6972</v>
      </c>
      <c r="DT8" s="146">
        <v>3411</v>
      </c>
      <c r="DU8" s="147">
        <v>3561</v>
      </c>
      <c r="DV8" s="371">
        <f>IF(DS8-DO8=0,"-",DS8-DO8)</f>
        <v>-53</v>
      </c>
    </row>
    <row r="9" spans="1:134" ht="15" customHeight="1">
      <c r="A9" s="131"/>
      <c r="B9" s="132"/>
      <c r="C9" s="133"/>
      <c r="D9" s="133"/>
      <c r="E9" s="133"/>
      <c r="F9" s="132"/>
      <c r="G9" s="133"/>
      <c r="H9" s="133"/>
      <c r="I9" s="134"/>
      <c r="J9" s="132"/>
      <c r="K9" s="133"/>
      <c r="L9" s="133"/>
      <c r="M9" s="134"/>
      <c r="N9" s="132"/>
      <c r="O9" s="133"/>
      <c r="P9" s="133"/>
      <c r="Q9" s="134"/>
      <c r="R9" s="135"/>
      <c r="S9" s="111" t="s">
        <v>180</v>
      </c>
      <c r="T9" s="145">
        <v>368</v>
      </c>
      <c r="U9" s="146">
        <v>628</v>
      </c>
      <c r="V9" s="146">
        <v>299</v>
      </c>
      <c r="W9" s="147">
        <v>329</v>
      </c>
      <c r="X9" s="115">
        <v>351</v>
      </c>
      <c r="Y9" s="116">
        <v>598</v>
      </c>
      <c r="Z9" s="116">
        <v>287</v>
      </c>
      <c r="AA9" s="117">
        <v>311</v>
      </c>
      <c r="AB9" s="136">
        <v>344</v>
      </c>
      <c r="AC9" s="136">
        <v>589</v>
      </c>
      <c r="AD9" s="136">
        <v>271</v>
      </c>
      <c r="AE9" s="137">
        <v>318</v>
      </c>
      <c r="AF9" s="138">
        <v>354</v>
      </c>
      <c r="AG9" s="136">
        <v>599</v>
      </c>
      <c r="AH9" s="136">
        <v>276</v>
      </c>
      <c r="AI9" s="137">
        <v>323</v>
      </c>
      <c r="AJ9" s="148">
        <f t="shared" si="0"/>
        <v>10</v>
      </c>
      <c r="AK9" s="111" t="s">
        <v>181</v>
      </c>
      <c r="AL9" s="115">
        <v>504</v>
      </c>
      <c r="AM9" s="116">
        <v>1116</v>
      </c>
      <c r="AN9" s="116">
        <v>530</v>
      </c>
      <c r="AO9" s="116">
        <v>586</v>
      </c>
      <c r="AP9" s="121">
        <v>502</v>
      </c>
      <c r="AQ9" s="122">
        <v>1097</v>
      </c>
      <c r="AR9" s="122">
        <v>512</v>
      </c>
      <c r="AS9" s="139">
        <v>585</v>
      </c>
      <c r="AT9" s="138">
        <v>498</v>
      </c>
      <c r="AU9" s="136">
        <v>1094</v>
      </c>
      <c r="AV9" s="136">
        <v>501</v>
      </c>
      <c r="AW9" s="137">
        <v>593</v>
      </c>
      <c r="AX9" s="138">
        <v>495</v>
      </c>
      <c r="AY9" s="136">
        <v>1066</v>
      </c>
      <c r="AZ9" s="136">
        <v>490</v>
      </c>
      <c r="BA9" s="137">
        <v>576</v>
      </c>
      <c r="BB9" s="148">
        <f t="shared" si="1"/>
        <v>-28</v>
      </c>
      <c r="BC9" s="111" t="s">
        <v>182</v>
      </c>
      <c r="BD9" s="115">
        <v>3656</v>
      </c>
      <c r="BE9" s="116">
        <v>8311</v>
      </c>
      <c r="BF9" s="116">
        <v>4035</v>
      </c>
      <c r="BG9" s="116">
        <v>4276</v>
      </c>
      <c r="BH9" s="121">
        <v>3676</v>
      </c>
      <c r="BI9" s="122">
        <v>8346</v>
      </c>
      <c r="BJ9" s="122">
        <v>4033</v>
      </c>
      <c r="BK9" s="139">
        <v>4313</v>
      </c>
      <c r="BL9" s="136">
        <v>3733</v>
      </c>
      <c r="BM9" s="136">
        <v>8384</v>
      </c>
      <c r="BN9" s="136">
        <v>4054</v>
      </c>
      <c r="BO9" s="137">
        <v>4330</v>
      </c>
      <c r="BP9" s="138">
        <v>3784</v>
      </c>
      <c r="BQ9" s="136">
        <v>8369</v>
      </c>
      <c r="BR9" s="136">
        <v>4046</v>
      </c>
      <c r="BS9" s="137">
        <v>4323</v>
      </c>
      <c r="BT9" s="148">
        <f t="shared" si="2"/>
        <v>-15</v>
      </c>
      <c r="BU9" s="142" t="s">
        <v>183</v>
      </c>
      <c r="BV9" s="128">
        <v>3902</v>
      </c>
      <c r="BW9" s="127">
        <v>8278</v>
      </c>
      <c r="BX9" s="127">
        <v>3950</v>
      </c>
      <c r="BY9" s="127">
        <v>4328</v>
      </c>
      <c r="BZ9" s="128">
        <v>3976</v>
      </c>
      <c r="CA9" s="127">
        <v>8325</v>
      </c>
      <c r="CB9" s="127">
        <v>3970</v>
      </c>
      <c r="CC9" s="143">
        <v>4355</v>
      </c>
      <c r="CD9" s="108">
        <v>4036</v>
      </c>
      <c r="CE9" s="108">
        <v>8436</v>
      </c>
      <c r="CF9" s="108">
        <v>4022</v>
      </c>
      <c r="CG9" s="109">
        <v>4414</v>
      </c>
      <c r="CH9" s="107">
        <v>4038</v>
      </c>
      <c r="CI9" s="108">
        <v>8380</v>
      </c>
      <c r="CJ9" s="108">
        <v>3985</v>
      </c>
      <c r="CK9" s="109">
        <v>4395</v>
      </c>
      <c r="CL9" s="144">
        <f>IF(CI9-CE9=0,"-",CI9-CE9)</f>
        <v>-56</v>
      </c>
      <c r="CM9" s="111"/>
      <c r="CN9" s="132"/>
      <c r="CO9" s="133"/>
      <c r="CP9" s="133"/>
      <c r="CQ9" s="133"/>
      <c r="CR9" s="132"/>
      <c r="CS9" s="133"/>
      <c r="CT9" s="133"/>
      <c r="CU9" s="134"/>
      <c r="CV9" s="133"/>
      <c r="CW9" s="140"/>
      <c r="CX9" s="140"/>
      <c r="CY9" s="140"/>
      <c r="CZ9" s="132"/>
      <c r="DA9" s="140"/>
      <c r="DB9" s="140"/>
      <c r="DC9" s="140"/>
      <c r="DD9" s="370"/>
      <c r="DE9" s="141" t="s">
        <v>748</v>
      </c>
      <c r="DF9" s="146">
        <v>161</v>
      </c>
      <c r="DG9" s="146">
        <v>385</v>
      </c>
      <c r="DH9" s="146">
        <v>185</v>
      </c>
      <c r="DI9" s="146">
        <v>200</v>
      </c>
      <c r="DJ9" s="145">
        <v>162</v>
      </c>
      <c r="DK9" s="146">
        <v>389</v>
      </c>
      <c r="DL9" s="146">
        <v>187</v>
      </c>
      <c r="DM9" s="147">
        <v>202</v>
      </c>
      <c r="DN9" s="146">
        <v>160</v>
      </c>
      <c r="DO9" s="146">
        <v>381</v>
      </c>
      <c r="DP9" s="146">
        <v>182</v>
      </c>
      <c r="DQ9" s="147">
        <v>199</v>
      </c>
      <c r="DR9" s="145">
        <v>161</v>
      </c>
      <c r="DS9" s="146">
        <v>378</v>
      </c>
      <c r="DT9" s="146">
        <v>182</v>
      </c>
      <c r="DU9" s="147">
        <v>196</v>
      </c>
      <c r="DV9" s="371">
        <f t="shared" ref="DV9:DV16" si="3">IF(DS9-DO9=0,"-",DS9-DO9)</f>
        <v>-3</v>
      </c>
    </row>
    <row r="10" spans="1:134" ht="15" customHeight="1">
      <c r="A10" s="111" t="s">
        <v>184</v>
      </c>
      <c r="B10" s="115">
        <v>137</v>
      </c>
      <c r="C10" s="116">
        <v>221</v>
      </c>
      <c r="D10" s="116">
        <v>97</v>
      </c>
      <c r="E10" s="116">
        <v>124</v>
      </c>
      <c r="F10" s="115">
        <v>133</v>
      </c>
      <c r="G10" s="116">
        <v>213</v>
      </c>
      <c r="H10" s="116">
        <v>95</v>
      </c>
      <c r="I10" s="117">
        <v>118</v>
      </c>
      <c r="J10" s="138">
        <v>135</v>
      </c>
      <c r="K10" s="136">
        <v>220</v>
      </c>
      <c r="L10" s="136">
        <v>101</v>
      </c>
      <c r="M10" s="137">
        <v>119</v>
      </c>
      <c r="N10" s="138">
        <v>217</v>
      </c>
      <c r="O10" s="136">
        <v>371</v>
      </c>
      <c r="P10" s="136">
        <v>167</v>
      </c>
      <c r="Q10" s="137">
        <v>204</v>
      </c>
      <c r="R10" s="148">
        <f>IF(O10-K10=0,"-",O10-K10)</f>
        <v>151</v>
      </c>
      <c r="S10" s="111" t="s">
        <v>185</v>
      </c>
      <c r="T10" s="115">
        <v>181</v>
      </c>
      <c r="U10" s="116">
        <v>344</v>
      </c>
      <c r="V10" s="116">
        <v>162</v>
      </c>
      <c r="W10" s="117">
        <v>182</v>
      </c>
      <c r="X10" s="115">
        <v>179</v>
      </c>
      <c r="Y10" s="116">
        <v>327</v>
      </c>
      <c r="Z10" s="116">
        <v>154</v>
      </c>
      <c r="AA10" s="117">
        <v>173</v>
      </c>
      <c r="AB10" s="136">
        <v>174</v>
      </c>
      <c r="AC10" s="136">
        <v>319</v>
      </c>
      <c r="AD10" s="136">
        <v>150</v>
      </c>
      <c r="AE10" s="137">
        <v>169</v>
      </c>
      <c r="AF10" s="138">
        <v>177</v>
      </c>
      <c r="AG10" s="136">
        <v>317</v>
      </c>
      <c r="AH10" s="136">
        <v>140</v>
      </c>
      <c r="AI10" s="137">
        <v>177</v>
      </c>
      <c r="AJ10" s="148">
        <f t="shared" si="0"/>
        <v>-2</v>
      </c>
      <c r="AK10" s="111" t="s">
        <v>186</v>
      </c>
      <c r="AL10" s="115">
        <v>284</v>
      </c>
      <c r="AM10" s="116">
        <v>611</v>
      </c>
      <c r="AN10" s="116">
        <v>289</v>
      </c>
      <c r="AO10" s="116">
        <v>322</v>
      </c>
      <c r="AP10" s="121">
        <v>285</v>
      </c>
      <c r="AQ10" s="149">
        <v>612</v>
      </c>
      <c r="AR10" s="149">
        <v>284</v>
      </c>
      <c r="AS10" s="139">
        <v>328</v>
      </c>
      <c r="AT10" s="138">
        <v>284</v>
      </c>
      <c r="AU10" s="136">
        <v>604</v>
      </c>
      <c r="AV10" s="136">
        <v>271</v>
      </c>
      <c r="AW10" s="137">
        <v>333</v>
      </c>
      <c r="AX10" s="138">
        <v>296</v>
      </c>
      <c r="AY10" s="136">
        <v>613</v>
      </c>
      <c r="AZ10" s="136">
        <v>276</v>
      </c>
      <c r="BA10" s="137">
        <v>337</v>
      </c>
      <c r="BB10" s="148">
        <f t="shared" si="1"/>
        <v>9</v>
      </c>
      <c r="BC10" s="111" t="s">
        <v>187</v>
      </c>
      <c r="BD10" s="115">
        <v>3420</v>
      </c>
      <c r="BE10" s="116">
        <v>8038</v>
      </c>
      <c r="BF10" s="116">
        <v>3909</v>
      </c>
      <c r="BG10" s="116">
        <v>4129</v>
      </c>
      <c r="BH10" s="121">
        <v>3520</v>
      </c>
      <c r="BI10" s="122">
        <v>8157</v>
      </c>
      <c r="BJ10" s="122">
        <v>3968</v>
      </c>
      <c r="BK10" s="139">
        <v>4189</v>
      </c>
      <c r="BL10" s="136">
        <v>3558</v>
      </c>
      <c r="BM10" s="136">
        <v>8178</v>
      </c>
      <c r="BN10" s="136">
        <v>3950</v>
      </c>
      <c r="BO10" s="137">
        <v>4228</v>
      </c>
      <c r="BP10" s="138">
        <v>3601</v>
      </c>
      <c r="BQ10" s="136">
        <v>8217</v>
      </c>
      <c r="BR10" s="136">
        <v>3960</v>
      </c>
      <c r="BS10" s="137">
        <v>4257</v>
      </c>
      <c r="BT10" s="148">
        <f t="shared" si="2"/>
        <v>39</v>
      </c>
      <c r="BU10" s="111"/>
      <c r="BV10" s="132"/>
      <c r="BW10" s="133"/>
      <c r="BX10" s="133"/>
      <c r="BY10" s="133"/>
      <c r="BZ10" s="132"/>
      <c r="CA10" s="133"/>
      <c r="CB10" s="133"/>
      <c r="CC10" s="134"/>
      <c r="CD10" s="133"/>
      <c r="CE10" s="133"/>
      <c r="CF10" s="133"/>
      <c r="CG10" s="134"/>
      <c r="CH10" s="132"/>
      <c r="CI10" s="133"/>
      <c r="CJ10" s="133"/>
      <c r="CK10" s="134"/>
      <c r="CL10" s="370"/>
      <c r="CM10" s="111" t="s">
        <v>749</v>
      </c>
      <c r="CN10" s="115">
        <v>546</v>
      </c>
      <c r="CO10" s="116">
        <v>1186</v>
      </c>
      <c r="CP10" s="116">
        <v>584</v>
      </c>
      <c r="CQ10" s="116">
        <v>602</v>
      </c>
      <c r="CR10" s="115">
        <v>531</v>
      </c>
      <c r="CS10" s="116">
        <v>1151</v>
      </c>
      <c r="CT10" s="116">
        <v>564</v>
      </c>
      <c r="CU10" s="117">
        <v>587</v>
      </c>
      <c r="CV10" s="136">
        <v>525</v>
      </c>
      <c r="CW10" s="125">
        <v>1128</v>
      </c>
      <c r="CX10" s="125">
        <v>553</v>
      </c>
      <c r="CY10" s="125">
        <v>575</v>
      </c>
      <c r="CZ10" s="138">
        <v>532</v>
      </c>
      <c r="DA10" s="125">
        <v>1106</v>
      </c>
      <c r="DB10" s="125">
        <v>557</v>
      </c>
      <c r="DC10" s="125">
        <v>549</v>
      </c>
      <c r="DD10" s="148">
        <f>IF(DA10-CW10=0,"-",DA10-CW10)</f>
        <v>-22</v>
      </c>
      <c r="DE10" s="141" t="s">
        <v>750</v>
      </c>
      <c r="DF10" s="146">
        <v>3793</v>
      </c>
      <c r="DG10" s="146">
        <v>8481</v>
      </c>
      <c r="DH10" s="146">
        <v>4111</v>
      </c>
      <c r="DI10" s="146">
        <v>4370</v>
      </c>
      <c r="DJ10" s="145">
        <v>3796</v>
      </c>
      <c r="DK10" s="146">
        <v>8317</v>
      </c>
      <c r="DL10" s="146">
        <v>4028</v>
      </c>
      <c r="DM10" s="147">
        <v>4289</v>
      </c>
      <c r="DN10" s="146">
        <v>3785</v>
      </c>
      <c r="DO10" s="146">
        <v>8168</v>
      </c>
      <c r="DP10" s="146">
        <v>3953</v>
      </c>
      <c r="DQ10" s="147">
        <v>4215</v>
      </c>
      <c r="DR10" s="145">
        <v>3771</v>
      </c>
      <c r="DS10" s="146">
        <v>8028</v>
      </c>
      <c r="DT10" s="146">
        <v>3894</v>
      </c>
      <c r="DU10" s="147">
        <v>4134</v>
      </c>
      <c r="DV10" s="371">
        <f t="shared" si="3"/>
        <v>-140</v>
      </c>
    </row>
    <row r="11" spans="1:134" ht="15" customHeight="1">
      <c r="A11" s="111" t="s">
        <v>188</v>
      </c>
      <c r="B11" s="115">
        <v>398</v>
      </c>
      <c r="C11" s="116">
        <v>661</v>
      </c>
      <c r="D11" s="116">
        <v>309</v>
      </c>
      <c r="E11" s="116">
        <v>352</v>
      </c>
      <c r="F11" s="115">
        <v>391</v>
      </c>
      <c r="G11" s="116">
        <v>653</v>
      </c>
      <c r="H11" s="116">
        <v>301</v>
      </c>
      <c r="I11" s="117">
        <v>352</v>
      </c>
      <c r="J11" s="138">
        <v>390</v>
      </c>
      <c r="K11" s="136">
        <v>660</v>
      </c>
      <c r="L11" s="136">
        <v>307</v>
      </c>
      <c r="M11" s="137">
        <v>353</v>
      </c>
      <c r="N11" s="138">
        <v>399</v>
      </c>
      <c r="O11" s="136">
        <v>666</v>
      </c>
      <c r="P11" s="136">
        <v>307</v>
      </c>
      <c r="Q11" s="137">
        <v>359</v>
      </c>
      <c r="R11" s="148">
        <f t="shared" ref="R11:R57" si="4">IF(O11-K11=0,"-",O11-K11)</f>
        <v>6</v>
      </c>
      <c r="S11" s="111" t="s">
        <v>189</v>
      </c>
      <c r="T11" s="115">
        <v>267</v>
      </c>
      <c r="U11" s="116">
        <v>546</v>
      </c>
      <c r="V11" s="116">
        <v>241</v>
      </c>
      <c r="W11" s="117">
        <v>305</v>
      </c>
      <c r="X11" s="145">
        <v>263</v>
      </c>
      <c r="Y11" s="146">
        <v>522</v>
      </c>
      <c r="Z11" s="146">
        <v>226</v>
      </c>
      <c r="AA11" s="147">
        <v>296</v>
      </c>
      <c r="AB11" s="136">
        <v>266</v>
      </c>
      <c r="AC11" s="136">
        <v>503</v>
      </c>
      <c r="AD11" s="136">
        <v>223</v>
      </c>
      <c r="AE11" s="137">
        <v>280</v>
      </c>
      <c r="AF11" s="138">
        <v>275</v>
      </c>
      <c r="AG11" s="136">
        <v>506</v>
      </c>
      <c r="AH11" s="136">
        <v>229</v>
      </c>
      <c r="AI11" s="137">
        <v>277</v>
      </c>
      <c r="AJ11" s="148">
        <f t="shared" si="0"/>
        <v>3</v>
      </c>
      <c r="AK11" s="111" t="s">
        <v>190</v>
      </c>
      <c r="AL11" s="115">
        <v>0</v>
      </c>
      <c r="AM11" s="116">
        <v>0</v>
      </c>
      <c r="AN11" s="116">
        <v>0</v>
      </c>
      <c r="AO11" s="116">
        <v>0</v>
      </c>
      <c r="AP11" s="121">
        <v>0</v>
      </c>
      <c r="AQ11" s="149">
        <v>0</v>
      </c>
      <c r="AR11" s="149">
        <v>0</v>
      </c>
      <c r="AS11" s="139">
        <v>0</v>
      </c>
      <c r="AT11" s="150">
        <v>0</v>
      </c>
      <c r="AU11" s="151">
        <v>0</v>
      </c>
      <c r="AV11" s="151">
        <v>0</v>
      </c>
      <c r="AW11" s="152">
        <v>0</v>
      </c>
      <c r="AX11" s="150" t="s">
        <v>197</v>
      </c>
      <c r="AY11" s="151" t="s">
        <v>197</v>
      </c>
      <c r="AZ11" s="151" t="s">
        <v>197</v>
      </c>
      <c r="BA11" s="152" t="s">
        <v>197</v>
      </c>
      <c r="BB11" s="148" t="e">
        <f>IF(AY11-AU11=0,"-",AY11-AU11)</f>
        <v>#VALUE!</v>
      </c>
      <c r="BC11" s="111" t="s">
        <v>191</v>
      </c>
      <c r="BD11" s="115">
        <v>3353</v>
      </c>
      <c r="BE11" s="116">
        <v>7205</v>
      </c>
      <c r="BF11" s="116">
        <v>3399</v>
      </c>
      <c r="BG11" s="116">
        <v>3806</v>
      </c>
      <c r="BH11" s="121">
        <v>3428</v>
      </c>
      <c r="BI11" s="122">
        <v>7295</v>
      </c>
      <c r="BJ11" s="122">
        <v>3414</v>
      </c>
      <c r="BK11" s="139">
        <v>3881</v>
      </c>
      <c r="BL11" s="136">
        <v>3444</v>
      </c>
      <c r="BM11" s="136">
        <v>7249</v>
      </c>
      <c r="BN11" s="136">
        <v>3372</v>
      </c>
      <c r="BO11" s="137">
        <v>3877</v>
      </c>
      <c r="BP11" s="138">
        <v>3394</v>
      </c>
      <c r="BQ11" s="136">
        <v>7080</v>
      </c>
      <c r="BR11" s="136">
        <v>3294</v>
      </c>
      <c r="BS11" s="137">
        <v>3786</v>
      </c>
      <c r="BT11" s="148">
        <f t="shared" si="2"/>
        <v>-169</v>
      </c>
      <c r="BU11" s="111" t="s">
        <v>192</v>
      </c>
      <c r="BV11" s="115">
        <v>3902</v>
      </c>
      <c r="BW11" s="116">
        <v>8278</v>
      </c>
      <c r="BX11" s="116">
        <v>3950</v>
      </c>
      <c r="BY11" s="116">
        <v>4328</v>
      </c>
      <c r="BZ11" s="115">
        <v>3976</v>
      </c>
      <c r="CA11" s="116">
        <v>8325</v>
      </c>
      <c r="CB11" s="116">
        <v>3970</v>
      </c>
      <c r="CC11" s="117">
        <v>4355</v>
      </c>
      <c r="CD11" s="136">
        <v>4036</v>
      </c>
      <c r="CE11" s="136">
        <v>8436</v>
      </c>
      <c r="CF11" s="136">
        <v>4022</v>
      </c>
      <c r="CG11" s="137">
        <v>4414</v>
      </c>
      <c r="CH11" s="138">
        <v>4038</v>
      </c>
      <c r="CI11" s="136">
        <v>8380</v>
      </c>
      <c r="CJ11" s="136">
        <v>3985</v>
      </c>
      <c r="CK11" s="137">
        <v>4395</v>
      </c>
      <c r="CL11" s="148">
        <f>IF(CI11-CE11=0,"-",CI11-CE11)</f>
        <v>-56</v>
      </c>
      <c r="CM11" s="111" t="s">
        <v>193</v>
      </c>
      <c r="CN11" s="115">
        <v>274</v>
      </c>
      <c r="CO11" s="116">
        <v>532</v>
      </c>
      <c r="CP11" s="116">
        <v>261</v>
      </c>
      <c r="CQ11" s="116">
        <v>271</v>
      </c>
      <c r="CR11" s="115">
        <v>263</v>
      </c>
      <c r="CS11" s="116">
        <v>512</v>
      </c>
      <c r="CT11" s="116">
        <v>249</v>
      </c>
      <c r="CU11" s="117">
        <v>263</v>
      </c>
      <c r="CV11" s="136">
        <v>259</v>
      </c>
      <c r="CW11" s="125">
        <v>498</v>
      </c>
      <c r="CX11" s="125">
        <v>240</v>
      </c>
      <c r="CY11" s="125">
        <v>258</v>
      </c>
      <c r="CZ11" s="138">
        <v>257</v>
      </c>
      <c r="DA11" s="125">
        <v>486</v>
      </c>
      <c r="DB11" s="125">
        <v>236</v>
      </c>
      <c r="DC11" s="125">
        <v>250</v>
      </c>
      <c r="DD11" s="148">
        <f>IF(DA11-CW11=0,"-",DA11-CW11)</f>
        <v>-12</v>
      </c>
      <c r="DE11" s="153" t="s">
        <v>194</v>
      </c>
      <c r="DF11" s="146">
        <v>447</v>
      </c>
      <c r="DG11" s="146">
        <v>1023</v>
      </c>
      <c r="DH11" s="146">
        <v>512</v>
      </c>
      <c r="DI11" s="146">
        <v>511</v>
      </c>
      <c r="DJ11" s="145">
        <v>443</v>
      </c>
      <c r="DK11" s="146">
        <v>997</v>
      </c>
      <c r="DL11" s="146">
        <v>497</v>
      </c>
      <c r="DM11" s="147">
        <v>500</v>
      </c>
      <c r="DN11" s="146">
        <v>442</v>
      </c>
      <c r="DO11" s="146">
        <v>968</v>
      </c>
      <c r="DP11" s="146">
        <v>491</v>
      </c>
      <c r="DQ11" s="147">
        <v>477</v>
      </c>
      <c r="DR11" s="145">
        <v>437</v>
      </c>
      <c r="DS11" s="146">
        <v>945</v>
      </c>
      <c r="DT11" s="146">
        <v>473</v>
      </c>
      <c r="DU11" s="147">
        <v>472</v>
      </c>
      <c r="DV11" s="371">
        <f t="shared" si="3"/>
        <v>-23</v>
      </c>
    </row>
    <row r="12" spans="1:134" ht="15" customHeight="1">
      <c r="A12" s="111" t="s">
        <v>195</v>
      </c>
      <c r="B12" s="115">
        <v>86</v>
      </c>
      <c r="C12" s="116">
        <v>120</v>
      </c>
      <c r="D12" s="116">
        <v>62</v>
      </c>
      <c r="E12" s="116">
        <v>58</v>
      </c>
      <c r="F12" s="115">
        <v>78</v>
      </c>
      <c r="G12" s="116">
        <v>111</v>
      </c>
      <c r="H12" s="116">
        <v>58</v>
      </c>
      <c r="I12" s="117">
        <v>53</v>
      </c>
      <c r="J12" s="138">
        <v>76</v>
      </c>
      <c r="K12" s="136">
        <v>111</v>
      </c>
      <c r="L12" s="136">
        <v>58</v>
      </c>
      <c r="M12" s="137">
        <v>53</v>
      </c>
      <c r="N12" s="138">
        <v>84</v>
      </c>
      <c r="O12" s="136">
        <v>121</v>
      </c>
      <c r="P12" s="136">
        <v>65</v>
      </c>
      <c r="Q12" s="137">
        <v>56</v>
      </c>
      <c r="R12" s="148">
        <f t="shared" si="4"/>
        <v>10</v>
      </c>
      <c r="S12" s="133"/>
      <c r="T12" s="145"/>
      <c r="U12" s="146"/>
      <c r="V12" s="146"/>
      <c r="W12" s="147"/>
      <c r="X12" s="145"/>
      <c r="Y12" s="146"/>
      <c r="Z12" s="146"/>
      <c r="AA12" s="147"/>
      <c r="AB12" s="154"/>
      <c r="AC12" s="154"/>
      <c r="AD12" s="154"/>
      <c r="AE12" s="155"/>
      <c r="AF12" s="156"/>
      <c r="AG12" s="154"/>
      <c r="AH12" s="154"/>
      <c r="AI12" s="155"/>
      <c r="AJ12" s="369"/>
      <c r="AK12" s="111" t="s">
        <v>196</v>
      </c>
      <c r="AL12" s="157">
        <v>7</v>
      </c>
      <c r="AM12" s="158">
        <v>7</v>
      </c>
      <c r="AN12" s="158" t="s">
        <v>197</v>
      </c>
      <c r="AO12" s="158">
        <v>7</v>
      </c>
      <c r="AP12" s="121">
        <v>10</v>
      </c>
      <c r="AQ12" s="149">
        <v>10</v>
      </c>
      <c r="AR12" s="149" t="s">
        <v>197</v>
      </c>
      <c r="AS12" s="139">
        <v>10</v>
      </c>
      <c r="AT12" s="138">
        <v>12</v>
      </c>
      <c r="AU12" s="136">
        <v>12</v>
      </c>
      <c r="AV12" s="136" t="s">
        <v>197</v>
      </c>
      <c r="AW12" s="137">
        <v>12</v>
      </c>
      <c r="AX12" s="138">
        <v>11</v>
      </c>
      <c r="AY12" s="136">
        <v>11</v>
      </c>
      <c r="AZ12" s="136" t="s">
        <v>197</v>
      </c>
      <c r="BA12" s="137">
        <v>11</v>
      </c>
      <c r="BB12" s="148">
        <f t="shared" si="1"/>
        <v>-1</v>
      </c>
      <c r="BC12" s="111"/>
      <c r="BD12" s="132"/>
      <c r="BE12" s="133"/>
      <c r="BF12" s="133"/>
      <c r="BG12" s="133"/>
      <c r="BH12" s="132"/>
      <c r="BI12" s="133"/>
      <c r="BJ12" s="133"/>
      <c r="BK12" s="134"/>
      <c r="BL12" s="133"/>
      <c r="BM12" s="133"/>
      <c r="BN12" s="133"/>
      <c r="BO12" s="134"/>
      <c r="BP12" s="132"/>
      <c r="BQ12" s="133"/>
      <c r="BR12" s="133"/>
      <c r="BS12" s="134"/>
      <c r="BT12" s="370"/>
      <c r="BU12" s="111"/>
      <c r="BV12" s="132"/>
      <c r="BW12" s="133"/>
      <c r="BX12" s="133"/>
      <c r="BY12" s="133"/>
      <c r="BZ12" s="132"/>
      <c r="CA12" s="133"/>
      <c r="CB12" s="133"/>
      <c r="CC12" s="134"/>
      <c r="CD12" s="133"/>
      <c r="CE12" s="133"/>
      <c r="CF12" s="133"/>
      <c r="CG12" s="134"/>
      <c r="CH12" s="132"/>
      <c r="CI12" s="133"/>
      <c r="CJ12" s="133"/>
      <c r="CK12" s="134"/>
      <c r="CL12" s="370"/>
      <c r="CM12" s="111" t="s">
        <v>198</v>
      </c>
      <c r="CN12" s="115">
        <v>599</v>
      </c>
      <c r="CO12" s="116">
        <v>1352</v>
      </c>
      <c r="CP12" s="116">
        <v>643</v>
      </c>
      <c r="CQ12" s="116">
        <v>709</v>
      </c>
      <c r="CR12" s="115">
        <v>602</v>
      </c>
      <c r="CS12" s="116">
        <v>1339</v>
      </c>
      <c r="CT12" s="116">
        <v>640</v>
      </c>
      <c r="CU12" s="117">
        <v>699</v>
      </c>
      <c r="CV12" s="136">
        <v>598</v>
      </c>
      <c r="CW12" s="125">
        <v>1307</v>
      </c>
      <c r="CX12" s="125">
        <v>616</v>
      </c>
      <c r="CY12" s="125">
        <v>691</v>
      </c>
      <c r="CZ12" s="138">
        <v>603</v>
      </c>
      <c r="DA12" s="125">
        <v>1313</v>
      </c>
      <c r="DB12" s="125">
        <v>622</v>
      </c>
      <c r="DC12" s="125">
        <v>691</v>
      </c>
      <c r="DD12" s="148">
        <f>IF(DA12-CW12=0,"-",DA12-CW12)</f>
        <v>6</v>
      </c>
      <c r="DE12" s="153" t="s">
        <v>199</v>
      </c>
      <c r="DF12" s="146">
        <v>1557</v>
      </c>
      <c r="DG12" s="146">
        <v>3437</v>
      </c>
      <c r="DH12" s="146">
        <v>1680</v>
      </c>
      <c r="DI12" s="146">
        <v>1757</v>
      </c>
      <c r="DJ12" s="145">
        <v>1563</v>
      </c>
      <c r="DK12" s="146">
        <v>3373</v>
      </c>
      <c r="DL12" s="146">
        <v>1656</v>
      </c>
      <c r="DM12" s="147">
        <v>1717</v>
      </c>
      <c r="DN12" s="146">
        <v>1557</v>
      </c>
      <c r="DO12" s="146">
        <v>3319</v>
      </c>
      <c r="DP12" s="146">
        <v>1613</v>
      </c>
      <c r="DQ12" s="147">
        <v>1706</v>
      </c>
      <c r="DR12" s="145">
        <v>1564</v>
      </c>
      <c r="DS12" s="146">
        <v>3253</v>
      </c>
      <c r="DT12" s="146">
        <v>1575</v>
      </c>
      <c r="DU12" s="147">
        <v>1678</v>
      </c>
      <c r="DV12" s="371">
        <f t="shared" si="3"/>
        <v>-66</v>
      </c>
    </row>
    <row r="13" spans="1:134" ht="15" customHeight="1">
      <c r="A13" s="111" t="s">
        <v>200</v>
      </c>
      <c r="B13" s="115">
        <v>148</v>
      </c>
      <c r="C13" s="116">
        <v>219</v>
      </c>
      <c r="D13" s="116">
        <v>110</v>
      </c>
      <c r="E13" s="116">
        <v>109</v>
      </c>
      <c r="F13" s="115">
        <v>148</v>
      </c>
      <c r="G13" s="116">
        <v>209</v>
      </c>
      <c r="H13" s="116">
        <v>108</v>
      </c>
      <c r="I13" s="117">
        <v>101</v>
      </c>
      <c r="J13" s="138">
        <v>144</v>
      </c>
      <c r="K13" s="136">
        <v>209</v>
      </c>
      <c r="L13" s="136">
        <v>114</v>
      </c>
      <c r="M13" s="137">
        <v>95</v>
      </c>
      <c r="N13" s="138">
        <v>131</v>
      </c>
      <c r="O13" s="136">
        <v>186</v>
      </c>
      <c r="P13" s="136">
        <v>101</v>
      </c>
      <c r="Q13" s="137">
        <v>85</v>
      </c>
      <c r="R13" s="148">
        <f t="shared" si="4"/>
        <v>-23</v>
      </c>
      <c r="S13" s="111" t="s">
        <v>201</v>
      </c>
      <c r="T13" s="115">
        <v>128</v>
      </c>
      <c r="U13" s="116">
        <v>200</v>
      </c>
      <c r="V13" s="116">
        <v>101</v>
      </c>
      <c r="W13" s="117">
        <v>99</v>
      </c>
      <c r="X13" s="115">
        <v>126</v>
      </c>
      <c r="Y13" s="116">
        <v>203</v>
      </c>
      <c r="Z13" s="116">
        <v>100</v>
      </c>
      <c r="AA13" s="117">
        <v>103</v>
      </c>
      <c r="AB13" s="136">
        <v>128</v>
      </c>
      <c r="AC13" s="136">
        <v>209</v>
      </c>
      <c r="AD13" s="136">
        <v>105</v>
      </c>
      <c r="AE13" s="137">
        <v>104</v>
      </c>
      <c r="AF13" s="138">
        <v>120</v>
      </c>
      <c r="AG13" s="136">
        <v>191</v>
      </c>
      <c r="AH13" s="136">
        <v>94</v>
      </c>
      <c r="AI13" s="137">
        <v>97</v>
      </c>
      <c r="AJ13" s="148">
        <f t="shared" ref="AJ13:AJ22" si="5">IF(AG13-AC13=0,"-",AG13-AC13)</f>
        <v>-18</v>
      </c>
      <c r="AK13" s="111" t="s">
        <v>202</v>
      </c>
      <c r="AL13" s="157">
        <v>814</v>
      </c>
      <c r="AM13" s="158">
        <v>1656</v>
      </c>
      <c r="AN13" s="158">
        <v>800</v>
      </c>
      <c r="AO13" s="158">
        <v>856</v>
      </c>
      <c r="AP13" s="121">
        <v>868</v>
      </c>
      <c r="AQ13" s="149">
        <v>1758</v>
      </c>
      <c r="AR13" s="149">
        <v>851</v>
      </c>
      <c r="AS13" s="139">
        <v>907</v>
      </c>
      <c r="AT13" s="138">
        <v>850</v>
      </c>
      <c r="AU13" s="136">
        <v>1722</v>
      </c>
      <c r="AV13" s="136">
        <v>825</v>
      </c>
      <c r="AW13" s="137">
        <v>897</v>
      </c>
      <c r="AX13" s="138">
        <v>879</v>
      </c>
      <c r="AY13" s="136">
        <v>1710</v>
      </c>
      <c r="AZ13" s="136">
        <v>815</v>
      </c>
      <c r="BA13" s="137">
        <v>895</v>
      </c>
      <c r="BB13" s="148">
        <f t="shared" si="1"/>
        <v>-12</v>
      </c>
      <c r="BC13" s="142" t="s">
        <v>751</v>
      </c>
      <c r="BD13" s="128">
        <v>14590</v>
      </c>
      <c r="BE13" s="127">
        <v>31784</v>
      </c>
      <c r="BF13" s="127">
        <v>15202</v>
      </c>
      <c r="BG13" s="127">
        <v>16582</v>
      </c>
      <c r="BH13" s="128">
        <v>14858</v>
      </c>
      <c r="BI13" s="127">
        <v>31855</v>
      </c>
      <c r="BJ13" s="127">
        <v>15276</v>
      </c>
      <c r="BK13" s="143">
        <v>16579</v>
      </c>
      <c r="BL13" s="108">
        <v>14900</v>
      </c>
      <c r="BM13" s="108">
        <v>31704</v>
      </c>
      <c r="BN13" s="108">
        <v>15209</v>
      </c>
      <c r="BO13" s="109">
        <v>16495</v>
      </c>
      <c r="BP13" s="107">
        <v>15004</v>
      </c>
      <c r="BQ13" s="108">
        <v>31579</v>
      </c>
      <c r="BR13" s="108">
        <v>15130</v>
      </c>
      <c r="BS13" s="109">
        <v>16449</v>
      </c>
      <c r="BT13" s="144">
        <f>IF(BQ13-BM13=0,"-",BQ13-BM13)</f>
        <v>-125</v>
      </c>
      <c r="BU13" s="142" t="s">
        <v>752</v>
      </c>
      <c r="BV13" s="128">
        <v>7271</v>
      </c>
      <c r="BW13" s="127">
        <v>15187</v>
      </c>
      <c r="BX13" s="127">
        <v>7196</v>
      </c>
      <c r="BY13" s="127">
        <v>7991</v>
      </c>
      <c r="BZ13" s="128">
        <v>7326</v>
      </c>
      <c r="CA13" s="127">
        <v>15125</v>
      </c>
      <c r="CB13" s="127">
        <v>7142</v>
      </c>
      <c r="CC13" s="143">
        <v>7983</v>
      </c>
      <c r="CD13" s="108">
        <v>7347</v>
      </c>
      <c r="CE13" s="108">
        <v>14995</v>
      </c>
      <c r="CF13" s="108">
        <v>7036</v>
      </c>
      <c r="CG13" s="109">
        <v>7959</v>
      </c>
      <c r="CH13" s="107">
        <v>7362</v>
      </c>
      <c r="CI13" s="108">
        <v>14794</v>
      </c>
      <c r="CJ13" s="108">
        <v>6927</v>
      </c>
      <c r="CK13" s="109">
        <v>7867</v>
      </c>
      <c r="CL13" s="144">
        <f>IF(CI13-CE13=0,"-",CI13-CE13)</f>
        <v>-201</v>
      </c>
      <c r="CM13" s="111" t="s">
        <v>203</v>
      </c>
      <c r="CN13" s="115">
        <v>536</v>
      </c>
      <c r="CO13" s="116">
        <v>1221</v>
      </c>
      <c r="CP13" s="116">
        <v>575</v>
      </c>
      <c r="CQ13" s="116">
        <v>646</v>
      </c>
      <c r="CR13" s="115">
        <v>541</v>
      </c>
      <c r="CS13" s="116">
        <v>1222</v>
      </c>
      <c r="CT13" s="116">
        <v>569</v>
      </c>
      <c r="CU13" s="117">
        <v>653</v>
      </c>
      <c r="CV13" s="136">
        <v>544</v>
      </c>
      <c r="CW13" s="125">
        <v>1221</v>
      </c>
      <c r="CX13" s="125">
        <v>572</v>
      </c>
      <c r="CY13" s="125">
        <v>649</v>
      </c>
      <c r="CZ13" s="138">
        <v>537</v>
      </c>
      <c r="DA13" s="125">
        <v>1202</v>
      </c>
      <c r="DB13" s="125">
        <v>555</v>
      </c>
      <c r="DC13" s="125">
        <v>647</v>
      </c>
      <c r="DD13" s="148">
        <f>IF(DA13-CW13=0,"-",DA13-CW13)</f>
        <v>-19</v>
      </c>
      <c r="DE13" s="153" t="s">
        <v>204</v>
      </c>
      <c r="DF13" s="146">
        <v>953</v>
      </c>
      <c r="DG13" s="146">
        <v>2364</v>
      </c>
      <c r="DH13" s="146">
        <v>1133</v>
      </c>
      <c r="DI13" s="146">
        <v>1231</v>
      </c>
      <c r="DJ13" s="145">
        <v>958</v>
      </c>
      <c r="DK13" s="146">
        <v>2329</v>
      </c>
      <c r="DL13" s="146">
        <v>1117</v>
      </c>
      <c r="DM13" s="147">
        <v>1212</v>
      </c>
      <c r="DN13" s="146">
        <v>968</v>
      </c>
      <c r="DO13" s="146">
        <v>2316</v>
      </c>
      <c r="DP13" s="146">
        <v>1119</v>
      </c>
      <c r="DQ13" s="147">
        <v>1197</v>
      </c>
      <c r="DR13" s="145">
        <v>974</v>
      </c>
      <c r="DS13" s="146">
        <v>2285</v>
      </c>
      <c r="DT13" s="146">
        <v>1103</v>
      </c>
      <c r="DU13" s="147">
        <v>1182</v>
      </c>
      <c r="DV13" s="371">
        <f t="shared" si="3"/>
        <v>-31</v>
      </c>
    </row>
    <row r="14" spans="1:134" ht="15" customHeight="1">
      <c r="A14" s="111" t="s">
        <v>205</v>
      </c>
      <c r="B14" s="115">
        <v>459</v>
      </c>
      <c r="C14" s="116">
        <v>727</v>
      </c>
      <c r="D14" s="116">
        <v>347</v>
      </c>
      <c r="E14" s="116">
        <v>380</v>
      </c>
      <c r="F14" s="115">
        <v>460</v>
      </c>
      <c r="G14" s="116">
        <v>722</v>
      </c>
      <c r="H14" s="116">
        <v>339</v>
      </c>
      <c r="I14" s="117">
        <v>383</v>
      </c>
      <c r="J14" s="138">
        <v>449</v>
      </c>
      <c r="K14" s="136">
        <v>698</v>
      </c>
      <c r="L14" s="136">
        <v>334</v>
      </c>
      <c r="M14" s="137">
        <v>364</v>
      </c>
      <c r="N14" s="138">
        <v>446</v>
      </c>
      <c r="O14" s="136">
        <v>681</v>
      </c>
      <c r="P14" s="136">
        <v>330</v>
      </c>
      <c r="Q14" s="137">
        <v>351</v>
      </c>
      <c r="R14" s="148">
        <f t="shared" si="4"/>
        <v>-17</v>
      </c>
      <c r="S14" s="111" t="s">
        <v>206</v>
      </c>
      <c r="T14" s="115">
        <v>78</v>
      </c>
      <c r="U14" s="116">
        <v>110</v>
      </c>
      <c r="V14" s="116">
        <v>62</v>
      </c>
      <c r="W14" s="117">
        <v>48</v>
      </c>
      <c r="X14" s="115">
        <v>78</v>
      </c>
      <c r="Y14" s="116">
        <v>116</v>
      </c>
      <c r="Z14" s="116">
        <v>63</v>
      </c>
      <c r="AA14" s="117">
        <v>53</v>
      </c>
      <c r="AB14" s="136">
        <v>78</v>
      </c>
      <c r="AC14" s="136">
        <v>108</v>
      </c>
      <c r="AD14" s="136">
        <v>59</v>
      </c>
      <c r="AE14" s="137">
        <v>49</v>
      </c>
      <c r="AF14" s="138">
        <v>84</v>
      </c>
      <c r="AG14" s="136">
        <v>114</v>
      </c>
      <c r="AH14" s="136">
        <v>58</v>
      </c>
      <c r="AI14" s="137">
        <v>56</v>
      </c>
      <c r="AJ14" s="148">
        <f t="shared" si="5"/>
        <v>6</v>
      </c>
      <c r="AK14" s="111" t="s">
        <v>207</v>
      </c>
      <c r="AL14" s="157">
        <v>613</v>
      </c>
      <c r="AM14" s="158">
        <v>1195</v>
      </c>
      <c r="AN14" s="158">
        <v>582</v>
      </c>
      <c r="AO14" s="158">
        <v>613</v>
      </c>
      <c r="AP14" s="121">
        <v>610</v>
      </c>
      <c r="AQ14" s="149">
        <v>1181</v>
      </c>
      <c r="AR14" s="149">
        <v>581</v>
      </c>
      <c r="AS14" s="139">
        <v>600</v>
      </c>
      <c r="AT14" s="138">
        <v>611</v>
      </c>
      <c r="AU14" s="136">
        <v>1167</v>
      </c>
      <c r="AV14" s="136">
        <v>572</v>
      </c>
      <c r="AW14" s="137">
        <v>595</v>
      </c>
      <c r="AX14" s="138">
        <v>603</v>
      </c>
      <c r="AY14" s="136">
        <v>1132</v>
      </c>
      <c r="AZ14" s="136">
        <v>551</v>
      </c>
      <c r="BA14" s="137">
        <v>581</v>
      </c>
      <c r="BB14" s="148">
        <f t="shared" si="1"/>
        <v>-35</v>
      </c>
      <c r="BC14" s="111"/>
      <c r="BD14" s="132"/>
      <c r="BE14" s="133"/>
      <c r="BF14" s="133"/>
      <c r="BG14" s="133"/>
      <c r="BH14" s="132"/>
      <c r="BI14" s="133"/>
      <c r="BJ14" s="133"/>
      <c r="BK14" s="134"/>
      <c r="BL14" s="133"/>
      <c r="BM14" s="133"/>
      <c r="BN14" s="133"/>
      <c r="BO14" s="134"/>
      <c r="BP14" s="132"/>
      <c r="BQ14" s="133"/>
      <c r="BR14" s="133"/>
      <c r="BS14" s="134"/>
      <c r="BT14" s="370"/>
      <c r="BU14" s="111"/>
      <c r="BV14" s="132"/>
      <c r="BW14" s="133"/>
      <c r="BX14" s="133"/>
      <c r="BY14" s="133"/>
      <c r="BZ14" s="132"/>
      <c r="CA14" s="133"/>
      <c r="CB14" s="133"/>
      <c r="CC14" s="134"/>
      <c r="CD14" s="133"/>
      <c r="CE14" s="133"/>
      <c r="CF14" s="133"/>
      <c r="CG14" s="134"/>
      <c r="CH14" s="132"/>
      <c r="CI14" s="133"/>
      <c r="CJ14" s="133"/>
      <c r="CK14" s="134"/>
      <c r="CL14" s="370"/>
      <c r="CM14" s="111" t="s">
        <v>208</v>
      </c>
      <c r="CN14" s="115">
        <v>468</v>
      </c>
      <c r="CO14" s="116">
        <v>1011</v>
      </c>
      <c r="CP14" s="116">
        <v>503</v>
      </c>
      <c r="CQ14" s="116">
        <v>508</v>
      </c>
      <c r="CR14" s="115">
        <v>468</v>
      </c>
      <c r="CS14" s="116">
        <v>980</v>
      </c>
      <c r="CT14" s="116">
        <v>482</v>
      </c>
      <c r="CU14" s="117">
        <v>498</v>
      </c>
      <c r="CV14" s="136">
        <v>459</v>
      </c>
      <c r="CW14" s="125">
        <v>962</v>
      </c>
      <c r="CX14" s="125">
        <v>471</v>
      </c>
      <c r="CY14" s="125">
        <v>491</v>
      </c>
      <c r="CZ14" s="138">
        <v>453</v>
      </c>
      <c r="DA14" s="125">
        <v>915</v>
      </c>
      <c r="DB14" s="125">
        <v>448</v>
      </c>
      <c r="DC14" s="125">
        <v>467</v>
      </c>
      <c r="DD14" s="148">
        <f>IF(DA14-CW14=0,"-",DA14-CW14)</f>
        <v>-47</v>
      </c>
      <c r="DE14" s="141" t="s">
        <v>753</v>
      </c>
      <c r="DF14" s="146">
        <v>118</v>
      </c>
      <c r="DG14" s="146">
        <v>231</v>
      </c>
      <c r="DH14" s="146">
        <v>107</v>
      </c>
      <c r="DI14" s="146">
        <v>124</v>
      </c>
      <c r="DJ14" s="145">
        <v>118</v>
      </c>
      <c r="DK14" s="146">
        <v>223</v>
      </c>
      <c r="DL14" s="146">
        <v>105</v>
      </c>
      <c r="DM14" s="147">
        <v>118</v>
      </c>
      <c r="DN14" s="146">
        <v>116</v>
      </c>
      <c r="DO14" s="146">
        <v>216</v>
      </c>
      <c r="DP14" s="146">
        <v>101</v>
      </c>
      <c r="DQ14" s="147">
        <v>115</v>
      </c>
      <c r="DR14" s="145">
        <v>105</v>
      </c>
      <c r="DS14" s="146">
        <v>196</v>
      </c>
      <c r="DT14" s="146">
        <v>90</v>
      </c>
      <c r="DU14" s="147">
        <v>106</v>
      </c>
      <c r="DV14" s="371">
        <f t="shared" si="3"/>
        <v>-20</v>
      </c>
    </row>
    <row r="15" spans="1:134" ht="15" customHeight="1">
      <c r="A15" s="111" t="s">
        <v>209</v>
      </c>
      <c r="B15" s="115">
        <v>371</v>
      </c>
      <c r="C15" s="116">
        <v>638</v>
      </c>
      <c r="D15" s="116">
        <v>315</v>
      </c>
      <c r="E15" s="116">
        <v>323</v>
      </c>
      <c r="F15" s="115">
        <v>366</v>
      </c>
      <c r="G15" s="116">
        <v>639</v>
      </c>
      <c r="H15" s="116">
        <v>314</v>
      </c>
      <c r="I15" s="117">
        <v>325</v>
      </c>
      <c r="J15" s="138">
        <v>343</v>
      </c>
      <c r="K15" s="136">
        <v>606</v>
      </c>
      <c r="L15" s="136">
        <v>296</v>
      </c>
      <c r="M15" s="137">
        <v>310</v>
      </c>
      <c r="N15" s="138">
        <v>355</v>
      </c>
      <c r="O15" s="136">
        <v>613</v>
      </c>
      <c r="P15" s="136">
        <v>300</v>
      </c>
      <c r="Q15" s="137">
        <v>313</v>
      </c>
      <c r="R15" s="148">
        <f t="shared" si="4"/>
        <v>7</v>
      </c>
      <c r="S15" s="111" t="s">
        <v>210</v>
      </c>
      <c r="T15" s="115">
        <v>212</v>
      </c>
      <c r="U15" s="116">
        <v>327</v>
      </c>
      <c r="V15" s="116">
        <v>154</v>
      </c>
      <c r="W15" s="117">
        <v>173</v>
      </c>
      <c r="X15" s="115">
        <v>214</v>
      </c>
      <c r="Y15" s="116">
        <v>323</v>
      </c>
      <c r="Z15" s="116">
        <v>158</v>
      </c>
      <c r="AA15" s="117">
        <v>165</v>
      </c>
      <c r="AB15" s="136">
        <v>225</v>
      </c>
      <c r="AC15" s="136">
        <v>338</v>
      </c>
      <c r="AD15" s="136">
        <v>165</v>
      </c>
      <c r="AE15" s="137">
        <v>173</v>
      </c>
      <c r="AF15" s="138">
        <v>235</v>
      </c>
      <c r="AG15" s="136">
        <v>345</v>
      </c>
      <c r="AH15" s="136">
        <v>165</v>
      </c>
      <c r="AI15" s="137">
        <v>180</v>
      </c>
      <c r="AJ15" s="148">
        <f t="shared" si="5"/>
        <v>7</v>
      </c>
      <c r="AK15" s="111" t="s">
        <v>211</v>
      </c>
      <c r="AL15" s="115">
        <v>2231</v>
      </c>
      <c r="AM15" s="116">
        <v>4372</v>
      </c>
      <c r="AN15" s="116">
        <v>2080</v>
      </c>
      <c r="AO15" s="116">
        <v>2292</v>
      </c>
      <c r="AP15" s="121">
        <v>2216</v>
      </c>
      <c r="AQ15" s="149">
        <v>4293</v>
      </c>
      <c r="AR15" s="149">
        <v>2040</v>
      </c>
      <c r="AS15" s="139">
        <v>2253</v>
      </c>
      <c r="AT15" s="138">
        <v>2220</v>
      </c>
      <c r="AU15" s="136">
        <v>4233</v>
      </c>
      <c r="AV15" s="136">
        <v>1993</v>
      </c>
      <c r="AW15" s="137">
        <v>2240</v>
      </c>
      <c r="AX15" s="138">
        <v>2161</v>
      </c>
      <c r="AY15" s="136">
        <v>4092</v>
      </c>
      <c r="AZ15" s="136">
        <v>1918</v>
      </c>
      <c r="BA15" s="137">
        <v>2174</v>
      </c>
      <c r="BB15" s="148">
        <f t="shared" si="1"/>
        <v>-141</v>
      </c>
      <c r="BC15" s="111" t="s">
        <v>212</v>
      </c>
      <c r="BD15" s="115">
        <v>14590</v>
      </c>
      <c r="BE15" s="116">
        <v>31784</v>
      </c>
      <c r="BF15" s="116">
        <v>15202</v>
      </c>
      <c r="BG15" s="116">
        <v>16582</v>
      </c>
      <c r="BH15" s="115">
        <v>14858</v>
      </c>
      <c r="BI15" s="116">
        <v>31855</v>
      </c>
      <c r="BJ15" s="116">
        <v>15276</v>
      </c>
      <c r="BK15" s="117">
        <v>16579</v>
      </c>
      <c r="BL15" s="136">
        <v>14900</v>
      </c>
      <c r="BM15" s="136">
        <v>31704</v>
      </c>
      <c r="BN15" s="136">
        <v>15209</v>
      </c>
      <c r="BO15" s="137">
        <v>16495</v>
      </c>
      <c r="BP15" s="138">
        <v>15004</v>
      </c>
      <c r="BQ15" s="136">
        <v>31579</v>
      </c>
      <c r="BR15" s="136">
        <v>15130</v>
      </c>
      <c r="BS15" s="137">
        <v>16449</v>
      </c>
      <c r="BT15" s="148">
        <f>IF(BQ15-BM15=0,"-",BQ15-BM15)</f>
        <v>-125</v>
      </c>
      <c r="BU15" s="111" t="s">
        <v>213</v>
      </c>
      <c r="BV15" s="115">
        <v>543</v>
      </c>
      <c r="BW15" s="116">
        <v>1084</v>
      </c>
      <c r="BX15" s="116">
        <v>517</v>
      </c>
      <c r="BY15" s="116">
        <v>567</v>
      </c>
      <c r="BZ15" s="115">
        <v>560</v>
      </c>
      <c r="CA15" s="116">
        <v>1098</v>
      </c>
      <c r="CB15" s="116">
        <v>517</v>
      </c>
      <c r="CC15" s="117">
        <v>581</v>
      </c>
      <c r="CD15" s="136">
        <v>563</v>
      </c>
      <c r="CE15" s="136">
        <v>1097</v>
      </c>
      <c r="CF15" s="136">
        <v>503</v>
      </c>
      <c r="CG15" s="137">
        <v>594</v>
      </c>
      <c r="CH15" s="138">
        <v>561</v>
      </c>
      <c r="CI15" s="136">
        <v>1094</v>
      </c>
      <c r="CJ15" s="136">
        <v>503</v>
      </c>
      <c r="CK15" s="137">
        <v>591</v>
      </c>
      <c r="CL15" s="148">
        <f>IF(CI15-CE15=0,"-",CI15-CE15)</f>
        <v>-3</v>
      </c>
      <c r="CM15" s="111"/>
      <c r="CN15" s="132"/>
      <c r="CO15" s="133"/>
      <c r="CP15" s="133"/>
      <c r="CQ15" s="133"/>
      <c r="CR15" s="132"/>
      <c r="CS15" s="133"/>
      <c r="CT15" s="133"/>
      <c r="CU15" s="134"/>
      <c r="CV15" s="133"/>
      <c r="CW15" s="140"/>
      <c r="CX15" s="140"/>
      <c r="CY15" s="140"/>
      <c r="CZ15" s="132"/>
      <c r="DA15" s="140"/>
      <c r="DB15" s="140"/>
      <c r="DC15" s="140"/>
      <c r="DD15" s="372" t="s">
        <v>754</v>
      </c>
      <c r="DE15" s="153" t="s">
        <v>214</v>
      </c>
      <c r="DF15" s="146">
        <v>101</v>
      </c>
      <c r="DG15" s="146">
        <v>199</v>
      </c>
      <c r="DH15" s="146">
        <v>94</v>
      </c>
      <c r="DI15" s="146">
        <v>105</v>
      </c>
      <c r="DJ15" s="145">
        <v>98</v>
      </c>
      <c r="DK15" s="146">
        <v>190</v>
      </c>
      <c r="DL15" s="146">
        <v>86</v>
      </c>
      <c r="DM15" s="147">
        <v>104</v>
      </c>
      <c r="DN15" s="146">
        <v>95</v>
      </c>
      <c r="DO15" s="146">
        <v>185</v>
      </c>
      <c r="DP15" s="146">
        <v>86</v>
      </c>
      <c r="DQ15" s="147">
        <v>99</v>
      </c>
      <c r="DR15" s="145">
        <v>96</v>
      </c>
      <c r="DS15" s="146">
        <v>189</v>
      </c>
      <c r="DT15" s="146">
        <v>93</v>
      </c>
      <c r="DU15" s="147">
        <v>96</v>
      </c>
      <c r="DV15" s="371">
        <f t="shared" si="3"/>
        <v>4</v>
      </c>
    </row>
    <row r="16" spans="1:134" ht="15" customHeight="1">
      <c r="A16" s="111" t="s">
        <v>215</v>
      </c>
      <c r="B16" s="115">
        <v>49</v>
      </c>
      <c r="C16" s="116">
        <v>83</v>
      </c>
      <c r="D16" s="116">
        <v>35</v>
      </c>
      <c r="E16" s="116">
        <v>48</v>
      </c>
      <c r="F16" s="115">
        <v>51</v>
      </c>
      <c r="G16" s="116">
        <v>85</v>
      </c>
      <c r="H16" s="116">
        <v>37</v>
      </c>
      <c r="I16" s="117">
        <v>48</v>
      </c>
      <c r="J16" s="138">
        <v>51</v>
      </c>
      <c r="K16" s="136">
        <v>85</v>
      </c>
      <c r="L16" s="136">
        <v>38</v>
      </c>
      <c r="M16" s="137">
        <v>47</v>
      </c>
      <c r="N16" s="138">
        <v>42</v>
      </c>
      <c r="O16" s="136">
        <v>70</v>
      </c>
      <c r="P16" s="136">
        <v>31</v>
      </c>
      <c r="Q16" s="137">
        <v>39</v>
      </c>
      <c r="R16" s="148">
        <f t="shared" si="4"/>
        <v>-15</v>
      </c>
      <c r="S16" s="111" t="s">
        <v>216</v>
      </c>
      <c r="T16" s="115">
        <v>122</v>
      </c>
      <c r="U16" s="116">
        <v>181</v>
      </c>
      <c r="V16" s="116">
        <v>88</v>
      </c>
      <c r="W16" s="117">
        <v>93</v>
      </c>
      <c r="X16" s="115">
        <v>128</v>
      </c>
      <c r="Y16" s="116">
        <v>184</v>
      </c>
      <c r="Z16" s="116">
        <v>87</v>
      </c>
      <c r="AA16" s="117">
        <v>97</v>
      </c>
      <c r="AB16" s="136">
        <v>119</v>
      </c>
      <c r="AC16" s="136">
        <v>174</v>
      </c>
      <c r="AD16" s="136">
        <v>79</v>
      </c>
      <c r="AE16" s="137">
        <v>95</v>
      </c>
      <c r="AF16" s="138">
        <v>119</v>
      </c>
      <c r="AG16" s="136">
        <v>171</v>
      </c>
      <c r="AH16" s="136">
        <v>76</v>
      </c>
      <c r="AI16" s="137">
        <v>95</v>
      </c>
      <c r="AJ16" s="148">
        <f t="shared" si="5"/>
        <v>-3</v>
      </c>
      <c r="AK16" s="111"/>
      <c r="AL16" s="115"/>
      <c r="AM16" s="116"/>
      <c r="AN16" s="116"/>
      <c r="AO16" s="116"/>
      <c r="AP16" s="115"/>
      <c r="AQ16" s="116"/>
      <c r="AR16" s="116"/>
      <c r="AS16" s="117"/>
      <c r="AT16" s="138"/>
      <c r="AU16" s="136"/>
      <c r="AV16" s="136"/>
      <c r="AW16" s="137"/>
      <c r="AX16" s="138"/>
      <c r="AY16" s="136"/>
      <c r="AZ16" s="136"/>
      <c r="BA16" s="137"/>
      <c r="BB16" s="148"/>
      <c r="BC16" s="111"/>
      <c r="BD16" s="132"/>
      <c r="BE16" s="133"/>
      <c r="BF16" s="133"/>
      <c r="BG16" s="133"/>
      <c r="BH16" s="132"/>
      <c r="BI16" s="133"/>
      <c r="BJ16" s="133"/>
      <c r="BK16" s="134"/>
      <c r="BL16" s="133"/>
      <c r="BM16" s="133"/>
      <c r="BN16" s="133"/>
      <c r="BO16" s="134"/>
      <c r="BP16" s="132"/>
      <c r="BQ16" s="133"/>
      <c r="BR16" s="133"/>
      <c r="BS16" s="134"/>
      <c r="BT16" s="370"/>
      <c r="BU16" s="111" t="s">
        <v>217</v>
      </c>
      <c r="BV16" s="115">
        <v>882</v>
      </c>
      <c r="BW16" s="116">
        <v>1797</v>
      </c>
      <c r="BX16" s="116">
        <v>880</v>
      </c>
      <c r="BY16" s="116">
        <v>917</v>
      </c>
      <c r="BZ16" s="115">
        <v>882</v>
      </c>
      <c r="CA16" s="116">
        <v>1794</v>
      </c>
      <c r="CB16" s="116">
        <v>867</v>
      </c>
      <c r="CC16" s="117">
        <v>927</v>
      </c>
      <c r="CD16" s="136">
        <v>897</v>
      </c>
      <c r="CE16" s="136">
        <v>1791</v>
      </c>
      <c r="CF16" s="136">
        <v>866</v>
      </c>
      <c r="CG16" s="137">
        <v>925</v>
      </c>
      <c r="CH16" s="138">
        <v>887</v>
      </c>
      <c r="CI16" s="136">
        <v>1750</v>
      </c>
      <c r="CJ16" s="136">
        <v>847</v>
      </c>
      <c r="CK16" s="137">
        <v>903</v>
      </c>
      <c r="CL16" s="148">
        <f>IF(CI16-CE16=0,"-",CI16-CE16)</f>
        <v>-41</v>
      </c>
      <c r="CM16" s="142" t="s">
        <v>218</v>
      </c>
      <c r="CN16" s="128">
        <v>213</v>
      </c>
      <c r="CO16" s="127">
        <v>314</v>
      </c>
      <c r="CP16" s="127">
        <v>141</v>
      </c>
      <c r="CQ16" s="127">
        <v>173</v>
      </c>
      <c r="CR16" s="128">
        <v>206</v>
      </c>
      <c r="CS16" s="127">
        <v>300</v>
      </c>
      <c r="CT16" s="127">
        <v>134</v>
      </c>
      <c r="CU16" s="143">
        <v>166</v>
      </c>
      <c r="CV16" s="127">
        <v>197</v>
      </c>
      <c r="CW16" s="127">
        <v>291</v>
      </c>
      <c r="CX16" s="127">
        <v>131</v>
      </c>
      <c r="CY16" s="127">
        <v>160</v>
      </c>
      <c r="CZ16" s="128">
        <v>188</v>
      </c>
      <c r="DA16" s="127">
        <v>278</v>
      </c>
      <c r="DB16" s="127">
        <v>127</v>
      </c>
      <c r="DC16" s="143">
        <v>151</v>
      </c>
      <c r="DD16" s="144">
        <f>IF(DA16-CW16=0,"-",DA16-CW16)</f>
        <v>-13</v>
      </c>
      <c r="DE16" s="153" t="s">
        <v>219</v>
      </c>
      <c r="DF16" s="146">
        <v>15</v>
      </c>
      <c r="DG16" s="146">
        <v>29</v>
      </c>
      <c r="DH16" s="146">
        <v>17</v>
      </c>
      <c r="DI16" s="146">
        <v>12</v>
      </c>
      <c r="DJ16" s="145">
        <v>15</v>
      </c>
      <c r="DK16" s="146">
        <v>25</v>
      </c>
      <c r="DL16" s="146">
        <v>14</v>
      </c>
      <c r="DM16" s="147">
        <v>11</v>
      </c>
      <c r="DN16" s="146">
        <v>18</v>
      </c>
      <c r="DO16" s="146">
        <v>28</v>
      </c>
      <c r="DP16" s="146">
        <v>16</v>
      </c>
      <c r="DQ16" s="147">
        <v>12</v>
      </c>
      <c r="DR16" s="145">
        <v>16</v>
      </c>
      <c r="DS16" s="146">
        <v>24</v>
      </c>
      <c r="DT16" s="146">
        <v>14</v>
      </c>
      <c r="DU16" s="147">
        <v>10</v>
      </c>
      <c r="DV16" s="371">
        <f t="shared" si="3"/>
        <v>-4</v>
      </c>
    </row>
    <row r="17" spans="1:126" ht="15" customHeight="1">
      <c r="A17" s="111" t="s">
        <v>220</v>
      </c>
      <c r="B17" s="115">
        <v>137</v>
      </c>
      <c r="C17" s="116">
        <v>254</v>
      </c>
      <c r="D17" s="116">
        <v>116</v>
      </c>
      <c r="E17" s="116">
        <v>138</v>
      </c>
      <c r="F17" s="115">
        <v>132</v>
      </c>
      <c r="G17" s="116">
        <v>236</v>
      </c>
      <c r="H17" s="116">
        <v>108</v>
      </c>
      <c r="I17" s="117">
        <v>128</v>
      </c>
      <c r="J17" s="138">
        <v>128</v>
      </c>
      <c r="K17" s="136">
        <v>229</v>
      </c>
      <c r="L17" s="136">
        <v>100</v>
      </c>
      <c r="M17" s="137">
        <v>129</v>
      </c>
      <c r="N17" s="138">
        <v>134</v>
      </c>
      <c r="O17" s="136">
        <v>235</v>
      </c>
      <c r="P17" s="136">
        <v>103</v>
      </c>
      <c r="Q17" s="137">
        <v>132</v>
      </c>
      <c r="R17" s="148">
        <f t="shared" si="4"/>
        <v>6</v>
      </c>
      <c r="S17" s="111" t="s">
        <v>221</v>
      </c>
      <c r="T17" s="115">
        <v>19</v>
      </c>
      <c r="U17" s="116">
        <v>34</v>
      </c>
      <c r="V17" s="116">
        <v>13</v>
      </c>
      <c r="W17" s="117">
        <v>21</v>
      </c>
      <c r="X17" s="115">
        <v>17</v>
      </c>
      <c r="Y17" s="116">
        <v>29</v>
      </c>
      <c r="Z17" s="116">
        <v>10</v>
      </c>
      <c r="AA17" s="117">
        <v>19</v>
      </c>
      <c r="AB17" s="136">
        <v>17</v>
      </c>
      <c r="AC17" s="136">
        <v>29</v>
      </c>
      <c r="AD17" s="136">
        <v>10</v>
      </c>
      <c r="AE17" s="137">
        <v>19</v>
      </c>
      <c r="AF17" s="138">
        <v>16</v>
      </c>
      <c r="AG17" s="136">
        <v>28</v>
      </c>
      <c r="AH17" s="136">
        <v>10</v>
      </c>
      <c r="AI17" s="137">
        <v>18</v>
      </c>
      <c r="AJ17" s="148">
        <f t="shared" si="5"/>
        <v>-1</v>
      </c>
      <c r="AK17" s="111" t="s">
        <v>222</v>
      </c>
      <c r="AL17" s="115">
        <v>13</v>
      </c>
      <c r="AM17" s="116">
        <v>18</v>
      </c>
      <c r="AN17" s="116">
        <v>6</v>
      </c>
      <c r="AO17" s="116">
        <v>12</v>
      </c>
      <c r="AP17" s="115">
        <v>15</v>
      </c>
      <c r="AQ17" s="116">
        <v>22</v>
      </c>
      <c r="AR17" s="116">
        <v>7</v>
      </c>
      <c r="AS17" s="117">
        <v>15</v>
      </c>
      <c r="AT17" s="138">
        <v>12</v>
      </c>
      <c r="AU17" s="136">
        <v>19</v>
      </c>
      <c r="AV17" s="136">
        <v>6</v>
      </c>
      <c r="AW17" s="137">
        <v>13</v>
      </c>
      <c r="AX17" s="138">
        <v>15</v>
      </c>
      <c r="AY17" s="136">
        <v>23</v>
      </c>
      <c r="AZ17" s="136">
        <v>12</v>
      </c>
      <c r="BA17" s="137">
        <v>11</v>
      </c>
      <c r="BB17" s="148">
        <f t="shared" ref="BB17:BB26" si="6">IF(AY17-AU17=0,"-",AY17-AU17)</f>
        <v>4</v>
      </c>
      <c r="BC17" s="142" t="s">
        <v>223</v>
      </c>
      <c r="BD17" s="128">
        <v>9895</v>
      </c>
      <c r="BE17" s="127">
        <v>21839</v>
      </c>
      <c r="BF17" s="127">
        <v>10454</v>
      </c>
      <c r="BG17" s="127">
        <v>11385</v>
      </c>
      <c r="BH17" s="128">
        <v>10014</v>
      </c>
      <c r="BI17" s="127">
        <v>21860</v>
      </c>
      <c r="BJ17" s="127">
        <v>10505</v>
      </c>
      <c r="BK17" s="143">
        <v>11355</v>
      </c>
      <c r="BL17" s="108">
        <v>10102</v>
      </c>
      <c r="BM17" s="108">
        <v>21844</v>
      </c>
      <c r="BN17" s="108">
        <v>10484</v>
      </c>
      <c r="BO17" s="109">
        <v>11360</v>
      </c>
      <c r="BP17" s="107">
        <v>10098</v>
      </c>
      <c r="BQ17" s="108">
        <v>21662</v>
      </c>
      <c r="BR17" s="108">
        <v>10382</v>
      </c>
      <c r="BS17" s="109">
        <v>11280</v>
      </c>
      <c r="BT17" s="144">
        <f>IF(BQ17-BM17=0,"-",BQ17-BM17)</f>
        <v>-182</v>
      </c>
      <c r="BU17" s="111" t="s">
        <v>224</v>
      </c>
      <c r="BV17" s="115">
        <v>1448</v>
      </c>
      <c r="BW17" s="116">
        <v>3033</v>
      </c>
      <c r="BX17" s="116">
        <v>1445</v>
      </c>
      <c r="BY17" s="116">
        <v>1588</v>
      </c>
      <c r="BZ17" s="115">
        <v>1435</v>
      </c>
      <c r="CA17" s="116">
        <v>2985</v>
      </c>
      <c r="CB17" s="116">
        <v>1429</v>
      </c>
      <c r="CC17" s="117">
        <v>1556</v>
      </c>
      <c r="CD17" s="136">
        <v>1435</v>
      </c>
      <c r="CE17" s="136">
        <v>2941</v>
      </c>
      <c r="CF17" s="136">
        <v>1399</v>
      </c>
      <c r="CG17" s="137">
        <v>1542</v>
      </c>
      <c r="CH17" s="138">
        <v>1456</v>
      </c>
      <c r="CI17" s="136">
        <v>2912</v>
      </c>
      <c r="CJ17" s="136">
        <v>1381</v>
      </c>
      <c r="CK17" s="137">
        <v>1531</v>
      </c>
      <c r="CL17" s="148">
        <f>IF(CI17-CE17=0,"-",CI17-CE17)</f>
        <v>-29</v>
      </c>
      <c r="CM17" s="111"/>
      <c r="CN17" s="132"/>
      <c r="CO17" s="133"/>
      <c r="CP17" s="133"/>
      <c r="CQ17" s="133"/>
      <c r="CR17" s="132"/>
      <c r="CS17" s="133"/>
      <c r="CT17" s="133"/>
      <c r="CU17" s="134"/>
      <c r="CV17" s="133"/>
      <c r="CW17" s="140"/>
      <c r="CX17" s="140"/>
      <c r="CY17" s="140"/>
      <c r="CZ17" s="132"/>
      <c r="DA17" s="140"/>
      <c r="DB17" s="140"/>
      <c r="DC17" s="140"/>
      <c r="DD17" s="370"/>
      <c r="DE17" s="141"/>
      <c r="DF17" s="133"/>
      <c r="DG17" s="133"/>
      <c r="DH17" s="133"/>
      <c r="DI17" s="133"/>
      <c r="DJ17" s="132"/>
      <c r="DK17" s="133"/>
      <c r="DL17" s="133"/>
      <c r="DM17" s="134"/>
      <c r="DN17" s="133"/>
      <c r="DO17" s="133"/>
      <c r="DP17" s="133"/>
      <c r="DQ17" s="134"/>
      <c r="DR17" s="132"/>
      <c r="DS17" s="133"/>
      <c r="DT17" s="133"/>
      <c r="DU17" s="134"/>
      <c r="DV17" s="371"/>
    </row>
    <row r="18" spans="1:126" ht="15" customHeight="1">
      <c r="A18" s="111" t="s">
        <v>225</v>
      </c>
      <c r="B18" s="115">
        <v>73</v>
      </c>
      <c r="C18" s="116">
        <v>134</v>
      </c>
      <c r="D18" s="116">
        <v>57</v>
      </c>
      <c r="E18" s="116">
        <v>77</v>
      </c>
      <c r="F18" s="115">
        <v>68</v>
      </c>
      <c r="G18" s="116">
        <v>124</v>
      </c>
      <c r="H18" s="116">
        <v>53</v>
      </c>
      <c r="I18" s="117">
        <v>71</v>
      </c>
      <c r="J18" s="138">
        <v>66</v>
      </c>
      <c r="K18" s="136">
        <v>120</v>
      </c>
      <c r="L18" s="136">
        <v>52</v>
      </c>
      <c r="M18" s="137">
        <v>68</v>
      </c>
      <c r="N18" s="138">
        <v>70</v>
      </c>
      <c r="O18" s="136">
        <v>123</v>
      </c>
      <c r="P18" s="136">
        <v>55</v>
      </c>
      <c r="Q18" s="137">
        <v>68</v>
      </c>
      <c r="R18" s="148">
        <f t="shared" si="4"/>
        <v>3</v>
      </c>
      <c r="S18" s="111" t="s">
        <v>226</v>
      </c>
      <c r="T18" s="115">
        <v>510</v>
      </c>
      <c r="U18" s="116">
        <v>845</v>
      </c>
      <c r="V18" s="116">
        <v>382</v>
      </c>
      <c r="W18" s="117">
        <v>463</v>
      </c>
      <c r="X18" s="115">
        <v>516</v>
      </c>
      <c r="Y18" s="116">
        <v>844</v>
      </c>
      <c r="Z18" s="116">
        <v>388</v>
      </c>
      <c r="AA18" s="117">
        <v>456</v>
      </c>
      <c r="AB18" s="136">
        <v>505</v>
      </c>
      <c r="AC18" s="136">
        <v>810</v>
      </c>
      <c r="AD18" s="136">
        <v>378</v>
      </c>
      <c r="AE18" s="137">
        <v>432</v>
      </c>
      <c r="AF18" s="138">
        <v>489</v>
      </c>
      <c r="AG18" s="136">
        <v>776</v>
      </c>
      <c r="AH18" s="136">
        <v>363</v>
      </c>
      <c r="AI18" s="137">
        <v>413</v>
      </c>
      <c r="AJ18" s="148">
        <f t="shared" si="5"/>
        <v>-34</v>
      </c>
      <c r="AK18" s="111" t="s">
        <v>227</v>
      </c>
      <c r="AL18" s="115">
        <v>333</v>
      </c>
      <c r="AM18" s="116">
        <v>571</v>
      </c>
      <c r="AN18" s="116">
        <v>260</v>
      </c>
      <c r="AO18" s="116">
        <v>311</v>
      </c>
      <c r="AP18" s="115">
        <v>319</v>
      </c>
      <c r="AQ18" s="116">
        <v>556</v>
      </c>
      <c r="AR18" s="116">
        <v>249</v>
      </c>
      <c r="AS18" s="117">
        <v>307</v>
      </c>
      <c r="AT18" s="138">
        <v>320</v>
      </c>
      <c r="AU18" s="136">
        <v>531</v>
      </c>
      <c r="AV18" s="136">
        <v>246</v>
      </c>
      <c r="AW18" s="137">
        <v>285</v>
      </c>
      <c r="AX18" s="138">
        <v>318</v>
      </c>
      <c r="AY18" s="136">
        <v>516</v>
      </c>
      <c r="AZ18" s="136">
        <v>236</v>
      </c>
      <c r="BA18" s="137">
        <v>280</v>
      </c>
      <c r="BB18" s="148">
        <f t="shared" si="6"/>
        <v>-15</v>
      </c>
      <c r="BC18" s="111"/>
      <c r="BD18" s="132"/>
      <c r="BE18" s="133"/>
      <c r="BF18" s="133"/>
      <c r="BG18" s="133"/>
      <c r="BH18" s="132"/>
      <c r="BI18" s="133"/>
      <c r="BJ18" s="133"/>
      <c r="BK18" s="134"/>
      <c r="BL18" s="133"/>
      <c r="BM18" s="133"/>
      <c r="BN18" s="133"/>
      <c r="BO18" s="134"/>
      <c r="BP18" s="132"/>
      <c r="BQ18" s="133"/>
      <c r="BR18" s="133"/>
      <c r="BS18" s="134"/>
      <c r="BT18" s="370"/>
      <c r="BU18" s="111" t="s">
        <v>228</v>
      </c>
      <c r="BV18" s="115">
        <v>2339</v>
      </c>
      <c r="BW18" s="116">
        <v>5097</v>
      </c>
      <c r="BX18" s="116">
        <v>2436</v>
      </c>
      <c r="BY18" s="116">
        <v>2661</v>
      </c>
      <c r="BZ18" s="115">
        <v>2376</v>
      </c>
      <c r="CA18" s="116">
        <v>5125</v>
      </c>
      <c r="CB18" s="116">
        <v>2433</v>
      </c>
      <c r="CC18" s="117">
        <v>2692</v>
      </c>
      <c r="CD18" s="136">
        <v>2370</v>
      </c>
      <c r="CE18" s="136">
        <v>5062</v>
      </c>
      <c r="CF18" s="136">
        <v>2387</v>
      </c>
      <c r="CG18" s="137">
        <v>2675</v>
      </c>
      <c r="CH18" s="138">
        <v>2375</v>
      </c>
      <c r="CI18" s="136">
        <v>5010</v>
      </c>
      <c r="CJ18" s="136">
        <v>2364</v>
      </c>
      <c r="CK18" s="137">
        <v>2646</v>
      </c>
      <c r="CL18" s="148">
        <f>IF(CI18-CE18=0,"-",CI18-CE18)</f>
        <v>-52</v>
      </c>
      <c r="CM18" s="111" t="s">
        <v>229</v>
      </c>
      <c r="CN18" s="115">
        <v>102</v>
      </c>
      <c r="CO18" s="116">
        <v>148</v>
      </c>
      <c r="CP18" s="116">
        <v>66</v>
      </c>
      <c r="CQ18" s="116">
        <v>82</v>
      </c>
      <c r="CR18" s="115">
        <v>103</v>
      </c>
      <c r="CS18" s="116">
        <v>146</v>
      </c>
      <c r="CT18" s="116">
        <v>66</v>
      </c>
      <c r="CU18" s="117">
        <v>80</v>
      </c>
      <c r="CV18" s="136">
        <v>95</v>
      </c>
      <c r="CW18" s="125">
        <v>137</v>
      </c>
      <c r="CX18" s="125">
        <v>64</v>
      </c>
      <c r="CY18" s="125">
        <v>73</v>
      </c>
      <c r="CZ18" s="138">
        <v>92</v>
      </c>
      <c r="DA18" s="125">
        <v>131</v>
      </c>
      <c r="DB18" s="125">
        <v>62</v>
      </c>
      <c r="DC18" s="125">
        <v>69</v>
      </c>
      <c r="DD18" s="148">
        <f>IF(DA18-CW18=0,"-",DA18-CW18)</f>
        <v>-6</v>
      </c>
      <c r="DE18" s="159" t="s">
        <v>230</v>
      </c>
      <c r="DF18" s="127">
        <v>10553</v>
      </c>
      <c r="DG18" s="127">
        <v>25027</v>
      </c>
      <c r="DH18" s="127">
        <v>12154</v>
      </c>
      <c r="DI18" s="127">
        <v>12873</v>
      </c>
      <c r="DJ18" s="128">
        <v>10653</v>
      </c>
      <c r="DK18" s="127">
        <v>24885</v>
      </c>
      <c r="DL18" s="127">
        <v>12098</v>
      </c>
      <c r="DM18" s="143">
        <v>12787</v>
      </c>
      <c r="DN18" s="127">
        <v>10740</v>
      </c>
      <c r="DO18" s="129">
        <v>24754</v>
      </c>
      <c r="DP18" s="129">
        <v>11998</v>
      </c>
      <c r="DQ18" s="129">
        <v>12756</v>
      </c>
      <c r="DR18" s="128">
        <v>10763</v>
      </c>
      <c r="DS18" s="129">
        <v>24510</v>
      </c>
      <c r="DT18" s="129">
        <v>11880</v>
      </c>
      <c r="DU18" s="129">
        <v>12630</v>
      </c>
      <c r="DV18" s="144">
        <f>IF(DS18-DO18=0,"-",DS18-DO18)</f>
        <v>-244</v>
      </c>
    </row>
    <row r="19" spans="1:126" ht="15" customHeight="1">
      <c r="A19" s="111" t="s">
        <v>231</v>
      </c>
      <c r="B19" s="115">
        <v>175</v>
      </c>
      <c r="C19" s="116">
        <v>262</v>
      </c>
      <c r="D19" s="116">
        <v>121</v>
      </c>
      <c r="E19" s="116">
        <v>141</v>
      </c>
      <c r="F19" s="115">
        <v>180</v>
      </c>
      <c r="G19" s="116">
        <v>263</v>
      </c>
      <c r="H19" s="116">
        <v>133</v>
      </c>
      <c r="I19" s="117">
        <v>130</v>
      </c>
      <c r="J19" s="138">
        <v>177</v>
      </c>
      <c r="K19" s="136">
        <v>251</v>
      </c>
      <c r="L19" s="136">
        <v>134</v>
      </c>
      <c r="M19" s="137">
        <v>117</v>
      </c>
      <c r="N19" s="138">
        <v>182</v>
      </c>
      <c r="O19" s="136">
        <v>251</v>
      </c>
      <c r="P19" s="136">
        <v>136</v>
      </c>
      <c r="Q19" s="137">
        <v>115</v>
      </c>
      <c r="R19" s="148" t="str">
        <f t="shared" si="4"/>
        <v>-</v>
      </c>
      <c r="S19" s="111" t="s">
        <v>232</v>
      </c>
      <c r="T19" s="115">
        <v>621</v>
      </c>
      <c r="U19" s="116">
        <v>1044</v>
      </c>
      <c r="V19" s="116">
        <v>464</v>
      </c>
      <c r="W19" s="117">
        <v>580</v>
      </c>
      <c r="X19" s="115">
        <v>598</v>
      </c>
      <c r="Y19" s="116">
        <v>1000</v>
      </c>
      <c r="Z19" s="116">
        <v>455</v>
      </c>
      <c r="AA19" s="117">
        <v>545</v>
      </c>
      <c r="AB19" s="136">
        <v>571</v>
      </c>
      <c r="AC19" s="136">
        <v>944</v>
      </c>
      <c r="AD19" s="136">
        <v>426</v>
      </c>
      <c r="AE19" s="137">
        <v>518</v>
      </c>
      <c r="AF19" s="138">
        <v>577</v>
      </c>
      <c r="AG19" s="136">
        <v>932</v>
      </c>
      <c r="AH19" s="136">
        <v>428</v>
      </c>
      <c r="AI19" s="137">
        <v>504</v>
      </c>
      <c r="AJ19" s="148">
        <f t="shared" si="5"/>
        <v>-12</v>
      </c>
      <c r="AK19" s="111" t="s">
        <v>233</v>
      </c>
      <c r="AL19" s="115">
        <v>80</v>
      </c>
      <c r="AM19" s="116">
        <v>117</v>
      </c>
      <c r="AN19" s="116">
        <v>59</v>
      </c>
      <c r="AO19" s="116">
        <v>58</v>
      </c>
      <c r="AP19" s="115">
        <v>84</v>
      </c>
      <c r="AQ19" s="116">
        <v>121</v>
      </c>
      <c r="AR19" s="116">
        <v>65</v>
      </c>
      <c r="AS19" s="117">
        <v>56</v>
      </c>
      <c r="AT19" s="138">
        <v>83</v>
      </c>
      <c r="AU19" s="136">
        <v>118</v>
      </c>
      <c r="AV19" s="136">
        <v>62</v>
      </c>
      <c r="AW19" s="137">
        <v>56</v>
      </c>
      <c r="AX19" s="138">
        <v>94</v>
      </c>
      <c r="AY19" s="136">
        <v>133</v>
      </c>
      <c r="AZ19" s="136">
        <v>66</v>
      </c>
      <c r="BA19" s="137">
        <v>67</v>
      </c>
      <c r="BB19" s="148">
        <f t="shared" si="6"/>
        <v>15</v>
      </c>
      <c r="BC19" s="111" t="s">
        <v>234</v>
      </c>
      <c r="BD19" s="115">
        <v>2161</v>
      </c>
      <c r="BE19" s="116">
        <v>4773</v>
      </c>
      <c r="BF19" s="116">
        <v>2383</v>
      </c>
      <c r="BG19" s="116">
        <v>2390</v>
      </c>
      <c r="BH19" s="115">
        <v>2183</v>
      </c>
      <c r="BI19" s="116">
        <v>4756</v>
      </c>
      <c r="BJ19" s="116">
        <v>2370</v>
      </c>
      <c r="BK19" s="117">
        <v>2386</v>
      </c>
      <c r="BL19" s="136">
        <v>2210</v>
      </c>
      <c r="BM19" s="136">
        <v>4799</v>
      </c>
      <c r="BN19" s="136">
        <v>2385</v>
      </c>
      <c r="BO19" s="137">
        <v>2414</v>
      </c>
      <c r="BP19" s="138">
        <v>2205</v>
      </c>
      <c r="BQ19" s="136">
        <v>4780</v>
      </c>
      <c r="BR19" s="136">
        <v>2400</v>
      </c>
      <c r="BS19" s="137">
        <v>2380</v>
      </c>
      <c r="BT19" s="148">
        <f>IF(BQ19-BM19=0,"-",BQ19-BM19)</f>
        <v>-19</v>
      </c>
      <c r="BU19" s="111" t="s">
        <v>235</v>
      </c>
      <c r="BV19" s="115">
        <v>2059</v>
      </c>
      <c r="BW19" s="116">
        <v>4176</v>
      </c>
      <c r="BX19" s="116">
        <v>1918</v>
      </c>
      <c r="BY19" s="116">
        <v>2258</v>
      </c>
      <c r="BZ19" s="115">
        <v>2073</v>
      </c>
      <c r="CA19" s="116">
        <v>4123</v>
      </c>
      <c r="CB19" s="116">
        <v>1896</v>
      </c>
      <c r="CC19" s="117">
        <v>2227</v>
      </c>
      <c r="CD19" s="136">
        <v>2082</v>
      </c>
      <c r="CE19" s="136">
        <v>4104</v>
      </c>
      <c r="CF19" s="136">
        <v>1881</v>
      </c>
      <c r="CG19" s="137">
        <v>2223</v>
      </c>
      <c r="CH19" s="138">
        <v>2083</v>
      </c>
      <c r="CI19" s="136">
        <v>4028</v>
      </c>
      <c r="CJ19" s="136">
        <v>1832</v>
      </c>
      <c r="CK19" s="137">
        <v>2196</v>
      </c>
      <c r="CL19" s="148">
        <f>IF(CI19-CE19=0,"-",CI19-CE19)</f>
        <v>-76</v>
      </c>
      <c r="CM19" s="111" t="s">
        <v>236</v>
      </c>
      <c r="CN19" s="115">
        <v>111</v>
      </c>
      <c r="CO19" s="116">
        <v>166</v>
      </c>
      <c r="CP19" s="116">
        <v>75</v>
      </c>
      <c r="CQ19" s="116">
        <v>91</v>
      </c>
      <c r="CR19" s="115">
        <v>103</v>
      </c>
      <c r="CS19" s="116">
        <v>154</v>
      </c>
      <c r="CT19" s="116">
        <v>68</v>
      </c>
      <c r="CU19" s="117">
        <v>86</v>
      </c>
      <c r="CV19" s="136">
        <v>102</v>
      </c>
      <c r="CW19" s="125">
        <v>154</v>
      </c>
      <c r="CX19" s="125">
        <v>67</v>
      </c>
      <c r="CY19" s="125">
        <v>87</v>
      </c>
      <c r="CZ19" s="138">
        <v>96</v>
      </c>
      <c r="DA19" s="125">
        <v>147</v>
      </c>
      <c r="DB19" s="125">
        <v>65</v>
      </c>
      <c r="DC19" s="125">
        <v>82</v>
      </c>
      <c r="DD19" s="148">
        <f>IF(DA19-CW19=0,"-",DA19-CW19)</f>
        <v>-7</v>
      </c>
      <c r="DE19" s="141"/>
      <c r="DF19" s="133"/>
      <c r="DG19" s="133"/>
      <c r="DH19" s="133"/>
      <c r="DI19" s="133"/>
      <c r="DJ19" s="132"/>
      <c r="DK19" s="133"/>
      <c r="DL19" s="133"/>
      <c r="DM19" s="134"/>
      <c r="DN19" s="133"/>
      <c r="DO19" s="133"/>
      <c r="DP19" s="133"/>
      <c r="DQ19" s="134"/>
      <c r="DR19" s="132"/>
      <c r="DS19" s="133"/>
      <c r="DT19" s="133"/>
      <c r="DU19" s="134"/>
      <c r="DV19" s="371"/>
    </row>
    <row r="20" spans="1:126" ht="15" customHeight="1">
      <c r="A20" s="131"/>
      <c r="B20" s="115"/>
      <c r="C20" s="116"/>
      <c r="D20" s="116"/>
      <c r="E20" s="116"/>
      <c r="F20" s="115"/>
      <c r="G20" s="116"/>
      <c r="H20" s="116"/>
      <c r="I20" s="117"/>
      <c r="J20" s="138"/>
      <c r="K20" s="136"/>
      <c r="L20" s="136"/>
      <c r="M20" s="137"/>
      <c r="N20" s="138"/>
      <c r="O20" s="136"/>
      <c r="P20" s="136"/>
      <c r="Q20" s="137"/>
      <c r="R20" s="160"/>
      <c r="S20" s="111" t="s">
        <v>237</v>
      </c>
      <c r="T20" s="115">
        <v>307</v>
      </c>
      <c r="U20" s="116">
        <v>539</v>
      </c>
      <c r="V20" s="116">
        <v>260</v>
      </c>
      <c r="W20" s="117">
        <v>279</v>
      </c>
      <c r="X20" s="115">
        <v>297</v>
      </c>
      <c r="Y20" s="116">
        <v>502</v>
      </c>
      <c r="Z20" s="116">
        <v>247</v>
      </c>
      <c r="AA20" s="117">
        <v>255</v>
      </c>
      <c r="AB20" s="136">
        <v>297</v>
      </c>
      <c r="AC20" s="136">
        <v>497</v>
      </c>
      <c r="AD20" s="136">
        <v>248</v>
      </c>
      <c r="AE20" s="137">
        <v>249</v>
      </c>
      <c r="AF20" s="138">
        <v>325</v>
      </c>
      <c r="AG20" s="136">
        <v>519</v>
      </c>
      <c r="AH20" s="136">
        <v>262</v>
      </c>
      <c r="AI20" s="137">
        <v>257</v>
      </c>
      <c r="AJ20" s="148">
        <f t="shared" si="5"/>
        <v>22</v>
      </c>
      <c r="AK20" s="111" t="s">
        <v>238</v>
      </c>
      <c r="AL20" s="115">
        <v>43</v>
      </c>
      <c r="AM20" s="116">
        <v>87</v>
      </c>
      <c r="AN20" s="116">
        <v>43</v>
      </c>
      <c r="AO20" s="116">
        <v>44</v>
      </c>
      <c r="AP20" s="115">
        <v>46</v>
      </c>
      <c r="AQ20" s="116">
        <v>93</v>
      </c>
      <c r="AR20" s="116">
        <v>47</v>
      </c>
      <c r="AS20" s="117">
        <v>46</v>
      </c>
      <c r="AT20" s="138">
        <v>42</v>
      </c>
      <c r="AU20" s="136">
        <v>87</v>
      </c>
      <c r="AV20" s="136">
        <v>44</v>
      </c>
      <c r="AW20" s="137">
        <v>43</v>
      </c>
      <c r="AX20" s="138">
        <v>44</v>
      </c>
      <c r="AY20" s="136">
        <v>94</v>
      </c>
      <c r="AZ20" s="136">
        <v>45</v>
      </c>
      <c r="BA20" s="137">
        <v>49</v>
      </c>
      <c r="BB20" s="148">
        <f t="shared" si="6"/>
        <v>7</v>
      </c>
      <c r="BC20" s="111" t="s">
        <v>239</v>
      </c>
      <c r="BD20" s="115">
        <v>2091</v>
      </c>
      <c r="BE20" s="116">
        <v>5028</v>
      </c>
      <c r="BF20" s="116">
        <v>2457</v>
      </c>
      <c r="BG20" s="116">
        <v>2571</v>
      </c>
      <c r="BH20" s="115">
        <v>2144</v>
      </c>
      <c r="BI20" s="116">
        <v>5116</v>
      </c>
      <c r="BJ20" s="116">
        <v>2525</v>
      </c>
      <c r="BK20" s="117">
        <v>2591</v>
      </c>
      <c r="BL20" s="136">
        <v>2165</v>
      </c>
      <c r="BM20" s="136">
        <v>5181</v>
      </c>
      <c r="BN20" s="136">
        <v>2566</v>
      </c>
      <c r="BO20" s="137">
        <v>2615</v>
      </c>
      <c r="BP20" s="138">
        <v>2174</v>
      </c>
      <c r="BQ20" s="136">
        <v>5169</v>
      </c>
      <c r="BR20" s="136">
        <v>2547</v>
      </c>
      <c r="BS20" s="137">
        <v>2622</v>
      </c>
      <c r="BT20" s="148">
        <f>IF(BQ20-BM20=0,"-",BQ20-BM20)</f>
        <v>-12</v>
      </c>
      <c r="BU20" s="161"/>
      <c r="BV20" s="132"/>
      <c r="BW20" s="133"/>
      <c r="BX20" s="133"/>
      <c r="BY20" s="133"/>
      <c r="BZ20" s="132"/>
      <c r="CA20" s="133"/>
      <c r="CB20" s="133"/>
      <c r="CC20" s="134"/>
      <c r="CD20" s="133"/>
      <c r="CE20" s="133"/>
      <c r="CF20" s="133"/>
      <c r="CG20" s="134"/>
      <c r="CH20" s="132"/>
      <c r="CI20" s="133"/>
      <c r="CJ20" s="133"/>
      <c r="CK20" s="134"/>
      <c r="CL20" s="370"/>
      <c r="CM20" s="111"/>
      <c r="CN20" s="132"/>
      <c r="CO20" s="133"/>
      <c r="CP20" s="133"/>
      <c r="CQ20" s="133"/>
      <c r="CR20" s="132"/>
      <c r="CS20" s="133"/>
      <c r="CT20" s="133"/>
      <c r="CU20" s="134"/>
      <c r="CV20" s="140"/>
      <c r="CW20" s="140"/>
      <c r="CX20" s="140"/>
      <c r="CY20" s="140"/>
      <c r="CZ20" s="132"/>
      <c r="DA20" s="140"/>
      <c r="DB20" s="140"/>
      <c r="DC20" s="140"/>
      <c r="DD20" s="370"/>
      <c r="DE20" s="153" t="s">
        <v>240</v>
      </c>
      <c r="DF20" s="146">
        <v>3309</v>
      </c>
      <c r="DG20" s="146">
        <v>7592</v>
      </c>
      <c r="DH20" s="146">
        <v>3702</v>
      </c>
      <c r="DI20" s="146">
        <v>3890</v>
      </c>
      <c r="DJ20" s="145">
        <v>3353</v>
      </c>
      <c r="DK20" s="146">
        <v>7556</v>
      </c>
      <c r="DL20" s="146">
        <v>3684</v>
      </c>
      <c r="DM20" s="147">
        <v>3872</v>
      </c>
      <c r="DN20" s="146">
        <v>3359</v>
      </c>
      <c r="DO20" s="146">
        <v>7469</v>
      </c>
      <c r="DP20" s="146">
        <v>3645</v>
      </c>
      <c r="DQ20" s="147">
        <v>3824</v>
      </c>
      <c r="DR20" s="145">
        <v>3345</v>
      </c>
      <c r="DS20" s="146">
        <v>7337</v>
      </c>
      <c r="DT20" s="146">
        <v>3565</v>
      </c>
      <c r="DU20" s="147">
        <v>3772</v>
      </c>
      <c r="DV20" s="371">
        <f>IF(DS20-DO20=0,"-",DS20-DO20)</f>
        <v>-132</v>
      </c>
    </row>
    <row r="21" spans="1:126" ht="15" customHeight="1">
      <c r="A21" s="111" t="s">
        <v>241</v>
      </c>
      <c r="B21" s="115">
        <v>127</v>
      </c>
      <c r="C21" s="116">
        <v>190</v>
      </c>
      <c r="D21" s="116">
        <v>101</v>
      </c>
      <c r="E21" s="116">
        <v>89</v>
      </c>
      <c r="F21" s="115">
        <v>127</v>
      </c>
      <c r="G21" s="116">
        <v>191</v>
      </c>
      <c r="H21" s="116">
        <v>99</v>
      </c>
      <c r="I21" s="117">
        <v>92</v>
      </c>
      <c r="J21" s="138">
        <v>125</v>
      </c>
      <c r="K21" s="136">
        <v>184</v>
      </c>
      <c r="L21" s="136">
        <v>94</v>
      </c>
      <c r="M21" s="137">
        <v>90</v>
      </c>
      <c r="N21" s="138">
        <v>126</v>
      </c>
      <c r="O21" s="136">
        <v>184</v>
      </c>
      <c r="P21" s="136">
        <v>100</v>
      </c>
      <c r="Q21" s="137">
        <v>84</v>
      </c>
      <c r="R21" s="148" t="str">
        <f t="shared" si="4"/>
        <v>-</v>
      </c>
      <c r="S21" s="111" t="s">
        <v>242</v>
      </c>
      <c r="T21" s="145">
        <v>551</v>
      </c>
      <c r="U21" s="146">
        <v>1114</v>
      </c>
      <c r="V21" s="146">
        <v>516</v>
      </c>
      <c r="W21" s="147">
        <v>598</v>
      </c>
      <c r="X21" s="145">
        <v>563</v>
      </c>
      <c r="Y21" s="146">
        <v>1122</v>
      </c>
      <c r="Z21" s="146">
        <v>522</v>
      </c>
      <c r="AA21" s="147">
        <v>600</v>
      </c>
      <c r="AB21" s="136">
        <v>573</v>
      </c>
      <c r="AC21" s="136">
        <v>1127</v>
      </c>
      <c r="AD21" s="136">
        <v>533</v>
      </c>
      <c r="AE21" s="137">
        <v>594</v>
      </c>
      <c r="AF21" s="138">
        <v>575</v>
      </c>
      <c r="AG21" s="136">
        <v>1118</v>
      </c>
      <c r="AH21" s="136">
        <v>529</v>
      </c>
      <c r="AI21" s="137">
        <v>589</v>
      </c>
      <c r="AJ21" s="148">
        <f t="shared" si="5"/>
        <v>-9</v>
      </c>
      <c r="AK21" s="111" t="s">
        <v>243</v>
      </c>
      <c r="AL21" s="115">
        <v>6</v>
      </c>
      <c r="AM21" s="116">
        <v>7</v>
      </c>
      <c r="AN21" s="116">
        <v>5</v>
      </c>
      <c r="AO21" s="116">
        <v>2</v>
      </c>
      <c r="AP21" s="115">
        <v>6</v>
      </c>
      <c r="AQ21" s="116">
        <v>7</v>
      </c>
      <c r="AR21" s="116">
        <v>5</v>
      </c>
      <c r="AS21" s="117">
        <v>2</v>
      </c>
      <c r="AT21" s="138">
        <v>10</v>
      </c>
      <c r="AU21" s="136">
        <v>11</v>
      </c>
      <c r="AV21" s="136">
        <v>8</v>
      </c>
      <c r="AW21" s="137">
        <v>3</v>
      </c>
      <c r="AX21" s="138">
        <v>10</v>
      </c>
      <c r="AY21" s="136">
        <v>11</v>
      </c>
      <c r="AZ21" s="136">
        <v>8</v>
      </c>
      <c r="BA21" s="137">
        <v>3</v>
      </c>
      <c r="BB21" s="148" t="str">
        <f t="shared" si="6"/>
        <v>-</v>
      </c>
      <c r="BC21" s="111" t="s">
        <v>244</v>
      </c>
      <c r="BD21" s="115">
        <v>5643</v>
      </c>
      <c r="BE21" s="116">
        <v>12038</v>
      </c>
      <c r="BF21" s="116">
        <v>5614</v>
      </c>
      <c r="BG21" s="116">
        <v>6424</v>
      </c>
      <c r="BH21" s="115">
        <v>5687</v>
      </c>
      <c r="BI21" s="116">
        <v>11988</v>
      </c>
      <c r="BJ21" s="116">
        <v>5610</v>
      </c>
      <c r="BK21" s="117">
        <v>6378</v>
      </c>
      <c r="BL21" s="136">
        <v>5727</v>
      </c>
      <c r="BM21" s="136">
        <v>11864</v>
      </c>
      <c r="BN21" s="136">
        <v>5533</v>
      </c>
      <c r="BO21" s="137">
        <v>6331</v>
      </c>
      <c r="BP21" s="138">
        <v>5719</v>
      </c>
      <c r="BQ21" s="136">
        <v>11713</v>
      </c>
      <c r="BR21" s="136">
        <v>5435</v>
      </c>
      <c r="BS21" s="137">
        <v>6278</v>
      </c>
      <c r="BT21" s="148">
        <f>IF(BQ21-BM21=0,"-",BQ21-BM21)</f>
        <v>-151</v>
      </c>
      <c r="BU21" s="142" t="s">
        <v>755</v>
      </c>
      <c r="BV21" s="128">
        <v>1936</v>
      </c>
      <c r="BW21" s="127">
        <v>4526</v>
      </c>
      <c r="BX21" s="127">
        <v>2188</v>
      </c>
      <c r="BY21" s="127">
        <v>2338</v>
      </c>
      <c r="BZ21" s="128">
        <v>1947</v>
      </c>
      <c r="CA21" s="127">
        <v>4527</v>
      </c>
      <c r="CB21" s="127">
        <v>2199</v>
      </c>
      <c r="CC21" s="143">
        <v>2328</v>
      </c>
      <c r="CD21" s="108">
        <v>1940</v>
      </c>
      <c r="CE21" s="108">
        <v>4507</v>
      </c>
      <c r="CF21" s="108">
        <v>2175</v>
      </c>
      <c r="CG21" s="109">
        <v>2332</v>
      </c>
      <c r="CH21" s="107">
        <v>1954</v>
      </c>
      <c r="CI21" s="108">
        <v>4516</v>
      </c>
      <c r="CJ21" s="108">
        <v>2190</v>
      </c>
      <c r="CK21" s="109">
        <v>2326</v>
      </c>
      <c r="CL21" s="144">
        <f>IF(CI21-CE21=0,"-",CI21-CE21)</f>
        <v>9</v>
      </c>
      <c r="CM21" s="142" t="s">
        <v>756</v>
      </c>
      <c r="CN21" s="128">
        <v>9711</v>
      </c>
      <c r="CO21" s="127">
        <v>22232</v>
      </c>
      <c r="CP21" s="127">
        <v>10733</v>
      </c>
      <c r="CQ21" s="127">
        <v>11499</v>
      </c>
      <c r="CR21" s="128">
        <v>9805</v>
      </c>
      <c r="CS21" s="127">
        <v>22092</v>
      </c>
      <c r="CT21" s="127">
        <v>10662</v>
      </c>
      <c r="CU21" s="143">
        <v>11430</v>
      </c>
      <c r="CV21" s="127">
        <v>9799</v>
      </c>
      <c r="CW21" s="127">
        <v>21838</v>
      </c>
      <c r="CX21" s="127">
        <v>10534</v>
      </c>
      <c r="CY21" s="127">
        <v>11304</v>
      </c>
      <c r="CZ21" s="128">
        <v>9896</v>
      </c>
      <c r="DA21" s="127">
        <v>21730</v>
      </c>
      <c r="DB21" s="127">
        <v>10522</v>
      </c>
      <c r="DC21" s="127">
        <v>11208</v>
      </c>
      <c r="DD21" s="144">
        <f>IF(DA21-CW21=0,"-",DA21-CW21)</f>
        <v>-108</v>
      </c>
      <c r="DE21" s="153" t="s">
        <v>245</v>
      </c>
      <c r="DF21" s="146">
        <v>2105</v>
      </c>
      <c r="DG21" s="146">
        <v>5029</v>
      </c>
      <c r="DH21" s="146">
        <v>2440</v>
      </c>
      <c r="DI21" s="146">
        <v>2589</v>
      </c>
      <c r="DJ21" s="145">
        <v>2109</v>
      </c>
      <c r="DK21" s="146">
        <v>4989</v>
      </c>
      <c r="DL21" s="146">
        <v>2423</v>
      </c>
      <c r="DM21" s="147">
        <v>2566</v>
      </c>
      <c r="DN21" s="146">
        <v>2129</v>
      </c>
      <c r="DO21" s="146">
        <v>4949</v>
      </c>
      <c r="DP21" s="146">
        <v>2396</v>
      </c>
      <c r="DQ21" s="147">
        <v>2553</v>
      </c>
      <c r="DR21" s="145">
        <v>2175</v>
      </c>
      <c r="DS21" s="146">
        <v>4964</v>
      </c>
      <c r="DT21" s="146">
        <v>2409</v>
      </c>
      <c r="DU21" s="147">
        <v>2555</v>
      </c>
      <c r="DV21" s="371">
        <f>IF(DS21-DO21=0,"-",DS21-DO21)</f>
        <v>15</v>
      </c>
    </row>
    <row r="22" spans="1:126" ht="15" customHeight="1">
      <c r="A22" s="111" t="s">
        <v>246</v>
      </c>
      <c r="B22" s="115">
        <v>175</v>
      </c>
      <c r="C22" s="116">
        <v>291</v>
      </c>
      <c r="D22" s="116">
        <v>129</v>
      </c>
      <c r="E22" s="116">
        <v>162</v>
      </c>
      <c r="F22" s="115">
        <v>172</v>
      </c>
      <c r="G22" s="116">
        <v>281</v>
      </c>
      <c r="H22" s="116">
        <v>127</v>
      </c>
      <c r="I22" s="117">
        <v>154</v>
      </c>
      <c r="J22" s="138">
        <v>167</v>
      </c>
      <c r="K22" s="136">
        <v>270</v>
      </c>
      <c r="L22" s="136">
        <v>120</v>
      </c>
      <c r="M22" s="137">
        <v>150</v>
      </c>
      <c r="N22" s="138">
        <v>165</v>
      </c>
      <c r="O22" s="136">
        <v>255</v>
      </c>
      <c r="P22" s="136">
        <v>113</v>
      </c>
      <c r="Q22" s="137">
        <v>142</v>
      </c>
      <c r="R22" s="148">
        <f t="shared" si="4"/>
        <v>-15</v>
      </c>
      <c r="S22" s="111" t="s">
        <v>247</v>
      </c>
      <c r="T22" s="115">
        <v>683</v>
      </c>
      <c r="U22" s="116">
        <v>1319</v>
      </c>
      <c r="V22" s="116">
        <v>612</v>
      </c>
      <c r="W22" s="117">
        <v>707</v>
      </c>
      <c r="X22" s="115">
        <v>674</v>
      </c>
      <c r="Y22" s="116">
        <v>1315</v>
      </c>
      <c r="Z22" s="116">
        <v>609</v>
      </c>
      <c r="AA22" s="117">
        <v>706</v>
      </c>
      <c r="AB22" s="136">
        <v>657</v>
      </c>
      <c r="AC22" s="136">
        <v>1271</v>
      </c>
      <c r="AD22" s="136">
        <v>583</v>
      </c>
      <c r="AE22" s="137">
        <v>688</v>
      </c>
      <c r="AF22" s="138">
        <v>654</v>
      </c>
      <c r="AG22" s="136">
        <v>1242</v>
      </c>
      <c r="AH22" s="136">
        <v>569</v>
      </c>
      <c r="AI22" s="137">
        <v>673</v>
      </c>
      <c r="AJ22" s="148">
        <f t="shared" si="5"/>
        <v>-29</v>
      </c>
      <c r="AK22" s="111" t="s">
        <v>248</v>
      </c>
      <c r="AL22" s="115">
        <v>95</v>
      </c>
      <c r="AM22" s="116">
        <v>136</v>
      </c>
      <c r="AN22" s="116">
        <v>75</v>
      </c>
      <c r="AO22" s="116">
        <v>61</v>
      </c>
      <c r="AP22" s="115">
        <v>102</v>
      </c>
      <c r="AQ22" s="116">
        <v>148</v>
      </c>
      <c r="AR22" s="116">
        <v>84</v>
      </c>
      <c r="AS22" s="117">
        <v>64</v>
      </c>
      <c r="AT22" s="138">
        <v>99</v>
      </c>
      <c r="AU22" s="136">
        <v>145</v>
      </c>
      <c r="AV22" s="136">
        <v>88</v>
      </c>
      <c r="AW22" s="137">
        <v>57</v>
      </c>
      <c r="AX22" s="138">
        <v>100</v>
      </c>
      <c r="AY22" s="136">
        <v>139</v>
      </c>
      <c r="AZ22" s="136">
        <v>83</v>
      </c>
      <c r="BA22" s="137">
        <v>56</v>
      </c>
      <c r="BB22" s="148">
        <f t="shared" si="6"/>
        <v>-6</v>
      </c>
      <c r="BC22" s="111"/>
      <c r="BD22" s="132"/>
      <c r="BE22" s="133"/>
      <c r="BF22" s="133"/>
      <c r="BG22" s="133"/>
      <c r="BH22" s="132"/>
      <c r="BI22" s="133"/>
      <c r="BJ22" s="133"/>
      <c r="BK22" s="134"/>
      <c r="BL22" s="133"/>
      <c r="BM22" s="133"/>
      <c r="BN22" s="133"/>
      <c r="BO22" s="134"/>
      <c r="BP22" s="132"/>
      <c r="BQ22" s="133"/>
      <c r="BR22" s="133"/>
      <c r="BS22" s="134"/>
      <c r="BT22" s="370"/>
      <c r="BU22" s="111"/>
      <c r="BV22" s="132"/>
      <c r="BW22" s="133"/>
      <c r="BX22" s="133"/>
      <c r="BY22" s="133"/>
      <c r="BZ22" s="132"/>
      <c r="CA22" s="133"/>
      <c r="CB22" s="133"/>
      <c r="CC22" s="134"/>
      <c r="CD22" s="133"/>
      <c r="CE22" s="133"/>
      <c r="CF22" s="133"/>
      <c r="CG22" s="134"/>
      <c r="CH22" s="132"/>
      <c r="CI22" s="133"/>
      <c r="CJ22" s="133"/>
      <c r="CK22" s="134"/>
      <c r="CL22" s="370"/>
      <c r="CM22" s="111"/>
      <c r="CN22" s="132"/>
      <c r="CO22" s="133"/>
      <c r="CP22" s="133"/>
      <c r="CQ22" s="133"/>
      <c r="CR22" s="132"/>
      <c r="CS22" s="133"/>
      <c r="CT22" s="133"/>
      <c r="CU22" s="134"/>
      <c r="CV22" s="133"/>
      <c r="CW22" s="140"/>
      <c r="CX22" s="140"/>
      <c r="CY22" s="140"/>
      <c r="CZ22" s="132"/>
      <c r="DA22" s="140"/>
      <c r="DB22" s="140"/>
      <c r="DC22" s="140"/>
      <c r="DD22" s="370"/>
      <c r="DE22" s="153" t="s">
        <v>249</v>
      </c>
      <c r="DF22" s="146">
        <v>2223</v>
      </c>
      <c r="DG22" s="146">
        <v>5464</v>
      </c>
      <c r="DH22" s="146">
        <v>2654</v>
      </c>
      <c r="DI22" s="146">
        <v>2810</v>
      </c>
      <c r="DJ22" s="145">
        <v>2252</v>
      </c>
      <c r="DK22" s="146">
        <v>5418</v>
      </c>
      <c r="DL22" s="146">
        <v>2647</v>
      </c>
      <c r="DM22" s="147">
        <v>2771</v>
      </c>
      <c r="DN22" s="146">
        <v>2287</v>
      </c>
      <c r="DO22" s="146">
        <v>5439</v>
      </c>
      <c r="DP22" s="146">
        <v>2651</v>
      </c>
      <c r="DQ22" s="147">
        <v>2788</v>
      </c>
      <c r="DR22" s="145">
        <v>2280</v>
      </c>
      <c r="DS22" s="146">
        <v>5379</v>
      </c>
      <c r="DT22" s="146">
        <v>2638</v>
      </c>
      <c r="DU22" s="147">
        <v>2741</v>
      </c>
      <c r="DV22" s="371">
        <f>IF(DS22-DO22=0,"-",DS22-DO22)</f>
        <v>-60</v>
      </c>
    </row>
    <row r="23" spans="1:126" ht="15" customHeight="1">
      <c r="A23" s="111" t="s">
        <v>250</v>
      </c>
      <c r="B23" s="115">
        <v>117</v>
      </c>
      <c r="C23" s="116">
        <v>170</v>
      </c>
      <c r="D23" s="116">
        <v>84</v>
      </c>
      <c r="E23" s="116">
        <v>86</v>
      </c>
      <c r="F23" s="115">
        <v>119</v>
      </c>
      <c r="G23" s="116">
        <v>172</v>
      </c>
      <c r="H23" s="116">
        <v>85</v>
      </c>
      <c r="I23" s="117">
        <v>87</v>
      </c>
      <c r="J23" s="138">
        <v>127</v>
      </c>
      <c r="K23" s="136">
        <v>177</v>
      </c>
      <c r="L23" s="136">
        <v>92</v>
      </c>
      <c r="M23" s="137">
        <v>85</v>
      </c>
      <c r="N23" s="138">
        <v>126</v>
      </c>
      <c r="O23" s="136">
        <v>172</v>
      </c>
      <c r="P23" s="136">
        <v>91</v>
      </c>
      <c r="Q23" s="137">
        <v>81</v>
      </c>
      <c r="R23" s="148">
        <f t="shared" si="4"/>
        <v>-5</v>
      </c>
      <c r="S23" s="133"/>
      <c r="T23" s="145"/>
      <c r="U23" s="146"/>
      <c r="V23" s="146"/>
      <c r="W23" s="147"/>
      <c r="X23" s="145"/>
      <c r="Y23" s="146"/>
      <c r="Z23" s="146"/>
      <c r="AA23" s="147"/>
      <c r="AB23" s="154"/>
      <c r="AC23" s="154"/>
      <c r="AD23" s="154"/>
      <c r="AE23" s="155"/>
      <c r="AF23" s="156"/>
      <c r="AG23" s="154"/>
      <c r="AH23" s="154"/>
      <c r="AI23" s="155"/>
      <c r="AJ23" s="369"/>
      <c r="AK23" s="111" t="s">
        <v>251</v>
      </c>
      <c r="AL23" s="115">
        <v>151</v>
      </c>
      <c r="AM23" s="116">
        <v>255</v>
      </c>
      <c r="AN23" s="116">
        <v>112</v>
      </c>
      <c r="AO23" s="116">
        <v>143</v>
      </c>
      <c r="AP23" s="115">
        <v>150</v>
      </c>
      <c r="AQ23" s="116">
        <v>250</v>
      </c>
      <c r="AR23" s="116">
        <v>110</v>
      </c>
      <c r="AS23" s="117">
        <v>140</v>
      </c>
      <c r="AT23" s="138">
        <v>156</v>
      </c>
      <c r="AU23" s="136">
        <v>250</v>
      </c>
      <c r="AV23" s="136">
        <v>120</v>
      </c>
      <c r="AW23" s="137">
        <v>130</v>
      </c>
      <c r="AX23" s="138">
        <v>154</v>
      </c>
      <c r="AY23" s="136">
        <v>243</v>
      </c>
      <c r="AZ23" s="136">
        <v>117</v>
      </c>
      <c r="BA23" s="137">
        <v>126</v>
      </c>
      <c r="BB23" s="148">
        <f t="shared" si="6"/>
        <v>-7</v>
      </c>
      <c r="BC23" s="142" t="s">
        <v>757</v>
      </c>
      <c r="BD23" s="128">
        <v>9497</v>
      </c>
      <c r="BE23" s="127">
        <v>19609</v>
      </c>
      <c r="BF23" s="127">
        <v>9401</v>
      </c>
      <c r="BG23" s="127">
        <v>10208</v>
      </c>
      <c r="BH23" s="128">
        <v>9468</v>
      </c>
      <c r="BI23" s="127">
        <v>19252</v>
      </c>
      <c r="BJ23" s="127">
        <v>9177</v>
      </c>
      <c r="BK23" s="143">
        <v>10075</v>
      </c>
      <c r="BL23" s="108">
        <v>9495</v>
      </c>
      <c r="BM23" s="108">
        <v>18954</v>
      </c>
      <c r="BN23" s="108">
        <v>9057</v>
      </c>
      <c r="BO23" s="109">
        <v>9897</v>
      </c>
      <c r="BP23" s="107">
        <v>9476</v>
      </c>
      <c r="BQ23" s="108">
        <v>18650</v>
      </c>
      <c r="BR23" s="108">
        <v>8912</v>
      </c>
      <c r="BS23" s="109">
        <v>9738</v>
      </c>
      <c r="BT23" s="144">
        <f>IF(BQ23-BM23=0,"-",BQ23-BM23)</f>
        <v>-304</v>
      </c>
      <c r="BU23" s="111" t="s">
        <v>252</v>
      </c>
      <c r="BV23" s="115">
        <v>1180</v>
      </c>
      <c r="BW23" s="116">
        <v>2853</v>
      </c>
      <c r="BX23" s="116">
        <v>1391</v>
      </c>
      <c r="BY23" s="116">
        <v>1462</v>
      </c>
      <c r="BZ23" s="121">
        <v>1185</v>
      </c>
      <c r="CA23" s="122">
        <v>2847</v>
      </c>
      <c r="CB23" s="122">
        <v>1395</v>
      </c>
      <c r="CC23" s="139">
        <v>1452</v>
      </c>
      <c r="CD23" s="136">
        <v>1179</v>
      </c>
      <c r="CE23" s="136">
        <v>2834</v>
      </c>
      <c r="CF23" s="136">
        <v>1382</v>
      </c>
      <c r="CG23" s="137">
        <v>1452</v>
      </c>
      <c r="CH23" s="138">
        <v>1178</v>
      </c>
      <c r="CI23" s="136">
        <v>2830</v>
      </c>
      <c r="CJ23" s="136">
        <v>1380</v>
      </c>
      <c r="CK23" s="137">
        <v>1450</v>
      </c>
      <c r="CL23" s="148">
        <f>IF(CI23-CE23=0,"-",CI23-CE23)</f>
        <v>-4</v>
      </c>
      <c r="CM23" s="111" t="s">
        <v>253</v>
      </c>
      <c r="CN23" s="115">
        <v>1659</v>
      </c>
      <c r="CO23" s="116">
        <v>3616</v>
      </c>
      <c r="CP23" s="116">
        <v>1728</v>
      </c>
      <c r="CQ23" s="116">
        <v>1888</v>
      </c>
      <c r="CR23" s="115">
        <v>1676</v>
      </c>
      <c r="CS23" s="116">
        <v>3588</v>
      </c>
      <c r="CT23" s="116">
        <v>1713</v>
      </c>
      <c r="CU23" s="117">
        <v>1875</v>
      </c>
      <c r="CV23" s="136">
        <v>1657</v>
      </c>
      <c r="CW23" s="125">
        <v>3522</v>
      </c>
      <c r="CX23" s="125">
        <v>1694</v>
      </c>
      <c r="CY23" s="125">
        <v>1828</v>
      </c>
      <c r="CZ23" s="138">
        <v>1648</v>
      </c>
      <c r="DA23" s="125">
        <v>3484</v>
      </c>
      <c r="DB23" s="125">
        <v>1695</v>
      </c>
      <c r="DC23" s="125">
        <v>1789</v>
      </c>
      <c r="DD23" s="148">
        <f t="shared" ref="DD23:DD30" si="7">IF(DA23-CW23=0,"-",DA23-CW23)</f>
        <v>-38</v>
      </c>
      <c r="DE23" s="153" t="s">
        <v>254</v>
      </c>
      <c r="DF23" s="146">
        <v>1973</v>
      </c>
      <c r="DG23" s="146">
        <v>4774</v>
      </c>
      <c r="DH23" s="146">
        <v>2312</v>
      </c>
      <c r="DI23" s="146">
        <v>2462</v>
      </c>
      <c r="DJ23" s="145">
        <v>1997</v>
      </c>
      <c r="DK23" s="146">
        <v>4784</v>
      </c>
      <c r="DL23" s="146">
        <v>2321</v>
      </c>
      <c r="DM23" s="147">
        <v>2463</v>
      </c>
      <c r="DN23" s="146">
        <v>2014</v>
      </c>
      <c r="DO23" s="146">
        <v>4768</v>
      </c>
      <c r="DP23" s="146">
        <v>2292</v>
      </c>
      <c r="DQ23" s="147">
        <v>2476</v>
      </c>
      <c r="DR23" s="145">
        <v>2004</v>
      </c>
      <c r="DS23" s="146">
        <v>4742</v>
      </c>
      <c r="DT23" s="146">
        <v>2276</v>
      </c>
      <c r="DU23" s="147">
        <v>2466</v>
      </c>
      <c r="DV23" s="371">
        <f>IF(DS23-DO23=0,"-",DS23-DO23)</f>
        <v>-26</v>
      </c>
    </row>
    <row r="24" spans="1:126" ht="15" customHeight="1">
      <c r="A24" s="111" t="s">
        <v>255</v>
      </c>
      <c r="B24" s="115">
        <v>68</v>
      </c>
      <c r="C24" s="116">
        <v>134</v>
      </c>
      <c r="D24" s="116">
        <v>67</v>
      </c>
      <c r="E24" s="116">
        <v>67</v>
      </c>
      <c r="F24" s="115">
        <v>65</v>
      </c>
      <c r="G24" s="116">
        <v>128</v>
      </c>
      <c r="H24" s="116">
        <v>65</v>
      </c>
      <c r="I24" s="117">
        <v>63</v>
      </c>
      <c r="J24" s="138">
        <v>61</v>
      </c>
      <c r="K24" s="136">
        <v>126</v>
      </c>
      <c r="L24" s="136">
        <v>63</v>
      </c>
      <c r="M24" s="137">
        <v>63</v>
      </c>
      <c r="N24" s="138">
        <v>61</v>
      </c>
      <c r="O24" s="136">
        <v>126</v>
      </c>
      <c r="P24" s="136">
        <v>63</v>
      </c>
      <c r="Q24" s="137">
        <v>63</v>
      </c>
      <c r="R24" s="148" t="str">
        <f t="shared" si="4"/>
        <v>-</v>
      </c>
      <c r="S24" s="111" t="s">
        <v>256</v>
      </c>
      <c r="T24" s="115">
        <v>329</v>
      </c>
      <c r="U24" s="116">
        <v>641</v>
      </c>
      <c r="V24" s="116">
        <v>299</v>
      </c>
      <c r="W24" s="117">
        <v>342</v>
      </c>
      <c r="X24" s="115">
        <v>318</v>
      </c>
      <c r="Y24" s="116">
        <v>633</v>
      </c>
      <c r="Z24" s="116">
        <v>293</v>
      </c>
      <c r="AA24" s="117">
        <v>340</v>
      </c>
      <c r="AB24" s="136">
        <v>311</v>
      </c>
      <c r="AC24" s="136">
        <v>624</v>
      </c>
      <c r="AD24" s="136">
        <v>290</v>
      </c>
      <c r="AE24" s="137">
        <v>334</v>
      </c>
      <c r="AF24" s="138">
        <v>313</v>
      </c>
      <c r="AG24" s="136">
        <v>624</v>
      </c>
      <c r="AH24" s="136">
        <v>293</v>
      </c>
      <c r="AI24" s="137">
        <v>331</v>
      </c>
      <c r="AJ24" s="148" t="str">
        <f t="shared" ref="AJ24:AJ33" si="8">IF(AG24-AC24=0,"-",AG24-AC24)</f>
        <v>-</v>
      </c>
      <c r="AK24" s="111" t="s">
        <v>257</v>
      </c>
      <c r="AL24" s="115">
        <v>143</v>
      </c>
      <c r="AM24" s="116">
        <v>252</v>
      </c>
      <c r="AN24" s="116">
        <v>116</v>
      </c>
      <c r="AO24" s="116">
        <v>136</v>
      </c>
      <c r="AP24" s="115">
        <v>140</v>
      </c>
      <c r="AQ24" s="116">
        <v>246</v>
      </c>
      <c r="AR24" s="116">
        <v>114</v>
      </c>
      <c r="AS24" s="117">
        <v>132</v>
      </c>
      <c r="AT24" s="138">
        <v>134</v>
      </c>
      <c r="AU24" s="136">
        <v>232</v>
      </c>
      <c r="AV24" s="136">
        <v>109</v>
      </c>
      <c r="AW24" s="137">
        <v>123</v>
      </c>
      <c r="AX24" s="138">
        <v>126</v>
      </c>
      <c r="AY24" s="136">
        <v>215</v>
      </c>
      <c r="AZ24" s="136">
        <v>98</v>
      </c>
      <c r="BA24" s="137">
        <v>117</v>
      </c>
      <c r="BB24" s="148">
        <f t="shared" si="6"/>
        <v>-17</v>
      </c>
      <c r="BC24" s="111"/>
      <c r="BD24" s="132"/>
      <c r="BE24" s="133"/>
      <c r="BF24" s="133"/>
      <c r="BG24" s="133"/>
      <c r="BH24" s="132"/>
      <c r="BI24" s="133"/>
      <c r="BJ24" s="133"/>
      <c r="BK24" s="134"/>
      <c r="BL24" s="133"/>
      <c r="BM24" s="133"/>
      <c r="BN24" s="133"/>
      <c r="BO24" s="134"/>
      <c r="BP24" s="132"/>
      <c r="BQ24" s="133"/>
      <c r="BR24" s="133"/>
      <c r="BS24" s="134"/>
      <c r="BT24" s="370"/>
      <c r="BU24" s="111" t="s">
        <v>258</v>
      </c>
      <c r="BV24" s="115">
        <v>756</v>
      </c>
      <c r="BW24" s="116">
        <v>1673</v>
      </c>
      <c r="BX24" s="116">
        <v>797</v>
      </c>
      <c r="BY24" s="116">
        <v>876</v>
      </c>
      <c r="BZ24" s="121">
        <v>762</v>
      </c>
      <c r="CA24" s="122">
        <v>1680</v>
      </c>
      <c r="CB24" s="122">
        <v>804</v>
      </c>
      <c r="CC24" s="139">
        <v>876</v>
      </c>
      <c r="CD24" s="136">
        <v>761</v>
      </c>
      <c r="CE24" s="136">
        <v>1673</v>
      </c>
      <c r="CF24" s="136">
        <v>793</v>
      </c>
      <c r="CG24" s="137">
        <v>880</v>
      </c>
      <c r="CH24" s="138">
        <v>776</v>
      </c>
      <c r="CI24" s="136">
        <v>1686</v>
      </c>
      <c r="CJ24" s="136">
        <v>810</v>
      </c>
      <c r="CK24" s="137">
        <v>876</v>
      </c>
      <c r="CL24" s="148">
        <f>IF(CI24-CE24=0,"-",CI24-CE24)</f>
        <v>13</v>
      </c>
      <c r="CM24" s="111" t="s">
        <v>259</v>
      </c>
      <c r="CN24" s="115">
        <v>582</v>
      </c>
      <c r="CO24" s="116">
        <v>1398</v>
      </c>
      <c r="CP24" s="116">
        <v>644</v>
      </c>
      <c r="CQ24" s="116">
        <v>754</v>
      </c>
      <c r="CR24" s="115">
        <v>601</v>
      </c>
      <c r="CS24" s="116">
        <v>1414</v>
      </c>
      <c r="CT24" s="116">
        <v>650</v>
      </c>
      <c r="CU24" s="117">
        <v>764</v>
      </c>
      <c r="CV24" s="136">
        <v>597</v>
      </c>
      <c r="CW24" s="125">
        <v>1388</v>
      </c>
      <c r="CX24" s="125">
        <v>642</v>
      </c>
      <c r="CY24" s="125">
        <v>746</v>
      </c>
      <c r="CZ24" s="138">
        <v>618</v>
      </c>
      <c r="DA24" s="125">
        <v>1426</v>
      </c>
      <c r="DB24" s="125">
        <v>666</v>
      </c>
      <c r="DC24" s="125">
        <v>760</v>
      </c>
      <c r="DD24" s="148">
        <f t="shared" si="7"/>
        <v>38</v>
      </c>
      <c r="DE24" s="153" t="s">
        <v>260</v>
      </c>
      <c r="DF24" s="146">
        <v>943</v>
      </c>
      <c r="DG24" s="146">
        <v>2168</v>
      </c>
      <c r="DH24" s="146">
        <v>1046</v>
      </c>
      <c r="DI24" s="146">
        <v>1122</v>
      </c>
      <c r="DJ24" s="145">
        <v>942</v>
      </c>
      <c r="DK24" s="146">
        <v>2138</v>
      </c>
      <c r="DL24" s="146">
        <v>1023</v>
      </c>
      <c r="DM24" s="147">
        <v>1115</v>
      </c>
      <c r="DN24" s="146">
        <v>951</v>
      </c>
      <c r="DO24" s="146">
        <v>2129</v>
      </c>
      <c r="DP24" s="146">
        <v>1014</v>
      </c>
      <c r="DQ24" s="147">
        <v>1115</v>
      </c>
      <c r="DR24" s="145">
        <v>959</v>
      </c>
      <c r="DS24" s="146">
        <v>2088</v>
      </c>
      <c r="DT24" s="146">
        <v>992</v>
      </c>
      <c r="DU24" s="147">
        <v>1096</v>
      </c>
      <c r="DV24" s="371">
        <f>IF(DS24-DO24=0,"-",DS24-DO24)</f>
        <v>-41</v>
      </c>
    </row>
    <row r="25" spans="1:126" ht="15" customHeight="1">
      <c r="A25" s="111" t="s">
        <v>261</v>
      </c>
      <c r="B25" s="115">
        <v>86</v>
      </c>
      <c r="C25" s="116">
        <v>136</v>
      </c>
      <c r="D25" s="116">
        <v>64</v>
      </c>
      <c r="E25" s="116">
        <v>72</v>
      </c>
      <c r="F25" s="115">
        <v>82</v>
      </c>
      <c r="G25" s="116">
        <v>127</v>
      </c>
      <c r="H25" s="116">
        <v>59</v>
      </c>
      <c r="I25" s="117">
        <v>68</v>
      </c>
      <c r="J25" s="138">
        <v>75</v>
      </c>
      <c r="K25" s="136">
        <v>116</v>
      </c>
      <c r="L25" s="136">
        <v>52</v>
      </c>
      <c r="M25" s="137">
        <v>64</v>
      </c>
      <c r="N25" s="138">
        <v>78</v>
      </c>
      <c r="O25" s="136">
        <v>117</v>
      </c>
      <c r="P25" s="136">
        <v>55</v>
      </c>
      <c r="Q25" s="137">
        <v>62</v>
      </c>
      <c r="R25" s="148">
        <f t="shared" si="4"/>
        <v>1</v>
      </c>
      <c r="S25" s="111" t="s">
        <v>262</v>
      </c>
      <c r="T25" s="115">
        <v>919</v>
      </c>
      <c r="U25" s="116">
        <v>2141</v>
      </c>
      <c r="V25" s="116">
        <v>1006</v>
      </c>
      <c r="W25" s="117">
        <v>1135</v>
      </c>
      <c r="X25" s="115">
        <v>899</v>
      </c>
      <c r="Y25" s="116">
        <v>2110</v>
      </c>
      <c r="Z25" s="116">
        <v>990</v>
      </c>
      <c r="AA25" s="117">
        <v>1120</v>
      </c>
      <c r="AB25" s="136">
        <v>895</v>
      </c>
      <c r="AC25" s="136">
        <v>2066</v>
      </c>
      <c r="AD25" s="136">
        <v>969</v>
      </c>
      <c r="AE25" s="137">
        <v>1097</v>
      </c>
      <c r="AF25" s="138">
        <v>878</v>
      </c>
      <c r="AG25" s="136">
        <v>2011</v>
      </c>
      <c r="AH25" s="136">
        <v>940</v>
      </c>
      <c r="AI25" s="137">
        <v>1071</v>
      </c>
      <c r="AJ25" s="148">
        <f t="shared" si="8"/>
        <v>-55</v>
      </c>
      <c r="AK25" s="111" t="s">
        <v>263</v>
      </c>
      <c r="AL25" s="115">
        <v>120</v>
      </c>
      <c r="AM25" s="116">
        <v>186</v>
      </c>
      <c r="AN25" s="116">
        <v>82</v>
      </c>
      <c r="AO25" s="116">
        <v>104</v>
      </c>
      <c r="AP25" s="115">
        <v>155</v>
      </c>
      <c r="AQ25" s="116">
        <v>269</v>
      </c>
      <c r="AR25" s="116">
        <v>124</v>
      </c>
      <c r="AS25" s="117">
        <v>145</v>
      </c>
      <c r="AT25" s="138">
        <v>160</v>
      </c>
      <c r="AU25" s="136">
        <v>279</v>
      </c>
      <c r="AV25" s="136">
        <v>130</v>
      </c>
      <c r="AW25" s="137">
        <v>149</v>
      </c>
      <c r="AX25" s="138">
        <v>210</v>
      </c>
      <c r="AY25" s="136">
        <v>383</v>
      </c>
      <c r="AZ25" s="136">
        <v>177</v>
      </c>
      <c r="BA25" s="137">
        <v>206</v>
      </c>
      <c r="BB25" s="148">
        <f t="shared" si="6"/>
        <v>104</v>
      </c>
      <c r="BC25" s="111" t="s">
        <v>264</v>
      </c>
      <c r="BD25" s="115">
        <v>1495</v>
      </c>
      <c r="BE25" s="116">
        <v>3248</v>
      </c>
      <c r="BF25" s="116">
        <v>1533</v>
      </c>
      <c r="BG25" s="116">
        <v>1715</v>
      </c>
      <c r="BH25" s="121">
        <v>1491</v>
      </c>
      <c r="BI25" s="122">
        <v>3213</v>
      </c>
      <c r="BJ25" s="122">
        <v>1525</v>
      </c>
      <c r="BK25" s="139">
        <v>1688</v>
      </c>
      <c r="BL25" s="136">
        <v>1503</v>
      </c>
      <c r="BM25" s="136">
        <v>3172</v>
      </c>
      <c r="BN25" s="136">
        <v>1502</v>
      </c>
      <c r="BO25" s="137">
        <v>1670</v>
      </c>
      <c r="BP25" s="138">
        <v>1482</v>
      </c>
      <c r="BQ25" s="136">
        <v>3101</v>
      </c>
      <c r="BR25" s="136">
        <v>1480</v>
      </c>
      <c r="BS25" s="137">
        <v>1621</v>
      </c>
      <c r="BT25" s="148">
        <f>IF(BQ25-BM25=0,"-",BQ25-BM25)</f>
        <v>-71</v>
      </c>
      <c r="BU25" s="111"/>
      <c r="BV25" s="132"/>
      <c r="BW25" s="133"/>
      <c r="BX25" s="133"/>
      <c r="BY25" s="133"/>
      <c r="BZ25" s="132"/>
      <c r="CA25" s="133"/>
      <c r="CB25" s="133"/>
      <c r="CC25" s="134"/>
      <c r="CD25" s="133"/>
      <c r="CE25" s="133"/>
      <c r="CF25" s="133"/>
      <c r="CG25" s="134"/>
      <c r="CH25" s="132"/>
      <c r="CI25" s="133"/>
      <c r="CJ25" s="133"/>
      <c r="CK25" s="134"/>
      <c r="CL25" s="370"/>
      <c r="CM25" s="111" t="s">
        <v>265</v>
      </c>
      <c r="CN25" s="115">
        <v>2032</v>
      </c>
      <c r="CO25" s="116">
        <v>4670</v>
      </c>
      <c r="CP25" s="116">
        <v>2239</v>
      </c>
      <c r="CQ25" s="116">
        <v>2431</v>
      </c>
      <c r="CR25" s="115">
        <v>2048</v>
      </c>
      <c r="CS25" s="116">
        <v>4641</v>
      </c>
      <c r="CT25" s="116">
        <v>2223</v>
      </c>
      <c r="CU25" s="117">
        <v>2418</v>
      </c>
      <c r="CV25" s="136">
        <v>2071</v>
      </c>
      <c r="CW25" s="125">
        <v>4661</v>
      </c>
      <c r="CX25" s="125">
        <v>2224</v>
      </c>
      <c r="CY25" s="125">
        <v>2437</v>
      </c>
      <c r="CZ25" s="138">
        <v>2096</v>
      </c>
      <c r="DA25" s="125">
        <v>4641</v>
      </c>
      <c r="DB25" s="125">
        <v>2222</v>
      </c>
      <c r="DC25" s="125">
        <v>2419</v>
      </c>
      <c r="DD25" s="148">
        <f t="shared" si="7"/>
        <v>-20</v>
      </c>
      <c r="DE25" s="153"/>
      <c r="DF25" s="133"/>
      <c r="DG25" s="133"/>
      <c r="DH25" s="133"/>
      <c r="DI25" s="133"/>
      <c r="DJ25" s="132"/>
      <c r="DK25" s="133"/>
      <c r="DL25" s="133"/>
      <c r="DM25" s="134"/>
      <c r="DN25" s="133"/>
      <c r="DO25" s="133"/>
      <c r="DP25" s="133"/>
      <c r="DQ25" s="134"/>
      <c r="DR25" s="132"/>
      <c r="DS25" s="133"/>
      <c r="DT25" s="133"/>
      <c r="DU25" s="134"/>
      <c r="DV25" s="371"/>
    </row>
    <row r="26" spans="1:126" ht="15" customHeight="1">
      <c r="A26" s="111" t="s">
        <v>266</v>
      </c>
      <c r="B26" s="115">
        <v>129</v>
      </c>
      <c r="C26" s="116">
        <v>184</v>
      </c>
      <c r="D26" s="116">
        <v>90</v>
      </c>
      <c r="E26" s="116">
        <v>94</v>
      </c>
      <c r="F26" s="115">
        <v>113</v>
      </c>
      <c r="G26" s="116">
        <v>163</v>
      </c>
      <c r="H26" s="116">
        <v>80</v>
      </c>
      <c r="I26" s="117">
        <v>83</v>
      </c>
      <c r="J26" s="138">
        <v>110</v>
      </c>
      <c r="K26" s="136">
        <v>163</v>
      </c>
      <c r="L26" s="136">
        <v>81</v>
      </c>
      <c r="M26" s="137">
        <v>82</v>
      </c>
      <c r="N26" s="138">
        <v>114</v>
      </c>
      <c r="O26" s="136">
        <v>164</v>
      </c>
      <c r="P26" s="136">
        <v>80</v>
      </c>
      <c r="Q26" s="137">
        <v>84</v>
      </c>
      <c r="R26" s="148">
        <f t="shared" si="4"/>
        <v>1</v>
      </c>
      <c r="S26" s="111" t="s">
        <v>267</v>
      </c>
      <c r="T26" s="115">
        <v>579</v>
      </c>
      <c r="U26" s="116">
        <v>1479</v>
      </c>
      <c r="V26" s="116">
        <v>700</v>
      </c>
      <c r="W26" s="117">
        <v>779</v>
      </c>
      <c r="X26" s="115">
        <v>580</v>
      </c>
      <c r="Y26" s="116">
        <v>1476</v>
      </c>
      <c r="Z26" s="116">
        <v>685</v>
      </c>
      <c r="AA26" s="117">
        <v>791</v>
      </c>
      <c r="AB26" s="136">
        <v>564</v>
      </c>
      <c r="AC26" s="136">
        <v>1447</v>
      </c>
      <c r="AD26" s="136">
        <v>672</v>
      </c>
      <c r="AE26" s="137">
        <v>775</v>
      </c>
      <c r="AF26" s="138">
        <v>566</v>
      </c>
      <c r="AG26" s="136">
        <v>1425</v>
      </c>
      <c r="AH26" s="136">
        <v>659</v>
      </c>
      <c r="AI26" s="137">
        <v>766</v>
      </c>
      <c r="AJ26" s="148">
        <f t="shared" si="8"/>
        <v>-22</v>
      </c>
      <c r="AK26" s="111" t="s">
        <v>268</v>
      </c>
      <c r="AL26" s="145">
        <v>62</v>
      </c>
      <c r="AM26" s="146">
        <v>115</v>
      </c>
      <c r="AN26" s="146">
        <v>63</v>
      </c>
      <c r="AO26" s="146">
        <v>52</v>
      </c>
      <c r="AP26" s="145">
        <v>60</v>
      </c>
      <c r="AQ26" s="146">
        <v>114</v>
      </c>
      <c r="AR26" s="146">
        <v>61</v>
      </c>
      <c r="AS26" s="147">
        <v>53</v>
      </c>
      <c r="AT26" s="138">
        <v>62</v>
      </c>
      <c r="AU26" s="136">
        <v>110</v>
      </c>
      <c r="AV26" s="136">
        <v>56</v>
      </c>
      <c r="AW26" s="137">
        <v>54</v>
      </c>
      <c r="AX26" s="138">
        <v>60</v>
      </c>
      <c r="AY26" s="136">
        <v>104</v>
      </c>
      <c r="AZ26" s="136">
        <v>54</v>
      </c>
      <c r="BA26" s="137">
        <v>50</v>
      </c>
      <c r="BB26" s="148">
        <f t="shared" si="6"/>
        <v>-6</v>
      </c>
      <c r="BC26" s="111" t="s">
        <v>269</v>
      </c>
      <c r="BD26" s="115">
        <v>869</v>
      </c>
      <c r="BE26" s="116">
        <v>1825</v>
      </c>
      <c r="BF26" s="116">
        <v>868</v>
      </c>
      <c r="BG26" s="116">
        <v>957</v>
      </c>
      <c r="BH26" s="121">
        <v>878</v>
      </c>
      <c r="BI26" s="122">
        <v>1814</v>
      </c>
      <c r="BJ26" s="122">
        <v>864</v>
      </c>
      <c r="BK26" s="139">
        <v>950</v>
      </c>
      <c r="BL26" s="136">
        <v>876</v>
      </c>
      <c r="BM26" s="136">
        <v>1795</v>
      </c>
      <c r="BN26" s="136">
        <v>857</v>
      </c>
      <c r="BO26" s="137">
        <v>938</v>
      </c>
      <c r="BP26" s="138">
        <v>871</v>
      </c>
      <c r="BQ26" s="136">
        <v>1750</v>
      </c>
      <c r="BR26" s="136">
        <v>839</v>
      </c>
      <c r="BS26" s="137">
        <v>911</v>
      </c>
      <c r="BT26" s="148">
        <f>IF(BQ26-BM26=0,"-",BQ26-BM26)</f>
        <v>-45</v>
      </c>
      <c r="BU26" s="142" t="s">
        <v>758</v>
      </c>
      <c r="BV26" s="128">
        <v>4504</v>
      </c>
      <c r="BW26" s="127">
        <v>10868</v>
      </c>
      <c r="BX26" s="127">
        <v>5235</v>
      </c>
      <c r="BY26" s="127">
        <v>5633</v>
      </c>
      <c r="BZ26" s="128">
        <v>4583</v>
      </c>
      <c r="CA26" s="127">
        <v>10908</v>
      </c>
      <c r="CB26" s="127">
        <v>5241</v>
      </c>
      <c r="CC26" s="143">
        <v>5667</v>
      </c>
      <c r="CD26" s="108">
        <v>4669</v>
      </c>
      <c r="CE26" s="108">
        <v>10921</v>
      </c>
      <c r="CF26" s="108">
        <v>5237</v>
      </c>
      <c r="CG26" s="109">
        <v>5684</v>
      </c>
      <c r="CH26" s="107">
        <v>4710</v>
      </c>
      <c r="CI26" s="108">
        <v>10843</v>
      </c>
      <c r="CJ26" s="108">
        <v>5188</v>
      </c>
      <c r="CK26" s="109">
        <v>5655</v>
      </c>
      <c r="CL26" s="144">
        <f>IF(CI26-CE26=0,"-",CI26-CE26)</f>
        <v>-78</v>
      </c>
      <c r="CM26" s="111" t="s">
        <v>270</v>
      </c>
      <c r="CN26" s="115">
        <v>841</v>
      </c>
      <c r="CO26" s="116">
        <v>1897</v>
      </c>
      <c r="CP26" s="116">
        <v>948</v>
      </c>
      <c r="CQ26" s="116">
        <v>949</v>
      </c>
      <c r="CR26" s="115">
        <v>845</v>
      </c>
      <c r="CS26" s="116">
        <v>1914</v>
      </c>
      <c r="CT26" s="116">
        <v>949</v>
      </c>
      <c r="CU26" s="117">
        <v>965</v>
      </c>
      <c r="CV26" s="136">
        <v>859</v>
      </c>
      <c r="CW26" s="125">
        <v>1933</v>
      </c>
      <c r="CX26" s="125">
        <v>961</v>
      </c>
      <c r="CY26" s="125">
        <v>972</v>
      </c>
      <c r="CZ26" s="138">
        <v>893</v>
      </c>
      <c r="DA26" s="125">
        <v>1953</v>
      </c>
      <c r="DB26" s="125">
        <v>963</v>
      </c>
      <c r="DC26" s="125">
        <v>990</v>
      </c>
      <c r="DD26" s="148">
        <f t="shared" si="7"/>
        <v>20</v>
      </c>
      <c r="DE26" s="126" t="s">
        <v>271</v>
      </c>
      <c r="DF26" s="127">
        <v>2224</v>
      </c>
      <c r="DG26" s="127">
        <v>4957</v>
      </c>
      <c r="DH26" s="127">
        <v>2391</v>
      </c>
      <c r="DI26" s="127">
        <v>2566</v>
      </c>
      <c r="DJ26" s="128">
        <v>2204</v>
      </c>
      <c r="DK26" s="127">
        <v>4813</v>
      </c>
      <c r="DL26" s="127">
        <v>2322</v>
      </c>
      <c r="DM26" s="143">
        <v>2491</v>
      </c>
      <c r="DN26" s="127">
        <v>2185</v>
      </c>
      <c r="DO26" s="129">
        <v>4696</v>
      </c>
      <c r="DP26" s="129">
        <v>2262</v>
      </c>
      <c r="DQ26" s="129">
        <v>2434</v>
      </c>
      <c r="DR26" s="128">
        <v>2189</v>
      </c>
      <c r="DS26" s="129">
        <v>4603</v>
      </c>
      <c r="DT26" s="129">
        <v>2213</v>
      </c>
      <c r="DU26" s="129">
        <v>2390</v>
      </c>
      <c r="DV26" s="144">
        <f>IF(DS26-DO26=0,"-",DS26-DO26)</f>
        <v>-93</v>
      </c>
    </row>
    <row r="27" spans="1:126" ht="15" customHeight="1">
      <c r="A27" s="111" t="s">
        <v>272</v>
      </c>
      <c r="B27" s="115">
        <v>174</v>
      </c>
      <c r="C27" s="116">
        <v>285</v>
      </c>
      <c r="D27" s="116">
        <v>143</v>
      </c>
      <c r="E27" s="116">
        <v>142</v>
      </c>
      <c r="F27" s="115">
        <v>174</v>
      </c>
      <c r="G27" s="116">
        <v>273</v>
      </c>
      <c r="H27" s="116">
        <v>134</v>
      </c>
      <c r="I27" s="117">
        <v>139</v>
      </c>
      <c r="J27" s="138">
        <v>180</v>
      </c>
      <c r="K27" s="136">
        <v>276</v>
      </c>
      <c r="L27" s="136">
        <v>140</v>
      </c>
      <c r="M27" s="137">
        <v>136</v>
      </c>
      <c r="N27" s="138">
        <v>182</v>
      </c>
      <c r="O27" s="136">
        <v>274</v>
      </c>
      <c r="P27" s="136">
        <v>141</v>
      </c>
      <c r="Q27" s="137">
        <v>133</v>
      </c>
      <c r="R27" s="148">
        <f t="shared" si="4"/>
        <v>-2</v>
      </c>
      <c r="S27" s="111" t="s">
        <v>273</v>
      </c>
      <c r="T27" s="115">
        <v>516</v>
      </c>
      <c r="U27" s="116">
        <v>1201</v>
      </c>
      <c r="V27" s="116">
        <v>575</v>
      </c>
      <c r="W27" s="117">
        <v>626</v>
      </c>
      <c r="X27" s="115">
        <v>529</v>
      </c>
      <c r="Y27" s="116">
        <v>1237</v>
      </c>
      <c r="Z27" s="116">
        <v>588</v>
      </c>
      <c r="AA27" s="117">
        <v>649</v>
      </c>
      <c r="AB27" s="136">
        <v>536</v>
      </c>
      <c r="AC27" s="136">
        <v>1243</v>
      </c>
      <c r="AD27" s="136">
        <v>594</v>
      </c>
      <c r="AE27" s="137">
        <v>649</v>
      </c>
      <c r="AF27" s="138">
        <v>537</v>
      </c>
      <c r="AG27" s="136">
        <v>1244</v>
      </c>
      <c r="AH27" s="136">
        <v>599</v>
      </c>
      <c r="AI27" s="137">
        <v>645</v>
      </c>
      <c r="AJ27" s="148">
        <f t="shared" si="8"/>
        <v>1</v>
      </c>
      <c r="AK27" s="111"/>
      <c r="AL27" s="145"/>
      <c r="AM27" s="146"/>
      <c r="AN27" s="146"/>
      <c r="AO27" s="146"/>
      <c r="AP27" s="145"/>
      <c r="AQ27" s="146"/>
      <c r="AR27" s="146"/>
      <c r="AS27" s="147"/>
      <c r="AT27" s="156"/>
      <c r="AU27" s="154"/>
      <c r="AV27" s="154"/>
      <c r="AW27" s="155"/>
      <c r="AX27" s="156"/>
      <c r="AY27" s="154"/>
      <c r="AZ27" s="154"/>
      <c r="BA27" s="155"/>
      <c r="BB27" s="148"/>
      <c r="BC27" s="111" t="s">
        <v>274</v>
      </c>
      <c r="BD27" s="115">
        <v>7133</v>
      </c>
      <c r="BE27" s="116">
        <v>14536</v>
      </c>
      <c r="BF27" s="116">
        <v>7000</v>
      </c>
      <c r="BG27" s="116">
        <v>7536</v>
      </c>
      <c r="BH27" s="121">
        <v>7099</v>
      </c>
      <c r="BI27" s="122">
        <v>14225</v>
      </c>
      <c r="BJ27" s="122">
        <v>6788</v>
      </c>
      <c r="BK27" s="139">
        <v>7437</v>
      </c>
      <c r="BL27" s="136">
        <v>7116</v>
      </c>
      <c r="BM27" s="136">
        <v>13987</v>
      </c>
      <c r="BN27" s="136">
        <v>6698</v>
      </c>
      <c r="BO27" s="137">
        <v>7289</v>
      </c>
      <c r="BP27" s="138">
        <v>7123</v>
      </c>
      <c r="BQ27" s="136">
        <v>13799</v>
      </c>
      <c r="BR27" s="136">
        <v>6593</v>
      </c>
      <c r="BS27" s="137">
        <v>7206</v>
      </c>
      <c r="BT27" s="148">
        <f>IF(BQ27-BM27=0,"-",BQ27-BM27)</f>
        <v>-188</v>
      </c>
      <c r="BU27" s="111"/>
      <c r="BV27" s="132"/>
      <c r="BW27" s="133"/>
      <c r="BX27" s="133"/>
      <c r="BY27" s="133"/>
      <c r="BZ27" s="132"/>
      <c r="CA27" s="133"/>
      <c r="CB27" s="133"/>
      <c r="CC27" s="134"/>
      <c r="CD27" s="133"/>
      <c r="CE27" s="133"/>
      <c r="CF27" s="133"/>
      <c r="CG27" s="134"/>
      <c r="CH27" s="132"/>
      <c r="CI27" s="133"/>
      <c r="CJ27" s="133"/>
      <c r="CK27" s="134"/>
      <c r="CL27" s="370"/>
      <c r="CM27" s="111" t="s">
        <v>275</v>
      </c>
      <c r="CN27" s="115">
        <v>740</v>
      </c>
      <c r="CO27" s="116">
        <v>1640</v>
      </c>
      <c r="CP27" s="116">
        <v>789</v>
      </c>
      <c r="CQ27" s="116">
        <v>851</v>
      </c>
      <c r="CR27" s="115">
        <v>763</v>
      </c>
      <c r="CS27" s="116">
        <v>1660</v>
      </c>
      <c r="CT27" s="116">
        <v>794</v>
      </c>
      <c r="CU27" s="117">
        <v>866</v>
      </c>
      <c r="CV27" s="136">
        <v>764</v>
      </c>
      <c r="CW27" s="125">
        <v>1636</v>
      </c>
      <c r="CX27" s="125">
        <v>778</v>
      </c>
      <c r="CY27" s="125">
        <v>858</v>
      </c>
      <c r="CZ27" s="138">
        <v>776</v>
      </c>
      <c r="DA27" s="125">
        <v>1636</v>
      </c>
      <c r="DB27" s="125">
        <v>779</v>
      </c>
      <c r="DC27" s="125">
        <v>857</v>
      </c>
      <c r="DD27" s="148" t="str">
        <f t="shared" si="7"/>
        <v>-</v>
      </c>
      <c r="DE27" s="153"/>
      <c r="DF27" s="133"/>
      <c r="DG27" s="133"/>
      <c r="DH27" s="133"/>
      <c r="DI27" s="133"/>
      <c r="DJ27" s="132"/>
      <c r="DK27" s="133"/>
      <c r="DL27" s="133"/>
      <c r="DM27" s="134"/>
      <c r="DN27" s="133"/>
      <c r="DO27" s="133"/>
      <c r="DP27" s="133"/>
      <c r="DQ27" s="134"/>
      <c r="DR27" s="132"/>
      <c r="DS27" s="133"/>
      <c r="DT27" s="133"/>
      <c r="DU27" s="134"/>
      <c r="DV27" s="371"/>
    </row>
    <row r="28" spans="1:126" ht="15" customHeight="1">
      <c r="A28" s="111" t="s">
        <v>276</v>
      </c>
      <c r="B28" s="115">
        <v>170</v>
      </c>
      <c r="C28" s="116">
        <v>307</v>
      </c>
      <c r="D28" s="116">
        <v>142</v>
      </c>
      <c r="E28" s="116">
        <v>165</v>
      </c>
      <c r="F28" s="115">
        <v>165</v>
      </c>
      <c r="G28" s="116">
        <v>294</v>
      </c>
      <c r="H28" s="116">
        <v>136</v>
      </c>
      <c r="I28" s="117">
        <v>158</v>
      </c>
      <c r="J28" s="138">
        <v>163</v>
      </c>
      <c r="K28" s="136">
        <v>282</v>
      </c>
      <c r="L28" s="136">
        <v>133</v>
      </c>
      <c r="M28" s="137">
        <v>149</v>
      </c>
      <c r="N28" s="138">
        <v>165</v>
      </c>
      <c r="O28" s="136">
        <v>282</v>
      </c>
      <c r="P28" s="136">
        <v>128</v>
      </c>
      <c r="Q28" s="137">
        <v>154</v>
      </c>
      <c r="R28" s="148" t="str">
        <f t="shared" si="4"/>
        <v>-</v>
      </c>
      <c r="S28" s="111" t="s">
        <v>277</v>
      </c>
      <c r="T28" s="115">
        <v>442</v>
      </c>
      <c r="U28" s="116">
        <v>1142</v>
      </c>
      <c r="V28" s="116">
        <v>553</v>
      </c>
      <c r="W28" s="117">
        <v>589</v>
      </c>
      <c r="X28" s="115">
        <v>428</v>
      </c>
      <c r="Y28" s="116">
        <v>1092</v>
      </c>
      <c r="Z28" s="116">
        <v>536</v>
      </c>
      <c r="AA28" s="117">
        <v>556</v>
      </c>
      <c r="AB28" s="136">
        <v>435</v>
      </c>
      <c r="AC28" s="136">
        <v>1086</v>
      </c>
      <c r="AD28" s="136">
        <v>536</v>
      </c>
      <c r="AE28" s="137">
        <v>550</v>
      </c>
      <c r="AF28" s="138">
        <v>428</v>
      </c>
      <c r="AG28" s="136">
        <v>1056</v>
      </c>
      <c r="AH28" s="136">
        <v>519</v>
      </c>
      <c r="AI28" s="137">
        <v>537</v>
      </c>
      <c r="AJ28" s="148">
        <f t="shared" si="8"/>
        <v>-30</v>
      </c>
      <c r="AK28" s="111" t="s">
        <v>278</v>
      </c>
      <c r="AL28" s="115">
        <v>139</v>
      </c>
      <c r="AM28" s="116">
        <v>289</v>
      </c>
      <c r="AN28" s="116">
        <v>132</v>
      </c>
      <c r="AO28" s="116">
        <v>157</v>
      </c>
      <c r="AP28" s="115">
        <v>136</v>
      </c>
      <c r="AQ28" s="116">
        <v>285</v>
      </c>
      <c r="AR28" s="116">
        <v>128</v>
      </c>
      <c r="AS28" s="117">
        <v>157</v>
      </c>
      <c r="AT28" s="138">
        <v>134</v>
      </c>
      <c r="AU28" s="136">
        <v>275</v>
      </c>
      <c r="AV28" s="136">
        <v>124</v>
      </c>
      <c r="AW28" s="137">
        <v>151</v>
      </c>
      <c r="AX28" s="138">
        <v>135</v>
      </c>
      <c r="AY28" s="136">
        <v>269</v>
      </c>
      <c r="AZ28" s="136">
        <v>121</v>
      </c>
      <c r="BA28" s="137">
        <v>148</v>
      </c>
      <c r="BB28" s="148">
        <f t="shared" ref="BB28:BB35" si="9">IF(AY28-AU28=0,"-",AY28-AU28)</f>
        <v>-6</v>
      </c>
      <c r="BC28" s="161"/>
      <c r="BD28" s="132"/>
      <c r="BE28" s="133"/>
      <c r="BF28" s="133"/>
      <c r="BG28" s="133"/>
      <c r="BH28" s="132"/>
      <c r="BI28" s="133"/>
      <c r="BJ28" s="133"/>
      <c r="BK28" s="134"/>
      <c r="BL28" s="133"/>
      <c r="BM28" s="133"/>
      <c r="BN28" s="133"/>
      <c r="BO28" s="134"/>
      <c r="BP28" s="132"/>
      <c r="BQ28" s="133"/>
      <c r="BR28" s="133"/>
      <c r="BS28" s="134"/>
      <c r="BT28" s="370"/>
      <c r="BU28" s="111" t="s">
        <v>279</v>
      </c>
      <c r="BV28" s="115">
        <v>3488</v>
      </c>
      <c r="BW28" s="116">
        <v>8260</v>
      </c>
      <c r="BX28" s="116">
        <v>3968</v>
      </c>
      <c r="BY28" s="116">
        <v>4292</v>
      </c>
      <c r="BZ28" s="115">
        <v>3545</v>
      </c>
      <c r="CA28" s="116">
        <v>8251</v>
      </c>
      <c r="CB28" s="116">
        <v>3950</v>
      </c>
      <c r="CC28" s="117">
        <v>4301</v>
      </c>
      <c r="CD28" s="136">
        <v>3610</v>
      </c>
      <c r="CE28" s="136">
        <v>8234</v>
      </c>
      <c r="CF28" s="136">
        <v>3932</v>
      </c>
      <c r="CG28" s="137">
        <v>4302</v>
      </c>
      <c r="CH28" s="138">
        <v>3631</v>
      </c>
      <c r="CI28" s="136">
        <v>8150</v>
      </c>
      <c r="CJ28" s="136">
        <v>3892</v>
      </c>
      <c r="CK28" s="137">
        <v>4258</v>
      </c>
      <c r="CL28" s="148">
        <f>IF(CI28-CE28=0,"-",CI28-CE28)</f>
        <v>-84</v>
      </c>
      <c r="CM28" s="111" t="s">
        <v>280</v>
      </c>
      <c r="CN28" s="115">
        <v>1104</v>
      </c>
      <c r="CO28" s="116">
        <v>2876</v>
      </c>
      <c r="CP28" s="116">
        <v>1378</v>
      </c>
      <c r="CQ28" s="116">
        <v>1498</v>
      </c>
      <c r="CR28" s="115">
        <v>1121</v>
      </c>
      <c r="CS28" s="116">
        <v>2854</v>
      </c>
      <c r="CT28" s="116">
        <v>1378</v>
      </c>
      <c r="CU28" s="117">
        <v>1476</v>
      </c>
      <c r="CV28" s="136">
        <v>1144</v>
      </c>
      <c r="CW28" s="125">
        <v>2864</v>
      </c>
      <c r="CX28" s="125">
        <v>1379</v>
      </c>
      <c r="CY28" s="125">
        <v>1485</v>
      </c>
      <c r="CZ28" s="138">
        <v>1166</v>
      </c>
      <c r="DA28" s="125">
        <v>2898</v>
      </c>
      <c r="DB28" s="125">
        <v>1383</v>
      </c>
      <c r="DC28" s="125">
        <v>1515</v>
      </c>
      <c r="DD28" s="148">
        <f t="shared" si="7"/>
        <v>34</v>
      </c>
      <c r="DE28" s="141" t="s">
        <v>759</v>
      </c>
      <c r="DF28" s="146">
        <v>2224</v>
      </c>
      <c r="DG28" s="146">
        <v>4957</v>
      </c>
      <c r="DH28" s="146">
        <v>2391</v>
      </c>
      <c r="DI28" s="146">
        <v>2566</v>
      </c>
      <c r="DJ28" s="145">
        <v>2204</v>
      </c>
      <c r="DK28" s="146">
        <v>4813</v>
      </c>
      <c r="DL28" s="146">
        <v>2322</v>
      </c>
      <c r="DM28" s="147">
        <v>2491</v>
      </c>
      <c r="DN28" s="146">
        <v>2185</v>
      </c>
      <c r="DO28" s="146">
        <v>4696</v>
      </c>
      <c r="DP28" s="146">
        <v>2262</v>
      </c>
      <c r="DQ28" s="147">
        <v>2434</v>
      </c>
      <c r="DR28" s="145">
        <v>2189</v>
      </c>
      <c r="DS28" s="146">
        <v>4603</v>
      </c>
      <c r="DT28" s="146">
        <v>2213</v>
      </c>
      <c r="DU28" s="147">
        <v>2390</v>
      </c>
      <c r="DV28" s="371">
        <f>IF(DS28-DO28=0,"-",DS28-DO28)</f>
        <v>-93</v>
      </c>
    </row>
    <row r="29" spans="1:126" ht="15" customHeight="1">
      <c r="A29" s="111" t="s">
        <v>281</v>
      </c>
      <c r="B29" s="115">
        <v>185</v>
      </c>
      <c r="C29" s="116">
        <v>288</v>
      </c>
      <c r="D29" s="116">
        <v>137</v>
      </c>
      <c r="E29" s="116">
        <v>151</v>
      </c>
      <c r="F29" s="115">
        <v>183</v>
      </c>
      <c r="G29" s="116">
        <v>280</v>
      </c>
      <c r="H29" s="116">
        <v>133</v>
      </c>
      <c r="I29" s="117">
        <v>147</v>
      </c>
      <c r="J29" s="138">
        <v>177</v>
      </c>
      <c r="K29" s="136">
        <v>272</v>
      </c>
      <c r="L29" s="136">
        <v>134</v>
      </c>
      <c r="M29" s="137">
        <v>138</v>
      </c>
      <c r="N29" s="138">
        <v>174</v>
      </c>
      <c r="O29" s="136">
        <v>262</v>
      </c>
      <c r="P29" s="136">
        <v>130</v>
      </c>
      <c r="Q29" s="137">
        <v>132</v>
      </c>
      <c r="R29" s="148">
        <f t="shared" si="4"/>
        <v>-10</v>
      </c>
      <c r="S29" s="162" t="s">
        <v>282</v>
      </c>
      <c r="T29" s="115">
        <v>358</v>
      </c>
      <c r="U29" s="116">
        <v>706</v>
      </c>
      <c r="V29" s="116">
        <v>342</v>
      </c>
      <c r="W29" s="117">
        <v>364</v>
      </c>
      <c r="X29" s="115">
        <v>338</v>
      </c>
      <c r="Y29" s="116">
        <v>664</v>
      </c>
      <c r="Z29" s="116">
        <v>315</v>
      </c>
      <c r="AA29" s="117">
        <v>349</v>
      </c>
      <c r="AB29" s="136">
        <v>338</v>
      </c>
      <c r="AC29" s="136">
        <v>653</v>
      </c>
      <c r="AD29" s="136">
        <v>318</v>
      </c>
      <c r="AE29" s="137">
        <v>335</v>
      </c>
      <c r="AF29" s="138">
        <v>339</v>
      </c>
      <c r="AG29" s="136">
        <v>639</v>
      </c>
      <c r="AH29" s="136">
        <v>308</v>
      </c>
      <c r="AI29" s="137">
        <v>331</v>
      </c>
      <c r="AJ29" s="148">
        <f t="shared" si="8"/>
        <v>-14</v>
      </c>
      <c r="AK29" s="111" t="s">
        <v>283</v>
      </c>
      <c r="AL29" s="115">
        <v>46</v>
      </c>
      <c r="AM29" s="116">
        <v>72</v>
      </c>
      <c r="AN29" s="116">
        <v>38</v>
      </c>
      <c r="AO29" s="116">
        <v>34</v>
      </c>
      <c r="AP29" s="115">
        <v>43</v>
      </c>
      <c r="AQ29" s="116">
        <v>70</v>
      </c>
      <c r="AR29" s="116">
        <v>36</v>
      </c>
      <c r="AS29" s="117">
        <v>34</v>
      </c>
      <c r="AT29" s="138">
        <v>46</v>
      </c>
      <c r="AU29" s="136">
        <v>70</v>
      </c>
      <c r="AV29" s="136">
        <v>37</v>
      </c>
      <c r="AW29" s="137">
        <v>33</v>
      </c>
      <c r="AX29" s="138">
        <v>44</v>
      </c>
      <c r="AY29" s="136">
        <v>67</v>
      </c>
      <c r="AZ29" s="136">
        <v>35</v>
      </c>
      <c r="BA29" s="137">
        <v>32</v>
      </c>
      <c r="BB29" s="148">
        <f t="shared" si="9"/>
        <v>-3</v>
      </c>
      <c r="BC29" s="142" t="s">
        <v>284</v>
      </c>
      <c r="BD29" s="128">
        <v>102489</v>
      </c>
      <c r="BE29" s="127">
        <v>230805</v>
      </c>
      <c r="BF29" s="127">
        <v>111965</v>
      </c>
      <c r="BG29" s="127">
        <v>118840</v>
      </c>
      <c r="BH29" s="128">
        <v>103659</v>
      </c>
      <c r="BI29" s="127">
        <v>230864</v>
      </c>
      <c r="BJ29" s="127">
        <v>111964</v>
      </c>
      <c r="BK29" s="143">
        <v>118900</v>
      </c>
      <c r="BL29" s="108">
        <v>104372</v>
      </c>
      <c r="BM29" s="108">
        <v>230279</v>
      </c>
      <c r="BN29" s="108">
        <v>111557</v>
      </c>
      <c r="BO29" s="109">
        <v>118722</v>
      </c>
      <c r="BP29" s="107">
        <v>105116</v>
      </c>
      <c r="BQ29" s="108">
        <v>229207</v>
      </c>
      <c r="BR29" s="108">
        <v>111071</v>
      </c>
      <c r="BS29" s="109">
        <v>118136</v>
      </c>
      <c r="BT29" s="144">
        <f>IF(BQ29-BM29=0,"-",BQ29-BM29)</f>
        <v>-1072</v>
      </c>
      <c r="BU29" s="111" t="s">
        <v>285</v>
      </c>
      <c r="BV29" s="115">
        <v>1016</v>
      </c>
      <c r="BW29" s="116">
        <v>2608</v>
      </c>
      <c r="BX29" s="116">
        <v>1267</v>
      </c>
      <c r="BY29" s="116">
        <v>1341</v>
      </c>
      <c r="BZ29" s="115">
        <v>1038</v>
      </c>
      <c r="CA29" s="116">
        <v>2657</v>
      </c>
      <c r="CB29" s="116">
        <v>1291</v>
      </c>
      <c r="CC29" s="117">
        <v>1366</v>
      </c>
      <c r="CD29" s="136">
        <v>1059</v>
      </c>
      <c r="CE29" s="136">
        <v>2687</v>
      </c>
      <c r="CF29" s="136">
        <v>1305</v>
      </c>
      <c r="CG29" s="137">
        <v>1382</v>
      </c>
      <c r="CH29" s="138">
        <v>1079</v>
      </c>
      <c r="CI29" s="136">
        <v>2693</v>
      </c>
      <c r="CJ29" s="136">
        <v>1296</v>
      </c>
      <c r="CK29" s="137">
        <v>1397</v>
      </c>
      <c r="CL29" s="148">
        <f>IF(CI29-CE29=0,"-",CI29-CE29)</f>
        <v>6</v>
      </c>
      <c r="CM29" s="111" t="s">
        <v>286</v>
      </c>
      <c r="CN29" s="115">
        <v>1058</v>
      </c>
      <c r="CO29" s="116">
        <v>2482</v>
      </c>
      <c r="CP29" s="116">
        <v>1216</v>
      </c>
      <c r="CQ29" s="116">
        <v>1266</v>
      </c>
      <c r="CR29" s="115">
        <v>1078</v>
      </c>
      <c r="CS29" s="116">
        <v>2477</v>
      </c>
      <c r="CT29" s="116">
        <v>1223</v>
      </c>
      <c r="CU29" s="117">
        <v>1254</v>
      </c>
      <c r="CV29" s="136">
        <v>1065</v>
      </c>
      <c r="CW29" s="125">
        <v>2394</v>
      </c>
      <c r="CX29" s="125">
        <v>1181</v>
      </c>
      <c r="CY29" s="125">
        <v>1213</v>
      </c>
      <c r="CZ29" s="138">
        <v>1068</v>
      </c>
      <c r="DA29" s="125">
        <v>2334</v>
      </c>
      <c r="DB29" s="125">
        <v>1159</v>
      </c>
      <c r="DC29" s="125">
        <v>1175</v>
      </c>
      <c r="DD29" s="148">
        <f t="shared" si="7"/>
        <v>-60</v>
      </c>
      <c r="DE29" s="141"/>
      <c r="DF29" s="133"/>
      <c r="DG29" s="133"/>
      <c r="DH29" s="133"/>
      <c r="DI29" s="133"/>
      <c r="DJ29" s="132"/>
      <c r="DK29" s="133"/>
      <c r="DL29" s="133"/>
      <c r="DM29" s="134"/>
      <c r="DN29" s="133"/>
      <c r="DO29" s="133"/>
      <c r="DP29" s="133"/>
      <c r="DQ29" s="134"/>
      <c r="DR29" s="132"/>
      <c r="DS29" s="133"/>
      <c r="DT29" s="133"/>
      <c r="DU29" s="134"/>
      <c r="DV29" s="371"/>
    </row>
    <row r="30" spans="1:126" ht="15" customHeight="1">
      <c r="A30" s="111" t="s">
        <v>287</v>
      </c>
      <c r="B30" s="115">
        <v>324</v>
      </c>
      <c r="C30" s="116">
        <v>455</v>
      </c>
      <c r="D30" s="116">
        <v>224</v>
      </c>
      <c r="E30" s="116">
        <v>231</v>
      </c>
      <c r="F30" s="115">
        <v>338</v>
      </c>
      <c r="G30" s="116">
        <v>460</v>
      </c>
      <c r="H30" s="116">
        <v>228</v>
      </c>
      <c r="I30" s="117">
        <v>232</v>
      </c>
      <c r="J30" s="138">
        <v>315</v>
      </c>
      <c r="K30" s="136">
        <v>437</v>
      </c>
      <c r="L30" s="136">
        <v>224</v>
      </c>
      <c r="M30" s="137">
        <v>213</v>
      </c>
      <c r="N30" s="138">
        <v>327</v>
      </c>
      <c r="O30" s="136">
        <v>441</v>
      </c>
      <c r="P30" s="136">
        <v>222</v>
      </c>
      <c r="Q30" s="137">
        <v>219</v>
      </c>
      <c r="R30" s="148">
        <f t="shared" si="4"/>
        <v>4</v>
      </c>
      <c r="S30" s="162" t="s">
        <v>288</v>
      </c>
      <c r="T30" s="115">
        <v>375</v>
      </c>
      <c r="U30" s="116">
        <v>814</v>
      </c>
      <c r="V30" s="116">
        <v>399</v>
      </c>
      <c r="W30" s="117">
        <v>415</v>
      </c>
      <c r="X30" s="115">
        <v>401</v>
      </c>
      <c r="Y30" s="116">
        <v>819</v>
      </c>
      <c r="Z30" s="116">
        <v>406</v>
      </c>
      <c r="AA30" s="117">
        <v>413</v>
      </c>
      <c r="AB30" s="136">
        <v>416</v>
      </c>
      <c r="AC30" s="136">
        <v>838</v>
      </c>
      <c r="AD30" s="136">
        <v>412</v>
      </c>
      <c r="AE30" s="137">
        <v>426</v>
      </c>
      <c r="AF30" s="138">
        <v>408</v>
      </c>
      <c r="AG30" s="136">
        <v>824</v>
      </c>
      <c r="AH30" s="136">
        <v>398</v>
      </c>
      <c r="AI30" s="137">
        <v>426</v>
      </c>
      <c r="AJ30" s="148">
        <f t="shared" si="8"/>
        <v>-14</v>
      </c>
      <c r="AK30" s="111" t="s">
        <v>289</v>
      </c>
      <c r="AL30" s="115">
        <v>175</v>
      </c>
      <c r="AM30" s="116">
        <v>301</v>
      </c>
      <c r="AN30" s="116">
        <v>131</v>
      </c>
      <c r="AO30" s="116">
        <v>170</v>
      </c>
      <c r="AP30" s="115">
        <v>184</v>
      </c>
      <c r="AQ30" s="116">
        <v>316</v>
      </c>
      <c r="AR30" s="116">
        <v>139</v>
      </c>
      <c r="AS30" s="117">
        <v>177</v>
      </c>
      <c r="AT30" s="138">
        <v>182</v>
      </c>
      <c r="AU30" s="136">
        <v>316</v>
      </c>
      <c r="AV30" s="136">
        <v>141</v>
      </c>
      <c r="AW30" s="137">
        <v>175</v>
      </c>
      <c r="AX30" s="138">
        <v>178</v>
      </c>
      <c r="AY30" s="136">
        <v>309</v>
      </c>
      <c r="AZ30" s="136">
        <v>140</v>
      </c>
      <c r="BA30" s="137">
        <v>169</v>
      </c>
      <c r="BB30" s="148">
        <f t="shared" si="9"/>
        <v>-7</v>
      </c>
      <c r="BC30" s="111"/>
      <c r="BD30" s="132"/>
      <c r="BE30" s="133"/>
      <c r="BF30" s="133"/>
      <c r="BG30" s="133"/>
      <c r="BH30" s="132"/>
      <c r="BI30" s="133"/>
      <c r="BJ30" s="133"/>
      <c r="BK30" s="134"/>
      <c r="BL30" s="133"/>
      <c r="BM30" s="133"/>
      <c r="BN30" s="133"/>
      <c r="BO30" s="134"/>
      <c r="BP30" s="132"/>
      <c r="BQ30" s="133"/>
      <c r="BR30" s="133"/>
      <c r="BS30" s="134"/>
      <c r="BT30" s="370"/>
      <c r="BU30" s="111"/>
      <c r="BV30" s="132"/>
      <c r="BW30" s="133"/>
      <c r="BX30" s="133"/>
      <c r="BY30" s="133"/>
      <c r="BZ30" s="132"/>
      <c r="CA30" s="133"/>
      <c r="CB30" s="133"/>
      <c r="CC30" s="134"/>
      <c r="CD30" s="133"/>
      <c r="CE30" s="133"/>
      <c r="CF30" s="133"/>
      <c r="CG30" s="134"/>
      <c r="CH30" s="132"/>
      <c r="CI30" s="133"/>
      <c r="CJ30" s="133"/>
      <c r="CK30" s="134"/>
      <c r="CL30" s="370"/>
      <c r="CM30" s="111" t="s">
        <v>290</v>
      </c>
      <c r="CN30" s="163">
        <v>380</v>
      </c>
      <c r="CO30" s="164">
        <v>875</v>
      </c>
      <c r="CP30" s="164">
        <v>440</v>
      </c>
      <c r="CQ30" s="164">
        <v>435</v>
      </c>
      <c r="CR30" s="163">
        <v>382</v>
      </c>
      <c r="CS30" s="164">
        <v>850</v>
      </c>
      <c r="CT30" s="164">
        <v>425</v>
      </c>
      <c r="CU30" s="165">
        <v>425</v>
      </c>
      <c r="CV30" s="136">
        <v>380</v>
      </c>
      <c r="CW30" s="125">
        <v>824</v>
      </c>
      <c r="CX30" s="125">
        <v>413</v>
      </c>
      <c r="CY30" s="125">
        <v>411</v>
      </c>
      <c r="CZ30" s="138">
        <v>383</v>
      </c>
      <c r="DA30" s="125">
        <v>813</v>
      </c>
      <c r="DB30" s="125">
        <v>409</v>
      </c>
      <c r="DC30" s="125">
        <v>404</v>
      </c>
      <c r="DD30" s="148">
        <f t="shared" si="7"/>
        <v>-11</v>
      </c>
      <c r="DE30" s="126" t="s">
        <v>291</v>
      </c>
      <c r="DF30" s="127">
        <v>7586</v>
      </c>
      <c r="DG30" s="127">
        <v>17230</v>
      </c>
      <c r="DH30" s="127">
        <v>8275</v>
      </c>
      <c r="DI30" s="127">
        <v>8955</v>
      </c>
      <c r="DJ30" s="128">
        <v>7635</v>
      </c>
      <c r="DK30" s="127">
        <v>17164</v>
      </c>
      <c r="DL30" s="127">
        <v>8259</v>
      </c>
      <c r="DM30" s="143">
        <v>8905</v>
      </c>
      <c r="DN30" s="127">
        <v>7652</v>
      </c>
      <c r="DO30" s="129">
        <v>17013</v>
      </c>
      <c r="DP30" s="129">
        <v>8184</v>
      </c>
      <c r="DQ30" s="129">
        <v>8829</v>
      </c>
      <c r="DR30" s="128">
        <v>7706</v>
      </c>
      <c r="DS30" s="129">
        <v>16835</v>
      </c>
      <c r="DT30" s="129">
        <v>8087</v>
      </c>
      <c r="DU30" s="129">
        <v>8748</v>
      </c>
      <c r="DV30" s="144">
        <f>IF(DS30-DO30=0,"-",DS30-DO30)</f>
        <v>-178</v>
      </c>
    </row>
    <row r="31" spans="1:126" ht="15" customHeight="1">
      <c r="A31" s="131"/>
      <c r="B31" s="115"/>
      <c r="C31" s="116"/>
      <c r="D31" s="116"/>
      <c r="E31" s="116"/>
      <c r="F31" s="115"/>
      <c r="G31" s="116"/>
      <c r="H31" s="116"/>
      <c r="I31" s="117"/>
      <c r="J31" s="138"/>
      <c r="K31" s="136"/>
      <c r="L31" s="136"/>
      <c r="M31" s="137"/>
      <c r="N31" s="138"/>
      <c r="O31" s="136"/>
      <c r="P31" s="136"/>
      <c r="Q31" s="137"/>
      <c r="R31" s="160"/>
      <c r="S31" s="162" t="s">
        <v>292</v>
      </c>
      <c r="T31" s="115">
        <v>196</v>
      </c>
      <c r="U31" s="116">
        <v>399</v>
      </c>
      <c r="V31" s="116">
        <v>179</v>
      </c>
      <c r="W31" s="117">
        <v>220</v>
      </c>
      <c r="X31" s="115">
        <v>201</v>
      </c>
      <c r="Y31" s="116">
        <v>415</v>
      </c>
      <c r="Z31" s="116">
        <v>189</v>
      </c>
      <c r="AA31" s="117">
        <v>226</v>
      </c>
      <c r="AB31" s="136">
        <v>193</v>
      </c>
      <c r="AC31" s="136">
        <v>399</v>
      </c>
      <c r="AD31" s="136">
        <v>181</v>
      </c>
      <c r="AE31" s="137">
        <v>218</v>
      </c>
      <c r="AF31" s="138">
        <v>183</v>
      </c>
      <c r="AG31" s="136">
        <v>381</v>
      </c>
      <c r="AH31" s="136">
        <v>178</v>
      </c>
      <c r="AI31" s="137">
        <v>203</v>
      </c>
      <c r="AJ31" s="148">
        <f t="shared" si="8"/>
        <v>-18</v>
      </c>
      <c r="AK31" s="111" t="s">
        <v>293</v>
      </c>
      <c r="AL31" s="115">
        <v>51</v>
      </c>
      <c r="AM31" s="116">
        <v>99</v>
      </c>
      <c r="AN31" s="116">
        <v>43</v>
      </c>
      <c r="AO31" s="116">
        <v>56</v>
      </c>
      <c r="AP31" s="115">
        <v>49</v>
      </c>
      <c r="AQ31" s="116">
        <v>93</v>
      </c>
      <c r="AR31" s="116">
        <v>39</v>
      </c>
      <c r="AS31" s="117">
        <v>54</v>
      </c>
      <c r="AT31" s="138">
        <v>47</v>
      </c>
      <c r="AU31" s="136">
        <v>86</v>
      </c>
      <c r="AV31" s="136">
        <v>38</v>
      </c>
      <c r="AW31" s="137">
        <v>48</v>
      </c>
      <c r="AX31" s="138">
        <v>53</v>
      </c>
      <c r="AY31" s="136">
        <v>90</v>
      </c>
      <c r="AZ31" s="136">
        <v>44</v>
      </c>
      <c r="BA31" s="137">
        <v>46</v>
      </c>
      <c r="BB31" s="148">
        <f t="shared" si="9"/>
        <v>4</v>
      </c>
      <c r="BC31" s="111"/>
      <c r="BD31" s="132"/>
      <c r="BE31" s="133"/>
      <c r="BF31" s="133"/>
      <c r="BG31" s="133"/>
      <c r="BH31" s="132"/>
      <c r="BI31" s="133"/>
      <c r="BJ31" s="133"/>
      <c r="BK31" s="134"/>
      <c r="BL31" s="133"/>
      <c r="BM31" s="133"/>
      <c r="BN31" s="133"/>
      <c r="BO31" s="134"/>
      <c r="BP31" s="132"/>
      <c r="BQ31" s="133"/>
      <c r="BR31" s="133"/>
      <c r="BS31" s="134"/>
      <c r="BT31" s="370"/>
      <c r="BU31" s="142" t="s">
        <v>760</v>
      </c>
      <c r="BV31" s="128">
        <v>3389</v>
      </c>
      <c r="BW31" s="127">
        <v>8308</v>
      </c>
      <c r="BX31" s="127">
        <v>4064</v>
      </c>
      <c r="BY31" s="127">
        <v>4244</v>
      </c>
      <c r="BZ31" s="128">
        <v>3420</v>
      </c>
      <c r="CA31" s="127">
        <v>8371</v>
      </c>
      <c r="CB31" s="127">
        <v>4091</v>
      </c>
      <c r="CC31" s="143">
        <v>4280</v>
      </c>
      <c r="CD31" s="108">
        <v>3507</v>
      </c>
      <c r="CE31" s="108">
        <v>8485</v>
      </c>
      <c r="CF31" s="108">
        <v>4154</v>
      </c>
      <c r="CG31" s="109">
        <v>4331</v>
      </c>
      <c r="CH31" s="107">
        <v>3555</v>
      </c>
      <c r="CI31" s="108">
        <v>8530</v>
      </c>
      <c r="CJ31" s="108">
        <v>4172</v>
      </c>
      <c r="CK31" s="109">
        <v>4358</v>
      </c>
      <c r="CL31" s="144">
        <f>IF(CI31-CE31=0,"-",CI31-CE31)</f>
        <v>45</v>
      </c>
      <c r="CM31" s="166"/>
      <c r="CN31" s="145"/>
      <c r="CO31" s="146"/>
      <c r="CP31" s="146"/>
      <c r="CQ31" s="146"/>
      <c r="CR31" s="145"/>
      <c r="CS31" s="146"/>
      <c r="CT31" s="146"/>
      <c r="CU31" s="147"/>
      <c r="CV31" s="154"/>
      <c r="CW31" s="154"/>
      <c r="CX31" s="154"/>
      <c r="CY31" s="154"/>
      <c r="CZ31" s="156"/>
      <c r="DA31" s="154"/>
      <c r="DB31" s="154"/>
      <c r="DC31" s="155"/>
      <c r="DD31" s="369"/>
      <c r="DE31" s="141"/>
      <c r="DF31" s="133"/>
      <c r="DG31" s="133"/>
      <c r="DH31" s="133"/>
      <c r="DI31" s="133"/>
      <c r="DJ31" s="132"/>
      <c r="DK31" s="133"/>
      <c r="DL31" s="133"/>
      <c r="DM31" s="134"/>
      <c r="DN31" s="133"/>
      <c r="DO31" s="133"/>
      <c r="DP31" s="133"/>
      <c r="DQ31" s="134"/>
      <c r="DR31" s="132"/>
      <c r="DS31" s="133"/>
      <c r="DT31" s="133"/>
      <c r="DU31" s="134"/>
      <c r="DV31" s="371"/>
    </row>
    <row r="32" spans="1:126" ht="15" customHeight="1">
      <c r="A32" s="111" t="s">
        <v>294</v>
      </c>
      <c r="B32" s="115">
        <v>232</v>
      </c>
      <c r="C32" s="116">
        <v>387</v>
      </c>
      <c r="D32" s="116">
        <v>186</v>
      </c>
      <c r="E32" s="116">
        <v>201</v>
      </c>
      <c r="F32" s="115">
        <v>236</v>
      </c>
      <c r="G32" s="116">
        <v>380</v>
      </c>
      <c r="H32" s="116">
        <v>184</v>
      </c>
      <c r="I32" s="117">
        <v>196</v>
      </c>
      <c r="J32" s="138">
        <v>239</v>
      </c>
      <c r="K32" s="136">
        <v>384</v>
      </c>
      <c r="L32" s="136">
        <v>183</v>
      </c>
      <c r="M32" s="137">
        <v>201</v>
      </c>
      <c r="N32" s="138">
        <v>238</v>
      </c>
      <c r="O32" s="136">
        <v>377</v>
      </c>
      <c r="P32" s="136">
        <v>174</v>
      </c>
      <c r="Q32" s="137">
        <v>203</v>
      </c>
      <c r="R32" s="148">
        <f t="shared" si="4"/>
        <v>-7</v>
      </c>
      <c r="S32" s="111" t="s">
        <v>295</v>
      </c>
      <c r="T32" s="115">
        <v>340</v>
      </c>
      <c r="U32" s="116">
        <v>740</v>
      </c>
      <c r="V32" s="116">
        <v>342</v>
      </c>
      <c r="W32" s="117">
        <v>398</v>
      </c>
      <c r="X32" s="115">
        <v>337</v>
      </c>
      <c r="Y32" s="116">
        <v>722</v>
      </c>
      <c r="Z32" s="116">
        <v>330</v>
      </c>
      <c r="AA32" s="117">
        <v>392</v>
      </c>
      <c r="AB32" s="136">
        <v>336</v>
      </c>
      <c r="AC32" s="136">
        <v>713</v>
      </c>
      <c r="AD32" s="136">
        <v>327</v>
      </c>
      <c r="AE32" s="137">
        <v>386</v>
      </c>
      <c r="AF32" s="138">
        <v>368</v>
      </c>
      <c r="AG32" s="136">
        <v>769</v>
      </c>
      <c r="AH32" s="136">
        <v>352</v>
      </c>
      <c r="AI32" s="137">
        <v>417</v>
      </c>
      <c r="AJ32" s="148">
        <f t="shared" si="8"/>
        <v>56</v>
      </c>
      <c r="AK32" s="111" t="s">
        <v>296</v>
      </c>
      <c r="AL32" s="115">
        <v>94</v>
      </c>
      <c r="AM32" s="116">
        <v>154</v>
      </c>
      <c r="AN32" s="116">
        <v>73</v>
      </c>
      <c r="AO32" s="116">
        <v>81</v>
      </c>
      <c r="AP32" s="115">
        <v>90</v>
      </c>
      <c r="AQ32" s="116">
        <v>147</v>
      </c>
      <c r="AR32" s="116">
        <v>71</v>
      </c>
      <c r="AS32" s="117">
        <v>76</v>
      </c>
      <c r="AT32" s="138">
        <v>85</v>
      </c>
      <c r="AU32" s="136">
        <v>141</v>
      </c>
      <c r="AV32" s="136">
        <v>70</v>
      </c>
      <c r="AW32" s="137">
        <v>71</v>
      </c>
      <c r="AX32" s="138">
        <v>87</v>
      </c>
      <c r="AY32" s="136">
        <v>135</v>
      </c>
      <c r="AZ32" s="136">
        <v>66</v>
      </c>
      <c r="BA32" s="137">
        <v>69</v>
      </c>
      <c r="BB32" s="148">
        <f t="shared" si="9"/>
        <v>-6</v>
      </c>
      <c r="BC32" s="142" t="s">
        <v>761</v>
      </c>
      <c r="BD32" s="128">
        <v>2068</v>
      </c>
      <c r="BE32" s="127">
        <v>4277</v>
      </c>
      <c r="BF32" s="127">
        <v>2052</v>
      </c>
      <c r="BG32" s="127">
        <v>2225</v>
      </c>
      <c r="BH32" s="128">
        <v>2081</v>
      </c>
      <c r="BI32" s="127">
        <v>4239</v>
      </c>
      <c r="BJ32" s="127">
        <v>2036</v>
      </c>
      <c r="BK32" s="143">
        <v>2203</v>
      </c>
      <c r="BL32" s="108">
        <v>2062</v>
      </c>
      <c r="BM32" s="108">
        <v>4172</v>
      </c>
      <c r="BN32" s="108">
        <v>2018</v>
      </c>
      <c r="BO32" s="109">
        <v>2154</v>
      </c>
      <c r="BP32" s="107">
        <v>2079</v>
      </c>
      <c r="BQ32" s="108">
        <v>4140</v>
      </c>
      <c r="BR32" s="108">
        <v>2000</v>
      </c>
      <c r="BS32" s="109">
        <v>2140</v>
      </c>
      <c r="BT32" s="144">
        <f>IF(BQ32-BM32=0,"-",BQ32-BM32)</f>
        <v>-32</v>
      </c>
      <c r="BU32" s="111"/>
      <c r="BV32" s="132"/>
      <c r="BW32" s="133"/>
      <c r="BX32" s="133"/>
      <c r="BY32" s="133"/>
      <c r="BZ32" s="132"/>
      <c r="CA32" s="133"/>
      <c r="CB32" s="133"/>
      <c r="CC32" s="134"/>
      <c r="CD32" s="133"/>
      <c r="CE32" s="133"/>
      <c r="CF32" s="133"/>
      <c r="CG32" s="134"/>
      <c r="CH32" s="132"/>
      <c r="CI32" s="133"/>
      <c r="CJ32" s="133"/>
      <c r="CK32" s="134"/>
      <c r="CL32" s="370"/>
      <c r="CM32" s="111" t="s">
        <v>297</v>
      </c>
      <c r="CN32" s="163">
        <v>486</v>
      </c>
      <c r="CO32" s="164">
        <v>986</v>
      </c>
      <c r="CP32" s="164">
        <v>483</v>
      </c>
      <c r="CQ32" s="164">
        <v>503</v>
      </c>
      <c r="CR32" s="163">
        <v>474</v>
      </c>
      <c r="CS32" s="164">
        <v>954</v>
      </c>
      <c r="CT32" s="164">
        <v>465</v>
      </c>
      <c r="CU32" s="165">
        <v>489</v>
      </c>
      <c r="CV32" s="136">
        <v>462</v>
      </c>
      <c r="CW32" s="125">
        <v>926</v>
      </c>
      <c r="CX32" s="125">
        <v>452</v>
      </c>
      <c r="CY32" s="125">
        <v>474</v>
      </c>
      <c r="CZ32" s="138">
        <v>459</v>
      </c>
      <c r="DA32" s="125">
        <v>905</v>
      </c>
      <c r="DB32" s="125">
        <v>453</v>
      </c>
      <c r="DC32" s="125">
        <v>452</v>
      </c>
      <c r="DD32" s="148">
        <f>IF(DA32-CW32=0,"-",DA32-CW32)</f>
        <v>-21</v>
      </c>
      <c r="DE32" s="141" t="s">
        <v>762</v>
      </c>
      <c r="DF32" s="146">
        <v>4584</v>
      </c>
      <c r="DG32" s="146">
        <v>10516</v>
      </c>
      <c r="DH32" s="146">
        <v>5035</v>
      </c>
      <c r="DI32" s="146">
        <v>5481</v>
      </c>
      <c r="DJ32" s="145">
        <v>4563</v>
      </c>
      <c r="DK32" s="146">
        <v>10363</v>
      </c>
      <c r="DL32" s="146">
        <v>4964</v>
      </c>
      <c r="DM32" s="147">
        <v>5399</v>
      </c>
      <c r="DN32" s="146">
        <v>4576</v>
      </c>
      <c r="DO32" s="146">
        <v>10295</v>
      </c>
      <c r="DP32" s="146">
        <v>4926</v>
      </c>
      <c r="DQ32" s="147">
        <v>5369</v>
      </c>
      <c r="DR32" s="145">
        <v>4613</v>
      </c>
      <c r="DS32" s="146">
        <v>10197</v>
      </c>
      <c r="DT32" s="146">
        <v>4880</v>
      </c>
      <c r="DU32" s="147">
        <v>5317</v>
      </c>
      <c r="DV32" s="371">
        <f>IF(DS32-DO32=0,"-",DS32-DO32)</f>
        <v>-98</v>
      </c>
    </row>
    <row r="33" spans="1:126" ht="15" customHeight="1">
      <c r="A33" s="111" t="s">
        <v>298</v>
      </c>
      <c r="B33" s="115">
        <v>14</v>
      </c>
      <c r="C33" s="116">
        <v>15</v>
      </c>
      <c r="D33" s="116">
        <v>10</v>
      </c>
      <c r="E33" s="116">
        <v>5</v>
      </c>
      <c r="F33" s="115">
        <v>15</v>
      </c>
      <c r="G33" s="116">
        <v>17</v>
      </c>
      <c r="H33" s="116">
        <v>11</v>
      </c>
      <c r="I33" s="117">
        <v>6</v>
      </c>
      <c r="J33" s="138">
        <v>15</v>
      </c>
      <c r="K33" s="136">
        <v>17</v>
      </c>
      <c r="L33" s="136">
        <v>12</v>
      </c>
      <c r="M33" s="137">
        <v>5</v>
      </c>
      <c r="N33" s="138">
        <v>10</v>
      </c>
      <c r="O33" s="136">
        <v>10</v>
      </c>
      <c r="P33" s="136">
        <v>6</v>
      </c>
      <c r="Q33" s="137">
        <v>4</v>
      </c>
      <c r="R33" s="148">
        <f t="shared" si="4"/>
        <v>-7</v>
      </c>
      <c r="S33" s="111" t="s">
        <v>299</v>
      </c>
      <c r="T33" s="145">
        <v>479</v>
      </c>
      <c r="U33" s="146">
        <v>905</v>
      </c>
      <c r="V33" s="146">
        <v>431</v>
      </c>
      <c r="W33" s="147">
        <v>474</v>
      </c>
      <c r="X33" s="145">
        <v>462</v>
      </c>
      <c r="Y33" s="146">
        <v>891</v>
      </c>
      <c r="Z33" s="146">
        <v>420</v>
      </c>
      <c r="AA33" s="147">
        <v>471</v>
      </c>
      <c r="AB33" s="136">
        <v>437</v>
      </c>
      <c r="AC33" s="136">
        <v>830</v>
      </c>
      <c r="AD33" s="136">
        <v>400</v>
      </c>
      <c r="AE33" s="137">
        <v>430</v>
      </c>
      <c r="AF33" s="138">
        <v>426</v>
      </c>
      <c r="AG33" s="136">
        <v>806</v>
      </c>
      <c r="AH33" s="136">
        <v>394</v>
      </c>
      <c r="AI33" s="137">
        <v>412</v>
      </c>
      <c r="AJ33" s="148">
        <f t="shared" si="8"/>
        <v>-24</v>
      </c>
      <c r="AK33" s="111" t="s">
        <v>300</v>
      </c>
      <c r="AL33" s="115">
        <v>486</v>
      </c>
      <c r="AM33" s="116">
        <v>902</v>
      </c>
      <c r="AN33" s="116">
        <v>431</v>
      </c>
      <c r="AO33" s="116">
        <v>471</v>
      </c>
      <c r="AP33" s="115">
        <v>488</v>
      </c>
      <c r="AQ33" s="116">
        <v>884</v>
      </c>
      <c r="AR33" s="116">
        <v>424</v>
      </c>
      <c r="AS33" s="117">
        <v>460</v>
      </c>
      <c r="AT33" s="138">
        <v>492</v>
      </c>
      <c r="AU33" s="136">
        <v>885</v>
      </c>
      <c r="AV33" s="136">
        <v>417</v>
      </c>
      <c r="AW33" s="137">
        <v>468</v>
      </c>
      <c r="AX33" s="138">
        <v>510</v>
      </c>
      <c r="AY33" s="136">
        <v>881</v>
      </c>
      <c r="AZ33" s="136">
        <v>412</v>
      </c>
      <c r="BA33" s="137">
        <v>469</v>
      </c>
      <c r="BB33" s="148">
        <f t="shared" si="9"/>
        <v>-4</v>
      </c>
      <c r="BC33" s="111"/>
      <c r="BD33" s="132"/>
      <c r="BE33" s="133"/>
      <c r="BF33" s="133"/>
      <c r="BG33" s="133"/>
      <c r="BH33" s="132"/>
      <c r="BI33" s="133"/>
      <c r="BJ33" s="133"/>
      <c r="BK33" s="134"/>
      <c r="BL33" s="133"/>
      <c r="BM33" s="133"/>
      <c r="BN33" s="133"/>
      <c r="BO33" s="134"/>
      <c r="BP33" s="132"/>
      <c r="BQ33" s="133"/>
      <c r="BR33" s="133"/>
      <c r="BS33" s="134"/>
      <c r="BT33" s="370"/>
      <c r="BU33" s="111" t="s">
        <v>301</v>
      </c>
      <c r="BV33" s="115">
        <v>1574</v>
      </c>
      <c r="BW33" s="116">
        <v>3730</v>
      </c>
      <c r="BX33" s="116">
        <v>1808</v>
      </c>
      <c r="BY33" s="116">
        <v>1922</v>
      </c>
      <c r="BZ33" s="115">
        <v>1595</v>
      </c>
      <c r="CA33" s="116">
        <v>3752</v>
      </c>
      <c r="CB33" s="116">
        <v>1819</v>
      </c>
      <c r="CC33" s="117">
        <v>1933</v>
      </c>
      <c r="CD33" s="136">
        <v>1638</v>
      </c>
      <c r="CE33" s="136">
        <v>3784</v>
      </c>
      <c r="CF33" s="136">
        <v>1835</v>
      </c>
      <c r="CG33" s="137">
        <v>1949</v>
      </c>
      <c r="CH33" s="138">
        <v>1664</v>
      </c>
      <c r="CI33" s="136">
        <v>3809</v>
      </c>
      <c r="CJ33" s="136">
        <v>1861</v>
      </c>
      <c r="CK33" s="137">
        <v>1948</v>
      </c>
      <c r="CL33" s="148">
        <f>IF(CI33-CE33=0,"-",CI33-CE33)</f>
        <v>25</v>
      </c>
      <c r="CM33" s="111" t="s">
        <v>302</v>
      </c>
      <c r="CN33" s="163">
        <v>787</v>
      </c>
      <c r="CO33" s="164">
        <v>1714</v>
      </c>
      <c r="CP33" s="164">
        <v>827</v>
      </c>
      <c r="CQ33" s="164">
        <v>887</v>
      </c>
      <c r="CR33" s="163">
        <v>781</v>
      </c>
      <c r="CS33" s="164">
        <v>1675</v>
      </c>
      <c r="CT33" s="164">
        <v>806</v>
      </c>
      <c r="CU33" s="165">
        <v>869</v>
      </c>
      <c r="CV33" s="136">
        <v>765</v>
      </c>
      <c r="CW33" s="125">
        <v>1627</v>
      </c>
      <c r="CX33" s="125">
        <v>775</v>
      </c>
      <c r="CY33" s="125">
        <v>852</v>
      </c>
      <c r="CZ33" s="138">
        <v>757</v>
      </c>
      <c r="DA33" s="125">
        <v>1583</v>
      </c>
      <c r="DB33" s="125">
        <v>760</v>
      </c>
      <c r="DC33" s="125">
        <v>823</v>
      </c>
      <c r="DD33" s="148">
        <f>IF(DA33-CW33=0,"-",DA33-CW33)</f>
        <v>-44</v>
      </c>
      <c r="DE33" s="141" t="s">
        <v>763</v>
      </c>
      <c r="DF33" s="146">
        <v>2147</v>
      </c>
      <c r="DG33" s="146">
        <v>4888</v>
      </c>
      <c r="DH33" s="146">
        <v>2359</v>
      </c>
      <c r="DI33" s="146">
        <v>2529</v>
      </c>
      <c r="DJ33" s="145">
        <v>2227</v>
      </c>
      <c r="DK33" s="146">
        <v>4991</v>
      </c>
      <c r="DL33" s="146">
        <v>2423</v>
      </c>
      <c r="DM33" s="147">
        <v>2568</v>
      </c>
      <c r="DN33" s="146">
        <v>2220</v>
      </c>
      <c r="DO33" s="146">
        <v>4926</v>
      </c>
      <c r="DP33" s="146">
        <v>2404</v>
      </c>
      <c r="DQ33" s="147">
        <v>2522</v>
      </c>
      <c r="DR33" s="145">
        <v>2222</v>
      </c>
      <c r="DS33" s="146">
        <v>4854</v>
      </c>
      <c r="DT33" s="146">
        <v>2360</v>
      </c>
      <c r="DU33" s="147">
        <v>2494</v>
      </c>
      <c r="DV33" s="371">
        <f>IF(DS33-DO33=0,"-",DS33-DO33)</f>
        <v>-72</v>
      </c>
    </row>
    <row r="34" spans="1:126" ht="15" customHeight="1">
      <c r="A34" s="111" t="s">
        <v>303</v>
      </c>
      <c r="B34" s="115">
        <v>188</v>
      </c>
      <c r="C34" s="116">
        <v>311</v>
      </c>
      <c r="D34" s="116">
        <v>161</v>
      </c>
      <c r="E34" s="116">
        <v>150</v>
      </c>
      <c r="F34" s="115">
        <v>200</v>
      </c>
      <c r="G34" s="116">
        <v>317</v>
      </c>
      <c r="H34" s="116">
        <v>167</v>
      </c>
      <c r="I34" s="117">
        <v>150</v>
      </c>
      <c r="J34" s="138">
        <v>199</v>
      </c>
      <c r="K34" s="136">
        <v>312</v>
      </c>
      <c r="L34" s="136">
        <v>166</v>
      </c>
      <c r="M34" s="137">
        <v>146</v>
      </c>
      <c r="N34" s="138">
        <v>204</v>
      </c>
      <c r="O34" s="136">
        <v>317</v>
      </c>
      <c r="P34" s="136">
        <v>173</v>
      </c>
      <c r="Q34" s="137">
        <v>144</v>
      </c>
      <c r="R34" s="148">
        <f t="shared" si="4"/>
        <v>5</v>
      </c>
      <c r="S34" s="133"/>
      <c r="T34" s="145"/>
      <c r="U34" s="146"/>
      <c r="V34" s="146"/>
      <c r="W34" s="147"/>
      <c r="X34" s="145"/>
      <c r="Y34" s="146"/>
      <c r="Z34" s="146"/>
      <c r="AA34" s="147"/>
      <c r="AB34" s="154"/>
      <c r="AC34" s="154"/>
      <c r="AD34" s="154"/>
      <c r="AE34" s="155"/>
      <c r="AF34" s="156"/>
      <c r="AG34" s="154"/>
      <c r="AH34" s="154"/>
      <c r="AI34" s="155"/>
      <c r="AJ34" s="369"/>
      <c r="AK34" s="111" t="s">
        <v>304</v>
      </c>
      <c r="AL34" s="115">
        <v>1721</v>
      </c>
      <c r="AM34" s="116">
        <v>3334</v>
      </c>
      <c r="AN34" s="116">
        <v>1551</v>
      </c>
      <c r="AO34" s="116">
        <v>1783</v>
      </c>
      <c r="AP34" s="115">
        <v>1766</v>
      </c>
      <c r="AQ34" s="116">
        <v>3354</v>
      </c>
      <c r="AR34" s="116">
        <v>1566</v>
      </c>
      <c r="AS34" s="117">
        <v>1788</v>
      </c>
      <c r="AT34" s="138">
        <v>1795</v>
      </c>
      <c r="AU34" s="136">
        <v>3395</v>
      </c>
      <c r="AV34" s="136">
        <v>1586</v>
      </c>
      <c r="AW34" s="137">
        <v>1809</v>
      </c>
      <c r="AX34" s="138">
        <v>1808</v>
      </c>
      <c r="AY34" s="136">
        <v>3338</v>
      </c>
      <c r="AZ34" s="136">
        <v>1577</v>
      </c>
      <c r="BA34" s="137">
        <v>1761</v>
      </c>
      <c r="BB34" s="148">
        <f t="shared" si="9"/>
        <v>-57</v>
      </c>
      <c r="BC34" s="111" t="s">
        <v>305</v>
      </c>
      <c r="BD34" s="115">
        <v>607</v>
      </c>
      <c r="BE34" s="116">
        <v>1308</v>
      </c>
      <c r="BF34" s="116">
        <v>627</v>
      </c>
      <c r="BG34" s="116">
        <v>681</v>
      </c>
      <c r="BH34" s="121">
        <v>617</v>
      </c>
      <c r="BI34" s="122">
        <v>1299</v>
      </c>
      <c r="BJ34" s="122">
        <v>623</v>
      </c>
      <c r="BK34" s="139">
        <v>676</v>
      </c>
      <c r="BL34" s="136">
        <v>602</v>
      </c>
      <c r="BM34" s="136">
        <v>1268</v>
      </c>
      <c r="BN34" s="136">
        <v>611</v>
      </c>
      <c r="BO34" s="137">
        <v>657</v>
      </c>
      <c r="BP34" s="138">
        <v>613</v>
      </c>
      <c r="BQ34" s="136">
        <v>1264</v>
      </c>
      <c r="BR34" s="136">
        <v>612</v>
      </c>
      <c r="BS34" s="137">
        <v>652</v>
      </c>
      <c r="BT34" s="148">
        <f>IF(BQ34-BM34=0,"-",BQ34-BM34)</f>
        <v>-4</v>
      </c>
      <c r="BU34" s="111" t="s">
        <v>306</v>
      </c>
      <c r="BV34" s="115">
        <v>1113</v>
      </c>
      <c r="BW34" s="116">
        <v>2754</v>
      </c>
      <c r="BX34" s="116">
        <v>1367</v>
      </c>
      <c r="BY34" s="116">
        <v>1387</v>
      </c>
      <c r="BZ34" s="115">
        <v>1110</v>
      </c>
      <c r="CA34" s="116">
        <v>2743</v>
      </c>
      <c r="CB34" s="116">
        <v>1360</v>
      </c>
      <c r="CC34" s="117">
        <v>1383</v>
      </c>
      <c r="CD34" s="136">
        <v>1129</v>
      </c>
      <c r="CE34" s="136">
        <v>2772</v>
      </c>
      <c r="CF34" s="136">
        <v>1381</v>
      </c>
      <c r="CG34" s="137">
        <v>1391</v>
      </c>
      <c r="CH34" s="138">
        <v>1137</v>
      </c>
      <c r="CI34" s="136">
        <v>2779</v>
      </c>
      <c r="CJ34" s="136">
        <v>1369</v>
      </c>
      <c r="CK34" s="137">
        <v>1410</v>
      </c>
      <c r="CL34" s="148">
        <f>IF(CI34-CE34=0,"-",CI34-CE34)</f>
        <v>7</v>
      </c>
      <c r="CM34" s="111" t="s">
        <v>307</v>
      </c>
      <c r="CN34" s="163">
        <v>42</v>
      </c>
      <c r="CO34" s="164">
        <v>78</v>
      </c>
      <c r="CP34" s="164">
        <v>41</v>
      </c>
      <c r="CQ34" s="164">
        <v>37</v>
      </c>
      <c r="CR34" s="163">
        <v>36</v>
      </c>
      <c r="CS34" s="164">
        <v>65</v>
      </c>
      <c r="CT34" s="164">
        <v>36</v>
      </c>
      <c r="CU34" s="165">
        <v>29</v>
      </c>
      <c r="CV34" s="136">
        <v>35</v>
      </c>
      <c r="CW34" s="125">
        <v>63</v>
      </c>
      <c r="CX34" s="125">
        <v>35</v>
      </c>
      <c r="CY34" s="125">
        <v>28</v>
      </c>
      <c r="CZ34" s="138">
        <v>32</v>
      </c>
      <c r="DA34" s="125">
        <v>57</v>
      </c>
      <c r="DB34" s="125">
        <v>33</v>
      </c>
      <c r="DC34" s="125">
        <v>24</v>
      </c>
      <c r="DD34" s="148">
        <f>IF(DA34-CW34=0,"-",DA34-CW34)</f>
        <v>-6</v>
      </c>
      <c r="DE34" s="167" t="s">
        <v>764</v>
      </c>
      <c r="DF34" s="168">
        <v>855</v>
      </c>
      <c r="DG34" s="168">
        <v>1826</v>
      </c>
      <c r="DH34" s="168">
        <v>881</v>
      </c>
      <c r="DI34" s="168">
        <v>945</v>
      </c>
      <c r="DJ34" s="169">
        <v>845</v>
      </c>
      <c r="DK34" s="168">
        <v>1810</v>
      </c>
      <c r="DL34" s="168">
        <v>872</v>
      </c>
      <c r="DM34" s="170">
        <v>938</v>
      </c>
      <c r="DN34" s="168">
        <v>856</v>
      </c>
      <c r="DO34" s="168">
        <v>1792</v>
      </c>
      <c r="DP34" s="168">
        <v>854</v>
      </c>
      <c r="DQ34" s="170">
        <v>938</v>
      </c>
      <c r="DR34" s="169">
        <v>871</v>
      </c>
      <c r="DS34" s="168">
        <v>1784</v>
      </c>
      <c r="DT34" s="168">
        <v>847</v>
      </c>
      <c r="DU34" s="170">
        <v>937</v>
      </c>
      <c r="DV34" s="376">
        <f>IF(DS34-DO34=0,"-",DS34-DO34)</f>
        <v>-8</v>
      </c>
    </row>
    <row r="35" spans="1:126" ht="15" customHeight="1">
      <c r="A35" s="111" t="s">
        <v>308</v>
      </c>
      <c r="B35" s="115">
        <v>9</v>
      </c>
      <c r="C35" s="116">
        <v>13</v>
      </c>
      <c r="D35" s="116">
        <v>9</v>
      </c>
      <c r="E35" s="116">
        <v>4</v>
      </c>
      <c r="F35" s="115">
        <v>9</v>
      </c>
      <c r="G35" s="116">
        <v>13</v>
      </c>
      <c r="H35" s="116">
        <v>9</v>
      </c>
      <c r="I35" s="117">
        <v>4</v>
      </c>
      <c r="J35" s="138">
        <v>8</v>
      </c>
      <c r="K35" s="136">
        <v>12</v>
      </c>
      <c r="L35" s="136">
        <v>9</v>
      </c>
      <c r="M35" s="137">
        <v>3</v>
      </c>
      <c r="N35" s="138">
        <v>9</v>
      </c>
      <c r="O35" s="136">
        <v>13</v>
      </c>
      <c r="P35" s="136">
        <v>10</v>
      </c>
      <c r="Q35" s="137">
        <v>3</v>
      </c>
      <c r="R35" s="148">
        <f t="shared" si="4"/>
        <v>1</v>
      </c>
      <c r="S35" s="111" t="s">
        <v>309</v>
      </c>
      <c r="T35" s="115">
        <v>424</v>
      </c>
      <c r="U35" s="116">
        <v>911</v>
      </c>
      <c r="V35" s="116">
        <v>456</v>
      </c>
      <c r="W35" s="117">
        <v>455</v>
      </c>
      <c r="X35" s="121">
        <v>414</v>
      </c>
      <c r="Y35" s="122">
        <v>876</v>
      </c>
      <c r="Z35" s="122">
        <v>439</v>
      </c>
      <c r="AA35" s="139">
        <v>437</v>
      </c>
      <c r="AB35" s="136">
        <v>416</v>
      </c>
      <c r="AC35" s="136">
        <v>860</v>
      </c>
      <c r="AD35" s="136">
        <v>428</v>
      </c>
      <c r="AE35" s="137">
        <v>432</v>
      </c>
      <c r="AF35" s="138">
        <v>404</v>
      </c>
      <c r="AG35" s="136">
        <v>817</v>
      </c>
      <c r="AH35" s="136">
        <v>415</v>
      </c>
      <c r="AI35" s="137">
        <v>402</v>
      </c>
      <c r="AJ35" s="148">
        <f t="shared" ref="AJ35:AJ44" si="10">IF(AG35-AC35=0,"-",AG35-AC35)</f>
        <v>-43</v>
      </c>
      <c r="AK35" s="111" t="s">
        <v>310</v>
      </c>
      <c r="AL35" s="115">
        <v>67</v>
      </c>
      <c r="AM35" s="116">
        <v>159</v>
      </c>
      <c r="AN35" s="116">
        <v>73</v>
      </c>
      <c r="AO35" s="116">
        <v>86</v>
      </c>
      <c r="AP35" s="115">
        <v>66</v>
      </c>
      <c r="AQ35" s="116">
        <v>156</v>
      </c>
      <c r="AR35" s="116">
        <v>73</v>
      </c>
      <c r="AS35" s="117">
        <v>83</v>
      </c>
      <c r="AT35" s="138">
        <v>66</v>
      </c>
      <c r="AU35" s="136">
        <v>148</v>
      </c>
      <c r="AV35" s="136">
        <v>67</v>
      </c>
      <c r="AW35" s="137">
        <v>81</v>
      </c>
      <c r="AX35" s="138">
        <v>67</v>
      </c>
      <c r="AY35" s="136">
        <v>145</v>
      </c>
      <c r="AZ35" s="136">
        <v>64</v>
      </c>
      <c r="BA35" s="137">
        <v>81</v>
      </c>
      <c r="BB35" s="148">
        <f t="shared" si="9"/>
        <v>-3</v>
      </c>
      <c r="BC35" s="111" t="s">
        <v>311</v>
      </c>
      <c r="BD35" s="115">
        <v>964</v>
      </c>
      <c r="BE35" s="116">
        <v>1953</v>
      </c>
      <c r="BF35" s="116">
        <v>960</v>
      </c>
      <c r="BG35" s="116">
        <v>993</v>
      </c>
      <c r="BH35" s="121">
        <v>965</v>
      </c>
      <c r="BI35" s="122">
        <v>1931</v>
      </c>
      <c r="BJ35" s="122">
        <v>949</v>
      </c>
      <c r="BK35" s="139">
        <v>982</v>
      </c>
      <c r="BL35" s="136">
        <v>955</v>
      </c>
      <c r="BM35" s="136">
        <v>1898</v>
      </c>
      <c r="BN35" s="136">
        <v>943</v>
      </c>
      <c r="BO35" s="137">
        <v>955</v>
      </c>
      <c r="BP35" s="138">
        <v>962</v>
      </c>
      <c r="BQ35" s="136">
        <v>1874</v>
      </c>
      <c r="BR35" s="136">
        <v>927</v>
      </c>
      <c r="BS35" s="137">
        <v>947</v>
      </c>
      <c r="BT35" s="148">
        <f>IF(BQ35-BM35=0,"-",BQ35-BM35)</f>
        <v>-24</v>
      </c>
      <c r="BU35" s="111" t="s">
        <v>312</v>
      </c>
      <c r="BV35" s="115">
        <v>702</v>
      </c>
      <c r="BW35" s="116">
        <v>1824</v>
      </c>
      <c r="BX35" s="116">
        <v>889</v>
      </c>
      <c r="BY35" s="116">
        <v>935</v>
      </c>
      <c r="BZ35" s="115">
        <v>715</v>
      </c>
      <c r="CA35" s="116">
        <v>1876</v>
      </c>
      <c r="CB35" s="116">
        <v>912</v>
      </c>
      <c r="CC35" s="117">
        <v>964</v>
      </c>
      <c r="CD35" s="136">
        <v>740</v>
      </c>
      <c r="CE35" s="136">
        <v>1929</v>
      </c>
      <c r="CF35" s="136">
        <v>938</v>
      </c>
      <c r="CG35" s="137">
        <v>991</v>
      </c>
      <c r="CH35" s="138">
        <v>754</v>
      </c>
      <c r="CI35" s="136">
        <v>1942</v>
      </c>
      <c r="CJ35" s="136">
        <v>942</v>
      </c>
      <c r="CK35" s="137">
        <v>1000</v>
      </c>
      <c r="CL35" s="148">
        <f>IF(CI35-CE35=0,"-",CI35-CE35)</f>
        <v>13</v>
      </c>
      <c r="CM35" s="171"/>
      <c r="CN35" s="132"/>
      <c r="CO35" s="133"/>
      <c r="CP35" s="133"/>
      <c r="CQ35" s="133"/>
      <c r="CR35" s="132"/>
      <c r="CS35" s="133"/>
      <c r="CT35" s="133"/>
      <c r="CU35" s="134"/>
      <c r="CV35" s="133"/>
      <c r="CW35" s="133"/>
      <c r="CX35" s="133"/>
      <c r="CY35" s="133"/>
      <c r="CZ35" s="132"/>
      <c r="DA35" s="133"/>
      <c r="DB35" s="133"/>
      <c r="DC35" s="133"/>
      <c r="DD35" s="370"/>
      <c r="DE35" s="140"/>
      <c r="DF35" s="140"/>
      <c r="DG35" s="140"/>
      <c r="DH35" s="140"/>
      <c r="DI35" s="140"/>
      <c r="DJ35" s="140"/>
      <c r="DK35" s="140"/>
      <c r="DL35" s="140"/>
      <c r="DM35" s="140"/>
      <c r="DN35" s="140"/>
      <c r="DO35" s="140"/>
      <c r="DP35" s="140"/>
      <c r="DQ35" s="140"/>
      <c r="DR35" s="140"/>
      <c r="DS35" s="140"/>
      <c r="DT35" s="140"/>
      <c r="DU35" s="140"/>
      <c r="DV35" s="140"/>
    </row>
    <row r="36" spans="1:126" ht="15" customHeight="1">
      <c r="A36" s="111" t="s">
        <v>313</v>
      </c>
      <c r="B36" s="115">
        <v>0</v>
      </c>
      <c r="C36" s="116">
        <v>0</v>
      </c>
      <c r="D36" s="116">
        <v>0</v>
      </c>
      <c r="E36" s="116">
        <v>0</v>
      </c>
      <c r="F36" s="115">
        <v>0</v>
      </c>
      <c r="G36" s="116">
        <v>0</v>
      </c>
      <c r="H36" s="116">
        <v>0</v>
      </c>
      <c r="I36" s="117">
        <v>0</v>
      </c>
      <c r="J36" s="138">
        <v>0</v>
      </c>
      <c r="K36" s="136">
        <v>0</v>
      </c>
      <c r="L36" s="136">
        <v>0</v>
      </c>
      <c r="M36" s="137">
        <v>0</v>
      </c>
      <c r="N36" s="138" t="s">
        <v>197</v>
      </c>
      <c r="O36" s="136" t="s">
        <v>197</v>
      </c>
      <c r="P36" s="136" t="s">
        <v>197</v>
      </c>
      <c r="Q36" s="137" t="s">
        <v>197</v>
      </c>
      <c r="R36" s="148" t="e">
        <f t="shared" si="4"/>
        <v>#VALUE!</v>
      </c>
      <c r="S36" s="111" t="s">
        <v>314</v>
      </c>
      <c r="T36" s="115">
        <v>22</v>
      </c>
      <c r="U36" s="116">
        <v>30</v>
      </c>
      <c r="V36" s="116">
        <v>21</v>
      </c>
      <c r="W36" s="117">
        <v>9</v>
      </c>
      <c r="X36" s="115">
        <v>22</v>
      </c>
      <c r="Y36" s="116">
        <v>31</v>
      </c>
      <c r="Z36" s="116">
        <v>19</v>
      </c>
      <c r="AA36" s="117">
        <v>12</v>
      </c>
      <c r="AB36" s="136">
        <v>21</v>
      </c>
      <c r="AC36" s="136">
        <v>29</v>
      </c>
      <c r="AD36" s="136">
        <v>17</v>
      </c>
      <c r="AE36" s="137">
        <v>12</v>
      </c>
      <c r="AF36" s="138">
        <v>21</v>
      </c>
      <c r="AG36" s="136">
        <v>29</v>
      </c>
      <c r="AH36" s="136">
        <v>15</v>
      </c>
      <c r="AI36" s="137">
        <v>14</v>
      </c>
      <c r="AJ36" s="148" t="str">
        <f t="shared" si="10"/>
        <v>-</v>
      </c>
      <c r="AK36" s="133"/>
      <c r="AL36" s="132"/>
      <c r="AM36" s="133"/>
      <c r="AN36" s="133"/>
      <c r="AO36" s="133"/>
      <c r="AP36" s="132"/>
      <c r="AQ36" s="133"/>
      <c r="AR36" s="133"/>
      <c r="AS36" s="134"/>
      <c r="AT36" s="132"/>
      <c r="AU36" s="133"/>
      <c r="AV36" s="133"/>
      <c r="AW36" s="134"/>
      <c r="AX36" s="132"/>
      <c r="AY36" s="133"/>
      <c r="AZ36" s="133"/>
      <c r="BA36" s="134"/>
      <c r="BB36" s="370"/>
      <c r="BC36" s="111" t="s">
        <v>765</v>
      </c>
      <c r="BD36" s="115">
        <v>497</v>
      </c>
      <c r="BE36" s="116">
        <v>1016</v>
      </c>
      <c r="BF36" s="116">
        <v>465</v>
      </c>
      <c r="BG36" s="116">
        <v>551</v>
      </c>
      <c r="BH36" s="121">
        <v>499</v>
      </c>
      <c r="BI36" s="122">
        <v>1009</v>
      </c>
      <c r="BJ36" s="122">
        <v>464</v>
      </c>
      <c r="BK36" s="139">
        <v>545</v>
      </c>
      <c r="BL36" s="136">
        <v>505</v>
      </c>
      <c r="BM36" s="136">
        <v>1006</v>
      </c>
      <c r="BN36" s="136">
        <v>464</v>
      </c>
      <c r="BO36" s="137">
        <v>542</v>
      </c>
      <c r="BP36" s="138">
        <v>504</v>
      </c>
      <c r="BQ36" s="136">
        <v>1002</v>
      </c>
      <c r="BR36" s="136">
        <v>461</v>
      </c>
      <c r="BS36" s="137">
        <v>541</v>
      </c>
      <c r="BT36" s="148">
        <f>IF(BQ36-BM36=0,"-",BQ36-BM36)</f>
        <v>-4</v>
      </c>
      <c r="BU36" s="140"/>
      <c r="BV36" s="132"/>
      <c r="BW36" s="133"/>
      <c r="BX36" s="133"/>
      <c r="BY36" s="133"/>
      <c r="BZ36" s="132"/>
      <c r="CA36" s="133"/>
      <c r="CB36" s="133"/>
      <c r="CC36" s="134"/>
      <c r="CD36" s="133"/>
      <c r="CE36" s="133"/>
      <c r="CF36" s="133"/>
      <c r="CG36" s="134"/>
      <c r="CH36" s="132"/>
      <c r="CI36" s="133"/>
      <c r="CJ36" s="133"/>
      <c r="CK36" s="134"/>
      <c r="CL36" s="370"/>
      <c r="CM36" s="142" t="s">
        <v>315</v>
      </c>
      <c r="CN36" s="128">
        <v>1254</v>
      </c>
      <c r="CO36" s="127">
        <v>2480</v>
      </c>
      <c r="CP36" s="127">
        <v>1188</v>
      </c>
      <c r="CQ36" s="127">
        <v>1292</v>
      </c>
      <c r="CR36" s="128">
        <v>1238</v>
      </c>
      <c r="CS36" s="127">
        <v>2393</v>
      </c>
      <c r="CT36" s="127">
        <v>1141</v>
      </c>
      <c r="CU36" s="143">
        <v>1252</v>
      </c>
      <c r="CV36" s="127">
        <v>1210</v>
      </c>
      <c r="CW36" s="127">
        <v>2311</v>
      </c>
      <c r="CX36" s="127">
        <v>1109</v>
      </c>
      <c r="CY36" s="127">
        <v>1202</v>
      </c>
      <c r="CZ36" s="128">
        <v>1204</v>
      </c>
      <c r="DA36" s="127">
        <v>2248</v>
      </c>
      <c r="DB36" s="127">
        <v>1069</v>
      </c>
      <c r="DC36" s="127">
        <v>1179</v>
      </c>
      <c r="DD36" s="144">
        <f>IF(DA36-CW36=0,"-",DA36-CW36)</f>
        <v>-63</v>
      </c>
      <c r="DE36" s="140"/>
      <c r="DF36" s="140"/>
      <c r="DG36" s="140"/>
      <c r="DH36" s="140"/>
      <c r="DI36" s="140"/>
      <c r="DJ36" s="140"/>
      <c r="DK36" s="140"/>
      <c r="DL36" s="140"/>
      <c r="DM36" s="140"/>
      <c r="DN36" s="140"/>
      <c r="DO36" s="140"/>
      <c r="DP36" s="140"/>
      <c r="DQ36" s="140"/>
      <c r="DR36" s="140"/>
      <c r="DS36" s="140"/>
      <c r="DT36" s="140"/>
      <c r="DU36" s="140"/>
      <c r="DV36" s="140"/>
    </row>
    <row r="37" spans="1:126" ht="15" customHeight="1">
      <c r="A37" s="111" t="s">
        <v>316</v>
      </c>
      <c r="B37" s="115">
        <v>35</v>
      </c>
      <c r="C37" s="116">
        <v>37</v>
      </c>
      <c r="D37" s="116">
        <v>36</v>
      </c>
      <c r="E37" s="116">
        <v>1</v>
      </c>
      <c r="F37" s="115">
        <v>28</v>
      </c>
      <c r="G37" s="116">
        <v>28</v>
      </c>
      <c r="H37" s="116">
        <v>28</v>
      </c>
      <c r="I37" s="117" t="s">
        <v>197</v>
      </c>
      <c r="J37" s="138">
        <v>27</v>
      </c>
      <c r="K37" s="136">
        <v>27</v>
      </c>
      <c r="L37" s="136">
        <v>27</v>
      </c>
      <c r="M37" s="137" t="s">
        <v>197</v>
      </c>
      <c r="N37" s="138">
        <v>32</v>
      </c>
      <c r="O37" s="136">
        <v>32</v>
      </c>
      <c r="P37" s="136">
        <v>32</v>
      </c>
      <c r="Q37" s="137" t="s">
        <v>197</v>
      </c>
      <c r="R37" s="148">
        <f t="shared" si="4"/>
        <v>5</v>
      </c>
      <c r="S37" s="111" t="s">
        <v>317</v>
      </c>
      <c r="T37" s="115">
        <v>211</v>
      </c>
      <c r="U37" s="116">
        <v>372</v>
      </c>
      <c r="V37" s="116">
        <v>182</v>
      </c>
      <c r="W37" s="117">
        <v>190</v>
      </c>
      <c r="X37" s="115">
        <v>206</v>
      </c>
      <c r="Y37" s="116">
        <v>361</v>
      </c>
      <c r="Z37" s="116">
        <v>175</v>
      </c>
      <c r="AA37" s="117">
        <v>186</v>
      </c>
      <c r="AB37" s="136">
        <v>208</v>
      </c>
      <c r="AC37" s="136">
        <v>360</v>
      </c>
      <c r="AD37" s="136">
        <v>172</v>
      </c>
      <c r="AE37" s="137">
        <v>188</v>
      </c>
      <c r="AF37" s="138">
        <v>205</v>
      </c>
      <c r="AG37" s="136">
        <v>350</v>
      </c>
      <c r="AH37" s="136">
        <v>165</v>
      </c>
      <c r="AI37" s="137">
        <v>185</v>
      </c>
      <c r="AJ37" s="148">
        <f t="shared" si="10"/>
        <v>-10</v>
      </c>
      <c r="AK37" s="142" t="s">
        <v>766</v>
      </c>
      <c r="AL37" s="128">
        <v>57794</v>
      </c>
      <c r="AM37" s="127">
        <v>122175</v>
      </c>
      <c r="AN37" s="127">
        <v>58783</v>
      </c>
      <c r="AO37" s="127">
        <v>63392</v>
      </c>
      <c r="AP37" s="128">
        <v>58347</v>
      </c>
      <c r="AQ37" s="127">
        <v>121937</v>
      </c>
      <c r="AR37" s="127">
        <v>58699</v>
      </c>
      <c r="AS37" s="143">
        <v>63238</v>
      </c>
      <c r="AT37" s="172">
        <v>58629</v>
      </c>
      <c r="AU37" s="172">
        <v>121339</v>
      </c>
      <c r="AV37" s="172">
        <v>58383</v>
      </c>
      <c r="AW37" s="109">
        <v>62956</v>
      </c>
      <c r="AX37" s="172">
        <v>58815</v>
      </c>
      <c r="AY37" s="172">
        <v>120466</v>
      </c>
      <c r="AZ37" s="172">
        <v>57909</v>
      </c>
      <c r="BA37" s="109">
        <v>62557</v>
      </c>
      <c r="BB37" s="144">
        <f>IF(AY37-AU37=0,"-",AY37-AU37)</f>
        <v>-873</v>
      </c>
      <c r="BC37" s="111"/>
      <c r="BD37" s="132"/>
      <c r="BE37" s="133"/>
      <c r="BF37" s="133"/>
      <c r="BG37" s="133"/>
      <c r="BH37" s="132"/>
      <c r="BI37" s="133"/>
      <c r="BJ37" s="133"/>
      <c r="BK37" s="134"/>
      <c r="BL37" s="133"/>
      <c r="BM37" s="133"/>
      <c r="BN37" s="133"/>
      <c r="BO37" s="134"/>
      <c r="BP37" s="132"/>
      <c r="BQ37" s="133"/>
      <c r="BR37" s="133"/>
      <c r="BS37" s="134"/>
      <c r="BT37" s="370"/>
      <c r="BU37" s="142" t="s">
        <v>767</v>
      </c>
      <c r="BV37" s="128">
        <v>5167</v>
      </c>
      <c r="BW37" s="127">
        <v>10691</v>
      </c>
      <c r="BX37" s="127">
        <v>5256</v>
      </c>
      <c r="BY37" s="127">
        <v>5435</v>
      </c>
      <c r="BZ37" s="128">
        <v>5198</v>
      </c>
      <c r="CA37" s="127">
        <v>10657</v>
      </c>
      <c r="CB37" s="127">
        <v>5253</v>
      </c>
      <c r="CC37" s="143">
        <v>5404</v>
      </c>
      <c r="CD37" s="108">
        <v>5199</v>
      </c>
      <c r="CE37" s="108">
        <v>10600</v>
      </c>
      <c r="CF37" s="108">
        <v>5223</v>
      </c>
      <c r="CG37" s="109">
        <v>5377</v>
      </c>
      <c r="CH37" s="107">
        <v>5262</v>
      </c>
      <c r="CI37" s="108">
        <v>10556</v>
      </c>
      <c r="CJ37" s="108">
        <v>5227</v>
      </c>
      <c r="CK37" s="109">
        <v>5329</v>
      </c>
      <c r="CL37" s="144">
        <f>IF(CI37-CE37=0,"-",CI37-CE37)</f>
        <v>-44</v>
      </c>
      <c r="CM37" s="171"/>
      <c r="CN37" s="132"/>
      <c r="CO37" s="133"/>
      <c r="CP37" s="133"/>
      <c r="CQ37" s="133"/>
      <c r="CR37" s="132"/>
      <c r="CS37" s="133"/>
      <c r="CT37" s="133"/>
      <c r="CU37" s="134"/>
      <c r="CV37" s="133"/>
      <c r="CW37" s="133"/>
      <c r="CX37" s="140"/>
      <c r="CY37" s="140"/>
      <c r="CZ37" s="132"/>
      <c r="DA37" s="133"/>
      <c r="DB37" s="140"/>
      <c r="DC37" s="140"/>
      <c r="DD37" s="370"/>
      <c r="DE37" s="140"/>
      <c r="DF37" s="140"/>
      <c r="DG37" s="140"/>
      <c r="DH37" s="140"/>
      <c r="DI37" s="140"/>
      <c r="DJ37" s="140"/>
      <c r="DK37" s="140"/>
      <c r="DL37" s="140"/>
      <c r="DM37" s="140"/>
      <c r="DN37" s="140"/>
      <c r="DO37" s="140"/>
      <c r="DP37" s="140"/>
      <c r="DQ37" s="140"/>
      <c r="DR37" s="140"/>
      <c r="DS37" s="140"/>
      <c r="DT37" s="140"/>
      <c r="DU37" s="140"/>
      <c r="DV37" s="140"/>
    </row>
    <row r="38" spans="1:126" ht="15" customHeight="1">
      <c r="A38" s="111" t="s">
        <v>318</v>
      </c>
      <c r="B38" s="115">
        <v>0</v>
      </c>
      <c r="C38" s="116">
        <v>0</v>
      </c>
      <c r="D38" s="116">
        <v>0</v>
      </c>
      <c r="E38" s="116">
        <v>0</v>
      </c>
      <c r="F38" s="115">
        <v>0</v>
      </c>
      <c r="G38" s="116">
        <v>0</v>
      </c>
      <c r="H38" s="116">
        <v>0</v>
      </c>
      <c r="I38" s="117">
        <v>0</v>
      </c>
      <c r="J38" s="138">
        <v>0</v>
      </c>
      <c r="K38" s="136">
        <v>0</v>
      </c>
      <c r="L38" s="136">
        <v>0</v>
      </c>
      <c r="M38" s="137">
        <v>0</v>
      </c>
      <c r="N38" s="138" t="s">
        <v>197</v>
      </c>
      <c r="O38" s="136" t="s">
        <v>197</v>
      </c>
      <c r="P38" s="136" t="s">
        <v>197</v>
      </c>
      <c r="Q38" s="137" t="s">
        <v>197</v>
      </c>
      <c r="R38" s="173" t="e">
        <f t="shared" si="4"/>
        <v>#VALUE!</v>
      </c>
      <c r="S38" s="111" t="s">
        <v>319</v>
      </c>
      <c r="T38" s="115">
        <v>303</v>
      </c>
      <c r="U38" s="116">
        <v>591</v>
      </c>
      <c r="V38" s="116">
        <v>268</v>
      </c>
      <c r="W38" s="117">
        <v>323</v>
      </c>
      <c r="X38" s="115">
        <v>299</v>
      </c>
      <c r="Y38" s="116">
        <v>584</v>
      </c>
      <c r="Z38" s="116">
        <v>267</v>
      </c>
      <c r="AA38" s="117">
        <v>317</v>
      </c>
      <c r="AB38" s="136">
        <v>301</v>
      </c>
      <c r="AC38" s="136">
        <v>595</v>
      </c>
      <c r="AD38" s="136">
        <v>275</v>
      </c>
      <c r="AE38" s="137">
        <v>320</v>
      </c>
      <c r="AF38" s="138">
        <v>343</v>
      </c>
      <c r="AG38" s="136">
        <v>698</v>
      </c>
      <c r="AH38" s="136">
        <v>316</v>
      </c>
      <c r="AI38" s="137">
        <v>382</v>
      </c>
      <c r="AJ38" s="148">
        <f t="shared" si="10"/>
        <v>103</v>
      </c>
      <c r="AK38" s="111"/>
      <c r="AL38" s="132"/>
      <c r="AM38" s="133"/>
      <c r="AN38" s="133"/>
      <c r="AO38" s="133"/>
      <c r="AP38" s="132"/>
      <c r="AQ38" s="133"/>
      <c r="AR38" s="133"/>
      <c r="AS38" s="134"/>
      <c r="AT38" s="132"/>
      <c r="AU38" s="133"/>
      <c r="AV38" s="133"/>
      <c r="AW38" s="134"/>
      <c r="AX38" s="132"/>
      <c r="AY38" s="133"/>
      <c r="AZ38" s="133"/>
      <c r="BA38" s="134"/>
      <c r="BB38" s="370"/>
      <c r="BC38" s="142" t="s">
        <v>768</v>
      </c>
      <c r="BD38" s="128">
        <v>5136</v>
      </c>
      <c r="BE38" s="127">
        <v>10244</v>
      </c>
      <c r="BF38" s="127">
        <v>4824</v>
      </c>
      <c r="BG38" s="127">
        <v>5420</v>
      </c>
      <c r="BH38" s="128">
        <v>5334</v>
      </c>
      <c r="BI38" s="127">
        <v>10524</v>
      </c>
      <c r="BJ38" s="127">
        <v>4932</v>
      </c>
      <c r="BK38" s="143">
        <v>5592</v>
      </c>
      <c r="BL38" s="108">
        <v>5393</v>
      </c>
      <c r="BM38" s="108">
        <v>10511</v>
      </c>
      <c r="BN38" s="108">
        <v>4923</v>
      </c>
      <c r="BO38" s="109">
        <v>5588</v>
      </c>
      <c r="BP38" s="107">
        <v>5486</v>
      </c>
      <c r="BQ38" s="108">
        <v>10639</v>
      </c>
      <c r="BR38" s="108">
        <v>4983</v>
      </c>
      <c r="BS38" s="109">
        <v>5656</v>
      </c>
      <c r="BT38" s="144">
        <f>IF(BQ38-BM38=0,"-",BQ38-BM38)</f>
        <v>128</v>
      </c>
      <c r="BU38" s="111"/>
      <c r="BV38" s="132"/>
      <c r="BW38" s="133"/>
      <c r="BX38" s="133"/>
      <c r="BY38" s="133"/>
      <c r="BZ38" s="132"/>
      <c r="CA38" s="133"/>
      <c r="CB38" s="133"/>
      <c r="CC38" s="134"/>
      <c r="CD38" s="133"/>
      <c r="CE38" s="133"/>
      <c r="CF38" s="133"/>
      <c r="CG38" s="134"/>
      <c r="CH38" s="132"/>
      <c r="CI38" s="133"/>
      <c r="CJ38" s="133"/>
      <c r="CK38" s="134"/>
      <c r="CL38" s="370"/>
      <c r="CM38" s="174" t="s">
        <v>320</v>
      </c>
      <c r="CN38" s="145">
        <v>105</v>
      </c>
      <c r="CO38" s="146">
        <v>184</v>
      </c>
      <c r="CP38" s="146">
        <v>87</v>
      </c>
      <c r="CQ38" s="146">
        <v>97</v>
      </c>
      <c r="CR38" s="145">
        <v>105</v>
      </c>
      <c r="CS38" s="146">
        <v>176</v>
      </c>
      <c r="CT38" s="146">
        <v>81</v>
      </c>
      <c r="CU38" s="147">
        <v>95</v>
      </c>
      <c r="CV38" s="136">
        <v>99</v>
      </c>
      <c r="CW38" s="125">
        <v>166</v>
      </c>
      <c r="CX38" s="125">
        <v>79</v>
      </c>
      <c r="CY38" s="125">
        <v>87</v>
      </c>
      <c r="CZ38" s="138">
        <v>97</v>
      </c>
      <c r="DA38" s="125">
        <v>158</v>
      </c>
      <c r="DB38" s="125">
        <v>76</v>
      </c>
      <c r="DC38" s="125">
        <v>82</v>
      </c>
      <c r="DD38" s="148">
        <f>IF(DA38-CW38=0,"-",DA38-CW38)</f>
        <v>-8</v>
      </c>
      <c r="DE38" s="140"/>
      <c r="DF38" s="140"/>
      <c r="DG38" s="140"/>
      <c r="DH38" s="140"/>
      <c r="DI38" s="140"/>
      <c r="DJ38" s="140"/>
      <c r="DK38" s="140"/>
      <c r="DL38" s="140"/>
      <c r="DM38" s="140"/>
      <c r="DN38" s="140"/>
      <c r="DO38" s="140"/>
      <c r="DP38" s="140"/>
      <c r="DQ38" s="140"/>
      <c r="DR38" s="140"/>
      <c r="DS38" s="140"/>
      <c r="DT38" s="140"/>
      <c r="DU38" s="140"/>
      <c r="DV38" s="140"/>
    </row>
    <row r="39" spans="1:126" ht="15" customHeight="1">
      <c r="A39" s="111" t="s">
        <v>321</v>
      </c>
      <c r="B39" s="115">
        <v>58</v>
      </c>
      <c r="C39" s="116">
        <v>87</v>
      </c>
      <c r="D39" s="116">
        <v>40</v>
      </c>
      <c r="E39" s="116">
        <v>47</v>
      </c>
      <c r="F39" s="115">
        <v>50</v>
      </c>
      <c r="G39" s="116">
        <v>77</v>
      </c>
      <c r="H39" s="116">
        <v>37</v>
      </c>
      <c r="I39" s="117">
        <v>40</v>
      </c>
      <c r="J39" s="138">
        <v>63</v>
      </c>
      <c r="K39" s="136">
        <v>87</v>
      </c>
      <c r="L39" s="136">
        <v>42</v>
      </c>
      <c r="M39" s="137">
        <v>45</v>
      </c>
      <c r="N39" s="138">
        <v>55</v>
      </c>
      <c r="O39" s="136">
        <v>79</v>
      </c>
      <c r="P39" s="136">
        <v>39</v>
      </c>
      <c r="Q39" s="137">
        <v>40</v>
      </c>
      <c r="R39" s="148">
        <f t="shared" si="4"/>
        <v>-8</v>
      </c>
      <c r="S39" s="111" t="s">
        <v>322</v>
      </c>
      <c r="T39" s="115">
        <v>627</v>
      </c>
      <c r="U39" s="116">
        <v>1166</v>
      </c>
      <c r="V39" s="116">
        <v>568</v>
      </c>
      <c r="W39" s="117">
        <v>598</v>
      </c>
      <c r="X39" s="115">
        <v>662</v>
      </c>
      <c r="Y39" s="116">
        <v>1215</v>
      </c>
      <c r="Z39" s="116">
        <v>586</v>
      </c>
      <c r="AA39" s="117">
        <v>629</v>
      </c>
      <c r="AB39" s="136">
        <v>675</v>
      </c>
      <c r="AC39" s="136">
        <v>1191</v>
      </c>
      <c r="AD39" s="136">
        <v>587</v>
      </c>
      <c r="AE39" s="137">
        <v>604</v>
      </c>
      <c r="AF39" s="138">
        <v>717</v>
      </c>
      <c r="AG39" s="136">
        <v>1284</v>
      </c>
      <c r="AH39" s="136">
        <v>630</v>
      </c>
      <c r="AI39" s="137">
        <v>654</v>
      </c>
      <c r="AJ39" s="148">
        <f t="shared" si="10"/>
        <v>93</v>
      </c>
      <c r="AK39" s="142" t="s">
        <v>769</v>
      </c>
      <c r="AL39" s="128">
        <v>7078</v>
      </c>
      <c r="AM39" s="127">
        <v>11563</v>
      </c>
      <c r="AN39" s="127">
        <v>5729</v>
      </c>
      <c r="AO39" s="127">
        <v>5834</v>
      </c>
      <c r="AP39" s="128">
        <v>7033</v>
      </c>
      <c r="AQ39" s="127">
        <v>11405</v>
      </c>
      <c r="AR39" s="127">
        <v>5695</v>
      </c>
      <c r="AS39" s="143">
        <v>5710</v>
      </c>
      <c r="AT39" s="107">
        <v>6987</v>
      </c>
      <c r="AU39" s="108">
        <v>11245</v>
      </c>
      <c r="AV39" s="108">
        <v>5580</v>
      </c>
      <c r="AW39" s="109">
        <v>5665</v>
      </c>
      <c r="AX39" s="107">
        <v>6933</v>
      </c>
      <c r="AY39" s="108">
        <v>11012</v>
      </c>
      <c r="AZ39" s="108">
        <v>5456</v>
      </c>
      <c r="BA39" s="109">
        <v>5556</v>
      </c>
      <c r="BB39" s="144">
        <f>IF(AY39-AU39=0,"-",AY39-AU39)</f>
        <v>-233</v>
      </c>
      <c r="BC39" s="111"/>
      <c r="BD39" s="132"/>
      <c r="BE39" s="133"/>
      <c r="BF39" s="133"/>
      <c r="BG39" s="133"/>
      <c r="BH39" s="132"/>
      <c r="BI39" s="133"/>
      <c r="BJ39" s="133"/>
      <c r="BK39" s="134"/>
      <c r="BL39" s="133"/>
      <c r="BM39" s="133"/>
      <c r="BN39" s="133"/>
      <c r="BO39" s="134"/>
      <c r="BP39" s="132"/>
      <c r="BQ39" s="133"/>
      <c r="BR39" s="133"/>
      <c r="BS39" s="134"/>
      <c r="BT39" s="370"/>
      <c r="BU39" s="111" t="s">
        <v>323</v>
      </c>
      <c r="BV39" s="115">
        <v>1571</v>
      </c>
      <c r="BW39" s="116">
        <v>2665</v>
      </c>
      <c r="BX39" s="116">
        <v>1330</v>
      </c>
      <c r="BY39" s="116">
        <v>1335</v>
      </c>
      <c r="BZ39" s="115">
        <v>1573</v>
      </c>
      <c r="CA39" s="116">
        <v>2633</v>
      </c>
      <c r="CB39" s="116">
        <v>1335</v>
      </c>
      <c r="CC39" s="117">
        <v>1298</v>
      </c>
      <c r="CD39" s="136">
        <v>1565</v>
      </c>
      <c r="CE39" s="136">
        <v>2610</v>
      </c>
      <c r="CF39" s="136">
        <v>1327</v>
      </c>
      <c r="CG39" s="137">
        <v>1283</v>
      </c>
      <c r="CH39" s="138">
        <v>1590</v>
      </c>
      <c r="CI39" s="136">
        <v>2605</v>
      </c>
      <c r="CJ39" s="136">
        <v>1328</v>
      </c>
      <c r="CK39" s="137">
        <v>1277</v>
      </c>
      <c r="CL39" s="148">
        <f>IF(CI39-CE39=0,"-",CI39-CE39)</f>
        <v>-5</v>
      </c>
      <c r="CM39" s="174" t="s">
        <v>324</v>
      </c>
      <c r="CN39" s="145">
        <v>95</v>
      </c>
      <c r="CO39" s="146">
        <v>160</v>
      </c>
      <c r="CP39" s="146">
        <v>65</v>
      </c>
      <c r="CQ39" s="146">
        <v>95</v>
      </c>
      <c r="CR39" s="145">
        <v>88</v>
      </c>
      <c r="CS39" s="146">
        <v>147</v>
      </c>
      <c r="CT39" s="146">
        <v>64</v>
      </c>
      <c r="CU39" s="147">
        <v>83</v>
      </c>
      <c r="CV39" s="136">
        <v>86</v>
      </c>
      <c r="CW39" s="125">
        <v>140</v>
      </c>
      <c r="CX39" s="125">
        <v>61</v>
      </c>
      <c r="CY39" s="125">
        <v>79</v>
      </c>
      <c r="CZ39" s="138">
        <v>89</v>
      </c>
      <c r="DA39" s="125">
        <v>136</v>
      </c>
      <c r="DB39" s="125">
        <v>58</v>
      </c>
      <c r="DC39" s="125">
        <v>78</v>
      </c>
      <c r="DD39" s="148">
        <f t="shared" ref="DD39:DD54" si="11">IF(DA39-CW39=0,"-",DA39-CW39)</f>
        <v>-4</v>
      </c>
      <c r="DE39" s="140"/>
      <c r="DF39" s="140"/>
      <c r="DG39" s="140"/>
      <c r="DH39" s="140"/>
      <c r="DI39" s="140"/>
      <c r="DJ39" s="140"/>
      <c r="DK39" s="140"/>
      <c r="DL39" s="140"/>
      <c r="DM39" s="140"/>
      <c r="DN39" s="140"/>
      <c r="DO39" s="140"/>
      <c r="DP39" s="140"/>
      <c r="DQ39" s="140"/>
      <c r="DR39" s="140"/>
      <c r="DS39" s="140"/>
      <c r="DT39" s="140"/>
      <c r="DU39" s="140"/>
      <c r="DV39" s="140"/>
    </row>
    <row r="40" spans="1:126" ht="15" customHeight="1">
      <c r="A40" s="111" t="s">
        <v>325</v>
      </c>
      <c r="B40" s="115">
        <v>117</v>
      </c>
      <c r="C40" s="116">
        <v>172</v>
      </c>
      <c r="D40" s="116">
        <v>86</v>
      </c>
      <c r="E40" s="116">
        <v>86</v>
      </c>
      <c r="F40" s="115">
        <v>113</v>
      </c>
      <c r="G40" s="116">
        <v>161</v>
      </c>
      <c r="H40" s="116">
        <v>76</v>
      </c>
      <c r="I40" s="117">
        <v>85</v>
      </c>
      <c r="J40" s="138">
        <v>114</v>
      </c>
      <c r="K40" s="136">
        <v>161</v>
      </c>
      <c r="L40" s="136">
        <v>76</v>
      </c>
      <c r="M40" s="137">
        <v>85</v>
      </c>
      <c r="N40" s="138">
        <v>104</v>
      </c>
      <c r="O40" s="136">
        <v>150</v>
      </c>
      <c r="P40" s="136">
        <v>71</v>
      </c>
      <c r="Q40" s="137">
        <v>79</v>
      </c>
      <c r="R40" s="148">
        <f t="shared" si="4"/>
        <v>-11</v>
      </c>
      <c r="S40" s="111" t="s">
        <v>326</v>
      </c>
      <c r="T40" s="115">
        <v>729</v>
      </c>
      <c r="U40" s="116">
        <v>1293</v>
      </c>
      <c r="V40" s="116">
        <v>625</v>
      </c>
      <c r="W40" s="117">
        <v>668</v>
      </c>
      <c r="X40" s="115">
        <v>725</v>
      </c>
      <c r="Y40" s="116">
        <v>1265</v>
      </c>
      <c r="Z40" s="116">
        <v>609</v>
      </c>
      <c r="AA40" s="117">
        <v>656</v>
      </c>
      <c r="AB40" s="136">
        <v>732</v>
      </c>
      <c r="AC40" s="136">
        <v>1268</v>
      </c>
      <c r="AD40" s="136">
        <v>612</v>
      </c>
      <c r="AE40" s="137">
        <v>656</v>
      </c>
      <c r="AF40" s="138">
        <v>725</v>
      </c>
      <c r="AG40" s="136">
        <v>1249</v>
      </c>
      <c r="AH40" s="136">
        <v>603</v>
      </c>
      <c r="AI40" s="137">
        <v>646</v>
      </c>
      <c r="AJ40" s="148">
        <f t="shared" si="10"/>
        <v>-19</v>
      </c>
      <c r="AK40" s="111"/>
      <c r="AL40" s="132"/>
      <c r="AM40" s="133"/>
      <c r="AN40" s="133"/>
      <c r="AO40" s="133"/>
      <c r="AP40" s="132"/>
      <c r="AQ40" s="133"/>
      <c r="AR40" s="133"/>
      <c r="AS40" s="134"/>
      <c r="AT40" s="132"/>
      <c r="AU40" s="133"/>
      <c r="AV40" s="133"/>
      <c r="AW40" s="134"/>
      <c r="AX40" s="132"/>
      <c r="AY40" s="133"/>
      <c r="AZ40" s="133"/>
      <c r="BA40" s="134"/>
      <c r="BB40" s="371" t="s">
        <v>327</v>
      </c>
      <c r="BC40" s="111" t="s">
        <v>328</v>
      </c>
      <c r="BD40" s="115">
        <v>2360</v>
      </c>
      <c r="BE40" s="116">
        <v>4738</v>
      </c>
      <c r="BF40" s="116">
        <v>2233</v>
      </c>
      <c r="BG40" s="116">
        <v>2505</v>
      </c>
      <c r="BH40" s="115">
        <v>2443</v>
      </c>
      <c r="BI40" s="116">
        <v>4902</v>
      </c>
      <c r="BJ40" s="116">
        <v>2305</v>
      </c>
      <c r="BK40" s="117">
        <v>2597</v>
      </c>
      <c r="BL40" s="136">
        <v>2512</v>
      </c>
      <c r="BM40" s="136">
        <v>4969</v>
      </c>
      <c r="BN40" s="136">
        <v>2333</v>
      </c>
      <c r="BO40" s="137">
        <v>2636</v>
      </c>
      <c r="BP40" s="138">
        <v>2530</v>
      </c>
      <c r="BQ40" s="136">
        <v>4987</v>
      </c>
      <c r="BR40" s="136">
        <v>2345</v>
      </c>
      <c r="BS40" s="137">
        <v>2642</v>
      </c>
      <c r="BT40" s="148">
        <f>IF(BQ40-BM40=0,"-",BQ40-BM40)</f>
        <v>18</v>
      </c>
      <c r="BU40" s="111" t="s">
        <v>329</v>
      </c>
      <c r="BV40" s="115">
        <v>2308</v>
      </c>
      <c r="BW40" s="116">
        <v>5186</v>
      </c>
      <c r="BX40" s="116">
        <v>2511</v>
      </c>
      <c r="BY40" s="116">
        <v>2675</v>
      </c>
      <c r="BZ40" s="115">
        <v>2309</v>
      </c>
      <c r="CA40" s="116">
        <v>5104</v>
      </c>
      <c r="CB40" s="116">
        <v>2458</v>
      </c>
      <c r="CC40" s="117">
        <v>2646</v>
      </c>
      <c r="CD40" s="136">
        <v>2320</v>
      </c>
      <c r="CE40" s="136">
        <v>5062</v>
      </c>
      <c r="CF40" s="136">
        <v>2437</v>
      </c>
      <c r="CG40" s="137">
        <v>2625</v>
      </c>
      <c r="CH40" s="138">
        <v>2320</v>
      </c>
      <c r="CI40" s="136">
        <v>4963</v>
      </c>
      <c r="CJ40" s="136">
        <v>2403</v>
      </c>
      <c r="CK40" s="137">
        <v>2560</v>
      </c>
      <c r="CL40" s="148">
        <f>IF(CI40-CE40=0,"-",CI40-CE40)</f>
        <v>-99</v>
      </c>
      <c r="CM40" s="174" t="s">
        <v>330</v>
      </c>
      <c r="CN40" s="145">
        <v>161</v>
      </c>
      <c r="CO40" s="146">
        <v>339</v>
      </c>
      <c r="CP40" s="146">
        <v>167</v>
      </c>
      <c r="CQ40" s="146">
        <v>172</v>
      </c>
      <c r="CR40" s="145">
        <v>160</v>
      </c>
      <c r="CS40" s="146">
        <v>325</v>
      </c>
      <c r="CT40" s="146">
        <v>159</v>
      </c>
      <c r="CU40" s="147">
        <v>166</v>
      </c>
      <c r="CV40" s="136">
        <v>161</v>
      </c>
      <c r="CW40" s="125">
        <v>318</v>
      </c>
      <c r="CX40" s="125">
        <v>157</v>
      </c>
      <c r="CY40" s="125">
        <v>161</v>
      </c>
      <c r="CZ40" s="138">
        <v>159</v>
      </c>
      <c r="DA40" s="125">
        <v>309</v>
      </c>
      <c r="DB40" s="125">
        <v>150</v>
      </c>
      <c r="DC40" s="125">
        <v>159</v>
      </c>
      <c r="DD40" s="148">
        <f t="shared" si="11"/>
        <v>-9</v>
      </c>
      <c r="DE40" s="140"/>
      <c r="DF40" s="140"/>
      <c r="DG40" s="140"/>
      <c r="DH40" s="140"/>
      <c r="DI40" s="140"/>
      <c r="DJ40" s="140"/>
      <c r="DK40" s="140"/>
      <c r="DL40" s="140"/>
      <c r="DM40" s="140"/>
      <c r="DN40" s="140"/>
      <c r="DO40" s="140"/>
      <c r="DP40" s="140"/>
      <c r="DQ40" s="140"/>
      <c r="DR40" s="140"/>
      <c r="DS40" s="140"/>
      <c r="DT40" s="140"/>
      <c r="DU40" s="140"/>
      <c r="DV40" s="140"/>
    </row>
    <row r="41" spans="1:126" ht="15" customHeight="1">
      <c r="A41" s="111" t="s">
        <v>331</v>
      </c>
      <c r="B41" s="115">
        <v>79</v>
      </c>
      <c r="C41" s="116">
        <v>118</v>
      </c>
      <c r="D41" s="116">
        <v>67</v>
      </c>
      <c r="E41" s="116">
        <v>51</v>
      </c>
      <c r="F41" s="115">
        <v>79</v>
      </c>
      <c r="G41" s="116">
        <v>124</v>
      </c>
      <c r="H41" s="116">
        <v>67</v>
      </c>
      <c r="I41" s="117">
        <v>57</v>
      </c>
      <c r="J41" s="138">
        <v>69</v>
      </c>
      <c r="K41" s="136">
        <v>110</v>
      </c>
      <c r="L41" s="136">
        <v>57</v>
      </c>
      <c r="M41" s="137">
        <v>53</v>
      </c>
      <c r="N41" s="138">
        <v>64</v>
      </c>
      <c r="O41" s="136">
        <v>99</v>
      </c>
      <c r="P41" s="136">
        <v>49</v>
      </c>
      <c r="Q41" s="137">
        <v>50</v>
      </c>
      <c r="R41" s="148">
        <f t="shared" si="4"/>
        <v>-11</v>
      </c>
      <c r="S41" s="111" t="s">
        <v>332</v>
      </c>
      <c r="T41" s="115">
        <v>290</v>
      </c>
      <c r="U41" s="116">
        <v>511</v>
      </c>
      <c r="V41" s="116">
        <v>246</v>
      </c>
      <c r="W41" s="117">
        <v>265</v>
      </c>
      <c r="X41" s="115">
        <v>289</v>
      </c>
      <c r="Y41" s="116">
        <v>503</v>
      </c>
      <c r="Z41" s="116">
        <v>247</v>
      </c>
      <c r="AA41" s="117">
        <v>256</v>
      </c>
      <c r="AB41" s="136">
        <v>279</v>
      </c>
      <c r="AC41" s="136">
        <v>502</v>
      </c>
      <c r="AD41" s="136">
        <v>249</v>
      </c>
      <c r="AE41" s="137">
        <v>253</v>
      </c>
      <c r="AF41" s="138">
        <v>268</v>
      </c>
      <c r="AG41" s="136">
        <v>479</v>
      </c>
      <c r="AH41" s="136">
        <v>231</v>
      </c>
      <c r="AI41" s="137">
        <v>248</v>
      </c>
      <c r="AJ41" s="148">
        <f t="shared" si="10"/>
        <v>-23</v>
      </c>
      <c r="AK41" s="111" t="s">
        <v>333</v>
      </c>
      <c r="AL41" s="115">
        <v>228</v>
      </c>
      <c r="AM41" s="116">
        <v>427</v>
      </c>
      <c r="AN41" s="116">
        <v>200</v>
      </c>
      <c r="AO41" s="116">
        <v>227</v>
      </c>
      <c r="AP41" s="115">
        <v>232</v>
      </c>
      <c r="AQ41" s="116">
        <v>426</v>
      </c>
      <c r="AR41" s="116">
        <v>200</v>
      </c>
      <c r="AS41" s="117">
        <v>226</v>
      </c>
      <c r="AT41" s="138">
        <v>231</v>
      </c>
      <c r="AU41" s="136">
        <v>424</v>
      </c>
      <c r="AV41" s="136">
        <v>199</v>
      </c>
      <c r="AW41" s="137">
        <v>225</v>
      </c>
      <c r="AX41" s="138">
        <v>225</v>
      </c>
      <c r="AY41" s="136">
        <v>413</v>
      </c>
      <c r="AZ41" s="136">
        <v>193</v>
      </c>
      <c r="BA41" s="137">
        <v>220</v>
      </c>
      <c r="BB41" s="148">
        <f t="shared" ref="BB41:BB50" si="12">IF(AY41-AU41=0,"-",AY41-AU41)</f>
        <v>-11</v>
      </c>
      <c r="BC41" s="111" t="s">
        <v>334</v>
      </c>
      <c r="BD41" s="115">
        <v>2043</v>
      </c>
      <c r="BE41" s="116">
        <v>3872</v>
      </c>
      <c r="BF41" s="116">
        <v>1815</v>
      </c>
      <c r="BG41" s="116">
        <v>2057</v>
      </c>
      <c r="BH41" s="115">
        <v>2123</v>
      </c>
      <c r="BI41" s="116">
        <v>3938</v>
      </c>
      <c r="BJ41" s="116">
        <v>1836</v>
      </c>
      <c r="BK41" s="117">
        <v>2102</v>
      </c>
      <c r="BL41" s="136">
        <v>2116</v>
      </c>
      <c r="BM41" s="136">
        <v>3870</v>
      </c>
      <c r="BN41" s="136">
        <v>1808</v>
      </c>
      <c r="BO41" s="137">
        <v>2062</v>
      </c>
      <c r="BP41" s="138">
        <v>2101</v>
      </c>
      <c r="BQ41" s="136">
        <v>3818</v>
      </c>
      <c r="BR41" s="136">
        <v>1787</v>
      </c>
      <c r="BS41" s="137">
        <v>2031</v>
      </c>
      <c r="BT41" s="148">
        <f>IF(BQ41-BM41=0,"-",BQ41-BM41)</f>
        <v>-52</v>
      </c>
      <c r="BU41" s="111" t="s">
        <v>335</v>
      </c>
      <c r="BV41" s="115">
        <v>1288</v>
      </c>
      <c r="BW41" s="116">
        <v>2840</v>
      </c>
      <c r="BX41" s="116">
        <v>1415</v>
      </c>
      <c r="BY41" s="116">
        <v>1425</v>
      </c>
      <c r="BZ41" s="115">
        <v>1316</v>
      </c>
      <c r="CA41" s="116">
        <v>2920</v>
      </c>
      <c r="CB41" s="116">
        <v>1460</v>
      </c>
      <c r="CC41" s="117">
        <v>1460</v>
      </c>
      <c r="CD41" s="136">
        <v>1314</v>
      </c>
      <c r="CE41" s="136">
        <v>2928</v>
      </c>
      <c r="CF41" s="136">
        <v>1459</v>
      </c>
      <c r="CG41" s="137">
        <v>1469</v>
      </c>
      <c r="CH41" s="138">
        <v>1352</v>
      </c>
      <c r="CI41" s="136">
        <v>2988</v>
      </c>
      <c r="CJ41" s="136">
        <v>1496</v>
      </c>
      <c r="CK41" s="137">
        <v>1492</v>
      </c>
      <c r="CL41" s="148">
        <f>IF(CI41-CE41=0,"-",CI41-CE41)</f>
        <v>60</v>
      </c>
      <c r="CM41" s="174" t="s">
        <v>336</v>
      </c>
      <c r="CN41" s="145">
        <v>371</v>
      </c>
      <c r="CO41" s="146">
        <v>659</v>
      </c>
      <c r="CP41" s="146">
        <v>318</v>
      </c>
      <c r="CQ41" s="146">
        <v>341</v>
      </c>
      <c r="CR41" s="145">
        <v>367</v>
      </c>
      <c r="CS41" s="146">
        <v>642</v>
      </c>
      <c r="CT41" s="146">
        <v>304</v>
      </c>
      <c r="CU41" s="147">
        <v>338</v>
      </c>
      <c r="CV41" s="136">
        <v>357</v>
      </c>
      <c r="CW41" s="125">
        <v>617</v>
      </c>
      <c r="CX41" s="125">
        <v>290</v>
      </c>
      <c r="CY41" s="125">
        <v>327</v>
      </c>
      <c r="CZ41" s="138">
        <v>349</v>
      </c>
      <c r="DA41" s="125">
        <v>600</v>
      </c>
      <c r="DB41" s="125">
        <v>283</v>
      </c>
      <c r="DC41" s="125">
        <v>317</v>
      </c>
      <c r="DD41" s="148">
        <f t="shared" si="11"/>
        <v>-17</v>
      </c>
      <c r="DE41" s="140"/>
      <c r="DF41" s="140"/>
      <c r="DG41" s="140"/>
      <c r="DH41" s="140"/>
      <c r="DI41" s="140"/>
      <c r="DJ41" s="140"/>
      <c r="DK41" s="140"/>
      <c r="DL41" s="140"/>
      <c r="DM41" s="140"/>
      <c r="DN41" s="140"/>
      <c r="DO41" s="140"/>
      <c r="DP41" s="140"/>
      <c r="DQ41" s="140"/>
      <c r="DR41" s="140"/>
      <c r="DS41" s="140"/>
      <c r="DT41" s="140"/>
      <c r="DU41" s="140"/>
      <c r="DV41" s="140"/>
    </row>
    <row r="42" spans="1:126" ht="15" customHeight="1">
      <c r="A42" s="131"/>
      <c r="B42" s="115"/>
      <c r="C42" s="116"/>
      <c r="D42" s="116"/>
      <c r="E42" s="116"/>
      <c r="F42" s="115"/>
      <c r="G42" s="116"/>
      <c r="H42" s="116"/>
      <c r="I42" s="117"/>
      <c r="J42" s="138"/>
      <c r="K42" s="136"/>
      <c r="L42" s="136"/>
      <c r="M42" s="137"/>
      <c r="N42" s="138"/>
      <c r="O42" s="136"/>
      <c r="P42" s="136"/>
      <c r="Q42" s="137"/>
      <c r="R42" s="160"/>
      <c r="S42" s="111" t="s">
        <v>337</v>
      </c>
      <c r="T42" s="115">
        <v>114</v>
      </c>
      <c r="U42" s="116">
        <v>242</v>
      </c>
      <c r="V42" s="116">
        <v>113</v>
      </c>
      <c r="W42" s="117">
        <v>129</v>
      </c>
      <c r="X42" s="115">
        <v>117</v>
      </c>
      <c r="Y42" s="116">
        <v>247</v>
      </c>
      <c r="Z42" s="116">
        <v>116</v>
      </c>
      <c r="AA42" s="117">
        <v>131</v>
      </c>
      <c r="AB42" s="136">
        <v>117</v>
      </c>
      <c r="AC42" s="136">
        <v>241</v>
      </c>
      <c r="AD42" s="136">
        <v>107</v>
      </c>
      <c r="AE42" s="137">
        <v>134</v>
      </c>
      <c r="AF42" s="138">
        <v>173</v>
      </c>
      <c r="AG42" s="136">
        <v>370</v>
      </c>
      <c r="AH42" s="136">
        <v>169</v>
      </c>
      <c r="AI42" s="137">
        <v>201</v>
      </c>
      <c r="AJ42" s="148">
        <f t="shared" si="10"/>
        <v>129</v>
      </c>
      <c r="AK42" s="111" t="s">
        <v>338</v>
      </c>
      <c r="AL42" s="115">
        <v>526</v>
      </c>
      <c r="AM42" s="116">
        <v>1261</v>
      </c>
      <c r="AN42" s="116">
        <v>598</v>
      </c>
      <c r="AO42" s="116">
        <v>663</v>
      </c>
      <c r="AP42" s="115">
        <v>538</v>
      </c>
      <c r="AQ42" s="116">
        <v>1260</v>
      </c>
      <c r="AR42" s="116">
        <v>597</v>
      </c>
      <c r="AS42" s="117">
        <v>663</v>
      </c>
      <c r="AT42" s="138">
        <v>522</v>
      </c>
      <c r="AU42" s="136">
        <v>1227</v>
      </c>
      <c r="AV42" s="136">
        <v>580</v>
      </c>
      <c r="AW42" s="137">
        <v>647</v>
      </c>
      <c r="AX42" s="138">
        <v>526</v>
      </c>
      <c r="AY42" s="136">
        <v>1207</v>
      </c>
      <c r="AZ42" s="136">
        <v>569</v>
      </c>
      <c r="BA42" s="137">
        <v>638</v>
      </c>
      <c r="BB42" s="148">
        <f t="shared" si="12"/>
        <v>-20</v>
      </c>
      <c r="BC42" s="111" t="s">
        <v>339</v>
      </c>
      <c r="BD42" s="115">
        <v>733</v>
      </c>
      <c r="BE42" s="116">
        <v>1634</v>
      </c>
      <c r="BF42" s="116">
        <v>776</v>
      </c>
      <c r="BG42" s="116">
        <v>858</v>
      </c>
      <c r="BH42" s="115">
        <v>768</v>
      </c>
      <c r="BI42" s="116">
        <v>1684</v>
      </c>
      <c r="BJ42" s="116">
        <v>791</v>
      </c>
      <c r="BK42" s="117">
        <v>893</v>
      </c>
      <c r="BL42" s="136">
        <v>765</v>
      </c>
      <c r="BM42" s="136">
        <v>1672</v>
      </c>
      <c r="BN42" s="136">
        <v>782</v>
      </c>
      <c r="BO42" s="137">
        <v>890</v>
      </c>
      <c r="BP42" s="138">
        <v>855</v>
      </c>
      <c r="BQ42" s="136">
        <v>1834</v>
      </c>
      <c r="BR42" s="136">
        <v>851</v>
      </c>
      <c r="BS42" s="137">
        <v>983</v>
      </c>
      <c r="BT42" s="148">
        <f>IF(BQ42-BM42=0,"-",BQ42-BM42)</f>
        <v>162</v>
      </c>
      <c r="BU42" s="111"/>
      <c r="BV42" s="132"/>
      <c r="BW42" s="133"/>
      <c r="BX42" s="133"/>
      <c r="BY42" s="133"/>
      <c r="BZ42" s="132"/>
      <c r="CA42" s="133"/>
      <c r="CB42" s="133"/>
      <c r="CC42" s="134"/>
      <c r="CD42" s="133"/>
      <c r="CE42" s="133"/>
      <c r="CF42" s="133"/>
      <c r="CG42" s="134"/>
      <c r="CH42" s="132"/>
      <c r="CI42" s="133"/>
      <c r="CJ42" s="133"/>
      <c r="CK42" s="134"/>
      <c r="CL42" s="370"/>
      <c r="CM42" s="174" t="s">
        <v>340</v>
      </c>
      <c r="CN42" s="145">
        <v>16</v>
      </c>
      <c r="CO42" s="146">
        <v>30</v>
      </c>
      <c r="CP42" s="146">
        <v>15</v>
      </c>
      <c r="CQ42" s="146">
        <v>15</v>
      </c>
      <c r="CR42" s="145">
        <v>15</v>
      </c>
      <c r="CS42" s="146">
        <v>29</v>
      </c>
      <c r="CT42" s="146">
        <v>14</v>
      </c>
      <c r="CU42" s="147">
        <v>15</v>
      </c>
      <c r="CV42" s="136">
        <v>15</v>
      </c>
      <c r="CW42" s="125">
        <v>28</v>
      </c>
      <c r="CX42" s="125">
        <v>13</v>
      </c>
      <c r="CY42" s="125">
        <v>15</v>
      </c>
      <c r="CZ42" s="138">
        <v>14</v>
      </c>
      <c r="DA42" s="125">
        <v>26</v>
      </c>
      <c r="DB42" s="125">
        <v>12</v>
      </c>
      <c r="DC42" s="125">
        <v>14</v>
      </c>
      <c r="DD42" s="148">
        <f t="shared" si="11"/>
        <v>-2</v>
      </c>
      <c r="DE42" s="140"/>
      <c r="DF42" s="140"/>
      <c r="DG42" s="140"/>
      <c r="DH42" s="140"/>
      <c r="DI42" s="140"/>
      <c r="DJ42" s="140"/>
      <c r="DK42" s="140"/>
      <c r="DL42" s="140"/>
      <c r="DM42" s="140"/>
      <c r="DN42" s="140"/>
      <c r="DO42" s="140"/>
      <c r="DP42" s="140"/>
      <c r="DQ42" s="140"/>
      <c r="DR42" s="140"/>
      <c r="DS42" s="140"/>
      <c r="DT42" s="140"/>
      <c r="DU42" s="140"/>
      <c r="DV42" s="140"/>
    </row>
    <row r="43" spans="1:126" ht="15" customHeight="1">
      <c r="A43" s="111" t="s">
        <v>341</v>
      </c>
      <c r="B43" s="115">
        <v>6</v>
      </c>
      <c r="C43" s="116">
        <v>9</v>
      </c>
      <c r="D43" s="116">
        <v>6</v>
      </c>
      <c r="E43" s="116">
        <v>3</v>
      </c>
      <c r="F43" s="115">
        <v>6</v>
      </c>
      <c r="G43" s="116">
        <v>9</v>
      </c>
      <c r="H43" s="116">
        <v>6</v>
      </c>
      <c r="I43" s="117">
        <v>3</v>
      </c>
      <c r="J43" s="138">
        <v>4</v>
      </c>
      <c r="K43" s="136">
        <v>7</v>
      </c>
      <c r="L43" s="136">
        <v>4</v>
      </c>
      <c r="M43" s="137">
        <v>3</v>
      </c>
      <c r="N43" s="138">
        <v>4</v>
      </c>
      <c r="O43" s="136">
        <v>7</v>
      </c>
      <c r="P43" s="136">
        <v>4</v>
      </c>
      <c r="Q43" s="137">
        <v>3</v>
      </c>
      <c r="R43" s="148" t="str">
        <f t="shared" si="4"/>
        <v>-</v>
      </c>
      <c r="S43" s="111" t="s">
        <v>342</v>
      </c>
      <c r="T43" s="115">
        <v>197</v>
      </c>
      <c r="U43" s="116">
        <v>363</v>
      </c>
      <c r="V43" s="116">
        <v>180</v>
      </c>
      <c r="W43" s="117">
        <v>183</v>
      </c>
      <c r="X43" s="115">
        <v>193</v>
      </c>
      <c r="Y43" s="116">
        <v>349</v>
      </c>
      <c r="Z43" s="116">
        <v>172</v>
      </c>
      <c r="AA43" s="117">
        <v>177</v>
      </c>
      <c r="AB43" s="136">
        <v>197</v>
      </c>
      <c r="AC43" s="136">
        <v>342</v>
      </c>
      <c r="AD43" s="136">
        <v>166</v>
      </c>
      <c r="AE43" s="137">
        <v>176</v>
      </c>
      <c r="AF43" s="138">
        <v>188</v>
      </c>
      <c r="AG43" s="136">
        <v>332</v>
      </c>
      <c r="AH43" s="136">
        <v>151</v>
      </c>
      <c r="AI43" s="137">
        <v>181</v>
      </c>
      <c r="AJ43" s="148">
        <f t="shared" si="10"/>
        <v>-10</v>
      </c>
      <c r="AK43" s="111" t="s">
        <v>343</v>
      </c>
      <c r="AL43" s="115">
        <v>442</v>
      </c>
      <c r="AM43" s="116">
        <v>640</v>
      </c>
      <c r="AN43" s="116">
        <v>297</v>
      </c>
      <c r="AO43" s="116">
        <v>343</v>
      </c>
      <c r="AP43" s="115">
        <v>426</v>
      </c>
      <c r="AQ43" s="116">
        <v>630</v>
      </c>
      <c r="AR43" s="116">
        <v>306</v>
      </c>
      <c r="AS43" s="117">
        <v>324</v>
      </c>
      <c r="AT43" s="138">
        <v>444</v>
      </c>
      <c r="AU43" s="136">
        <v>652</v>
      </c>
      <c r="AV43" s="136">
        <v>320</v>
      </c>
      <c r="AW43" s="137">
        <v>332</v>
      </c>
      <c r="AX43" s="138">
        <v>439</v>
      </c>
      <c r="AY43" s="136">
        <v>636</v>
      </c>
      <c r="AZ43" s="136">
        <v>317</v>
      </c>
      <c r="BA43" s="137">
        <v>319</v>
      </c>
      <c r="BB43" s="148">
        <f t="shared" si="12"/>
        <v>-16</v>
      </c>
      <c r="BC43" s="111"/>
      <c r="BD43" s="132"/>
      <c r="BE43" s="133"/>
      <c r="BF43" s="133"/>
      <c r="BG43" s="133"/>
      <c r="BH43" s="132"/>
      <c r="BI43" s="133"/>
      <c r="BJ43" s="133"/>
      <c r="BK43" s="134"/>
      <c r="BL43" s="133"/>
      <c r="BM43" s="133"/>
      <c r="BN43" s="133"/>
      <c r="BO43" s="134"/>
      <c r="BP43" s="132"/>
      <c r="BQ43" s="133"/>
      <c r="BR43" s="133"/>
      <c r="BS43" s="134"/>
      <c r="BT43" s="370"/>
      <c r="BU43" s="142" t="s">
        <v>770</v>
      </c>
      <c r="BV43" s="128">
        <v>2560</v>
      </c>
      <c r="BW43" s="127">
        <v>5823</v>
      </c>
      <c r="BX43" s="127">
        <v>2852</v>
      </c>
      <c r="BY43" s="127">
        <v>2971</v>
      </c>
      <c r="BZ43" s="128">
        <v>2562</v>
      </c>
      <c r="CA43" s="127">
        <v>5757</v>
      </c>
      <c r="CB43" s="127">
        <v>2811</v>
      </c>
      <c r="CC43" s="143">
        <v>2946</v>
      </c>
      <c r="CD43" s="108">
        <v>2562</v>
      </c>
      <c r="CE43" s="108">
        <v>5732</v>
      </c>
      <c r="CF43" s="108">
        <v>2804</v>
      </c>
      <c r="CG43" s="109">
        <v>2928</v>
      </c>
      <c r="CH43" s="107">
        <v>2571</v>
      </c>
      <c r="CI43" s="108">
        <v>5665</v>
      </c>
      <c r="CJ43" s="108">
        <v>2783</v>
      </c>
      <c r="CK43" s="109">
        <v>2882</v>
      </c>
      <c r="CL43" s="144">
        <f>IF(CI43-CE43=0,"-",CI43-CE43)</f>
        <v>-67</v>
      </c>
      <c r="CM43" s="175" t="s">
        <v>344</v>
      </c>
      <c r="CN43" s="145">
        <v>207</v>
      </c>
      <c r="CO43" s="146">
        <v>465</v>
      </c>
      <c r="CP43" s="146">
        <v>225</v>
      </c>
      <c r="CQ43" s="146">
        <v>240</v>
      </c>
      <c r="CR43" s="145">
        <v>207</v>
      </c>
      <c r="CS43" s="146">
        <v>447</v>
      </c>
      <c r="CT43" s="146">
        <v>216</v>
      </c>
      <c r="CU43" s="147">
        <v>231</v>
      </c>
      <c r="CV43" s="136">
        <v>204</v>
      </c>
      <c r="CW43" s="125">
        <v>438</v>
      </c>
      <c r="CX43" s="125">
        <v>210</v>
      </c>
      <c r="CY43" s="125">
        <v>228</v>
      </c>
      <c r="CZ43" s="138">
        <v>206</v>
      </c>
      <c r="DA43" s="125">
        <v>422</v>
      </c>
      <c r="DB43" s="125">
        <v>199</v>
      </c>
      <c r="DC43" s="125">
        <v>223</v>
      </c>
      <c r="DD43" s="148">
        <f t="shared" si="11"/>
        <v>-16</v>
      </c>
      <c r="DE43" s="140"/>
      <c r="DF43" s="140"/>
      <c r="DG43" s="140"/>
      <c r="DH43" s="140"/>
      <c r="DI43" s="140"/>
      <c r="DJ43" s="140"/>
      <c r="DK43" s="140"/>
      <c r="DL43" s="140"/>
      <c r="DM43" s="140"/>
      <c r="DN43" s="140"/>
      <c r="DO43" s="140"/>
      <c r="DP43" s="140"/>
      <c r="DQ43" s="140"/>
      <c r="DR43" s="140"/>
      <c r="DS43" s="140"/>
      <c r="DT43" s="140"/>
      <c r="DU43" s="140"/>
      <c r="DV43" s="140"/>
    </row>
    <row r="44" spans="1:126" ht="15" customHeight="1">
      <c r="A44" s="111" t="s">
        <v>345</v>
      </c>
      <c r="B44" s="115">
        <v>41</v>
      </c>
      <c r="C44" s="116">
        <v>73</v>
      </c>
      <c r="D44" s="116">
        <v>27</v>
      </c>
      <c r="E44" s="116">
        <v>46</v>
      </c>
      <c r="F44" s="115">
        <v>37</v>
      </c>
      <c r="G44" s="116">
        <v>69</v>
      </c>
      <c r="H44" s="116">
        <v>25</v>
      </c>
      <c r="I44" s="117">
        <v>44</v>
      </c>
      <c r="J44" s="138">
        <v>36</v>
      </c>
      <c r="K44" s="136">
        <v>68</v>
      </c>
      <c r="L44" s="136">
        <v>23</v>
      </c>
      <c r="M44" s="137">
        <v>45</v>
      </c>
      <c r="N44" s="138">
        <v>57</v>
      </c>
      <c r="O44" s="136">
        <v>90</v>
      </c>
      <c r="P44" s="136">
        <v>37</v>
      </c>
      <c r="Q44" s="137">
        <v>53</v>
      </c>
      <c r="R44" s="148">
        <f t="shared" si="4"/>
        <v>22</v>
      </c>
      <c r="S44" s="111" t="s">
        <v>346</v>
      </c>
      <c r="T44" s="115">
        <v>287</v>
      </c>
      <c r="U44" s="116">
        <v>612</v>
      </c>
      <c r="V44" s="116">
        <v>291</v>
      </c>
      <c r="W44" s="117">
        <v>321</v>
      </c>
      <c r="X44" s="115">
        <v>287</v>
      </c>
      <c r="Y44" s="116">
        <v>619</v>
      </c>
      <c r="Z44" s="116">
        <v>291</v>
      </c>
      <c r="AA44" s="117">
        <v>328</v>
      </c>
      <c r="AB44" s="136">
        <v>270</v>
      </c>
      <c r="AC44" s="136">
        <v>578</v>
      </c>
      <c r="AD44" s="136">
        <v>279</v>
      </c>
      <c r="AE44" s="137">
        <v>299</v>
      </c>
      <c r="AF44" s="138">
        <v>270</v>
      </c>
      <c r="AG44" s="136">
        <v>577</v>
      </c>
      <c r="AH44" s="136">
        <v>276</v>
      </c>
      <c r="AI44" s="137">
        <v>301</v>
      </c>
      <c r="AJ44" s="148">
        <f t="shared" si="10"/>
        <v>-1</v>
      </c>
      <c r="AK44" s="111" t="s">
        <v>347</v>
      </c>
      <c r="AL44" s="115">
        <v>423</v>
      </c>
      <c r="AM44" s="116">
        <v>691</v>
      </c>
      <c r="AN44" s="116">
        <v>342</v>
      </c>
      <c r="AO44" s="116">
        <v>349</v>
      </c>
      <c r="AP44" s="115">
        <v>421</v>
      </c>
      <c r="AQ44" s="116">
        <v>676</v>
      </c>
      <c r="AR44" s="116">
        <v>336</v>
      </c>
      <c r="AS44" s="117">
        <v>340</v>
      </c>
      <c r="AT44" s="138">
        <v>426</v>
      </c>
      <c r="AU44" s="136">
        <v>671</v>
      </c>
      <c r="AV44" s="136">
        <v>334</v>
      </c>
      <c r="AW44" s="137">
        <v>337</v>
      </c>
      <c r="AX44" s="138">
        <v>434</v>
      </c>
      <c r="AY44" s="136">
        <v>674</v>
      </c>
      <c r="AZ44" s="136">
        <v>330</v>
      </c>
      <c r="BA44" s="137">
        <v>344</v>
      </c>
      <c r="BB44" s="148">
        <f t="shared" si="12"/>
        <v>3</v>
      </c>
      <c r="BC44" s="142" t="s">
        <v>771</v>
      </c>
      <c r="BD44" s="128">
        <v>6256</v>
      </c>
      <c r="BE44" s="127">
        <v>14196</v>
      </c>
      <c r="BF44" s="127">
        <v>7096</v>
      </c>
      <c r="BG44" s="127">
        <v>7100</v>
      </c>
      <c r="BH44" s="128">
        <v>6467</v>
      </c>
      <c r="BI44" s="127">
        <v>14616</v>
      </c>
      <c r="BJ44" s="127">
        <v>7280</v>
      </c>
      <c r="BK44" s="143">
        <v>7336</v>
      </c>
      <c r="BL44" s="108">
        <v>6618</v>
      </c>
      <c r="BM44" s="108">
        <v>14934</v>
      </c>
      <c r="BN44" s="108">
        <v>7434</v>
      </c>
      <c r="BO44" s="109">
        <v>7500</v>
      </c>
      <c r="BP44" s="107">
        <v>6681</v>
      </c>
      <c r="BQ44" s="108">
        <v>15120</v>
      </c>
      <c r="BR44" s="108">
        <v>7509</v>
      </c>
      <c r="BS44" s="109">
        <v>7611</v>
      </c>
      <c r="BT44" s="144">
        <f>IF(BQ44-BM44=0,"-",BQ44-BM44)</f>
        <v>186</v>
      </c>
      <c r="BU44" s="111"/>
      <c r="BV44" s="132"/>
      <c r="BW44" s="133"/>
      <c r="BX44" s="133"/>
      <c r="BY44" s="133"/>
      <c r="BZ44" s="132"/>
      <c r="CA44" s="133"/>
      <c r="CB44" s="133"/>
      <c r="CC44" s="176" t="s">
        <v>348</v>
      </c>
      <c r="CD44" s="133"/>
      <c r="CE44" s="133"/>
      <c r="CF44" s="133"/>
      <c r="CG44" s="176" t="s">
        <v>348</v>
      </c>
      <c r="CH44" s="132"/>
      <c r="CI44" s="133"/>
      <c r="CJ44" s="133"/>
      <c r="CK44" s="176" t="s">
        <v>348</v>
      </c>
      <c r="CL44" s="372" t="s">
        <v>754</v>
      </c>
      <c r="CM44" s="175" t="s">
        <v>349</v>
      </c>
      <c r="CN44" s="145">
        <v>216</v>
      </c>
      <c r="CO44" s="146">
        <v>471</v>
      </c>
      <c r="CP44" s="146">
        <v>222</v>
      </c>
      <c r="CQ44" s="146">
        <v>249</v>
      </c>
      <c r="CR44" s="145">
        <v>211</v>
      </c>
      <c r="CS44" s="146">
        <v>454</v>
      </c>
      <c r="CT44" s="146">
        <v>213</v>
      </c>
      <c r="CU44" s="147">
        <v>241</v>
      </c>
      <c r="CV44" s="136">
        <v>206</v>
      </c>
      <c r="CW44" s="125">
        <v>438</v>
      </c>
      <c r="CX44" s="125">
        <v>210</v>
      </c>
      <c r="CY44" s="125">
        <v>228</v>
      </c>
      <c r="CZ44" s="138">
        <v>212</v>
      </c>
      <c r="DA44" s="125">
        <v>440</v>
      </c>
      <c r="DB44" s="125">
        <v>207</v>
      </c>
      <c r="DC44" s="125">
        <v>233</v>
      </c>
      <c r="DD44" s="148">
        <f t="shared" si="11"/>
        <v>2</v>
      </c>
      <c r="DE44" s="140"/>
      <c r="DF44" s="140"/>
      <c r="DG44" s="140"/>
      <c r="DH44" s="140"/>
      <c r="DI44" s="140"/>
      <c r="DJ44" s="140"/>
      <c r="DK44" s="140"/>
      <c r="DL44" s="140"/>
      <c r="DM44" s="140"/>
      <c r="DN44" s="140"/>
      <c r="DO44" s="140"/>
      <c r="DP44" s="140"/>
      <c r="DQ44" s="140"/>
      <c r="DR44" s="140"/>
      <c r="DS44" s="140"/>
      <c r="DT44" s="140"/>
      <c r="DU44" s="140"/>
      <c r="DV44" s="140"/>
    </row>
    <row r="45" spans="1:126" ht="15" customHeight="1">
      <c r="A45" s="111" t="s">
        <v>350</v>
      </c>
      <c r="B45" s="115">
        <v>140</v>
      </c>
      <c r="C45" s="116">
        <v>202</v>
      </c>
      <c r="D45" s="116">
        <v>102</v>
      </c>
      <c r="E45" s="116">
        <v>100</v>
      </c>
      <c r="F45" s="115">
        <v>136</v>
      </c>
      <c r="G45" s="116">
        <v>197</v>
      </c>
      <c r="H45" s="116">
        <v>99</v>
      </c>
      <c r="I45" s="117">
        <v>98</v>
      </c>
      <c r="J45" s="138">
        <v>130</v>
      </c>
      <c r="K45" s="136">
        <v>188</v>
      </c>
      <c r="L45" s="136">
        <v>98</v>
      </c>
      <c r="M45" s="137">
        <v>90</v>
      </c>
      <c r="N45" s="138">
        <v>126</v>
      </c>
      <c r="O45" s="136">
        <v>185</v>
      </c>
      <c r="P45" s="136">
        <v>95</v>
      </c>
      <c r="Q45" s="137">
        <v>90</v>
      </c>
      <c r="R45" s="148">
        <f t="shared" si="4"/>
        <v>-3</v>
      </c>
      <c r="S45" s="133"/>
      <c r="T45" s="145"/>
      <c r="U45" s="146"/>
      <c r="V45" s="146"/>
      <c r="W45" s="147"/>
      <c r="X45" s="145"/>
      <c r="Y45" s="146"/>
      <c r="Z45" s="146"/>
      <c r="AA45" s="147"/>
      <c r="AB45" s="154"/>
      <c r="AC45" s="154"/>
      <c r="AD45" s="154"/>
      <c r="AE45" s="155"/>
      <c r="AF45" s="156"/>
      <c r="AG45" s="154"/>
      <c r="AH45" s="154"/>
      <c r="AI45" s="155"/>
      <c r="AJ45" s="369"/>
      <c r="AK45" s="111" t="s">
        <v>351</v>
      </c>
      <c r="AL45" s="115">
        <v>657</v>
      </c>
      <c r="AM45" s="116">
        <v>947</v>
      </c>
      <c r="AN45" s="116">
        <v>456</v>
      </c>
      <c r="AO45" s="116">
        <v>491</v>
      </c>
      <c r="AP45" s="115">
        <v>655</v>
      </c>
      <c r="AQ45" s="116">
        <v>934</v>
      </c>
      <c r="AR45" s="116">
        <v>461</v>
      </c>
      <c r="AS45" s="117">
        <v>473</v>
      </c>
      <c r="AT45" s="138">
        <v>631</v>
      </c>
      <c r="AU45" s="136">
        <v>891</v>
      </c>
      <c r="AV45" s="136">
        <v>441</v>
      </c>
      <c r="AW45" s="137">
        <v>450</v>
      </c>
      <c r="AX45" s="138">
        <v>635</v>
      </c>
      <c r="AY45" s="136">
        <v>872</v>
      </c>
      <c r="AZ45" s="136">
        <v>428</v>
      </c>
      <c r="BA45" s="137">
        <v>444</v>
      </c>
      <c r="BB45" s="148">
        <f t="shared" si="12"/>
        <v>-19</v>
      </c>
      <c r="BC45" s="111"/>
      <c r="BD45" s="132"/>
      <c r="BE45" s="133"/>
      <c r="BF45" s="133"/>
      <c r="BG45" s="133"/>
      <c r="BH45" s="132"/>
      <c r="BI45" s="133"/>
      <c r="BJ45" s="133"/>
      <c r="BK45" s="134"/>
      <c r="BL45" s="133"/>
      <c r="BM45" s="133"/>
      <c r="BN45" s="133"/>
      <c r="BO45" s="134"/>
      <c r="BP45" s="132"/>
      <c r="BQ45" s="133"/>
      <c r="BR45" s="133"/>
      <c r="BS45" s="134"/>
      <c r="BT45" s="370"/>
      <c r="BU45" s="111" t="s">
        <v>352</v>
      </c>
      <c r="BV45" s="115">
        <v>548</v>
      </c>
      <c r="BW45" s="116">
        <v>1258</v>
      </c>
      <c r="BX45" s="116">
        <v>615</v>
      </c>
      <c r="BY45" s="116">
        <v>643</v>
      </c>
      <c r="BZ45" s="115">
        <v>557</v>
      </c>
      <c r="CA45" s="116">
        <v>1254</v>
      </c>
      <c r="CB45" s="116">
        <v>619</v>
      </c>
      <c r="CC45" s="117">
        <v>635</v>
      </c>
      <c r="CD45" s="136">
        <v>560</v>
      </c>
      <c r="CE45" s="136">
        <v>1241</v>
      </c>
      <c r="CF45" s="136">
        <v>621</v>
      </c>
      <c r="CG45" s="137">
        <v>620</v>
      </c>
      <c r="CH45" s="138">
        <v>573</v>
      </c>
      <c r="CI45" s="136">
        <v>1258</v>
      </c>
      <c r="CJ45" s="136">
        <v>639</v>
      </c>
      <c r="CK45" s="137">
        <v>619</v>
      </c>
      <c r="CL45" s="148">
        <f t="shared" ref="CL45:CL50" si="13">IF(CI45-CE45=0,"-",CI45-CE45)</f>
        <v>17</v>
      </c>
      <c r="CM45" s="175" t="s">
        <v>353</v>
      </c>
      <c r="CN45" s="145">
        <v>83</v>
      </c>
      <c r="CO45" s="146">
        <v>172</v>
      </c>
      <c r="CP45" s="146">
        <v>89</v>
      </c>
      <c r="CQ45" s="146">
        <v>83</v>
      </c>
      <c r="CR45" s="145">
        <v>85</v>
      </c>
      <c r="CS45" s="146">
        <v>173</v>
      </c>
      <c r="CT45" s="146">
        <v>90</v>
      </c>
      <c r="CU45" s="147">
        <v>83</v>
      </c>
      <c r="CV45" s="136">
        <v>82</v>
      </c>
      <c r="CW45" s="125">
        <v>166</v>
      </c>
      <c r="CX45" s="125">
        <v>89</v>
      </c>
      <c r="CY45" s="125">
        <v>77</v>
      </c>
      <c r="CZ45" s="138">
        <v>78</v>
      </c>
      <c r="DA45" s="125">
        <v>157</v>
      </c>
      <c r="DB45" s="125">
        <v>84</v>
      </c>
      <c r="DC45" s="125">
        <v>73</v>
      </c>
      <c r="DD45" s="148">
        <f t="shared" si="11"/>
        <v>-9</v>
      </c>
      <c r="DE45" s="140"/>
      <c r="DF45" s="140"/>
      <c r="DG45" s="140"/>
      <c r="DH45" s="140"/>
      <c r="DI45" s="140"/>
      <c r="DJ45" s="140"/>
      <c r="DK45" s="140"/>
      <c r="DL45" s="140"/>
      <c r="DM45" s="140"/>
      <c r="DN45" s="140"/>
      <c r="DO45" s="140"/>
      <c r="DP45" s="140"/>
      <c r="DQ45" s="140"/>
      <c r="DR45" s="140"/>
      <c r="DS45" s="140"/>
      <c r="DT45" s="140"/>
      <c r="DU45" s="140"/>
      <c r="DV45" s="140"/>
    </row>
    <row r="46" spans="1:126" ht="15" customHeight="1">
      <c r="A46" s="111" t="s">
        <v>354</v>
      </c>
      <c r="B46" s="115">
        <v>230</v>
      </c>
      <c r="C46" s="116">
        <v>402</v>
      </c>
      <c r="D46" s="116">
        <v>189</v>
      </c>
      <c r="E46" s="116">
        <v>213</v>
      </c>
      <c r="F46" s="115">
        <v>228</v>
      </c>
      <c r="G46" s="116">
        <v>399</v>
      </c>
      <c r="H46" s="116">
        <v>187</v>
      </c>
      <c r="I46" s="117">
        <v>212</v>
      </c>
      <c r="J46" s="138">
        <v>217</v>
      </c>
      <c r="K46" s="136">
        <v>382</v>
      </c>
      <c r="L46" s="136">
        <v>180</v>
      </c>
      <c r="M46" s="137">
        <v>202</v>
      </c>
      <c r="N46" s="138">
        <v>210</v>
      </c>
      <c r="O46" s="136">
        <v>370</v>
      </c>
      <c r="P46" s="136">
        <v>177</v>
      </c>
      <c r="Q46" s="137">
        <v>193</v>
      </c>
      <c r="R46" s="148">
        <f t="shared" si="4"/>
        <v>-12</v>
      </c>
      <c r="S46" s="111" t="s">
        <v>355</v>
      </c>
      <c r="T46" s="115">
        <v>265</v>
      </c>
      <c r="U46" s="116">
        <v>521</v>
      </c>
      <c r="V46" s="116">
        <v>259</v>
      </c>
      <c r="W46" s="117">
        <v>262</v>
      </c>
      <c r="X46" s="115">
        <v>266</v>
      </c>
      <c r="Y46" s="116">
        <v>520</v>
      </c>
      <c r="Z46" s="116">
        <v>264</v>
      </c>
      <c r="AA46" s="117">
        <v>256</v>
      </c>
      <c r="AB46" s="136">
        <v>260</v>
      </c>
      <c r="AC46" s="136">
        <v>516</v>
      </c>
      <c r="AD46" s="136">
        <v>251</v>
      </c>
      <c r="AE46" s="137">
        <v>265</v>
      </c>
      <c r="AF46" s="138">
        <v>261</v>
      </c>
      <c r="AG46" s="136">
        <v>520</v>
      </c>
      <c r="AH46" s="136">
        <v>255</v>
      </c>
      <c r="AI46" s="137">
        <v>265</v>
      </c>
      <c r="AJ46" s="148">
        <f t="shared" ref="AJ46:AJ55" si="14">IF(AG46-AC46=0,"-",AG46-AC46)</f>
        <v>4</v>
      </c>
      <c r="AK46" s="111" t="s">
        <v>356</v>
      </c>
      <c r="AL46" s="115">
        <v>458</v>
      </c>
      <c r="AM46" s="116">
        <v>776</v>
      </c>
      <c r="AN46" s="116">
        <v>372</v>
      </c>
      <c r="AO46" s="116">
        <v>404</v>
      </c>
      <c r="AP46" s="115">
        <v>454</v>
      </c>
      <c r="AQ46" s="116">
        <v>760</v>
      </c>
      <c r="AR46" s="116">
        <v>368</v>
      </c>
      <c r="AS46" s="117">
        <v>392</v>
      </c>
      <c r="AT46" s="138">
        <v>444</v>
      </c>
      <c r="AU46" s="136">
        <v>737</v>
      </c>
      <c r="AV46" s="136">
        <v>346</v>
      </c>
      <c r="AW46" s="137">
        <v>391</v>
      </c>
      <c r="AX46" s="138">
        <v>447</v>
      </c>
      <c r="AY46" s="136">
        <v>726</v>
      </c>
      <c r="AZ46" s="136">
        <v>342</v>
      </c>
      <c r="BA46" s="137">
        <v>384</v>
      </c>
      <c r="BB46" s="148">
        <f t="shared" si="12"/>
        <v>-11</v>
      </c>
      <c r="BC46" s="111" t="s">
        <v>357</v>
      </c>
      <c r="BD46" s="115">
        <v>3723</v>
      </c>
      <c r="BE46" s="116">
        <v>8201</v>
      </c>
      <c r="BF46" s="116">
        <v>4138</v>
      </c>
      <c r="BG46" s="116">
        <v>4063</v>
      </c>
      <c r="BH46" s="115">
        <v>3799</v>
      </c>
      <c r="BI46" s="116">
        <v>8303</v>
      </c>
      <c r="BJ46" s="116">
        <v>4172</v>
      </c>
      <c r="BK46" s="117">
        <v>4131</v>
      </c>
      <c r="BL46" s="136">
        <v>3867</v>
      </c>
      <c r="BM46" s="136">
        <v>8370</v>
      </c>
      <c r="BN46" s="136">
        <v>4206</v>
      </c>
      <c r="BO46" s="137">
        <v>4164</v>
      </c>
      <c r="BP46" s="138">
        <v>3879</v>
      </c>
      <c r="BQ46" s="136">
        <v>8432</v>
      </c>
      <c r="BR46" s="136">
        <v>4230</v>
      </c>
      <c r="BS46" s="137">
        <v>4202</v>
      </c>
      <c r="BT46" s="148">
        <f>IF(BQ46-BM46=0,"-",BQ46-BM46)</f>
        <v>62</v>
      </c>
      <c r="BU46" s="111" t="s">
        <v>358</v>
      </c>
      <c r="BV46" s="115">
        <v>444</v>
      </c>
      <c r="BW46" s="116">
        <v>965</v>
      </c>
      <c r="BX46" s="116">
        <v>484</v>
      </c>
      <c r="BY46" s="116">
        <v>481</v>
      </c>
      <c r="BZ46" s="115">
        <v>456</v>
      </c>
      <c r="CA46" s="116">
        <v>969</v>
      </c>
      <c r="CB46" s="116">
        <v>477</v>
      </c>
      <c r="CC46" s="117">
        <v>492</v>
      </c>
      <c r="CD46" s="136">
        <v>461</v>
      </c>
      <c r="CE46" s="136">
        <v>982</v>
      </c>
      <c r="CF46" s="136">
        <v>478</v>
      </c>
      <c r="CG46" s="137">
        <v>504</v>
      </c>
      <c r="CH46" s="138">
        <v>450</v>
      </c>
      <c r="CI46" s="136">
        <v>954</v>
      </c>
      <c r="CJ46" s="136">
        <v>467</v>
      </c>
      <c r="CK46" s="137">
        <v>487</v>
      </c>
      <c r="CL46" s="148">
        <f t="shared" si="13"/>
        <v>-28</v>
      </c>
      <c r="CM46" s="175"/>
      <c r="CN46" s="132"/>
      <c r="CO46" s="133"/>
      <c r="CP46" s="133"/>
      <c r="CQ46" s="133"/>
      <c r="CR46" s="132"/>
      <c r="CS46" s="133"/>
      <c r="CT46" s="133"/>
      <c r="CU46" s="134"/>
      <c r="CV46" s="133"/>
      <c r="CW46" s="133"/>
      <c r="CX46" s="140"/>
      <c r="CY46" s="140"/>
      <c r="CZ46" s="132"/>
      <c r="DA46" s="133"/>
      <c r="DB46" s="140"/>
      <c r="DC46" s="140"/>
      <c r="DD46" s="370"/>
      <c r="DE46" s="140"/>
      <c r="DF46" s="140"/>
      <c r="DG46" s="140"/>
      <c r="DH46" s="140"/>
      <c r="DI46" s="140"/>
      <c r="DJ46" s="140"/>
      <c r="DK46" s="140"/>
      <c r="DL46" s="140"/>
      <c r="DM46" s="140"/>
      <c r="DN46" s="140"/>
      <c r="DO46" s="140"/>
      <c r="DP46" s="140"/>
      <c r="DQ46" s="140"/>
      <c r="DR46" s="140"/>
      <c r="DS46" s="140"/>
      <c r="DT46" s="140"/>
      <c r="DU46" s="140"/>
      <c r="DV46" s="140"/>
    </row>
    <row r="47" spans="1:126" ht="15.75" customHeight="1">
      <c r="A47" s="111" t="s">
        <v>359</v>
      </c>
      <c r="B47" s="115">
        <v>223</v>
      </c>
      <c r="C47" s="116">
        <v>401</v>
      </c>
      <c r="D47" s="116">
        <v>204</v>
      </c>
      <c r="E47" s="116">
        <v>197</v>
      </c>
      <c r="F47" s="115">
        <v>220</v>
      </c>
      <c r="G47" s="116">
        <v>388</v>
      </c>
      <c r="H47" s="116">
        <v>195</v>
      </c>
      <c r="I47" s="117">
        <v>193</v>
      </c>
      <c r="J47" s="138">
        <v>214</v>
      </c>
      <c r="K47" s="136">
        <v>391</v>
      </c>
      <c r="L47" s="136">
        <v>202</v>
      </c>
      <c r="M47" s="137">
        <v>189</v>
      </c>
      <c r="N47" s="138">
        <v>210</v>
      </c>
      <c r="O47" s="136">
        <v>385</v>
      </c>
      <c r="P47" s="136">
        <v>199</v>
      </c>
      <c r="Q47" s="137">
        <v>186</v>
      </c>
      <c r="R47" s="148">
        <f t="shared" si="4"/>
        <v>-6</v>
      </c>
      <c r="S47" s="111" t="s">
        <v>360</v>
      </c>
      <c r="T47" s="115">
        <v>228</v>
      </c>
      <c r="U47" s="116">
        <v>502</v>
      </c>
      <c r="V47" s="116">
        <v>235</v>
      </c>
      <c r="W47" s="117">
        <v>267</v>
      </c>
      <c r="X47" s="115">
        <v>231</v>
      </c>
      <c r="Y47" s="116">
        <v>496</v>
      </c>
      <c r="Z47" s="116">
        <v>232</v>
      </c>
      <c r="AA47" s="117">
        <v>264</v>
      </c>
      <c r="AB47" s="136">
        <v>229</v>
      </c>
      <c r="AC47" s="136">
        <v>495</v>
      </c>
      <c r="AD47" s="136">
        <v>231</v>
      </c>
      <c r="AE47" s="137">
        <v>264</v>
      </c>
      <c r="AF47" s="138">
        <v>221</v>
      </c>
      <c r="AG47" s="136">
        <v>485</v>
      </c>
      <c r="AH47" s="136">
        <v>232</v>
      </c>
      <c r="AI47" s="137">
        <v>253</v>
      </c>
      <c r="AJ47" s="148">
        <f t="shared" si="14"/>
        <v>-10</v>
      </c>
      <c r="AK47" s="111" t="s">
        <v>361</v>
      </c>
      <c r="AL47" s="115">
        <v>856</v>
      </c>
      <c r="AM47" s="116">
        <v>1453</v>
      </c>
      <c r="AN47" s="116">
        <v>683</v>
      </c>
      <c r="AO47" s="116">
        <v>770</v>
      </c>
      <c r="AP47" s="115">
        <v>835</v>
      </c>
      <c r="AQ47" s="116">
        <v>1423</v>
      </c>
      <c r="AR47" s="116">
        <v>669</v>
      </c>
      <c r="AS47" s="117">
        <v>754</v>
      </c>
      <c r="AT47" s="138">
        <v>840</v>
      </c>
      <c r="AU47" s="136">
        <v>1398</v>
      </c>
      <c r="AV47" s="136">
        <v>648</v>
      </c>
      <c r="AW47" s="137">
        <v>750</v>
      </c>
      <c r="AX47" s="138">
        <v>830</v>
      </c>
      <c r="AY47" s="136">
        <v>1375</v>
      </c>
      <c r="AZ47" s="136">
        <v>641</v>
      </c>
      <c r="BA47" s="137">
        <v>734</v>
      </c>
      <c r="BB47" s="148">
        <f t="shared" si="12"/>
        <v>-23</v>
      </c>
      <c r="BC47" s="111" t="s">
        <v>362</v>
      </c>
      <c r="BD47" s="115">
        <v>1350</v>
      </c>
      <c r="BE47" s="116">
        <v>3042</v>
      </c>
      <c r="BF47" s="116">
        <v>1478</v>
      </c>
      <c r="BG47" s="116">
        <v>1564</v>
      </c>
      <c r="BH47" s="115">
        <v>1417</v>
      </c>
      <c r="BI47" s="116">
        <v>3193</v>
      </c>
      <c r="BJ47" s="116">
        <v>1549</v>
      </c>
      <c r="BK47" s="117">
        <v>1644</v>
      </c>
      <c r="BL47" s="136">
        <v>1468</v>
      </c>
      <c r="BM47" s="136">
        <v>3322</v>
      </c>
      <c r="BN47" s="136">
        <v>1622</v>
      </c>
      <c r="BO47" s="137">
        <v>1700</v>
      </c>
      <c r="BP47" s="138">
        <v>1467</v>
      </c>
      <c r="BQ47" s="136">
        <v>3315</v>
      </c>
      <c r="BR47" s="136">
        <v>1615</v>
      </c>
      <c r="BS47" s="137">
        <v>1700</v>
      </c>
      <c r="BT47" s="148">
        <f>IF(BQ47-BM47=0,"-",BQ47-BM47)</f>
        <v>-7</v>
      </c>
      <c r="BU47" s="111" t="s">
        <v>363</v>
      </c>
      <c r="BV47" s="115">
        <v>323</v>
      </c>
      <c r="BW47" s="116">
        <v>784</v>
      </c>
      <c r="BX47" s="116">
        <v>386</v>
      </c>
      <c r="BY47" s="116">
        <v>398</v>
      </c>
      <c r="BZ47" s="115">
        <v>316</v>
      </c>
      <c r="CA47" s="116">
        <v>750</v>
      </c>
      <c r="CB47" s="116">
        <v>369</v>
      </c>
      <c r="CC47" s="117">
        <v>381</v>
      </c>
      <c r="CD47" s="136">
        <v>313</v>
      </c>
      <c r="CE47" s="136">
        <v>733</v>
      </c>
      <c r="CF47" s="136">
        <v>363</v>
      </c>
      <c r="CG47" s="137">
        <v>370</v>
      </c>
      <c r="CH47" s="138">
        <v>311</v>
      </c>
      <c r="CI47" s="136">
        <v>713</v>
      </c>
      <c r="CJ47" s="136">
        <v>350</v>
      </c>
      <c r="CK47" s="137">
        <v>363</v>
      </c>
      <c r="CL47" s="148">
        <f t="shared" si="13"/>
        <v>-20</v>
      </c>
      <c r="CM47" s="177" t="s">
        <v>364</v>
      </c>
      <c r="CN47" s="128">
        <v>3132</v>
      </c>
      <c r="CO47" s="127">
        <v>7233</v>
      </c>
      <c r="CP47" s="127">
        <v>3651</v>
      </c>
      <c r="CQ47" s="127">
        <v>3582</v>
      </c>
      <c r="CR47" s="128">
        <v>3123</v>
      </c>
      <c r="CS47" s="127">
        <v>7095</v>
      </c>
      <c r="CT47" s="127">
        <v>3564</v>
      </c>
      <c r="CU47" s="143">
        <v>3531</v>
      </c>
      <c r="CV47" s="127">
        <v>3101</v>
      </c>
      <c r="CW47" s="127">
        <v>7025</v>
      </c>
      <c r="CX47" s="127">
        <v>3519</v>
      </c>
      <c r="CY47" s="127">
        <v>3506</v>
      </c>
      <c r="CZ47" s="128">
        <v>3101</v>
      </c>
      <c r="DA47" s="127">
        <v>6920</v>
      </c>
      <c r="DB47" s="127">
        <v>3461</v>
      </c>
      <c r="DC47" s="127">
        <v>3459</v>
      </c>
      <c r="DD47" s="144">
        <f t="shared" si="11"/>
        <v>-105</v>
      </c>
      <c r="DE47" s="140"/>
      <c r="DF47" s="140"/>
      <c r="DG47" s="140"/>
      <c r="DH47" s="140"/>
      <c r="DI47" s="140"/>
      <c r="DJ47" s="140"/>
      <c r="DK47" s="140"/>
      <c r="DL47" s="140"/>
      <c r="DM47" s="140"/>
      <c r="DN47" s="140"/>
      <c r="DO47" s="140"/>
      <c r="DP47" s="140"/>
      <c r="DQ47" s="140"/>
      <c r="DR47" s="140"/>
      <c r="DS47" s="140"/>
      <c r="DT47" s="140"/>
      <c r="DU47" s="140"/>
      <c r="DV47" s="140"/>
    </row>
    <row r="48" spans="1:126" ht="15" customHeight="1">
      <c r="A48" s="111" t="s">
        <v>365</v>
      </c>
      <c r="B48" s="115">
        <v>609</v>
      </c>
      <c r="C48" s="116">
        <v>1069</v>
      </c>
      <c r="D48" s="116">
        <v>517</v>
      </c>
      <c r="E48" s="116">
        <v>552</v>
      </c>
      <c r="F48" s="115">
        <v>615</v>
      </c>
      <c r="G48" s="116">
        <v>1065</v>
      </c>
      <c r="H48" s="116">
        <v>503</v>
      </c>
      <c r="I48" s="117">
        <v>562</v>
      </c>
      <c r="J48" s="138">
        <v>619</v>
      </c>
      <c r="K48" s="136">
        <v>1070</v>
      </c>
      <c r="L48" s="136">
        <v>502</v>
      </c>
      <c r="M48" s="137">
        <v>568</v>
      </c>
      <c r="N48" s="138">
        <v>604</v>
      </c>
      <c r="O48" s="136">
        <v>1030</v>
      </c>
      <c r="P48" s="136">
        <v>491</v>
      </c>
      <c r="Q48" s="137">
        <v>539</v>
      </c>
      <c r="R48" s="148">
        <f t="shared" si="4"/>
        <v>-40</v>
      </c>
      <c r="S48" s="111" t="s">
        <v>366</v>
      </c>
      <c r="T48" s="115">
        <v>130</v>
      </c>
      <c r="U48" s="116">
        <v>220</v>
      </c>
      <c r="V48" s="116">
        <v>110</v>
      </c>
      <c r="W48" s="117">
        <v>110</v>
      </c>
      <c r="X48" s="115">
        <v>123</v>
      </c>
      <c r="Y48" s="116">
        <v>202</v>
      </c>
      <c r="Z48" s="116">
        <v>101</v>
      </c>
      <c r="AA48" s="117">
        <v>101</v>
      </c>
      <c r="AB48" s="136">
        <v>119</v>
      </c>
      <c r="AC48" s="136">
        <v>207</v>
      </c>
      <c r="AD48" s="136">
        <v>101</v>
      </c>
      <c r="AE48" s="137">
        <v>106</v>
      </c>
      <c r="AF48" s="138">
        <v>111</v>
      </c>
      <c r="AG48" s="136">
        <v>189</v>
      </c>
      <c r="AH48" s="136">
        <v>94</v>
      </c>
      <c r="AI48" s="137">
        <v>95</v>
      </c>
      <c r="AJ48" s="148">
        <f t="shared" si="14"/>
        <v>-18</v>
      </c>
      <c r="AK48" s="111" t="s">
        <v>367</v>
      </c>
      <c r="AL48" s="115">
        <v>1025</v>
      </c>
      <c r="AM48" s="116">
        <v>1728</v>
      </c>
      <c r="AN48" s="116">
        <v>919</v>
      </c>
      <c r="AO48" s="116">
        <v>809</v>
      </c>
      <c r="AP48" s="115">
        <v>1005</v>
      </c>
      <c r="AQ48" s="116">
        <v>1706</v>
      </c>
      <c r="AR48" s="116">
        <v>893</v>
      </c>
      <c r="AS48" s="117">
        <v>813</v>
      </c>
      <c r="AT48" s="138">
        <v>964</v>
      </c>
      <c r="AU48" s="136">
        <v>1655</v>
      </c>
      <c r="AV48" s="136">
        <v>853</v>
      </c>
      <c r="AW48" s="137">
        <v>802</v>
      </c>
      <c r="AX48" s="138">
        <v>977</v>
      </c>
      <c r="AY48" s="136">
        <v>1632</v>
      </c>
      <c r="AZ48" s="136">
        <v>838</v>
      </c>
      <c r="BA48" s="137">
        <v>794</v>
      </c>
      <c r="BB48" s="148">
        <f t="shared" si="12"/>
        <v>-23</v>
      </c>
      <c r="BC48" s="111" t="s">
        <v>368</v>
      </c>
      <c r="BD48" s="115">
        <v>1183</v>
      </c>
      <c r="BE48" s="116">
        <v>2953</v>
      </c>
      <c r="BF48" s="116">
        <v>1480</v>
      </c>
      <c r="BG48" s="116">
        <v>1473</v>
      </c>
      <c r="BH48" s="115">
        <v>1251</v>
      </c>
      <c r="BI48" s="116">
        <v>3120</v>
      </c>
      <c r="BJ48" s="116">
        <v>1559</v>
      </c>
      <c r="BK48" s="117">
        <v>1561</v>
      </c>
      <c r="BL48" s="136">
        <v>1283</v>
      </c>
      <c r="BM48" s="136">
        <v>3242</v>
      </c>
      <c r="BN48" s="136">
        <v>1606</v>
      </c>
      <c r="BO48" s="137">
        <v>1636</v>
      </c>
      <c r="BP48" s="138">
        <v>1335</v>
      </c>
      <c r="BQ48" s="136">
        <v>3373</v>
      </c>
      <c r="BR48" s="136">
        <v>1664</v>
      </c>
      <c r="BS48" s="137">
        <v>1709</v>
      </c>
      <c r="BT48" s="148">
        <f>IF(BQ48-BM48=0,"-",BQ48-BM48)</f>
        <v>131</v>
      </c>
      <c r="BU48" s="111" t="s">
        <v>369</v>
      </c>
      <c r="BV48" s="115">
        <v>457</v>
      </c>
      <c r="BW48" s="116">
        <v>1079</v>
      </c>
      <c r="BX48" s="116">
        <v>542</v>
      </c>
      <c r="BY48" s="116">
        <v>537</v>
      </c>
      <c r="BZ48" s="115">
        <v>447</v>
      </c>
      <c r="CA48" s="116">
        <v>1050</v>
      </c>
      <c r="CB48" s="116">
        <v>519</v>
      </c>
      <c r="CC48" s="117">
        <v>531</v>
      </c>
      <c r="CD48" s="136">
        <v>445</v>
      </c>
      <c r="CE48" s="136">
        <v>1044</v>
      </c>
      <c r="CF48" s="136">
        <v>517</v>
      </c>
      <c r="CG48" s="137">
        <v>527</v>
      </c>
      <c r="CH48" s="138">
        <v>444</v>
      </c>
      <c r="CI48" s="136">
        <v>1028</v>
      </c>
      <c r="CJ48" s="136">
        <v>515</v>
      </c>
      <c r="CK48" s="137">
        <v>513</v>
      </c>
      <c r="CL48" s="148">
        <f t="shared" si="13"/>
        <v>-16</v>
      </c>
      <c r="CM48" s="175"/>
      <c r="CN48" s="132"/>
      <c r="CO48" s="133"/>
      <c r="CP48" s="133"/>
      <c r="CQ48" s="133"/>
      <c r="CR48" s="132"/>
      <c r="CS48" s="133"/>
      <c r="CT48" s="133"/>
      <c r="CU48" s="134"/>
      <c r="CV48" s="133"/>
      <c r="CW48" s="133"/>
      <c r="CX48" s="140"/>
      <c r="CY48" s="140"/>
      <c r="CZ48" s="132"/>
      <c r="DA48" s="133"/>
      <c r="DB48" s="140"/>
      <c r="DC48" s="140"/>
      <c r="DD48" s="370"/>
      <c r="DE48" s="140"/>
      <c r="DF48" s="140"/>
      <c r="DG48" s="140"/>
      <c r="DH48" s="140"/>
      <c r="DI48" s="140"/>
      <c r="DJ48" s="140"/>
      <c r="DK48" s="140"/>
      <c r="DL48" s="140"/>
      <c r="DM48" s="140"/>
      <c r="DN48" s="140"/>
      <c r="DO48" s="140"/>
      <c r="DP48" s="140"/>
      <c r="DQ48" s="140"/>
      <c r="DR48" s="140"/>
      <c r="DS48" s="140"/>
      <c r="DT48" s="140"/>
      <c r="DU48" s="140"/>
      <c r="DV48" s="140"/>
    </row>
    <row r="49" spans="1:126" ht="15" customHeight="1">
      <c r="A49" s="111" t="s">
        <v>370</v>
      </c>
      <c r="B49" s="115">
        <v>533</v>
      </c>
      <c r="C49" s="116">
        <v>956</v>
      </c>
      <c r="D49" s="116">
        <v>473</v>
      </c>
      <c r="E49" s="116">
        <v>483</v>
      </c>
      <c r="F49" s="115">
        <v>532</v>
      </c>
      <c r="G49" s="116">
        <v>919</v>
      </c>
      <c r="H49" s="116">
        <v>453</v>
      </c>
      <c r="I49" s="117">
        <v>466</v>
      </c>
      <c r="J49" s="138">
        <v>534</v>
      </c>
      <c r="K49" s="136">
        <v>914</v>
      </c>
      <c r="L49" s="136">
        <v>452</v>
      </c>
      <c r="M49" s="137">
        <v>462</v>
      </c>
      <c r="N49" s="138">
        <v>532</v>
      </c>
      <c r="O49" s="136">
        <v>900</v>
      </c>
      <c r="P49" s="136">
        <v>445</v>
      </c>
      <c r="Q49" s="137">
        <v>455</v>
      </c>
      <c r="R49" s="148">
        <f t="shared" si="4"/>
        <v>-14</v>
      </c>
      <c r="S49" s="111" t="s">
        <v>371</v>
      </c>
      <c r="T49" s="115">
        <v>814</v>
      </c>
      <c r="U49" s="116">
        <v>1445</v>
      </c>
      <c r="V49" s="116">
        <v>720</v>
      </c>
      <c r="W49" s="117">
        <v>725</v>
      </c>
      <c r="X49" s="115">
        <v>825</v>
      </c>
      <c r="Y49" s="116">
        <v>1443</v>
      </c>
      <c r="Z49" s="116">
        <v>717</v>
      </c>
      <c r="AA49" s="117">
        <v>726</v>
      </c>
      <c r="AB49" s="136">
        <v>814</v>
      </c>
      <c r="AC49" s="136">
        <v>1441</v>
      </c>
      <c r="AD49" s="136">
        <v>729</v>
      </c>
      <c r="AE49" s="137">
        <v>712</v>
      </c>
      <c r="AF49" s="138">
        <v>823</v>
      </c>
      <c r="AG49" s="136">
        <v>1418</v>
      </c>
      <c r="AH49" s="136">
        <v>705</v>
      </c>
      <c r="AI49" s="137">
        <v>713</v>
      </c>
      <c r="AJ49" s="148">
        <f t="shared" si="14"/>
        <v>-23</v>
      </c>
      <c r="AK49" s="111" t="s">
        <v>372</v>
      </c>
      <c r="AL49" s="115">
        <v>1525</v>
      </c>
      <c r="AM49" s="116">
        <v>2289</v>
      </c>
      <c r="AN49" s="116">
        <v>1160</v>
      </c>
      <c r="AO49" s="116">
        <v>1129</v>
      </c>
      <c r="AP49" s="115">
        <v>1479</v>
      </c>
      <c r="AQ49" s="116">
        <v>2210</v>
      </c>
      <c r="AR49" s="116">
        <v>1138</v>
      </c>
      <c r="AS49" s="117">
        <v>1072</v>
      </c>
      <c r="AT49" s="138">
        <v>1458</v>
      </c>
      <c r="AU49" s="136">
        <v>2176</v>
      </c>
      <c r="AV49" s="136">
        <v>1123</v>
      </c>
      <c r="AW49" s="137">
        <v>1053</v>
      </c>
      <c r="AX49" s="138">
        <v>1410</v>
      </c>
      <c r="AY49" s="136">
        <v>2085</v>
      </c>
      <c r="AZ49" s="136">
        <v>1076</v>
      </c>
      <c r="BA49" s="137">
        <v>1009</v>
      </c>
      <c r="BB49" s="148">
        <f t="shared" si="12"/>
        <v>-91</v>
      </c>
      <c r="BC49" s="111"/>
      <c r="BD49" s="132"/>
      <c r="BE49" s="133"/>
      <c r="BF49" s="133"/>
      <c r="BG49" s="133"/>
      <c r="BH49" s="132"/>
      <c r="BI49" s="133"/>
      <c r="BJ49" s="133"/>
      <c r="BK49" s="134"/>
      <c r="BL49" s="133"/>
      <c r="BM49" s="133"/>
      <c r="BN49" s="133"/>
      <c r="BO49" s="134"/>
      <c r="BP49" s="132"/>
      <c r="BQ49" s="133"/>
      <c r="BR49" s="133"/>
      <c r="BS49" s="134"/>
      <c r="BT49" s="370"/>
      <c r="BU49" s="111" t="s">
        <v>373</v>
      </c>
      <c r="BV49" s="115">
        <v>192</v>
      </c>
      <c r="BW49" s="116">
        <v>429</v>
      </c>
      <c r="BX49" s="116">
        <v>223</v>
      </c>
      <c r="BY49" s="116">
        <v>206</v>
      </c>
      <c r="BZ49" s="115">
        <v>185</v>
      </c>
      <c r="CA49" s="116">
        <v>420</v>
      </c>
      <c r="CB49" s="116">
        <v>217</v>
      </c>
      <c r="CC49" s="117">
        <v>203</v>
      </c>
      <c r="CD49" s="136">
        <v>181</v>
      </c>
      <c r="CE49" s="136">
        <v>410</v>
      </c>
      <c r="CF49" s="136">
        <v>210</v>
      </c>
      <c r="CG49" s="137">
        <v>200</v>
      </c>
      <c r="CH49" s="138">
        <v>179</v>
      </c>
      <c r="CI49" s="136">
        <v>394</v>
      </c>
      <c r="CJ49" s="136">
        <v>199</v>
      </c>
      <c r="CK49" s="137">
        <v>195</v>
      </c>
      <c r="CL49" s="148">
        <f t="shared" si="13"/>
        <v>-16</v>
      </c>
      <c r="CM49" s="178" t="s">
        <v>772</v>
      </c>
      <c r="CN49" s="145">
        <v>368</v>
      </c>
      <c r="CO49" s="146">
        <v>851</v>
      </c>
      <c r="CP49" s="146">
        <v>442</v>
      </c>
      <c r="CQ49" s="146">
        <v>409</v>
      </c>
      <c r="CR49" s="145">
        <v>365</v>
      </c>
      <c r="CS49" s="146">
        <v>826</v>
      </c>
      <c r="CT49" s="146">
        <v>420</v>
      </c>
      <c r="CU49" s="147">
        <v>406</v>
      </c>
      <c r="CV49" s="136">
        <v>368</v>
      </c>
      <c r="CW49" s="125">
        <v>818</v>
      </c>
      <c r="CX49" s="125">
        <v>413</v>
      </c>
      <c r="CY49" s="125">
        <v>405</v>
      </c>
      <c r="CZ49" s="138">
        <v>369</v>
      </c>
      <c r="DA49" s="125">
        <v>807</v>
      </c>
      <c r="DB49" s="125">
        <v>408</v>
      </c>
      <c r="DC49" s="125">
        <v>399</v>
      </c>
      <c r="DD49" s="148">
        <f t="shared" si="11"/>
        <v>-11</v>
      </c>
      <c r="DE49" s="140"/>
      <c r="DF49" s="140"/>
      <c r="DG49" s="140"/>
      <c r="DH49" s="140"/>
      <c r="DI49" s="140"/>
      <c r="DJ49" s="140"/>
      <c r="DK49" s="140"/>
      <c r="DL49" s="140"/>
      <c r="DM49" s="140"/>
      <c r="DN49" s="140"/>
      <c r="DO49" s="140"/>
      <c r="DP49" s="140"/>
      <c r="DQ49" s="140"/>
      <c r="DR49" s="140"/>
      <c r="DS49" s="140"/>
      <c r="DT49" s="140"/>
      <c r="DU49" s="140"/>
      <c r="DV49" s="140"/>
    </row>
    <row r="50" spans="1:126">
      <c r="A50" s="179" t="s">
        <v>374</v>
      </c>
      <c r="B50" s="115">
        <v>569</v>
      </c>
      <c r="C50" s="116">
        <v>990</v>
      </c>
      <c r="D50" s="116">
        <v>462</v>
      </c>
      <c r="E50" s="116">
        <v>528</v>
      </c>
      <c r="F50" s="115">
        <v>586</v>
      </c>
      <c r="G50" s="116">
        <v>983</v>
      </c>
      <c r="H50" s="116">
        <v>460</v>
      </c>
      <c r="I50" s="117">
        <v>523</v>
      </c>
      <c r="J50" s="138">
        <v>553</v>
      </c>
      <c r="K50" s="136">
        <v>933</v>
      </c>
      <c r="L50" s="136">
        <v>441</v>
      </c>
      <c r="M50" s="137">
        <v>492</v>
      </c>
      <c r="N50" s="138">
        <v>585</v>
      </c>
      <c r="O50" s="136">
        <v>953</v>
      </c>
      <c r="P50" s="136">
        <v>461</v>
      </c>
      <c r="Q50" s="137">
        <v>492</v>
      </c>
      <c r="R50" s="148">
        <f t="shared" si="4"/>
        <v>20</v>
      </c>
      <c r="S50" s="111" t="s">
        <v>375</v>
      </c>
      <c r="T50" s="115">
        <v>947</v>
      </c>
      <c r="U50" s="116">
        <v>1820</v>
      </c>
      <c r="V50" s="116">
        <v>842</v>
      </c>
      <c r="W50" s="117">
        <v>978</v>
      </c>
      <c r="X50" s="115">
        <v>933</v>
      </c>
      <c r="Y50" s="116">
        <v>1804</v>
      </c>
      <c r="Z50" s="116">
        <v>834</v>
      </c>
      <c r="AA50" s="117">
        <v>970</v>
      </c>
      <c r="AB50" s="136">
        <v>919</v>
      </c>
      <c r="AC50" s="136">
        <v>1788</v>
      </c>
      <c r="AD50" s="136">
        <v>834</v>
      </c>
      <c r="AE50" s="137">
        <v>954</v>
      </c>
      <c r="AF50" s="138">
        <v>918</v>
      </c>
      <c r="AG50" s="136">
        <v>1754</v>
      </c>
      <c r="AH50" s="136">
        <v>813</v>
      </c>
      <c r="AI50" s="137">
        <v>941</v>
      </c>
      <c r="AJ50" s="148">
        <f t="shared" si="14"/>
        <v>-34</v>
      </c>
      <c r="AK50" s="111" t="s">
        <v>376</v>
      </c>
      <c r="AL50" s="115">
        <v>938</v>
      </c>
      <c r="AM50" s="116">
        <v>1351</v>
      </c>
      <c r="AN50" s="116">
        <v>702</v>
      </c>
      <c r="AO50" s="116">
        <v>649</v>
      </c>
      <c r="AP50" s="115">
        <v>988</v>
      </c>
      <c r="AQ50" s="116">
        <v>1380</v>
      </c>
      <c r="AR50" s="116">
        <v>727</v>
      </c>
      <c r="AS50" s="117">
        <v>653</v>
      </c>
      <c r="AT50" s="138">
        <v>1027</v>
      </c>
      <c r="AU50" s="136">
        <v>1414</v>
      </c>
      <c r="AV50" s="136">
        <v>736</v>
      </c>
      <c r="AW50" s="137">
        <v>678</v>
      </c>
      <c r="AX50" s="138">
        <v>1010</v>
      </c>
      <c r="AY50" s="136">
        <v>1392</v>
      </c>
      <c r="AZ50" s="136">
        <v>722</v>
      </c>
      <c r="BA50" s="137">
        <v>670</v>
      </c>
      <c r="BB50" s="148">
        <f t="shared" si="12"/>
        <v>-22</v>
      </c>
      <c r="BC50" s="142" t="s">
        <v>773</v>
      </c>
      <c r="BD50" s="128">
        <v>2155</v>
      </c>
      <c r="BE50" s="127">
        <v>5310</v>
      </c>
      <c r="BF50" s="127">
        <v>2698</v>
      </c>
      <c r="BG50" s="127">
        <v>2612</v>
      </c>
      <c r="BH50" s="128">
        <v>2225</v>
      </c>
      <c r="BI50" s="127">
        <v>5494</v>
      </c>
      <c r="BJ50" s="127">
        <v>2779</v>
      </c>
      <c r="BK50" s="143">
        <v>2715</v>
      </c>
      <c r="BL50" s="108">
        <v>2275</v>
      </c>
      <c r="BM50" s="108">
        <v>5610</v>
      </c>
      <c r="BN50" s="108">
        <v>2838</v>
      </c>
      <c r="BO50" s="109">
        <v>2772</v>
      </c>
      <c r="BP50" s="107">
        <v>2312</v>
      </c>
      <c r="BQ50" s="108">
        <v>5696</v>
      </c>
      <c r="BR50" s="108">
        <v>2870</v>
      </c>
      <c r="BS50" s="109">
        <v>2826</v>
      </c>
      <c r="BT50" s="144">
        <f>IF(BQ50-BM50=0,"-",BQ50-BM50)</f>
        <v>86</v>
      </c>
      <c r="BU50" s="111" t="s">
        <v>377</v>
      </c>
      <c r="BV50" s="115">
        <v>596</v>
      </c>
      <c r="BW50" s="116">
        <v>1308</v>
      </c>
      <c r="BX50" s="116">
        <v>602</v>
      </c>
      <c r="BY50" s="116">
        <v>706</v>
      </c>
      <c r="BZ50" s="115">
        <v>601</v>
      </c>
      <c r="CA50" s="116">
        <v>1314</v>
      </c>
      <c r="CB50" s="116">
        <v>610</v>
      </c>
      <c r="CC50" s="117">
        <v>704</v>
      </c>
      <c r="CD50" s="136">
        <v>602</v>
      </c>
      <c r="CE50" s="136">
        <v>1322</v>
      </c>
      <c r="CF50" s="136">
        <v>615</v>
      </c>
      <c r="CG50" s="137">
        <v>707</v>
      </c>
      <c r="CH50" s="138">
        <v>614</v>
      </c>
      <c r="CI50" s="136">
        <v>1318</v>
      </c>
      <c r="CJ50" s="136">
        <v>613</v>
      </c>
      <c r="CK50" s="137">
        <v>705</v>
      </c>
      <c r="CL50" s="148">
        <f t="shared" si="13"/>
        <v>-4</v>
      </c>
      <c r="CM50" s="178" t="s">
        <v>774</v>
      </c>
      <c r="CN50" s="145">
        <v>297</v>
      </c>
      <c r="CO50" s="146">
        <v>743</v>
      </c>
      <c r="CP50" s="146">
        <v>354</v>
      </c>
      <c r="CQ50" s="146">
        <v>389</v>
      </c>
      <c r="CR50" s="145">
        <v>289</v>
      </c>
      <c r="CS50" s="146">
        <v>710</v>
      </c>
      <c r="CT50" s="146">
        <v>341</v>
      </c>
      <c r="CU50" s="147">
        <v>369</v>
      </c>
      <c r="CV50" s="136">
        <v>290</v>
      </c>
      <c r="CW50" s="125">
        <v>697</v>
      </c>
      <c r="CX50" s="125">
        <v>333</v>
      </c>
      <c r="CY50" s="125">
        <v>364</v>
      </c>
      <c r="CZ50" s="138">
        <v>288</v>
      </c>
      <c r="DA50" s="125">
        <v>678</v>
      </c>
      <c r="DB50" s="125">
        <v>329</v>
      </c>
      <c r="DC50" s="125">
        <v>349</v>
      </c>
      <c r="DD50" s="148">
        <f t="shared" si="11"/>
        <v>-19</v>
      </c>
      <c r="DE50" s="140"/>
      <c r="DF50" s="140"/>
      <c r="DG50" s="140"/>
      <c r="DH50" s="140"/>
      <c r="DI50" s="140"/>
      <c r="DJ50" s="140"/>
      <c r="DK50" s="140"/>
      <c r="DL50" s="140"/>
      <c r="DM50" s="140"/>
      <c r="DN50" s="140"/>
      <c r="DO50" s="140"/>
      <c r="DP50" s="140"/>
      <c r="DQ50" s="140"/>
      <c r="DR50" s="140"/>
      <c r="DS50" s="140"/>
      <c r="DT50" s="140"/>
      <c r="DU50" s="140"/>
      <c r="DV50" s="140"/>
    </row>
    <row r="51" spans="1:126">
      <c r="A51" s="179" t="s">
        <v>378</v>
      </c>
      <c r="B51" s="115">
        <v>469</v>
      </c>
      <c r="C51" s="116">
        <v>829</v>
      </c>
      <c r="D51" s="116">
        <v>395</v>
      </c>
      <c r="E51" s="116">
        <v>434</v>
      </c>
      <c r="F51" s="115">
        <v>550</v>
      </c>
      <c r="G51" s="116">
        <v>1026</v>
      </c>
      <c r="H51" s="116">
        <v>501</v>
      </c>
      <c r="I51" s="117">
        <v>525</v>
      </c>
      <c r="J51" s="138">
        <v>546</v>
      </c>
      <c r="K51" s="136">
        <v>1014</v>
      </c>
      <c r="L51" s="136">
        <v>498</v>
      </c>
      <c r="M51" s="137">
        <v>516</v>
      </c>
      <c r="N51" s="138">
        <v>538</v>
      </c>
      <c r="O51" s="136">
        <v>1000</v>
      </c>
      <c r="P51" s="136">
        <v>486</v>
      </c>
      <c r="Q51" s="137">
        <v>514</v>
      </c>
      <c r="R51" s="148">
        <f t="shared" si="4"/>
        <v>-14</v>
      </c>
      <c r="S51" s="111" t="s">
        <v>379</v>
      </c>
      <c r="T51" s="115">
        <v>1191</v>
      </c>
      <c r="U51" s="116">
        <v>2091</v>
      </c>
      <c r="V51" s="116">
        <v>976</v>
      </c>
      <c r="W51" s="117">
        <v>1115</v>
      </c>
      <c r="X51" s="115">
        <v>1178</v>
      </c>
      <c r="Y51" s="116">
        <v>2058</v>
      </c>
      <c r="Z51" s="116">
        <v>978</v>
      </c>
      <c r="AA51" s="117">
        <v>1080</v>
      </c>
      <c r="AB51" s="136">
        <v>1147</v>
      </c>
      <c r="AC51" s="136">
        <v>2019</v>
      </c>
      <c r="AD51" s="136">
        <v>972</v>
      </c>
      <c r="AE51" s="137">
        <v>1047</v>
      </c>
      <c r="AF51" s="138">
        <v>1121</v>
      </c>
      <c r="AG51" s="136">
        <v>1942</v>
      </c>
      <c r="AH51" s="136">
        <v>947</v>
      </c>
      <c r="AI51" s="137">
        <v>995</v>
      </c>
      <c r="AJ51" s="148">
        <f t="shared" si="14"/>
        <v>-77</v>
      </c>
      <c r="AK51" s="111"/>
      <c r="AL51" s="132"/>
      <c r="AM51" s="133"/>
      <c r="AN51" s="133"/>
      <c r="AO51" s="133"/>
      <c r="AP51" s="132"/>
      <c r="AQ51" s="133"/>
      <c r="AR51" s="133"/>
      <c r="AS51" s="134"/>
      <c r="AT51" s="132"/>
      <c r="AU51" s="133"/>
      <c r="AV51" s="133"/>
      <c r="AW51" s="134"/>
      <c r="AX51" s="132"/>
      <c r="AY51" s="133"/>
      <c r="AZ51" s="133"/>
      <c r="BA51" s="134"/>
      <c r="BB51" s="370"/>
      <c r="BC51" s="111"/>
      <c r="BD51" s="132"/>
      <c r="BE51" s="133"/>
      <c r="BF51" s="133"/>
      <c r="BG51" s="133"/>
      <c r="BH51" s="132"/>
      <c r="BI51" s="133"/>
      <c r="BJ51" s="133"/>
      <c r="BK51" s="134"/>
      <c r="BL51" s="133"/>
      <c r="BM51" s="133"/>
      <c r="BN51" s="133"/>
      <c r="BO51" s="134"/>
      <c r="BP51" s="132"/>
      <c r="BQ51" s="133"/>
      <c r="BR51" s="133"/>
      <c r="BS51" s="134"/>
      <c r="BT51" s="370"/>
      <c r="BU51" s="111"/>
      <c r="BV51" s="132"/>
      <c r="BW51" s="133"/>
      <c r="BX51" s="133"/>
      <c r="BY51" s="133"/>
      <c r="BZ51" s="132"/>
      <c r="CA51" s="133"/>
      <c r="CB51" s="133"/>
      <c r="CC51" s="134"/>
      <c r="CD51" s="133"/>
      <c r="CE51" s="133"/>
      <c r="CF51" s="133"/>
      <c r="CG51" s="134"/>
      <c r="CH51" s="132"/>
      <c r="CI51" s="133"/>
      <c r="CJ51" s="133"/>
      <c r="CK51" s="134"/>
      <c r="CL51" s="370"/>
      <c r="CM51" s="178" t="s">
        <v>775</v>
      </c>
      <c r="CN51" s="145">
        <v>767</v>
      </c>
      <c r="CO51" s="146">
        <v>1647</v>
      </c>
      <c r="CP51" s="146">
        <v>847</v>
      </c>
      <c r="CQ51" s="146">
        <v>800</v>
      </c>
      <c r="CR51" s="145">
        <v>756</v>
      </c>
      <c r="CS51" s="146">
        <v>1598</v>
      </c>
      <c r="CT51" s="146">
        <v>817</v>
      </c>
      <c r="CU51" s="147">
        <v>781</v>
      </c>
      <c r="CV51" s="136">
        <v>734</v>
      </c>
      <c r="CW51" s="125">
        <v>1566</v>
      </c>
      <c r="CX51" s="125">
        <v>798</v>
      </c>
      <c r="CY51" s="125">
        <v>768</v>
      </c>
      <c r="CZ51" s="138">
        <v>729</v>
      </c>
      <c r="DA51" s="125">
        <v>1541</v>
      </c>
      <c r="DB51" s="125">
        <v>773</v>
      </c>
      <c r="DC51" s="125">
        <v>768</v>
      </c>
      <c r="DD51" s="148">
        <f t="shared" si="11"/>
        <v>-25</v>
      </c>
      <c r="DE51" s="140"/>
      <c r="DF51" s="140"/>
      <c r="DG51" s="140"/>
      <c r="DH51" s="140"/>
      <c r="DI51" s="140"/>
      <c r="DJ51" s="140"/>
      <c r="DK51" s="140"/>
      <c r="DL51" s="140"/>
      <c r="DM51" s="140"/>
      <c r="DN51" s="140"/>
      <c r="DO51" s="140"/>
      <c r="DP51" s="140"/>
      <c r="DQ51" s="140"/>
      <c r="DR51" s="140"/>
      <c r="DS51" s="140"/>
      <c r="DT51" s="140"/>
      <c r="DU51" s="140"/>
      <c r="DV51" s="140"/>
    </row>
    <row r="52" spans="1:126">
      <c r="A52" s="179" t="s">
        <v>380</v>
      </c>
      <c r="B52" s="115">
        <v>481</v>
      </c>
      <c r="C52" s="116">
        <v>828</v>
      </c>
      <c r="D52" s="116">
        <v>441</v>
      </c>
      <c r="E52" s="116">
        <v>387</v>
      </c>
      <c r="F52" s="115">
        <v>484</v>
      </c>
      <c r="G52" s="116">
        <v>803</v>
      </c>
      <c r="H52" s="116">
        <v>430</v>
      </c>
      <c r="I52" s="117">
        <v>373</v>
      </c>
      <c r="J52" s="138">
        <v>454</v>
      </c>
      <c r="K52" s="136">
        <v>768</v>
      </c>
      <c r="L52" s="136">
        <v>401</v>
      </c>
      <c r="M52" s="137">
        <v>367</v>
      </c>
      <c r="N52" s="138">
        <v>478</v>
      </c>
      <c r="O52" s="136">
        <v>779</v>
      </c>
      <c r="P52" s="136">
        <v>410</v>
      </c>
      <c r="Q52" s="137">
        <v>369</v>
      </c>
      <c r="R52" s="148">
        <f t="shared" si="4"/>
        <v>11</v>
      </c>
      <c r="S52" s="111" t="s">
        <v>381</v>
      </c>
      <c r="T52" s="115">
        <v>682</v>
      </c>
      <c r="U52" s="116">
        <v>1228</v>
      </c>
      <c r="V52" s="116">
        <v>567</v>
      </c>
      <c r="W52" s="117">
        <v>661</v>
      </c>
      <c r="X52" s="115">
        <v>652</v>
      </c>
      <c r="Y52" s="116">
        <v>1177</v>
      </c>
      <c r="Z52" s="116">
        <v>540</v>
      </c>
      <c r="AA52" s="117">
        <v>637</v>
      </c>
      <c r="AB52" s="136">
        <v>644</v>
      </c>
      <c r="AC52" s="136">
        <v>1156</v>
      </c>
      <c r="AD52" s="136">
        <v>531</v>
      </c>
      <c r="AE52" s="137">
        <v>625</v>
      </c>
      <c r="AF52" s="138">
        <v>628</v>
      </c>
      <c r="AG52" s="136">
        <v>1106</v>
      </c>
      <c r="AH52" s="136">
        <v>502</v>
      </c>
      <c r="AI52" s="137">
        <v>604</v>
      </c>
      <c r="AJ52" s="148">
        <f t="shared" si="14"/>
        <v>-50</v>
      </c>
      <c r="AK52" s="142" t="s">
        <v>776</v>
      </c>
      <c r="AL52" s="128">
        <v>16734</v>
      </c>
      <c r="AM52" s="127">
        <v>37380</v>
      </c>
      <c r="AN52" s="127">
        <v>17997</v>
      </c>
      <c r="AO52" s="127">
        <v>19383</v>
      </c>
      <c r="AP52" s="128">
        <v>16974</v>
      </c>
      <c r="AQ52" s="127">
        <v>37565</v>
      </c>
      <c r="AR52" s="127">
        <v>18046</v>
      </c>
      <c r="AS52" s="143">
        <v>19519</v>
      </c>
      <c r="AT52" s="107">
        <v>17145</v>
      </c>
      <c r="AU52" s="108">
        <v>37592</v>
      </c>
      <c r="AV52" s="108">
        <v>18053</v>
      </c>
      <c r="AW52" s="109">
        <v>19539</v>
      </c>
      <c r="AX52" s="107">
        <v>17304</v>
      </c>
      <c r="AY52" s="108">
        <v>37563</v>
      </c>
      <c r="AZ52" s="108">
        <v>18029</v>
      </c>
      <c r="BA52" s="109">
        <v>19534</v>
      </c>
      <c r="BB52" s="144">
        <f>IF(AY52-AU52=0,"-",AY52-AU52)</f>
        <v>-29</v>
      </c>
      <c r="BC52" s="111" t="s">
        <v>382</v>
      </c>
      <c r="BD52" s="115">
        <v>2155</v>
      </c>
      <c r="BE52" s="116">
        <v>5310</v>
      </c>
      <c r="BF52" s="116">
        <v>2698</v>
      </c>
      <c r="BG52" s="116">
        <v>2612</v>
      </c>
      <c r="BH52" s="115">
        <v>2225</v>
      </c>
      <c r="BI52" s="116">
        <v>5494</v>
      </c>
      <c r="BJ52" s="116">
        <v>2779</v>
      </c>
      <c r="BK52" s="117">
        <v>2715</v>
      </c>
      <c r="BL52" s="136">
        <v>2275</v>
      </c>
      <c r="BM52" s="136">
        <v>5610</v>
      </c>
      <c r="BN52" s="136">
        <v>2838</v>
      </c>
      <c r="BO52" s="137">
        <v>2772</v>
      </c>
      <c r="BP52" s="138">
        <v>2312</v>
      </c>
      <c r="BQ52" s="136">
        <v>5696</v>
      </c>
      <c r="BR52" s="136">
        <v>2870</v>
      </c>
      <c r="BS52" s="137">
        <v>2826</v>
      </c>
      <c r="BT52" s="148">
        <f>IF(BQ52-BM52=0,"-",BQ52-BM52)</f>
        <v>86</v>
      </c>
      <c r="BU52" s="142" t="s">
        <v>777</v>
      </c>
      <c r="BV52" s="128">
        <v>4861</v>
      </c>
      <c r="BW52" s="127">
        <v>10302</v>
      </c>
      <c r="BX52" s="127">
        <v>5059</v>
      </c>
      <c r="BY52" s="127">
        <v>5243</v>
      </c>
      <c r="BZ52" s="128">
        <v>4834</v>
      </c>
      <c r="CA52" s="127">
        <v>10236</v>
      </c>
      <c r="CB52" s="127">
        <v>5045</v>
      </c>
      <c r="CC52" s="143">
        <v>5191</v>
      </c>
      <c r="CD52" s="108">
        <v>4881</v>
      </c>
      <c r="CE52" s="108">
        <v>10154</v>
      </c>
      <c r="CF52" s="108">
        <v>4991</v>
      </c>
      <c r="CG52" s="109">
        <v>5163</v>
      </c>
      <c r="CH52" s="107">
        <v>4884</v>
      </c>
      <c r="CI52" s="108">
        <v>10054</v>
      </c>
      <c r="CJ52" s="108">
        <v>4961</v>
      </c>
      <c r="CK52" s="109">
        <v>5093</v>
      </c>
      <c r="CL52" s="144">
        <f>IF(CI52-CE52=0,"-",CI52-CE52)</f>
        <v>-100</v>
      </c>
      <c r="CM52" s="178" t="s">
        <v>778</v>
      </c>
      <c r="CN52" s="145">
        <v>843</v>
      </c>
      <c r="CO52" s="146">
        <v>1921</v>
      </c>
      <c r="CP52" s="146">
        <v>959</v>
      </c>
      <c r="CQ52" s="146">
        <v>962</v>
      </c>
      <c r="CR52" s="145">
        <v>838</v>
      </c>
      <c r="CS52" s="146">
        <v>1893</v>
      </c>
      <c r="CT52" s="146">
        <v>942</v>
      </c>
      <c r="CU52" s="147">
        <v>951</v>
      </c>
      <c r="CV52" s="125">
        <v>818</v>
      </c>
      <c r="CW52" s="125">
        <v>1870</v>
      </c>
      <c r="CX52" s="125">
        <v>923</v>
      </c>
      <c r="CY52" s="125">
        <v>947</v>
      </c>
      <c r="CZ52" s="138">
        <v>806</v>
      </c>
      <c r="DA52" s="125">
        <v>1830</v>
      </c>
      <c r="DB52" s="125">
        <v>908</v>
      </c>
      <c r="DC52" s="125">
        <v>922</v>
      </c>
      <c r="DD52" s="148">
        <f t="shared" si="11"/>
        <v>-40</v>
      </c>
      <c r="DE52" s="140"/>
      <c r="DF52" s="140"/>
      <c r="DG52" s="140"/>
      <c r="DH52" s="140"/>
      <c r="DI52" s="140"/>
      <c r="DJ52" s="140"/>
      <c r="DK52" s="140"/>
      <c r="DL52" s="140"/>
      <c r="DM52" s="140"/>
      <c r="DN52" s="140"/>
      <c r="DO52" s="140"/>
      <c r="DP52" s="140"/>
      <c r="DQ52" s="140"/>
      <c r="DR52" s="140"/>
      <c r="DS52" s="140"/>
      <c r="DT52" s="140"/>
      <c r="DU52" s="140"/>
      <c r="DV52" s="140"/>
    </row>
    <row r="53" spans="1:126">
      <c r="A53" s="140"/>
      <c r="B53" s="145"/>
      <c r="C53" s="146"/>
      <c r="D53" s="146"/>
      <c r="E53" s="146"/>
      <c r="F53" s="145"/>
      <c r="G53" s="146"/>
      <c r="H53" s="146"/>
      <c r="I53" s="147"/>
      <c r="J53" s="156"/>
      <c r="K53" s="154"/>
      <c r="L53" s="154"/>
      <c r="M53" s="155"/>
      <c r="N53" s="156"/>
      <c r="O53" s="154"/>
      <c r="P53" s="154"/>
      <c r="Q53" s="155"/>
      <c r="R53" s="148"/>
      <c r="S53" s="111" t="s">
        <v>383</v>
      </c>
      <c r="T53" s="115">
        <v>516</v>
      </c>
      <c r="U53" s="116">
        <v>956</v>
      </c>
      <c r="V53" s="116">
        <v>477</v>
      </c>
      <c r="W53" s="117">
        <v>479</v>
      </c>
      <c r="X53" s="115">
        <v>521</v>
      </c>
      <c r="Y53" s="116">
        <v>932</v>
      </c>
      <c r="Z53" s="116">
        <v>463</v>
      </c>
      <c r="AA53" s="117">
        <v>469</v>
      </c>
      <c r="AB53" s="136">
        <v>519</v>
      </c>
      <c r="AC53" s="136">
        <v>911</v>
      </c>
      <c r="AD53" s="136">
        <v>455</v>
      </c>
      <c r="AE53" s="137">
        <v>456</v>
      </c>
      <c r="AF53" s="138">
        <v>516</v>
      </c>
      <c r="AG53" s="136">
        <v>906</v>
      </c>
      <c r="AH53" s="136">
        <v>457</v>
      </c>
      <c r="AI53" s="137">
        <v>449</v>
      </c>
      <c r="AJ53" s="148">
        <f t="shared" si="14"/>
        <v>-5</v>
      </c>
      <c r="AK53" s="111"/>
      <c r="AL53" s="132"/>
      <c r="AM53" s="133"/>
      <c r="AN53" s="133"/>
      <c r="AO53" s="133"/>
      <c r="AP53" s="132"/>
      <c r="AQ53" s="133"/>
      <c r="AR53" s="133"/>
      <c r="AS53" s="134"/>
      <c r="AT53" s="132"/>
      <c r="AU53" s="133"/>
      <c r="AV53" s="133"/>
      <c r="AW53" s="134"/>
      <c r="AX53" s="132"/>
      <c r="AY53" s="133"/>
      <c r="AZ53" s="133"/>
      <c r="BA53" s="134"/>
      <c r="BB53" s="370"/>
      <c r="BC53" s="111"/>
      <c r="BD53" s="132"/>
      <c r="BE53" s="133"/>
      <c r="BF53" s="133"/>
      <c r="BG53" s="133"/>
      <c r="BH53" s="132"/>
      <c r="BI53" s="133"/>
      <c r="BJ53" s="133"/>
      <c r="BK53" s="134"/>
      <c r="BL53" s="133"/>
      <c r="BM53" s="133"/>
      <c r="BN53" s="133"/>
      <c r="BO53" s="134"/>
      <c r="BP53" s="132"/>
      <c r="BQ53" s="133"/>
      <c r="BR53" s="133"/>
      <c r="BS53" s="134"/>
      <c r="BT53" s="370"/>
      <c r="BU53" s="111"/>
      <c r="BV53" s="132"/>
      <c r="BW53" s="133"/>
      <c r="BX53" s="133"/>
      <c r="BY53" s="133"/>
      <c r="BZ53" s="132"/>
      <c r="CA53" s="133"/>
      <c r="CB53" s="133"/>
      <c r="CC53" s="134"/>
      <c r="CD53" s="133"/>
      <c r="CE53" s="133"/>
      <c r="CF53" s="133"/>
      <c r="CG53" s="134"/>
      <c r="CH53" s="132"/>
      <c r="CI53" s="133"/>
      <c r="CJ53" s="133"/>
      <c r="CK53" s="134"/>
      <c r="CL53" s="370"/>
      <c r="CM53" s="178" t="s">
        <v>779</v>
      </c>
      <c r="CN53" s="145">
        <v>529</v>
      </c>
      <c r="CO53" s="146">
        <v>1307</v>
      </c>
      <c r="CP53" s="146">
        <v>652</v>
      </c>
      <c r="CQ53" s="146">
        <v>655</v>
      </c>
      <c r="CR53" s="145">
        <v>546</v>
      </c>
      <c r="CS53" s="146">
        <v>1315</v>
      </c>
      <c r="CT53" s="146">
        <v>658</v>
      </c>
      <c r="CU53" s="147">
        <v>657</v>
      </c>
      <c r="CV53" s="125">
        <v>563</v>
      </c>
      <c r="CW53" s="125">
        <v>1330</v>
      </c>
      <c r="CX53" s="125">
        <v>675</v>
      </c>
      <c r="CY53" s="125">
        <v>655</v>
      </c>
      <c r="CZ53" s="138">
        <v>577</v>
      </c>
      <c r="DA53" s="125">
        <v>1338</v>
      </c>
      <c r="DB53" s="125">
        <v>679</v>
      </c>
      <c r="DC53" s="125">
        <v>659</v>
      </c>
      <c r="DD53" s="148">
        <f t="shared" si="11"/>
        <v>8</v>
      </c>
      <c r="DE53" s="140"/>
      <c r="DF53" s="140"/>
      <c r="DG53" s="140"/>
      <c r="DH53" s="140"/>
      <c r="DI53" s="140"/>
      <c r="DJ53" s="140"/>
      <c r="DK53" s="140"/>
      <c r="DL53" s="140"/>
      <c r="DM53" s="140"/>
      <c r="DN53" s="140"/>
      <c r="DO53" s="140"/>
      <c r="DP53" s="140"/>
      <c r="DQ53" s="140"/>
      <c r="DR53" s="140"/>
      <c r="DS53" s="140"/>
      <c r="DT53" s="140"/>
      <c r="DU53" s="140"/>
      <c r="DV53" s="140"/>
    </row>
    <row r="54" spans="1:126">
      <c r="A54" s="179" t="s">
        <v>384</v>
      </c>
      <c r="B54" s="115">
        <v>121</v>
      </c>
      <c r="C54" s="116">
        <v>182</v>
      </c>
      <c r="D54" s="116">
        <v>70</v>
      </c>
      <c r="E54" s="116">
        <v>112</v>
      </c>
      <c r="F54" s="115">
        <v>99</v>
      </c>
      <c r="G54" s="116">
        <v>158</v>
      </c>
      <c r="H54" s="116">
        <v>64</v>
      </c>
      <c r="I54" s="117">
        <v>94</v>
      </c>
      <c r="J54" s="138">
        <v>78</v>
      </c>
      <c r="K54" s="136">
        <v>133</v>
      </c>
      <c r="L54" s="136">
        <v>55</v>
      </c>
      <c r="M54" s="137">
        <v>78</v>
      </c>
      <c r="N54" s="138">
        <v>69</v>
      </c>
      <c r="O54" s="136">
        <v>121</v>
      </c>
      <c r="P54" s="136">
        <v>51</v>
      </c>
      <c r="Q54" s="137">
        <v>70</v>
      </c>
      <c r="R54" s="148">
        <f t="shared" si="4"/>
        <v>-12</v>
      </c>
      <c r="S54" s="111" t="s">
        <v>385</v>
      </c>
      <c r="T54" s="145">
        <v>186</v>
      </c>
      <c r="U54" s="146">
        <v>377</v>
      </c>
      <c r="V54" s="146">
        <v>181</v>
      </c>
      <c r="W54" s="147">
        <v>196</v>
      </c>
      <c r="X54" s="145">
        <v>186</v>
      </c>
      <c r="Y54" s="146">
        <v>374</v>
      </c>
      <c r="Z54" s="146">
        <v>184</v>
      </c>
      <c r="AA54" s="147">
        <v>190</v>
      </c>
      <c r="AB54" s="136">
        <v>195</v>
      </c>
      <c r="AC54" s="136">
        <v>377</v>
      </c>
      <c r="AD54" s="136">
        <v>187</v>
      </c>
      <c r="AE54" s="137">
        <v>190</v>
      </c>
      <c r="AF54" s="138">
        <v>196</v>
      </c>
      <c r="AG54" s="136">
        <v>374</v>
      </c>
      <c r="AH54" s="136">
        <v>192</v>
      </c>
      <c r="AI54" s="137">
        <v>182</v>
      </c>
      <c r="AJ54" s="148">
        <f t="shared" si="14"/>
        <v>-3</v>
      </c>
      <c r="AK54" s="111" t="s">
        <v>386</v>
      </c>
      <c r="AL54" s="115">
        <v>2265</v>
      </c>
      <c r="AM54" s="116">
        <v>4846</v>
      </c>
      <c r="AN54" s="116">
        <v>2311</v>
      </c>
      <c r="AO54" s="116">
        <v>2535</v>
      </c>
      <c r="AP54" s="115">
        <v>2249</v>
      </c>
      <c r="AQ54" s="116">
        <v>4754</v>
      </c>
      <c r="AR54" s="116">
        <v>2273</v>
      </c>
      <c r="AS54" s="117">
        <v>2481</v>
      </c>
      <c r="AT54" s="138">
        <v>2255</v>
      </c>
      <c r="AU54" s="136">
        <v>4720</v>
      </c>
      <c r="AV54" s="136">
        <v>2281</v>
      </c>
      <c r="AW54" s="137">
        <v>2439</v>
      </c>
      <c r="AX54" s="138">
        <v>2256</v>
      </c>
      <c r="AY54" s="136">
        <v>4651</v>
      </c>
      <c r="AZ54" s="136">
        <v>2245</v>
      </c>
      <c r="BA54" s="137">
        <v>2406</v>
      </c>
      <c r="BB54" s="148">
        <f>IF(AY54-AU54=0,"-",AY54-AU54)</f>
        <v>-69</v>
      </c>
      <c r="BC54" s="142" t="s">
        <v>780</v>
      </c>
      <c r="BD54" s="128">
        <v>6017</v>
      </c>
      <c r="BE54" s="127">
        <v>14772</v>
      </c>
      <c r="BF54" s="127">
        <v>7109</v>
      </c>
      <c r="BG54" s="127">
        <v>7663</v>
      </c>
      <c r="BH54" s="128">
        <v>6224</v>
      </c>
      <c r="BI54" s="127">
        <v>15228</v>
      </c>
      <c r="BJ54" s="127">
        <v>7361</v>
      </c>
      <c r="BK54" s="143">
        <v>7867</v>
      </c>
      <c r="BL54" s="108">
        <v>6380</v>
      </c>
      <c r="BM54" s="108">
        <v>15572</v>
      </c>
      <c r="BN54" s="108">
        <v>7536</v>
      </c>
      <c r="BO54" s="109">
        <v>8036</v>
      </c>
      <c r="BP54" s="107">
        <v>6548</v>
      </c>
      <c r="BQ54" s="108">
        <v>15858</v>
      </c>
      <c r="BR54" s="108">
        <v>7664</v>
      </c>
      <c r="BS54" s="109">
        <v>8194</v>
      </c>
      <c r="BT54" s="144">
        <f>IF(BQ54-BM54=0,"-",BQ54-BM54)</f>
        <v>286</v>
      </c>
      <c r="BU54" s="111" t="s">
        <v>387</v>
      </c>
      <c r="BV54" s="115">
        <v>1370</v>
      </c>
      <c r="BW54" s="116">
        <v>2824</v>
      </c>
      <c r="BX54" s="116">
        <v>1370</v>
      </c>
      <c r="BY54" s="116">
        <v>1454</v>
      </c>
      <c r="BZ54" s="115">
        <v>1346</v>
      </c>
      <c r="CA54" s="116">
        <v>2746</v>
      </c>
      <c r="CB54" s="116">
        <v>1325</v>
      </c>
      <c r="CC54" s="117">
        <v>1421</v>
      </c>
      <c r="CD54" s="136">
        <v>1332</v>
      </c>
      <c r="CE54" s="136">
        <v>2689</v>
      </c>
      <c r="CF54" s="136">
        <v>1283</v>
      </c>
      <c r="CG54" s="137">
        <v>1406</v>
      </c>
      <c r="CH54" s="138">
        <v>1307</v>
      </c>
      <c r="CI54" s="136">
        <v>2632</v>
      </c>
      <c r="CJ54" s="136">
        <v>1264</v>
      </c>
      <c r="CK54" s="137">
        <v>1368</v>
      </c>
      <c r="CL54" s="148">
        <f>IF(CI54-CE54=0,"-",CI54-CE54)</f>
        <v>-57</v>
      </c>
      <c r="CM54" s="178" t="s">
        <v>781</v>
      </c>
      <c r="CN54" s="145">
        <v>328</v>
      </c>
      <c r="CO54" s="146">
        <v>764</v>
      </c>
      <c r="CP54" s="146">
        <v>397</v>
      </c>
      <c r="CQ54" s="146">
        <v>367</v>
      </c>
      <c r="CR54" s="145">
        <v>329</v>
      </c>
      <c r="CS54" s="146">
        <v>753</v>
      </c>
      <c r="CT54" s="146">
        <v>386</v>
      </c>
      <c r="CU54" s="147">
        <v>367</v>
      </c>
      <c r="CV54" s="125">
        <v>328</v>
      </c>
      <c r="CW54" s="125">
        <v>744</v>
      </c>
      <c r="CX54" s="125">
        <v>377</v>
      </c>
      <c r="CY54" s="125">
        <v>367</v>
      </c>
      <c r="CZ54" s="138">
        <v>332</v>
      </c>
      <c r="DA54" s="125">
        <v>726</v>
      </c>
      <c r="DB54" s="125">
        <v>364</v>
      </c>
      <c r="DC54" s="125">
        <v>362</v>
      </c>
      <c r="DD54" s="148">
        <f t="shared" si="11"/>
        <v>-18</v>
      </c>
      <c r="DE54" s="140"/>
      <c r="DF54" s="140"/>
      <c r="DG54" s="140"/>
      <c r="DH54" s="140"/>
      <c r="DI54" s="140"/>
      <c r="DJ54" s="140"/>
      <c r="DK54" s="140"/>
      <c r="DL54" s="140"/>
      <c r="DM54" s="140"/>
      <c r="DN54" s="140"/>
      <c r="DO54" s="140"/>
      <c r="DP54" s="140"/>
      <c r="DQ54" s="140"/>
      <c r="DR54" s="140"/>
      <c r="DS54" s="140"/>
      <c r="DT54" s="140"/>
      <c r="DU54" s="140"/>
      <c r="DV54" s="140"/>
    </row>
    <row r="55" spans="1:126">
      <c r="A55" s="179" t="s">
        <v>388</v>
      </c>
      <c r="B55" s="115">
        <v>260</v>
      </c>
      <c r="C55" s="116">
        <v>464</v>
      </c>
      <c r="D55" s="116">
        <v>237</v>
      </c>
      <c r="E55" s="116">
        <v>227</v>
      </c>
      <c r="F55" s="115">
        <v>319</v>
      </c>
      <c r="G55" s="116">
        <v>599</v>
      </c>
      <c r="H55" s="116">
        <v>295</v>
      </c>
      <c r="I55" s="117">
        <v>304</v>
      </c>
      <c r="J55" s="138">
        <v>323</v>
      </c>
      <c r="K55" s="136">
        <v>600</v>
      </c>
      <c r="L55" s="136">
        <v>296</v>
      </c>
      <c r="M55" s="137">
        <v>304</v>
      </c>
      <c r="N55" s="138">
        <v>314</v>
      </c>
      <c r="O55" s="136">
        <v>603</v>
      </c>
      <c r="P55" s="136">
        <v>298</v>
      </c>
      <c r="Q55" s="137">
        <v>305</v>
      </c>
      <c r="R55" s="148">
        <f t="shared" si="4"/>
        <v>3</v>
      </c>
      <c r="S55" s="111" t="s">
        <v>389</v>
      </c>
      <c r="T55" s="115">
        <v>814</v>
      </c>
      <c r="U55" s="116">
        <v>1668</v>
      </c>
      <c r="V55" s="116">
        <v>813</v>
      </c>
      <c r="W55" s="117">
        <v>855</v>
      </c>
      <c r="X55" s="115">
        <v>827</v>
      </c>
      <c r="Y55" s="116">
        <v>1634</v>
      </c>
      <c r="Z55" s="116">
        <v>810</v>
      </c>
      <c r="AA55" s="117">
        <v>824</v>
      </c>
      <c r="AB55" s="136">
        <v>827</v>
      </c>
      <c r="AC55" s="136">
        <v>1600</v>
      </c>
      <c r="AD55" s="136">
        <v>798</v>
      </c>
      <c r="AE55" s="137">
        <v>802</v>
      </c>
      <c r="AF55" s="138">
        <v>849</v>
      </c>
      <c r="AG55" s="136">
        <v>1602</v>
      </c>
      <c r="AH55" s="136">
        <v>795</v>
      </c>
      <c r="AI55" s="137">
        <v>807</v>
      </c>
      <c r="AJ55" s="148">
        <f t="shared" si="14"/>
        <v>2</v>
      </c>
      <c r="AK55" s="111" t="s">
        <v>390</v>
      </c>
      <c r="AL55" s="180">
        <v>502</v>
      </c>
      <c r="AM55" s="181">
        <v>1058</v>
      </c>
      <c r="AN55" s="181">
        <v>508</v>
      </c>
      <c r="AO55" s="181">
        <v>550</v>
      </c>
      <c r="AP55" s="180">
        <v>518</v>
      </c>
      <c r="AQ55" s="116">
        <v>1043</v>
      </c>
      <c r="AR55" s="116">
        <v>515</v>
      </c>
      <c r="AS55" s="117">
        <v>528</v>
      </c>
      <c r="AT55" s="182">
        <v>497</v>
      </c>
      <c r="AU55" s="183">
        <v>1004</v>
      </c>
      <c r="AV55" s="183">
        <v>482</v>
      </c>
      <c r="AW55" s="184">
        <v>522</v>
      </c>
      <c r="AX55" s="182">
        <v>607</v>
      </c>
      <c r="AY55" s="183">
        <v>1276</v>
      </c>
      <c r="AZ55" s="183">
        <v>612</v>
      </c>
      <c r="BA55" s="184">
        <v>664</v>
      </c>
      <c r="BB55" s="190">
        <f>IF(AY55-AU55=0,"-",AY55-AU55)</f>
        <v>272</v>
      </c>
      <c r="BC55" s="111"/>
      <c r="BD55" s="132"/>
      <c r="BE55" s="133"/>
      <c r="BF55" s="133"/>
      <c r="BG55" s="133"/>
      <c r="BH55" s="132"/>
      <c r="BI55" s="133"/>
      <c r="BJ55" s="133"/>
      <c r="BK55" s="134"/>
      <c r="BL55" s="133"/>
      <c r="BM55" s="133"/>
      <c r="BN55" s="133"/>
      <c r="BO55" s="134"/>
      <c r="BP55" s="132"/>
      <c r="BQ55" s="133"/>
      <c r="BR55" s="133"/>
      <c r="BS55" s="134"/>
      <c r="BT55" s="370"/>
      <c r="BU55" s="111" t="s">
        <v>391</v>
      </c>
      <c r="BV55" s="115">
        <v>960</v>
      </c>
      <c r="BW55" s="116">
        <v>1793</v>
      </c>
      <c r="BX55" s="116">
        <v>878</v>
      </c>
      <c r="BY55" s="116">
        <v>915</v>
      </c>
      <c r="BZ55" s="115">
        <v>951</v>
      </c>
      <c r="CA55" s="116">
        <v>1772</v>
      </c>
      <c r="CB55" s="116">
        <v>874</v>
      </c>
      <c r="CC55" s="117">
        <v>898</v>
      </c>
      <c r="CD55" s="136">
        <v>962</v>
      </c>
      <c r="CE55" s="136">
        <v>1772</v>
      </c>
      <c r="CF55" s="136">
        <v>869</v>
      </c>
      <c r="CG55" s="137">
        <v>903</v>
      </c>
      <c r="CH55" s="138">
        <v>964</v>
      </c>
      <c r="CI55" s="136">
        <v>1777</v>
      </c>
      <c r="CJ55" s="136">
        <v>889</v>
      </c>
      <c r="CK55" s="137">
        <v>888</v>
      </c>
      <c r="CL55" s="148">
        <f>IF(CI55-CE55=0,"-",CI55-CE55)</f>
        <v>5</v>
      </c>
      <c r="CM55" s="178"/>
      <c r="CN55" s="132"/>
      <c r="CO55" s="133"/>
      <c r="CP55" s="133"/>
      <c r="CQ55" s="133"/>
      <c r="CR55" s="132"/>
      <c r="CS55" s="133"/>
      <c r="CT55" s="133"/>
      <c r="CU55" s="134"/>
      <c r="CV55" s="140"/>
      <c r="CW55" s="140"/>
      <c r="CX55" s="140"/>
      <c r="CY55" s="133"/>
      <c r="CZ55" s="132"/>
      <c r="DA55" s="140"/>
      <c r="DB55" s="140"/>
      <c r="DC55" s="134"/>
      <c r="DD55" s="370"/>
      <c r="DE55" s="140"/>
      <c r="DF55" s="140"/>
      <c r="DG55" s="140"/>
      <c r="DH55" s="140"/>
      <c r="DI55" s="140"/>
      <c r="DJ55" s="140"/>
      <c r="DK55" s="140"/>
      <c r="DL55" s="140"/>
      <c r="DM55" s="140"/>
      <c r="DN55" s="140"/>
      <c r="DO55" s="140"/>
      <c r="DP55" s="140"/>
      <c r="DQ55" s="140"/>
      <c r="DR55" s="140"/>
      <c r="DS55" s="140"/>
      <c r="DT55" s="140"/>
      <c r="DU55" s="140"/>
      <c r="DV55" s="140"/>
    </row>
    <row r="56" spans="1:126">
      <c r="A56" s="179" t="s">
        <v>392</v>
      </c>
      <c r="B56" s="115">
        <v>523</v>
      </c>
      <c r="C56" s="116">
        <v>940</v>
      </c>
      <c r="D56" s="116">
        <v>449</v>
      </c>
      <c r="E56" s="116">
        <v>491</v>
      </c>
      <c r="F56" s="115">
        <v>510</v>
      </c>
      <c r="G56" s="116">
        <v>927</v>
      </c>
      <c r="H56" s="116">
        <v>434</v>
      </c>
      <c r="I56" s="117">
        <v>493</v>
      </c>
      <c r="J56" s="138">
        <v>507</v>
      </c>
      <c r="K56" s="136">
        <v>924</v>
      </c>
      <c r="L56" s="136">
        <v>434</v>
      </c>
      <c r="M56" s="137">
        <v>490</v>
      </c>
      <c r="N56" s="138">
        <v>498</v>
      </c>
      <c r="O56" s="136">
        <v>896</v>
      </c>
      <c r="P56" s="136">
        <v>427</v>
      </c>
      <c r="Q56" s="137">
        <v>469</v>
      </c>
      <c r="R56" s="148">
        <f t="shared" si="4"/>
        <v>-28</v>
      </c>
      <c r="S56" s="133"/>
      <c r="T56" s="145"/>
      <c r="U56" s="146"/>
      <c r="V56" s="146"/>
      <c r="W56" s="147"/>
      <c r="X56" s="145"/>
      <c r="Y56" s="146"/>
      <c r="Z56" s="146"/>
      <c r="AA56" s="147"/>
      <c r="AB56" s="154"/>
      <c r="AC56" s="154"/>
      <c r="AD56" s="154"/>
      <c r="AE56" s="155"/>
      <c r="AF56" s="156"/>
      <c r="AG56" s="154"/>
      <c r="AH56" s="154"/>
      <c r="AI56" s="155"/>
      <c r="AJ56" s="369"/>
      <c r="AK56" s="124"/>
      <c r="AL56" s="185"/>
      <c r="AM56" s="185"/>
      <c r="AN56" s="185"/>
      <c r="AO56" s="185"/>
      <c r="AP56" s="185"/>
      <c r="AQ56" s="185"/>
      <c r="AR56" s="185"/>
      <c r="AS56" s="185"/>
      <c r="AT56" s="185"/>
      <c r="AU56" s="185"/>
      <c r="AV56" s="185"/>
      <c r="AW56" s="185"/>
      <c r="AX56" s="185"/>
      <c r="AY56" s="185"/>
      <c r="AZ56" s="185"/>
      <c r="BA56" s="185"/>
      <c r="BB56" s="186"/>
      <c r="BC56" s="187" t="s">
        <v>393</v>
      </c>
      <c r="BD56" s="180">
        <v>1931</v>
      </c>
      <c r="BE56" s="181">
        <v>4437</v>
      </c>
      <c r="BF56" s="181">
        <v>2121</v>
      </c>
      <c r="BG56" s="181">
        <v>2316</v>
      </c>
      <c r="BH56" s="180">
        <v>1983</v>
      </c>
      <c r="BI56" s="181">
        <v>4526</v>
      </c>
      <c r="BJ56" s="181">
        <v>2186</v>
      </c>
      <c r="BK56" s="188">
        <v>2340</v>
      </c>
      <c r="BL56" s="183">
        <v>2041</v>
      </c>
      <c r="BM56" s="183">
        <v>4598</v>
      </c>
      <c r="BN56" s="183">
        <v>2211</v>
      </c>
      <c r="BO56" s="184">
        <v>2387</v>
      </c>
      <c r="BP56" s="182">
        <v>2125</v>
      </c>
      <c r="BQ56" s="183">
        <v>4709</v>
      </c>
      <c r="BR56" s="183">
        <v>2267</v>
      </c>
      <c r="BS56" s="184">
        <v>2442</v>
      </c>
      <c r="BT56" s="190">
        <f>IF(BQ56-BM56=0,"-",BQ56-BM56)</f>
        <v>111</v>
      </c>
      <c r="BU56" s="111" t="s">
        <v>394</v>
      </c>
      <c r="BV56" s="115">
        <v>1210</v>
      </c>
      <c r="BW56" s="116">
        <v>2773</v>
      </c>
      <c r="BX56" s="116">
        <v>1375</v>
      </c>
      <c r="BY56" s="116">
        <v>1398</v>
      </c>
      <c r="BZ56" s="115">
        <v>1223</v>
      </c>
      <c r="CA56" s="116">
        <v>2835</v>
      </c>
      <c r="CB56" s="116">
        <v>1409</v>
      </c>
      <c r="CC56" s="117">
        <v>1426</v>
      </c>
      <c r="CD56" s="136">
        <v>1254</v>
      </c>
      <c r="CE56" s="136">
        <v>2828</v>
      </c>
      <c r="CF56" s="136">
        <v>1410</v>
      </c>
      <c r="CG56" s="137">
        <v>1418</v>
      </c>
      <c r="CH56" s="138">
        <v>1262</v>
      </c>
      <c r="CI56" s="136">
        <v>2820</v>
      </c>
      <c r="CJ56" s="136">
        <v>1401</v>
      </c>
      <c r="CK56" s="137">
        <v>1419</v>
      </c>
      <c r="CL56" s="148">
        <f>IF(CI56-CE56=0,"-",CI56-CE56)</f>
        <v>-8</v>
      </c>
      <c r="CM56" s="171"/>
      <c r="CN56" s="132"/>
      <c r="CO56" s="133"/>
      <c r="CP56" s="133"/>
      <c r="CQ56" s="133"/>
      <c r="CR56" s="132"/>
      <c r="CS56" s="133"/>
      <c r="CT56" s="133"/>
      <c r="CU56" s="134"/>
      <c r="CV56" s="133"/>
      <c r="CW56" s="133"/>
      <c r="CX56" s="133"/>
      <c r="CY56" s="133"/>
      <c r="CZ56" s="132"/>
      <c r="DA56" s="133"/>
      <c r="DB56" s="133"/>
      <c r="DC56" s="134"/>
      <c r="DD56" s="370"/>
      <c r="DE56" s="140"/>
      <c r="DF56" s="140"/>
      <c r="DG56" s="140"/>
      <c r="DH56" s="140"/>
      <c r="DI56" s="140"/>
      <c r="DJ56" s="140"/>
      <c r="DK56" s="140"/>
      <c r="DL56" s="140"/>
      <c r="DM56" s="140"/>
      <c r="DN56" s="140"/>
      <c r="DO56" s="140"/>
      <c r="DP56" s="140"/>
      <c r="DQ56" s="140"/>
      <c r="DR56" s="140"/>
      <c r="DS56" s="140"/>
      <c r="DT56" s="140"/>
      <c r="DU56" s="140"/>
      <c r="DV56" s="140"/>
    </row>
    <row r="57" spans="1:126">
      <c r="A57" s="189" t="s">
        <v>395</v>
      </c>
      <c r="B57" s="180">
        <v>677</v>
      </c>
      <c r="C57" s="181">
        <v>1359</v>
      </c>
      <c r="D57" s="181">
        <v>650</v>
      </c>
      <c r="E57" s="181">
        <v>709</v>
      </c>
      <c r="F57" s="180">
        <v>687</v>
      </c>
      <c r="G57" s="181">
        <v>1365</v>
      </c>
      <c r="H57" s="181">
        <v>648</v>
      </c>
      <c r="I57" s="188">
        <v>717</v>
      </c>
      <c r="J57" s="182">
        <v>683</v>
      </c>
      <c r="K57" s="183">
        <v>1356</v>
      </c>
      <c r="L57" s="183">
        <v>641</v>
      </c>
      <c r="M57" s="184">
        <v>715</v>
      </c>
      <c r="N57" s="182">
        <v>669</v>
      </c>
      <c r="O57" s="183">
        <v>1353</v>
      </c>
      <c r="P57" s="183">
        <v>648</v>
      </c>
      <c r="Q57" s="184">
        <v>705</v>
      </c>
      <c r="R57" s="190">
        <f t="shared" si="4"/>
        <v>-3</v>
      </c>
      <c r="S57" s="111" t="s">
        <v>396</v>
      </c>
      <c r="T57" s="115">
        <v>525</v>
      </c>
      <c r="U57" s="116">
        <v>1044</v>
      </c>
      <c r="V57" s="116">
        <v>500</v>
      </c>
      <c r="W57" s="117">
        <v>544</v>
      </c>
      <c r="X57" s="115">
        <v>504</v>
      </c>
      <c r="Y57" s="116">
        <v>1007</v>
      </c>
      <c r="Z57" s="116">
        <v>478</v>
      </c>
      <c r="AA57" s="117">
        <v>529</v>
      </c>
      <c r="AB57" s="136">
        <v>510</v>
      </c>
      <c r="AC57" s="136">
        <v>1005</v>
      </c>
      <c r="AD57" s="136">
        <v>486</v>
      </c>
      <c r="AE57" s="137">
        <v>519</v>
      </c>
      <c r="AF57" s="138">
        <v>500</v>
      </c>
      <c r="AG57" s="136">
        <v>990</v>
      </c>
      <c r="AH57" s="136">
        <v>471</v>
      </c>
      <c r="AI57" s="137">
        <v>519</v>
      </c>
      <c r="AJ57" s="148">
        <f>IF(AG57-AC57=0,"-",AG57-AC57)</f>
        <v>-15</v>
      </c>
      <c r="AK57" s="140"/>
      <c r="AL57" s="140"/>
      <c r="AM57" s="140"/>
      <c r="AN57" s="140"/>
      <c r="AO57" s="140"/>
      <c r="AP57" s="140"/>
      <c r="AQ57" s="140"/>
      <c r="AR57" s="140"/>
      <c r="AS57" s="140"/>
      <c r="AT57" s="140"/>
      <c r="AU57" s="140"/>
      <c r="AV57" s="140"/>
      <c r="AW57" s="140"/>
      <c r="AX57" s="140"/>
      <c r="AY57" s="140"/>
      <c r="AZ57" s="140"/>
      <c r="BA57" s="140"/>
      <c r="BB57" s="140"/>
      <c r="BC57" s="140"/>
      <c r="BD57" s="140"/>
      <c r="BE57" s="140"/>
      <c r="BF57" s="140"/>
      <c r="BG57" s="140"/>
      <c r="BH57" s="140"/>
      <c r="BI57" s="140"/>
      <c r="BJ57" s="140"/>
      <c r="BK57" s="140"/>
      <c r="BL57" s="140"/>
      <c r="BM57" s="140"/>
      <c r="BN57" s="140"/>
      <c r="BO57" s="140"/>
      <c r="BP57" s="140"/>
      <c r="BQ57" s="140"/>
      <c r="BR57" s="140"/>
      <c r="BS57" s="140"/>
      <c r="BT57" s="140"/>
      <c r="BU57" s="187" t="s">
        <v>397</v>
      </c>
      <c r="BV57" s="180">
        <v>425</v>
      </c>
      <c r="BW57" s="181">
        <v>932</v>
      </c>
      <c r="BX57" s="181">
        <v>452</v>
      </c>
      <c r="BY57" s="181">
        <v>480</v>
      </c>
      <c r="BZ57" s="180">
        <v>431</v>
      </c>
      <c r="CA57" s="181">
        <v>947</v>
      </c>
      <c r="CB57" s="181">
        <v>465</v>
      </c>
      <c r="CC57" s="188">
        <v>482</v>
      </c>
      <c r="CD57" s="183">
        <v>435</v>
      </c>
      <c r="CE57" s="183">
        <v>937</v>
      </c>
      <c r="CF57" s="183">
        <v>469</v>
      </c>
      <c r="CG57" s="184">
        <v>468</v>
      </c>
      <c r="CH57" s="182">
        <v>441</v>
      </c>
      <c r="CI57" s="183">
        <v>920</v>
      </c>
      <c r="CJ57" s="183">
        <v>459</v>
      </c>
      <c r="CK57" s="184">
        <v>461</v>
      </c>
      <c r="CL57" s="190">
        <f>IF(CI57-CE57=0,"-",CI57-CE57)</f>
        <v>-17</v>
      </c>
      <c r="CM57" s="191"/>
      <c r="CN57" s="192"/>
      <c r="CO57" s="193"/>
      <c r="CP57" s="193"/>
      <c r="CQ57" s="193"/>
      <c r="CR57" s="192"/>
      <c r="CS57" s="193"/>
      <c r="CT57" s="193"/>
      <c r="CU57" s="194"/>
      <c r="CV57" s="193"/>
      <c r="CW57" s="193"/>
      <c r="CX57" s="193"/>
      <c r="CY57" s="193"/>
      <c r="CZ57" s="192"/>
      <c r="DA57" s="193"/>
      <c r="DB57" s="193"/>
      <c r="DC57" s="194"/>
      <c r="DD57" s="374"/>
      <c r="DE57" s="140"/>
      <c r="DF57" s="140"/>
      <c r="DG57" s="140"/>
      <c r="DH57" s="140"/>
      <c r="DI57" s="140"/>
      <c r="DJ57" s="140"/>
      <c r="DK57" s="140"/>
      <c r="DL57" s="140"/>
      <c r="DM57" s="140"/>
      <c r="DN57" s="140"/>
      <c r="DO57" s="140"/>
      <c r="DP57" s="140"/>
      <c r="DQ57" s="140"/>
      <c r="DR57" s="140"/>
      <c r="DS57" s="140"/>
      <c r="DT57" s="140"/>
      <c r="DU57" s="140"/>
      <c r="DV57" s="140"/>
    </row>
    <row r="58" spans="1:126">
      <c r="S58" s="189" t="s">
        <v>398</v>
      </c>
      <c r="T58" s="180">
        <v>572</v>
      </c>
      <c r="U58" s="181">
        <v>956</v>
      </c>
      <c r="V58" s="181">
        <v>479</v>
      </c>
      <c r="W58" s="188">
        <v>477</v>
      </c>
      <c r="X58" s="180">
        <v>579</v>
      </c>
      <c r="Y58" s="181">
        <v>960</v>
      </c>
      <c r="Z58" s="181">
        <v>491</v>
      </c>
      <c r="AA58" s="188">
        <v>469</v>
      </c>
      <c r="AB58" s="183">
        <v>559</v>
      </c>
      <c r="AC58" s="183">
        <v>943</v>
      </c>
      <c r="AD58" s="183">
        <v>481</v>
      </c>
      <c r="AE58" s="184">
        <v>462</v>
      </c>
      <c r="AF58" s="182">
        <v>587</v>
      </c>
      <c r="AG58" s="183">
        <v>950</v>
      </c>
      <c r="AH58" s="183">
        <v>482</v>
      </c>
      <c r="AI58" s="184">
        <v>468</v>
      </c>
      <c r="AJ58" s="190">
        <f>IF(AG58-AC58=0,"-",AG58-AC58)</f>
        <v>7</v>
      </c>
      <c r="AK58" s="140"/>
      <c r="AL58" s="140"/>
      <c r="AM58" s="140"/>
      <c r="AN58" s="140"/>
      <c r="AO58" s="140"/>
      <c r="AP58" s="140"/>
      <c r="AQ58" s="140"/>
      <c r="AR58" s="140"/>
      <c r="AS58" s="140"/>
      <c r="AT58" s="140"/>
      <c r="AU58" s="140"/>
      <c r="AV58" s="140"/>
      <c r="AW58" s="140"/>
      <c r="AX58" s="140"/>
      <c r="AY58" s="140"/>
      <c r="AZ58" s="140"/>
      <c r="BA58" s="140"/>
      <c r="BB58" s="140"/>
      <c r="BC58" s="140"/>
      <c r="BD58" s="140"/>
      <c r="BE58" s="140"/>
      <c r="BF58" s="140"/>
      <c r="BG58" s="140"/>
      <c r="BH58" s="140"/>
      <c r="BI58" s="140"/>
      <c r="BJ58" s="140"/>
      <c r="BK58" s="140"/>
      <c r="BL58" s="140"/>
      <c r="BM58" s="140"/>
      <c r="BN58" s="140"/>
      <c r="BO58" s="140"/>
      <c r="BP58" s="140"/>
      <c r="BQ58" s="140"/>
      <c r="BR58" s="140"/>
      <c r="BS58" s="140"/>
      <c r="BT58" s="140"/>
      <c r="BU58" s="140"/>
      <c r="BV58" s="140"/>
      <c r="BW58" s="140"/>
      <c r="BX58" s="140"/>
      <c r="BY58" s="140"/>
      <c r="BZ58" s="140"/>
      <c r="CA58" s="140"/>
      <c r="CB58" s="140"/>
      <c r="CC58" s="140"/>
      <c r="CD58" s="140"/>
      <c r="CE58" s="140"/>
      <c r="CF58" s="140"/>
      <c r="CG58" s="140"/>
      <c r="CH58" s="140"/>
      <c r="CI58" s="140"/>
      <c r="CJ58" s="140"/>
      <c r="CK58" s="140"/>
      <c r="CL58" s="140"/>
      <c r="CM58" s="140"/>
      <c r="CN58" s="140"/>
      <c r="CO58" s="140"/>
      <c r="CP58" s="140"/>
      <c r="CQ58" s="140"/>
      <c r="CR58" s="140"/>
      <c r="CS58" s="140"/>
      <c r="CT58" s="140"/>
      <c r="CU58" s="140"/>
      <c r="CV58" s="140"/>
      <c r="CW58" s="140"/>
      <c r="CX58" s="140"/>
      <c r="CY58" s="140"/>
      <c r="CZ58" s="140"/>
      <c r="DA58" s="140"/>
      <c r="DB58" s="140"/>
      <c r="DC58" s="140"/>
      <c r="DD58" s="140"/>
      <c r="DE58" s="140"/>
      <c r="DF58" s="140"/>
      <c r="DG58" s="140"/>
      <c r="DH58" s="140"/>
      <c r="DI58" s="140"/>
      <c r="DJ58" s="140"/>
      <c r="DK58" s="140"/>
      <c r="DL58" s="140"/>
      <c r="DM58" s="140"/>
      <c r="DN58" s="140"/>
      <c r="DO58" s="140"/>
      <c r="DP58" s="140"/>
      <c r="DQ58" s="140"/>
      <c r="DR58" s="140"/>
      <c r="DS58" s="140"/>
      <c r="DT58" s="140"/>
      <c r="DU58" s="140"/>
      <c r="DV58" s="140"/>
    </row>
  </sheetData>
  <mergeCells count="83">
    <mergeCell ref="U3:V3"/>
    <mergeCell ref="B3:E3"/>
    <mergeCell ref="F3:I3"/>
    <mergeCell ref="J3:M3"/>
    <mergeCell ref="N3:Q3"/>
    <mergeCell ref="K4:M4"/>
    <mergeCell ref="CE3:CF3"/>
    <mergeCell ref="CI3:CJ3"/>
    <mergeCell ref="CO3:CP3"/>
    <mergeCell ref="CS3:CT3"/>
    <mergeCell ref="BE3:BF3"/>
    <mergeCell ref="BI3:BJ3"/>
    <mergeCell ref="BM3:BN3"/>
    <mergeCell ref="BQ3:BR3"/>
    <mergeCell ref="BW3:BX3"/>
    <mergeCell ref="CA3:CB3"/>
    <mergeCell ref="AC3:AD3"/>
    <mergeCell ref="AG3:AH3"/>
    <mergeCell ref="AM3:AN3"/>
    <mergeCell ref="AQ3:AR3"/>
    <mergeCell ref="AU3:AV3"/>
    <mergeCell ref="B4:B5"/>
    <mergeCell ref="C4:E4"/>
    <mergeCell ref="F4:F5"/>
    <mergeCell ref="G4:I4"/>
    <mergeCell ref="J4:J5"/>
    <mergeCell ref="Y4:AA4"/>
    <mergeCell ref="DG3:DH3"/>
    <mergeCell ref="DK3:DL3"/>
    <mergeCell ref="DO3:DP3"/>
    <mergeCell ref="DS3:DT3"/>
    <mergeCell ref="CW3:CX3"/>
    <mergeCell ref="DA3:DB3"/>
    <mergeCell ref="AY3:AZ3"/>
    <mergeCell ref="AY4:BA4"/>
    <mergeCell ref="AB4:AB5"/>
    <mergeCell ref="AC4:AE4"/>
    <mergeCell ref="AF4:AF5"/>
    <mergeCell ref="AG4:AI4"/>
    <mergeCell ref="AL4:AL5"/>
    <mergeCell ref="AM4:AO4"/>
    <mergeCell ref="AP4:AP5"/>
    <mergeCell ref="N4:N5"/>
    <mergeCell ref="O4:Q4"/>
    <mergeCell ref="T4:T5"/>
    <mergeCell ref="U4:W4"/>
    <mergeCell ref="X4:X5"/>
    <mergeCell ref="AQ4:AS4"/>
    <mergeCell ref="AT4:AT5"/>
    <mergeCell ref="AU4:AW4"/>
    <mergeCell ref="AX4:AX5"/>
    <mergeCell ref="CA4:CC4"/>
    <mergeCell ref="BD4:BD5"/>
    <mergeCell ref="BE4:BG4"/>
    <mergeCell ref="BH4:BH5"/>
    <mergeCell ref="BI4:BK4"/>
    <mergeCell ref="BL4:BL5"/>
    <mergeCell ref="BM4:BO4"/>
    <mergeCell ref="BP4:BP5"/>
    <mergeCell ref="BQ4:BS4"/>
    <mergeCell ref="BV4:BV5"/>
    <mergeCell ref="BW4:BY4"/>
    <mergeCell ref="BZ4:BZ5"/>
    <mergeCell ref="DA4:DC4"/>
    <mergeCell ref="CD4:CD5"/>
    <mergeCell ref="CE4:CG4"/>
    <mergeCell ref="CH4:CH5"/>
    <mergeCell ref="CI4:CK4"/>
    <mergeCell ref="CN4:CN5"/>
    <mergeCell ref="CO4:CQ4"/>
    <mergeCell ref="CR4:CR5"/>
    <mergeCell ref="CS4:CU4"/>
    <mergeCell ref="CV4:CV5"/>
    <mergeCell ref="CW4:CY4"/>
    <mergeCell ref="CZ4:CZ5"/>
    <mergeCell ref="DR4:DR5"/>
    <mergeCell ref="DS4:DU4"/>
    <mergeCell ref="DF4:DF5"/>
    <mergeCell ref="DG4:DI4"/>
    <mergeCell ref="DJ4:DJ5"/>
    <mergeCell ref="DK4:DM4"/>
    <mergeCell ref="DN4:DN5"/>
    <mergeCell ref="DO4:DQ4"/>
  </mergeCells>
  <phoneticPr fontId="2"/>
  <hyperlinks>
    <hyperlink ref="K1" location="目次!A1" display="目次に戻る"/>
  </hyperlinks>
  <printOptions horizontalCentered="1"/>
  <pageMargins left="0.59055118110236227" right="0.59055118110236227" top="0.59055118110236227" bottom="0.59055118110236227" header="0.51181102362204722" footer="0"/>
  <pageSetup paperSize="9" scale="89" orientation="portrait" r:id="rId1"/>
  <colBreaks count="11" manualBreakCount="11">
    <brk id="9" max="57" man="1"/>
    <brk id="18" max="57" man="1"/>
    <brk id="27" max="57" man="1"/>
    <brk id="36" max="57" man="1"/>
    <brk id="45" max="57" man="1"/>
    <brk id="54" max="57" man="1"/>
    <brk id="63" max="57" man="1"/>
    <brk id="72" max="57" man="1"/>
    <brk id="81" max="57" man="1"/>
    <brk id="99" max="57" man="1"/>
    <brk id="117" max="5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1"/>
  <sheetViews>
    <sheetView view="pageBreakPreview" zoomScaleNormal="75" zoomScaleSheetLayoutView="100" workbookViewId="0">
      <pane xSplit="2" ySplit="6" topLeftCell="C7" activePane="bottomRight" state="frozen"/>
      <selection activeCell="G17" sqref="G17"/>
      <selection pane="topRight" activeCell="G17" sqref="G17"/>
      <selection pane="bottomLeft" activeCell="G17" sqref="G17"/>
      <selection pane="bottomRight" activeCell="I16" sqref="I16"/>
    </sheetView>
  </sheetViews>
  <sheetFormatPr defaultColWidth="11.375" defaultRowHeight="18.75"/>
  <cols>
    <col min="1" max="1" width="15.625" style="204" customWidth="1"/>
    <col min="2" max="2" width="9.625" style="196" customWidth="1"/>
    <col min="3" max="21" width="8.625" style="196" customWidth="1"/>
    <col min="22" max="256" width="11.375" style="196"/>
    <col min="257" max="257" width="15.625" style="196" customWidth="1"/>
    <col min="258" max="258" width="9.625" style="196" customWidth="1"/>
    <col min="259" max="277" width="8.625" style="196" customWidth="1"/>
    <col min="278" max="512" width="11.375" style="196"/>
    <col min="513" max="513" width="15.625" style="196" customWidth="1"/>
    <col min="514" max="514" width="9.625" style="196" customWidth="1"/>
    <col min="515" max="533" width="8.625" style="196" customWidth="1"/>
    <col min="534" max="768" width="11.375" style="196"/>
    <col min="769" max="769" width="15.625" style="196" customWidth="1"/>
    <col min="770" max="770" width="9.625" style="196" customWidth="1"/>
    <col min="771" max="789" width="8.625" style="196" customWidth="1"/>
    <col min="790" max="1024" width="11.375" style="196"/>
    <col min="1025" max="1025" width="15.625" style="196" customWidth="1"/>
    <col min="1026" max="1026" width="9.625" style="196" customWidth="1"/>
    <col min="1027" max="1045" width="8.625" style="196" customWidth="1"/>
    <col min="1046" max="1280" width="11.375" style="196"/>
    <col min="1281" max="1281" width="15.625" style="196" customWidth="1"/>
    <col min="1282" max="1282" width="9.625" style="196" customWidth="1"/>
    <col min="1283" max="1301" width="8.625" style="196" customWidth="1"/>
    <col min="1302" max="1536" width="11.375" style="196"/>
    <col min="1537" max="1537" width="15.625" style="196" customWidth="1"/>
    <col min="1538" max="1538" width="9.625" style="196" customWidth="1"/>
    <col min="1539" max="1557" width="8.625" style="196" customWidth="1"/>
    <col min="1558" max="1792" width="11.375" style="196"/>
    <col min="1793" max="1793" width="15.625" style="196" customWidth="1"/>
    <col min="1794" max="1794" width="9.625" style="196" customWidth="1"/>
    <col min="1795" max="1813" width="8.625" style="196" customWidth="1"/>
    <col min="1814" max="2048" width="11.375" style="196"/>
    <col min="2049" max="2049" width="15.625" style="196" customWidth="1"/>
    <col min="2050" max="2050" width="9.625" style="196" customWidth="1"/>
    <col min="2051" max="2069" width="8.625" style="196" customWidth="1"/>
    <col min="2070" max="2304" width="11.375" style="196"/>
    <col min="2305" max="2305" width="15.625" style="196" customWidth="1"/>
    <col min="2306" max="2306" width="9.625" style="196" customWidth="1"/>
    <col min="2307" max="2325" width="8.625" style="196" customWidth="1"/>
    <col min="2326" max="2560" width="11.375" style="196"/>
    <col min="2561" max="2561" width="15.625" style="196" customWidth="1"/>
    <col min="2562" max="2562" width="9.625" style="196" customWidth="1"/>
    <col min="2563" max="2581" width="8.625" style="196" customWidth="1"/>
    <col min="2582" max="2816" width="11.375" style="196"/>
    <col min="2817" max="2817" width="15.625" style="196" customWidth="1"/>
    <col min="2818" max="2818" width="9.625" style="196" customWidth="1"/>
    <col min="2819" max="2837" width="8.625" style="196" customWidth="1"/>
    <col min="2838" max="3072" width="11.375" style="196"/>
    <col min="3073" max="3073" width="15.625" style="196" customWidth="1"/>
    <col min="3074" max="3074" width="9.625" style="196" customWidth="1"/>
    <col min="3075" max="3093" width="8.625" style="196" customWidth="1"/>
    <col min="3094" max="3328" width="11.375" style="196"/>
    <col min="3329" max="3329" width="15.625" style="196" customWidth="1"/>
    <col min="3330" max="3330" width="9.625" style="196" customWidth="1"/>
    <col min="3331" max="3349" width="8.625" style="196" customWidth="1"/>
    <col min="3350" max="3584" width="11.375" style="196"/>
    <col min="3585" max="3585" width="15.625" style="196" customWidth="1"/>
    <col min="3586" max="3586" width="9.625" style="196" customWidth="1"/>
    <col min="3587" max="3605" width="8.625" style="196" customWidth="1"/>
    <col min="3606" max="3840" width="11.375" style="196"/>
    <col min="3841" max="3841" width="15.625" style="196" customWidth="1"/>
    <col min="3842" max="3842" width="9.625" style="196" customWidth="1"/>
    <col min="3843" max="3861" width="8.625" style="196" customWidth="1"/>
    <col min="3862" max="4096" width="11.375" style="196"/>
    <col min="4097" max="4097" width="15.625" style="196" customWidth="1"/>
    <col min="4098" max="4098" width="9.625" style="196" customWidth="1"/>
    <col min="4099" max="4117" width="8.625" style="196" customWidth="1"/>
    <col min="4118" max="4352" width="11.375" style="196"/>
    <col min="4353" max="4353" width="15.625" style="196" customWidth="1"/>
    <col min="4354" max="4354" width="9.625" style="196" customWidth="1"/>
    <col min="4355" max="4373" width="8.625" style="196" customWidth="1"/>
    <col min="4374" max="4608" width="11.375" style="196"/>
    <col min="4609" max="4609" width="15.625" style="196" customWidth="1"/>
    <col min="4610" max="4610" width="9.625" style="196" customWidth="1"/>
    <col min="4611" max="4629" width="8.625" style="196" customWidth="1"/>
    <col min="4630" max="4864" width="11.375" style="196"/>
    <col min="4865" max="4865" width="15.625" style="196" customWidth="1"/>
    <col min="4866" max="4866" width="9.625" style="196" customWidth="1"/>
    <col min="4867" max="4885" width="8.625" style="196" customWidth="1"/>
    <col min="4886" max="5120" width="11.375" style="196"/>
    <col min="5121" max="5121" width="15.625" style="196" customWidth="1"/>
    <col min="5122" max="5122" width="9.625" style="196" customWidth="1"/>
    <col min="5123" max="5141" width="8.625" style="196" customWidth="1"/>
    <col min="5142" max="5376" width="11.375" style="196"/>
    <col min="5377" max="5377" width="15.625" style="196" customWidth="1"/>
    <col min="5378" max="5378" width="9.625" style="196" customWidth="1"/>
    <col min="5379" max="5397" width="8.625" style="196" customWidth="1"/>
    <col min="5398" max="5632" width="11.375" style="196"/>
    <col min="5633" max="5633" width="15.625" style="196" customWidth="1"/>
    <col min="5634" max="5634" width="9.625" style="196" customWidth="1"/>
    <col min="5635" max="5653" width="8.625" style="196" customWidth="1"/>
    <col min="5654" max="5888" width="11.375" style="196"/>
    <col min="5889" max="5889" width="15.625" style="196" customWidth="1"/>
    <col min="5890" max="5890" width="9.625" style="196" customWidth="1"/>
    <col min="5891" max="5909" width="8.625" style="196" customWidth="1"/>
    <col min="5910" max="6144" width="11.375" style="196"/>
    <col min="6145" max="6145" width="15.625" style="196" customWidth="1"/>
    <col min="6146" max="6146" width="9.625" style="196" customWidth="1"/>
    <col min="6147" max="6165" width="8.625" style="196" customWidth="1"/>
    <col min="6166" max="6400" width="11.375" style="196"/>
    <col min="6401" max="6401" width="15.625" style="196" customWidth="1"/>
    <col min="6402" max="6402" width="9.625" style="196" customWidth="1"/>
    <col min="6403" max="6421" width="8.625" style="196" customWidth="1"/>
    <col min="6422" max="6656" width="11.375" style="196"/>
    <col min="6657" max="6657" width="15.625" style="196" customWidth="1"/>
    <col min="6658" max="6658" width="9.625" style="196" customWidth="1"/>
    <col min="6659" max="6677" width="8.625" style="196" customWidth="1"/>
    <col min="6678" max="6912" width="11.375" style="196"/>
    <col min="6913" max="6913" width="15.625" style="196" customWidth="1"/>
    <col min="6914" max="6914" width="9.625" style="196" customWidth="1"/>
    <col min="6915" max="6933" width="8.625" style="196" customWidth="1"/>
    <col min="6934" max="7168" width="11.375" style="196"/>
    <col min="7169" max="7169" width="15.625" style="196" customWidth="1"/>
    <col min="7170" max="7170" width="9.625" style="196" customWidth="1"/>
    <col min="7171" max="7189" width="8.625" style="196" customWidth="1"/>
    <col min="7190" max="7424" width="11.375" style="196"/>
    <col min="7425" max="7425" width="15.625" style="196" customWidth="1"/>
    <col min="7426" max="7426" width="9.625" style="196" customWidth="1"/>
    <col min="7427" max="7445" width="8.625" style="196" customWidth="1"/>
    <col min="7446" max="7680" width="11.375" style="196"/>
    <col min="7681" max="7681" width="15.625" style="196" customWidth="1"/>
    <col min="7682" max="7682" width="9.625" style="196" customWidth="1"/>
    <col min="7683" max="7701" width="8.625" style="196" customWidth="1"/>
    <col min="7702" max="7936" width="11.375" style="196"/>
    <col min="7937" max="7937" width="15.625" style="196" customWidth="1"/>
    <col min="7938" max="7938" width="9.625" style="196" customWidth="1"/>
    <col min="7939" max="7957" width="8.625" style="196" customWidth="1"/>
    <col min="7958" max="8192" width="11.375" style="196"/>
    <col min="8193" max="8193" width="15.625" style="196" customWidth="1"/>
    <col min="8194" max="8194" width="9.625" style="196" customWidth="1"/>
    <col min="8195" max="8213" width="8.625" style="196" customWidth="1"/>
    <col min="8214" max="8448" width="11.375" style="196"/>
    <col min="8449" max="8449" width="15.625" style="196" customWidth="1"/>
    <col min="8450" max="8450" width="9.625" style="196" customWidth="1"/>
    <col min="8451" max="8469" width="8.625" style="196" customWidth="1"/>
    <col min="8470" max="8704" width="11.375" style="196"/>
    <col min="8705" max="8705" width="15.625" style="196" customWidth="1"/>
    <col min="8706" max="8706" width="9.625" style="196" customWidth="1"/>
    <col min="8707" max="8725" width="8.625" style="196" customWidth="1"/>
    <col min="8726" max="8960" width="11.375" style="196"/>
    <col min="8961" max="8961" width="15.625" style="196" customWidth="1"/>
    <col min="8962" max="8962" width="9.625" style="196" customWidth="1"/>
    <col min="8963" max="8981" width="8.625" style="196" customWidth="1"/>
    <col min="8982" max="9216" width="11.375" style="196"/>
    <col min="9217" max="9217" width="15.625" style="196" customWidth="1"/>
    <col min="9218" max="9218" width="9.625" style="196" customWidth="1"/>
    <col min="9219" max="9237" width="8.625" style="196" customWidth="1"/>
    <col min="9238" max="9472" width="11.375" style="196"/>
    <col min="9473" max="9473" width="15.625" style="196" customWidth="1"/>
    <col min="9474" max="9474" width="9.625" style="196" customWidth="1"/>
    <col min="9475" max="9493" width="8.625" style="196" customWidth="1"/>
    <col min="9494" max="9728" width="11.375" style="196"/>
    <col min="9729" max="9729" width="15.625" style="196" customWidth="1"/>
    <col min="9730" max="9730" width="9.625" style="196" customWidth="1"/>
    <col min="9731" max="9749" width="8.625" style="196" customWidth="1"/>
    <col min="9750" max="9984" width="11.375" style="196"/>
    <col min="9985" max="9985" width="15.625" style="196" customWidth="1"/>
    <col min="9986" max="9986" width="9.625" style="196" customWidth="1"/>
    <col min="9987" max="10005" width="8.625" style="196" customWidth="1"/>
    <col min="10006" max="10240" width="11.375" style="196"/>
    <col min="10241" max="10241" width="15.625" style="196" customWidth="1"/>
    <col min="10242" max="10242" width="9.625" style="196" customWidth="1"/>
    <col min="10243" max="10261" width="8.625" style="196" customWidth="1"/>
    <col min="10262" max="10496" width="11.375" style="196"/>
    <col min="10497" max="10497" width="15.625" style="196" customWidth="1"/>
    <col min="10498" max="10498" width="9.625" style="196" customWidth="1"/>
    <col min="10499" max="10517" width="8.625" style="196" customWidth="1"/>
    <col min="10518" max="10752" width="11.375" style="196"/>
    <col min="10753" max="10753" width="15.625" style="196" customWidth="1"/>
    <col min="10754" max="10754" width="9.625" style="196" customWidth="1"/>
    <col min="10755" max="10773" width="8.625" style="196" customWidth="1"/>
    <col min="10774" max="11008" width="11.375" style="196"/>
    <col min="11009" max="11009" width="15.625" style="196" customWidth="1"/>
    <col min="11010" max="11010" width="9.625" style="196" customWidth="1"/>
    <col min="11011" max="11029" width="8.625" style="196" customWidth="1"/>
    <col min="11030" max="11264" width="11.375" style="196"/>
    <col min="11265" max="11265" width="15.625" style="196" customWidth="1"/>
    <col min="11266" max="11266" width="9.625" style="196" customWidth="1"/>
    <col min="11267" max="11285" width="8.625" style="196" customWidth="1"/>
    <col min="11286" max="11520" width="11.375" style="196"/>
    <col min="11521" max="11521" width="15.625" style="196" customWidth="1"/>
    <col min="11522" max="11522" width="9.625" style="196" customWidth="1"/>
    <col min="11523" max="11541" width="8.625" style="196" customWidth="1"/>
    <col min="11542" max="11776" width="11.375" style="196"/>
    <col min="11777" max="11777" width="15.625" style="196" customWidth="1"/>
    <col min="11778" max="11778" width="9.625" style="196" customWidth="1"/>
    <col min="11779" max="11797" width="8.625" style="196" customWidth="1"/>
    <col min="11798" max="12032" width="11.375" style="196"/>
    <col min="12033" max="12033" width="15.625" style="196" customWidth="1"/>
    <col min="12034" max="12034" width="9.625" style="196" customWidth="1"/>
    <col min="12035" max="12053" width="8.625" style="196" customWidth="1"/>
    <col min="12054" max="12288" width="11.375" style="196"/>
    <col min="12289" max="12289" width="15.625" style="196" customWidth="1"/>
    <col min="12290" max="12290" width="9.625" style="196" customWidth="1"/>
    <col min="12291" max="12309" width="8.625" style="196" customWidth="1"/>
    <col min="12310" max="12544" width="11.375" style="196"/>
    <col min="12545" max="12545" width="15.625" style="196" customWidth="1"/>
    <col min="12546" max="12546" width="9.625" style="196" customWidth="1"/>
    <col min="12547" max="12565" width="8.625" style="196" customWidth="1"/>
    <col min="12566" max="12800" width="11.375" style="196"/>
    <col min="12801" max="12801" width="15.625" style="196" customWidth="1"/>
    <col min="12802" max="12802" width="9.625" style="196" customWidth="1"/>
    <col min="12803" max="12821" width="8.625" style="196" customWidth="1"/>
    <col min="12822" max="13056" width="11.375" style="196"/>
    <col min="13057" max="13057" width="15.625" style="196" customWidth="1"/>
    <col min="13058" max="13058" width="9.625" style="196" customWidth="1"/>
    <col min="13059" max="13077" width="8.625" style="196" customWidth="1"/>
    <col min="13078" max="13312" width="11.375" style="196"/>
    <col min="13313" max="13313" width="15.625" style="196" customWidth="1"/>
    <col min="13314" max="13314" width="9.625" style="196" customWidth="1"/>
    <col min="13315" max="13333" width="8.625" style="196" customWidth="1"/>
    <col min="13334" max="13568" width="11.375" style="196"/>
    <col min="13569" max="13569" width="15.625" style="196" customWidth="1"/>
    <col min="13570" max="13570" width="9.625" style="196" customWidth="1"/>
    <col min="13571" max="13589" width="8.625" style="196" customWidth="1"/>
    <col min="13590" max="13824" width="11.375" style="196"/>
    <col min="13825" max="13825" width="15.625" style="196" customWidth="1"/>
    <col min="13826" max="13826" width="9.625" style="196" customWidth="1"/>
    <col min="13827" max="13845" width="8.625" style="196" customWidth="1"/>
    <col min="13846" max="14080" width="11.375" style="196"/>
    <col min="14081" max="14081" width="15.625" style="196" customWidth="1"/>
    <col min="14082" max="14082" width="9.625" style="196" customWidth="1"/>
    <col min="14083" max="14101" width="8.625" style="196" customWidth="1"/>
    <col min="14102" max="14336" width="11.375" style="196"/>
    <col min="14337" max="14337" width="15.625" style="196" customWidth="1"/>
    <col min="14338" max="14338" width="9.625" style="196" customWidth="1"/>
    <col min="14339" max="14357" width="8.625" style="196" customWidth="1"/>
    <col min="14358" max="14592" width="11.375" style="196"/>
    <col min="14593" max="14593" width="15.625" style="196" customWidth="1"/>
    <col min="14594" max="14594" width="9.625" style="196" customWidth="1"/>
    <col min="14595" max="14613" width="8.625" style="196" customWidth="1"/>
    <col min="14614" max="14848" width="11.375" style="196"/>
    <col min="14849" max="14849" width="15.625" style="196" customWidth="1"/>
    <col min="14850" max="14850" width="9.625" style="196" customWidth="1"/>
    <col min="14851" max="14869" width="8.625" style="196" customWidth="1"/>
    <col min="14870" max="15104" width="11.375" style="196"/>
    <col min="15105" max="15105" width="15.625" style="196" customWidth="1"/>
    <col min="15106" max="15106" width="9.625" style="196" customWidth="1"/>
    <col min="15107" max="15125" width="8.625" style="196" customWidth="1"/>
    <col min="15126" max="15360" width="11.375" style="196"/>
    <col min="15361" max="15361" width="15.625" style="196" customWidth="1"/>
    <col min="15362" max="15362" width="9.625" style="196" customWidth="1"/>
    <col min="15363" max="15381" width="8.625" style="196" customWidth="1"/>
    <col min="15382" max="15616" width="11.375" style="196"/>
    <col min="15617" max="15617" width="15.625" style="196" customWidth="1"/>
    <col min="15618" max="15618" width="9.625" style="196" customWidth="1"/>
    <col min="15619" max="15637" width="8.625" style="196" customWidth="1"/>
    <col min="15638" max="15872" width="11.375" style="196"/>
    <col min="15873" max="15873" width="15.625" style="196" customWidth="1"/>
    <col min="15874" max="15874" width="9.625" style="196" customWidth="1"/>
    <col min="15875" max="15893" width="8.625" style="196" customWidth="1"/>
    <col min="15894" max="16128" width="11.375" style="196"/>
    <col min="16129" max="16129" width="15.625" style="196" customWidth="1"/>
    <col min="16130" max="16130" width="9.625" style="196" customWidth="1"/>
    <col min="16131" max="16149" width="8.625" style="196" customWidth="1"/>
    <col min="16150" max="16384" width="11.375" style="196"/>
  </cols>
  <sheetData>
    <row r="1" spans="1:21" s="329" customFormat="1" ht="24.75" customHeight="1">
      <c r="A1" s="330" t="s">
        <v>787</v>
      </c>
      <c r="B1" s="331"/>
      <c r="C1" s="331"/>
      <c r="D1" s="331"/>
      <c r="E1" s="331"/>
      <c r="F1" s="332"/>
      <c r="G1" s="332"/>
      <c r="H1" s="332"/>
      <c r="I1" s="332"/>
      <c r="J1" s="332"/>
      <c r="K1" s="331"/>
      <c r="L1" s="331"/>
      <c r="M1" s="30" t="s">
        <v>651</v>
      </c>
    </row>
    <row r="2" spans="1:21" ht="19.5" customHeight="1">
      <c r="A2" s="289"/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1"/>
      <c r="S2" s="408" t="s">
        <v>782</v>
      </c>
      <c r="T2" s="408"/>
      <c r="U2" s="408"/>
    </row>
    <row r="3" spans="1:21" ht="16.149999999999999" customHeight="1">
      <c r="A3" s="409" t="s">
        <v>159</v>
      </c>
      <c r="B3" s="411" t="s">
        <v>401</v>
      </c>
      <c r="C3" s="239" t="s">
        <v>115</v>
      </c>
      <c r="D3" s="239" t="s">
        <v>116</v>
      </c>
      <c r="E3" s="239" t="s">
        <v>117</v>
      </c>
      <c r="F3" s="239" t="s">
        <v>119</v>
      </c>
      <c r="G3" s="239" t="s">
        <v>120</v>
      </c>
      <c r="H3" s="239" t="s">
        <v>121</v>
      </c>
      <c r="I3" s="239" t="s">
        <v>122</v>
      </c>
      <c r="J3" s="240" t="s">
        <v>123</v>
      </c>
      <c r="K3" s="241" t="s">
        <v>124</v>
      </c>
      <c r="L3" s="239" t="s">
        <v>125</v>
      </c>
      <c r="M3" s="239" t="s">
        <v>126</v>
      </c>
      <c r="N3" s="239" t="s">
        <v>127</v>
      </c>
      <c r="O3" s="239" t="s">
        <v>128</v>
      </c>
      <c r="P3" s="239" t="s">
        <v>130</v>
      </c>
      <c r="Q3" s="239" t="s">
        <v>131</v>
      </c>
      <c r="R3" s="239" t="s">
        <v>132</v>
      </c>
      <c r="S3" s="239" t="s">
        <v>133</v>
      </c>
      <c r="T3" s="239" t="s">
        <v>134</v>
      </c>
      <c r="U3" s="240" t="s">
        <v>402</v>
      </c>
    </row>
    <row r="4" spans="1:21" ht="16.149999999999999" customHeight="1">
      <c r="A4" s="410"/>
      <c r="B4" s="412"/>
      <c r="C4" s="242" t="s">
        <v>403</v>
      </c>
      <c r="D4" s="242" t="s">
        <v>403</v>
      </c>
      <c r="E4" s="242" t="s">
        <v>403</v>
      </c>
      <c r="F4" s="242" t="s">
        <v>403</v>
      </c>
      <c r="G4" s="242" t="s">
        <v>403</v>
      </c>
      <c r="H4" s="242" t="s">
        <v>403</v>
      </c>
      <c r="I4" s="242" t="s">
        <v>403</v>
      </c>
      <c r="J4" s="243" t="s">
        <v>403</v>
      </c>
      <c r="K4" s="244" t="s">
        <v>403</v>
      </c>
      <c r="L4" s="242" t="s">
        <v>403</v>
      </c>
      <c r="M4" s="242" t="s">
        <v>403</v>
      </c>
      <c r="N4" s="242" t="s">
        <v>403</v>
      </c>
      <c r="O4" s="242" t="s">
        <v>403</v>
      </c>
      <c r="P4" s="242" t="s">
        <v>403</v>
      </c>
      <c r="Q4" s="242" t="s">
        <v>403</v>
      </c>
      <c r="R4" s="242" t="s">
        <v>403</v>
      </c>
      <c r="S4" s="242" t="s">
        <v>403</v>
      </c>
      <c r="T4" s="242" t="s">
        <v>403</v>
      </c>
      <c r="U4" s="243" t="s">
        <v>404</v>
      </c>
    </row>
    <row r="5" spans="1:21" ht="16.5" customHeight="1">
      <c r="A5" s="197" t="s">
        <v>405</v>
      </c>
      <c r="B5" s="198">
        <f>SUM(B7:B259)</f>
        <v>419628</v>
      </c>
      <c r="C5" s="199">
        <f t="shared" ref="C5:L5" si="0">SUM(C7:C259)</f>
        <v>15309</v>
      </c>
      <c r="D5" s="199">
        <f t="shared" si="0"/>
        <v>18223</v>
      </c>
      <c r="E5" s="199">
        <f t="shared" si="0"/>
        <v>19447</v>
      </c>
      <c r="F5" s="199">
        <f t="shared" si="0"/>
        <v>19740</v>
      </c>
      <c r="G5" s="199">
        <f t="shared" si="0"/>
        <v>20205</v>
      </c>
      <c r="H5" s="199">
        <f t="shared" si="0"/>
        <v>19450</v>
      </c>
      <c r="I5" s="199">
        <f t="shared" si="0"/>
        <v>20774</v>
      </c>
      <c r="J5" s="199">
        <f t="shared" si="0"/>
        <v>24558</v>
      </c>
      <c r="K5" s="199">
        <f t="shared" si="0"/>
        <v>26975</v>
      </c>
      <c r="L5" s="199">
        <f t="shared" si="0"/>
        <v>33413</v>
      </c>
      <c r="M5" s="199">
        <f t="shared" ref="M5:U5" si="1">SUM(M7:M259)</f>
        <v>32032</v>
      </c>
      <c r="N5" s="199">
        <f t="shared" si="1"/>
        <v>25747</v>
      </c>
      <c r="O5" s="199">
        <f t="shared" si="1"/>
        <v>24002</v>
      </c>
      <c r="P5" s="199">
        <f t="shared" si="1"/>
        <v>24286</v>
      </c>
      <c r="Q5" s="199">
        <f t="shared" si="1"/>
        <v>30747</v>
      </c>
      <c r="R5" s="199">
        <f t="shared" si="1"/>
        <v>24383</v>
      </c>
      <c r="S5" s="199">
        <f t="shared" si="1"/>
        <v>17930</v>
      </c>
      <c r="T5" s="199">
        <f t="shared" si="1"/>
        <v>12917</v>
      </c>
      <c r="U5" s="199">
        <f t="shared" si="1"/>
        <v>9490</v>
      </c>
    </row>
    <row r="6" spans="1:21" ht="16.5" customHeight="1">
      <c r="A6" s="292"/>
      <c r="B6" s="293" t="s">
        <v>327</v>
      </c>
      <c r="C6" s="294"/>
      <c r="D6" s="294"/>
      <c r="E6" s="294"/>
      <c r="F6" s="294"/>
      <c r="G6" s="294"/>
      <c r="H6" s="294"/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4"/>
      <c r="U6" s="294"/>
    </row>
    <row r="7" spans="1:21" s="200" customFormat="1" ht="16.5" customHeight="1">
      <c r="A7" s="337" t="s">
        <v>789</v>
      </c>
      <c r="B7" s="417">
        <f>SUM(C7:U7)</f>
        <v>371</v>
      </c>
      <c r="C7" s="418">
        <v>24</v>
      </c>
      <c r="D7" s="418">
        <v>7</v>
      </c>
      <c r="E7" s="418">
        <v>7</v>
      </c>
      <c r="F7" s="418">
        <v>5</v>
      </c>
      <c r="G7" s="418">
        <v>12</v>
      </c>
      <c r="H7" s="418">
        <v>25</v>
      </c>
      <c r="I7" s="418">
        <v>27</v>
      </c>
      <c r="J7" s="418">
        <v>31</v>
      </c>
      <c r="K7" s="418">
        <v>29</v>
      </c>
      <c r="L7" s="418">
        <v>33</v>
      </c>
      <c r="M7" s="418">
        <v>43</v>
      </c>
      <c r="N7" s="418">
        <v>21</v>
      </c>
      <c r="O7" s="418">
        <v>31</v>
      </c>
      <c r="P7" s="418">
        <v>19</v>
      </c>
      <c r="Q7" s="418">
        <v>24</v>
      </c>
      <c r="R7" s="418">
        <v>14</v>
      </c>
      <c r="S7" s="418">
        <v>6</v>
      </c>
      <c r="T7" s="418">
        <v>10</v>
      </c>
      <c r="U7" s="418">
        <v>3</v>
      </c>
    </row>
    <row r="8" spans="1:21" s="200" customFormat="1" ht="16.5" customHeight="1">
      <c r="A8" s="337" t="s">
        <v>790</v>
      </c>
      <c r="B8" s="417">
        <f t="shared" ref="B8:B71" si="2">SUM(C8:U8)</f>
        <v>666</v>
      </c>
      <c r="C8" s="418">
        <v>19</v>
      </c>
      <c r="D8" s="418">
        <v>19</v>
      </c>
      <c r="E8" s="418">
        <v>19</v>
      </c>
      <c r="F8" s="418">
        <v>19</v>
      </c>
      <c r="G8" s="418">
        <v>29</v>
      </c>
      <c r="H8" s="418">
        <v>40</v>
      </c>
      <c r="I8" s="418">
        <v>25</v>
      </c>
      <c r="J8" s="418">
        <v>34</v>
      </c>
      <c r="K8" s="418">
        <v>35</v>
      </c>
      <c r="L8" s="418">
        <v>46</v>
      </c>
      <c r="M8" s="418">
        <v>62</v>
      </c>
      <c r="N8" s="418">
        <v>47</v>
      </c>
      <c r="O8" s="418">
        <v>42</v>
      </c>
      <c r="P8" s="418">
        <v>50</v>
      </c>
      <c r="Q8" s="418">
        <v>49</v>
      </c>
      <c r="R8" s="418">
        <v>55</v>
      </c>
      <c r="S8" s="418">
        <v>36</v>
      </c>
      <c r="T8" s="418">
        <v>21</v>
      </c>
      <c r="U8" s="418">
        <v>19</v>
      </c>
    </row>
    <row r="9" spans="1:21" s="200" customFormat="1" ht="16.5" customHeight="1">
      <c r="A9" s="337" t="s">
        <v>791</v>
      </c>
      <c r="B9" s="417">
        <f t="shared" si="2"/>
        <v>121</v>
      </c>
      <c r="C9" s="418">
        <v>4</v>
      </c>
      <c r="D9" s="418">
        <v>3</v>
      </c>
      <c r="E9" s="418">
        <v>1</v>
      </c>
      <c r="F9" s="418">
        <v>0</v>
      </c>
      <c r="G9" s="418">
        <v>5</v>
      </c>
      <c r="H9" s="418">
        <v>24</v>
      </c>
      <c r="I9" s="418">
        <v>11</v>
      </c>
      <c r="J9" s="418">
        <v>5</v>
      </c>
      <c r="K9" s="418">
        <v>3</v>
      </c>
      <c r="L9" s="418">
        <v>10</v>
      </c>
      <c r="M9" s="418">
        <v>5</v>
      </c>
      <c r="N9" s="418">
        <v>7</v>
      </c>
      <c r="O9" s="418">
        <v>4</v>
      </c>
      <c r="P9" s="418">
        <v>4</v>
      </c>
      <c r="Q9" s="418">
        <v>5</v>
      </c>
      <c r="R9" s="418">
        <v>9</v>
      </c>
      <c r="S9" s="418">
        <v>8</v>
      </c>
      <c r="T9" s="418">
        <v>9</v>
      </c>
      <c r="U9" s="418">
        <v>4</v>
      </c>
    </row>
    <row r="10" spans="1:21" s="200" customFormat="1" ht="16.5" customHeight="1">
      <c r="A10" s="337" t="s">
        <v>406</v>
      </c>
      <c r="B10" s="417">
        <f t="shared" si="2"/>
        <v>186</v>
      </c>
      <c r="C10" s="418">
        <v>0</v>
      </c>
      <c r="D10" s="418">
        <v>3</v>
      </c>
      <c r="E10" s="418">
        <v>3</v>
      </c>
      <c r="F10" s="418">
        <v>2</v>
      </c>
      <c r="G10" s="418">
        <v>12</v>
      </c>
      <c r="H10" s="418">
        <v>8</v>
      </c>
      <c r="I10" s="418">
        <v>4</v>
      </c>
      <c r="J10" s="418">
        <v>5</v>
      </c>
      <c r="K10" s="418">
        <v>11</v>
      </c>
      <c r="L10" s="418">
        <v>8</v>
      </c>
      <c r="M10" s="418">
        <v>20</v>
      </c>
      <c r="N10" s="418">
        <v>10</v>
      </c>
      <c r="O10" s="418">
        <v>10</v>
      </c>
      <c r="P10" s="418">
        <v>11</v>
      </c>
      <c r="Q10" s="418">
        <v>13</v>
      </c>
      <c r="R10" s="418">
        <v>26</v>
      </c>
      <c r="S10" s="418">
        <v>17</v>
      </c>
      <c r="T10" s="418">
        <v>12</v>
      </c>
      <c r="U10" s="418">
        <v>11</v>
      </c>
    </row>
    <row r="11" spans="1:21" s="200" customFormat="1" ht="16.5" customHeight="1">
      <c r="A11" s="338" t="s">
        <v>407</v>
      </c>
      <c r="B11" s="417">
        <f t="shared" si="2"/>
        <v>681</v>
      </c>
      <c r="C11" s="418">
        <v>8</v>
      </c>
      <c r="D11" s="418">
        <v>12</v>
      </c>
      <c r="E11" s="418">
        <v>15</v>
      </c>
      <c r="F11" s="418">
        <v>22</v>
      </c>
      <c r="G11" s="418">
        <v>43</v>
      </c>
      <c r="H11" s="418">
        <v>45</v>
      </c>
      <c r="I11" s="418">
        <v>26</v>
      </c>
      <c r="J11" s="418">
        <v>30</v>
      </c>
      <c r="K11" s="418">
        <v>38</v>
      </c>
      <c r="L11" s="418">
        <v>64</v>
      </c>
      <c r="M11" s="418">
        <v>60</v>
      </c>
      <c r="N11" s="418">
        <v>55</v>
      </c>
      <c r="O11" s="418">
        <v>46</v>
      </c>
      <c r="P11" s="418">
        <v>56</v>
      </c>
      <c r="Q11" s="418">
        <v>44</v>
      </c>
      <c r="R11" s="418">
        <v>44</v>
      </c>
      <c r="S11" s="418">
        <v>32</v>
      </c>
      <c r="T11" s="418">
        <v>20</v>
      </c>
      <c r="U11" s="418">
        <v>21</v>
      </c>
    </row>
    <row r="12" spans="1:21" s="200" customFormat="1" ht="16.5" customHeight="1">
      <c r="A12" s="338" t="s">
        <v>408</v>
      </c>
      <c r="B12" s="417">
        <f t="shared" si="2"/>
        <v>613</v>
      </c>
      <c r="C12" s="418">
        <v>23</v>
      </c>
      <c r="D12" s="418">
        <v>18</v>
      </c>
      <c r="E12" s="418">
        <v>29</v>
      </c>
      <c r="F12" s="418">
        <v>20</v>
      </c>
      <c r="G12" s="418">
        <v>27</v>
      </c>
      <c r="H12" s="418">
        <v>38</v>
      </c>
      <c r="I12" s="418">
        <v>25</v>
      </c>
      <c r="J12" s="418">
        <v>40</v>
      </c>
      <c r="K12" s="418">
        <v>40</v>
      </c>
      <c r="L12" s="418">
        <v>59</v>
      </c>
      <c r="M12" s="418">
        <v>32</v>
      </c>
      <c r="N12" s="418">
        <v>38</v>
      </c>
      <c r="O12" s="418">
        <v>25</v>
      </c>
      <c r="P12" s="418">
        <v>35</v>
      </c>
      <c r="Q12" s="418">
        <v>61</v>
      </c>
      <c r="R12" s="418">
        <v>46</v>
      </c>
      <c r="S12" s="418">
        <v>27</v>
      </c>
      <c r="T12" s="418">
        <v>20</v>
      </c>
      <c r="U12" s="418">
        <v>10</v>
      </c>
    </row>
    <row r="13" spans="1:21" s="200" customFormat="1" ht="16.5" customHeight="1">
      <c r="A13" s="337" t="s">
        <v>792</v>
      </c>
      <c r="B13" s="417">
        <f t="shared" si="2"/>
        <v>70</v>
      </c>
      <c r="C13" s="418">
        <v>3</v>
      </c>
      <c r="D13" s="418">
        <v>2</v>
      </c>
      <c r="E13" s="418">
        <v>1</v>
      </c>
      <c r="F13" s="418">
        <v>2</v>
      </c>
      <c r="G13" s="418">
        <v>0</v>
      </c>
      <c r="H13" s="418">
        <v>5</v>
      </c>
      <c r="I13" s="418">
        <v>2</v>
      </c>
      <c r="J13" s="418">
        <v>1</v>
      </c>
      <c r="K13" s="418">
        <v>7</v>
      </c>
      <c r="L13" s="418">
        <v>3</v>
      </c>
      <c r="M13" s="418">
        <v>1</v>
      </c>
      <c r="N13" s="418">
        <v>4</v>
      </c>
      <c r="O13" s="418">
        <v>4</v>
      </c>
      <c r="P13" s="418">
        <v>2</v>
      </c>
      <c r="Q13" s="418">
        <v>8</v>
      </c>
      <c r="R13" s="418">
        <v>5</v>
      </c>
      <c r="S13" s="418">
        <v>10</v>
      </c>
      <c r="T13" s="418">
        <v>5</v>
      </c>
      <c r="U13" s="418">
        <v>5</v>
      </c>
    </row>
    <row r="14" spans="1:21" s="200" customFormat="1" ht="16.5" customHeight="1">
      <c r="A14" s="337" t="s">
        <v>793</v>
      </c>
      <c r="B14" s="417">
        <f t="shared" si="2"/>
        <v>235</v>
      </c>
      <c r="C14" s="418">
        <v>3</v>
      </c>
      <c r="D14" s="418">
        <v>7</v>
      </c>
      <c r="E14" s="418">
        <v>8</v>
      </c>
      <c r="F14" s="418">
        <v>13</v>
      </c>
      <c r="G14" s="418">
        <v>9</v>
      </c>
      <c r="H14" s="418">
        <v>8</v>
      </c>
      <c r="I14" s="418">
        <v>4</v>
      </c>
      <c r="J14" s="418">
        <v>9</v>
      </c>
      <c r="K14" s="418">
        <v>14</v>
      </c>
      <c r="L14" s="418">
        <v>17</v>
      </c>
      <c r="M14" s="418">
        <v>15</v>
      </c>
      <c r="N14" s="418">
        <v>13</v>
      </c>
      <c r="O14" s="418">
        <v>23</v>
      </c>
      <c r="P14" s="418">
        <v>14</v>
      </c>
      <c r="Q14" s="418">
        <v>25</v>
      </c>
      <c r="R14" s="418">
        <v>13</v>
      </c>
      <c r="S14" s="418">
        <v>14</v>
      </c>
      <c r="T14" s="418">
        <v>15</v>
      </c>
      <c r="U14" s="418">
        <v>11</v>
      </c>
    </row>
    <row r="15" spans="1:21" s="200" customFormat="1" ht="16.5" customHeight="1">
      <c r="A15" s="338" t="s">
        <v>409</v>
      </c>
      <c r="B15" s="417">
        <f t="shared" si="2"/>
        <v>123</v>
      </c>
      <c r="C15" s="418">
        <v>3</v>
      </c>
      <c r="D15" s="418">
        <v>7</v>
      </c>
      <c r="E15" s="418">
        <v>3</v>
      </c>
      <c r="F15" s="418">
        <v>3</v>
      </c>
      <c r="G15" s="418">
        <v>7</v>
      </c>
      <c r="H15" s="418">
        <v>6</v>
      </c>
      <c r="I15" s="418">
        <v>2</v>
      </c>
      <c r="J15" s="418">
        <v>7</v>
      </c>
      <c r="K15" s="418">
        <v>10</v>
      </c>
      <c r="L15" s="418">
        <v>14</v>
      </c>
      <c r="M15" s="418">
        <v>7</v>
      </c>
      <c r="N15" s="418">
        <v>9</v>
      </c>
      <c r="O15" s="418">
        <v>14</v>
      </c>
      <c r="P15" s="418">
        <v>3</v>
      </c>
      <c r="Q15" s="418">
        <v>11</v>
      </c>
      <c r="R15" s="418">
        <v>6</v>
      </c>
      <c r="S15" s="418">
        <v>3</v>
      </c>
      <c r="T15" s="418">
        <v>3</v>
      </c>
      <c r="U15" s="418">
        <v>5</v>
      </c>
    </row>
    <row r="16" spans="1:21" s="200" customFormat="1" ht="16.5" customHeight="1">
      <c r="A16" s="339" t="s">
        <v>410</v>
      </c>
      <c r="B16" s="417">
        <f>SUM(C16:U16)</f>
        <v>251</v>
      </c>
      <c r="C16" s="418">
        <v>1</v>
      </c>
      <c r="D16" s="418">
        <v>6</v>
      </c>
      <c r="E16" s="418">
        <v>4</v>
      </c>
      <c r="F16" s="418">
        <v>3</v>
      </c>
      <c r="G16" s="418">
        <v>30</v>
      </c>
      <c r="H16" s="418">
        <v>24</v>
      </c>
      <c r="I16" s="418">
        <v>8</v>
      </c>
      <c r="J16" s="418">
        <v>10</v>
      </c>
      <c r="K16" s="418">
        <v>10</v>
      </c>
      <c r="L16" s="418">
        <v>12</v>
      </c>
      <c r="M16" s="418">
        <v>18</v>
      </c>
      <c r="N16" s="418">
        <v>23</v>
      </c>
      <c r="O16" s="418">
        <v>18</v>
      </c>
      <c r="P16" s="418">
        <v>11</v>
      </c>
      <c r="Q16" s="418">
        <v>21</v>
      </c>
      <c r="R16" s="418">
        <v>9</v>
      </c>
      <c r="S16" s="418">
        <v>15</v>
      </c>
      <c r="T16" s="418">
        <v>16</v>
      </c>
      <c r="U16" s="418">
        <v>12</v>
      </c>
    </row>
    <row r="17" spans="1:21" s="200" customFormat="1" ht="16.5" customHeight="1">
      <c r="A17" s="340"/>
      <c r="B17" s="417"/>
      <c r="C17" s="418"/>
      <c r="D17" s="418"/>
      <c r="E17" s="418"/>
      <c r="F17" s="418"/>
      <c r="G17" s="418"/>
      <c r="H17" s="418"/>
      <c r="I17" s="418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</row>
    <row r="18" spans="1:21" s="200" customFormat="1" ht="16.5" customHeight="1">
      <c r="A18" s="337" t="s">
        <v>794</v>
      </c>
      <c r="B18" s="417">
        <f t="shared" si="2"/>
        <v>184</v>
      </c>
      <c r="C18" s="418">
        <v>1</v>
      </c>
      <c r="D18" s="418">
        <v>4</v>
      </c>
      <c r="E18" s="418">
        <v>5</v>
      </c>
      <c r="F18" s="418">
        <v>9</v>
      </c>
      <c r="G18" s="418">
        <v>8</v>
      </c>
      <c r="H18" s="418">
        <v>11</v>
      </c>
      <c r="I18" s="418">
        <v>9</v>
      </c>
      <c r="J18" s="418">
        <v>3</v>
      </c>
      <c r="K18" s="418">
        <v>6</v>
      </c>
      <c r="L18" s="418">
        <v>15</v>
      </c>
      <c r="M18" s="418">
        <v>14</v>
      </c>
      <c r="N18" s="418">
        <v>17</v>
      </c>
      <c r="O18" s="418">
        <v>12</v>
      </c>
      <c r="P18" s="418">
        <v>12</v>
      </c>
      <c r="Q18" s="418">
        <v>17</v>
      </c>
      <c r="R18" s="418">
        <v>14</v>
      </c>
      <c r="S18" s="418">
        <v>14</v>
      </c>
      <c r="T18" s="418">
        <v>10</v>
      </c>
      <c r="U18" s="418">
        <v>3</v>
      </c>
    </row>
    <row r="19" spans="1:21" s="200" customFormat="1" ht="16.5" customHeight="1">
      <c r="A19" s="341" t="s">
        <v>795</v>
      </c>
      <c r="B19" s="417">
        <f t="shared" si="2"/>
        <v>255</v>
      </c>
      <c r="C19" s="136">
        <v>2</v>
      </c>
      <c r="D19" s="136">
        <v>6</v>
      </c>
      <c r="E19" s="136">
        <v>4</v>
      </c>
      <c r="F19" s="136">
        <v>6</v>
      </c>
      <c r="G19" s="136">
        <v>13</v>
      </c>
      <c r="H19" s="136">
        <v>12</v>
      </c>
      <c r="I19" s="136">
        <v>10</v>
      </c>
      <c r="J19" s="136">
        <v>7</v>
      </c>
      <c r="K19" s="136">
        <v>12</v>
      </c>
      <c r="L19" s="136">
        <v>20</v>
      </c>
      <c r="M19" s="136">
        <v>16</v>
      </c>
      <c r="N19" s="136">
        <v>12</v>
      </c>
      <c r="O19" s="136">
        <v>21</v>
      </c>
      <c r="P19" s="136">
        <v>14</v>
      </c>
      <c r="Q19" s="136">
        <v>40</v>
      </c>
      <c r="R19" s="136">
        <v>23</v>
      </c>
      <c r="S19" s="136">
        <v>11</v>
      </c>
      <c r="T19" s="136">
        <v>15</v>
      </c>
      <c r="U19" s="136">
        <v>11</v>
      </c>
    </row>
    <row r="20" spans="1:21" s="200" customFormat="1" ht="16.5" customHeight="1">
      <c r="A20" s="341" t="s">
        <v>796</v>
      </c>
      <c r="B20" s="417">
        <f t="shared" si="2"/>
        <v>172</v>
      </c>
      <c r="C20" s="418">
        <v>0</v>
      </c>
      <c r="D20" s="418">
        <v>0</v>
      </c>
      <c r="E20" s="418">
        <v>3</v>
      </c>
      <c r="F20" s="418">
        <v>1</v>
      </c>
      <c r="G20" s="418">
        <v>5</v>
      </c>
      <c r="H20" s="418">
        <v>4</v>
      </c>
      <c r="I20" s="418">
        <v>13</v>
      </c>
      <c r="J20" s="418">
        <v>3</v>
      </c>
      <c r="K20" s="418">
        <v>6</v>
      </c>
      <c r="L20" s="418">
        <v>13</v>
      </c>
      <c r="M20" s="418">
        <v>9</v>
      </c>
      <c r="N20" s="418">
        <v>10</v>
      </c>
      <c r="O20" s="418">
        <v>12</v>
      </c>
      <c r="P20" s="418">
        <v>16</v>
      </c>
      <c r="Q20" s="418">
        <v>17</v>
      </c>
      <c r="R20" s="418">
        <v>14</v>
      </c>
      <c r="S20" s="418">
        <v>12</v>
      </c>
      <c r="T20" s="418">
        <v>19</v>
      </c>
      <c r="U20" s="418">
        <v>15</v>
      </c>
    </row>
    <row r="21" spans="1:21" s="200" customFormat="1" ht="16.5" customHeight="1">
      <c r="A21" s="341" t="s">
        <v>797</v>
      </c>
      <c r="B21" s="417">
        <f t="shared" si="2"/>
        <v>126</v>
      </c>
      <c r="C21" s="418">
        <v>4</v>
      </c>
      <c r="D21" s="418">
        <v>2</v>
      </c>
      <c r="E21" s="418">
        <v>5</v>
      </c>
      <c r="F21" s="418">
        <v>5</v>
      </c>
      <c r="G21" s="418">
        <v>2</v>
      </c>
      <c r="H21" s="418">
        <v>6</v>
      </c>
      <c r="I21" s="418">
        <v>3</v>
      </c>
      <c r="J21" s="418">
        <v>6</v>
      </c>
      <c r="K21" s="418">
        <v>5</v>
      </c>
      <c r="L21" s="418">
        <v>11</v>
      </c>
      <c r="M21" s="418">
        <v>13</v>
      </c>
      <c r="N21" s="418">
        <v>13</v>
      </c>
      <c r="O21" s="418">
        <v>6</v>
      </c>
      <c r="P21" s="418">
        <v>6</v>
      </c>
      <c r="Q21" s="418">
        <v>10</v>
      </c>
      <c r="R21" s="418">
        <v>9</v>
      </c>
      <c r="S21" s="418">
        <v>8</v>
      </c>
      <c r="T21" s="418">
        <v>8</v>
      </c>
      <c r="U21" s="418">
        <v>4</v>
      </c>
    </row>
    <row r="22" spans="1:21" s="200" customFormat="1" ht="16.5" customHeight="1">
      <c r="A22" s="341" t="s">
        <v>798</v>
      </c>
      <c r="B22" s="417">
        <f t="shared" si="2"/>
        <v>117</v>
      </c>
      <c r="C22" s="418">
        <v>1</v>
      </c>
      <c r="D22" s="418">
        <v>3</v>
      </c>
      <c r="E22" s="418">
        <v>2</v>
      </c>
      <c r="F22" s="418">
        <v>1</v>
      </c>
      <c r="G22" s="418">
        <v>4</v>
      </c>
      <c r="H22" s="418">
        <v>3</v>
      </c>
      <c r="I22" s="418">
        <v>3</v>
      </c>
      <c r="J22" s="418">
        <v>4</v>
      </c>
      <c r="K22" s="418">
        <v>5</v>
      </c>
      <c r="L22" s="418">
        <v>9</v>
      </c>
      <c r="M22" s="418">
        <v>10</v>
      </c>
      <c r="N22" s="418">
        <v>13</v>
      </c>
      <c r="O22" s="418">
        <v>5</v>
      </c>
      <c r="P22" s="418">
        <v>6</v>
      </c>
      <c r="Q22" s="418">
        <v>13</v>
      </c>
      <c r="R22" s="418">
        <v>9</v>
      </c>
      <c r="S22" s="418">
        <v>7</v>
      </c>
      <c r="T22" s="418">
        <v>12</v>
      </c>
      <c r="U22" s="418">
        <v>7</v>
      </c>
    </row>
    <row r="23" spans="1:21" s="200" customFormat="1" ht="16.5" customHeight="1">
      <c r="A23" s="341" t="s">
        <v>799</v>
      </c>
      <c r="B23" s="417">
        <f t="shared" si="2"/>
        <v>164</v>
      </c>
      <c r="C23" s="418">
        <v>1</v>
      </c>
      <c r="D23" s="418">
        <v>2</v>
      </c>
      <c r="E23" s="418">
        <v>3</v>
      </c>
      <c r="F23" s="418">
        <v>2</v>
      </c>
      <c r="G23" s="418">
        <v>7</v>
      </c>
      <c r="H23" s="418">
        <v>2</v>
      </c>
      <c r="I23" s="418">
        <v>9</v>
      </c>
      <c r="J23" s="418">
        <v>7</v>
      </c>
      <c r="K23" s="418">
        <v>6</v>
      </c>
      <c r="L23" s="418">
        <v>16</v>
      </c>
      <c r="M23" s="418">
        <v>13</v>
      </c>
      <c r="N23" s="418">
        <v>11</v>
      </c>
      <c r="O23" s="418">
        <v>11</v>
      </c>
      <c r="P23" s="418">
        <v>16</v>
      </c>
      <c r="Q23" s="418">
        <v>19</v>
      </c>
      <c r="R23" s="418">
        <v>14</v>
      </c>
      <c r="S23" s="418">
        <v>7</v>
      </c>
      <c r="T23" s="418">
        <v>7</v>
      </c>
      <c r="U23" s="418">
        <v>11</v>
      </c>
    </row>
    <row r="24" spans="1:21" s="200" customFormat="1" ht="16.5" customHeight="1">
      <c r="A24" s="341" t="s">
        <v>800</v>
      </c>
      <c r="B24" s="417">
        <f t="shared" si="2"/>
        <v>274</v>
      </c>
      <c r="C24" s="418">
        <v>4</v>
      </c>
      <c r="D24" s="418">
        <v>6</v>
      </c>
      <c r="E24" s="418">
        <v>9</v>
      </c>
      <c r="F24" s="418">
        <v>13</v>
      </c>
      <c r="G24" s="418">
        <v>9</v>
      </c>
      <c r="H24" s="418">
        <v>16</v>
      </c>
      <c r="I24" s="418">
        <v>11</v>
      </c>
      <c r="J24" s="418">
        <v>11</v>
      </c>
      <c r="K24" s="418">
        <v>20</v>
      </c>
      <c r="L24" s="418">
        <v>28</v>
      </c>
      <c r="M24" s="418">
        <v>26</v>
      </c>
      <c r="N24" s="418">
        <v>19</v>
      </c>
      <c r="O24" s="418">
        <v>12</v>
      </c>
      <c r="P24" s="418">
        <v>15</v>
      </c>
      <c r="Q24" s="418">
        <v>13</v>
      </c>
      <c r="R24" s="418">
        <v>27</v>
      </c>
      <c r="S24" s="418">
        <v>10</v>
      </c>
      <c r="T24" s="418">
        <v>7</v>
      </c>
      <c r="U24" s="418">
        <v>18</v>
      </c>
    </row>
    <row r="25" spans="1:21" s="200" customFormat="1" ht="16.5" customHeight="1">
      <c r="A25" s="341" t="s">
        <v>801</v>
      </c>
      <c r="B25" s="417">
        <f t="shared" si="2"/>
        <v>282</v>
      </c>
      <c r="C25" s="418">
        <v>5</v>
      </c>
      <c r="D25" s="418">
        <v>8</v>
      </c>
      <c r="E25" s="418">
        <v>13</v>
      </c>
      <c r="F25" s="418">
        <v>8</v>
      </c>
      <c r="G25" s="418">
        <v>8</v>
      </c>
      <c r="H25" s="418">
        <v>5</v>
      </c>
      <c r="I25" s="418">
        <v>8</v>
      </c>
      <c r="J25" s="418">
        <v>12</v>
      </c>
      <c r="K25" s="418">
        <v>14</v>
      </c>
      <c r="L25" s="418">
        <v>20</v>
      </c>
      <c r="M25" s="418">
        <v>21</v>
      </c>
      <c r="N25" s="418">
        <v>22</v>
      </c>
      <c r="O25" s="418">
        <v>24</v>
      </c>
      <c r="P25" s="418">
        <v>24</v>
      </c>
      <c r="Q25" s="418">
        <v>23</v>
      </c>
      <c r="R25" s="418">
        <v>19</v>
      </c>
      <c r="S25" s="418">
        <v>19</v>
      </c>
      <c r="T25" s="418">
        <v>10</v>
      </c>
      <c r="U25" s="418">
        <v>19</v>
      </c>
    </row>
    <row r="26" spans="1:21" s="200" customFormat="1" ht="16.5" customHeight="1">
      <c r="A26" s="341" t="s">
        <v>802</v>
      </c>
      <c r="B26" s="417">
        <f t="shared" si="2"/>
        <v>262</v>
      </c>
      <c r="C26" s="418">
        <v>4</v>
      </c>
      <c r="D26" s="418">
        <v>8</v>
      </c>
      <c r="E26" s="418">
        <v>3</v>
      </c>
      <c r="F26" s="418">
        <v>4</v>
      </c>
      <c r="G26" s="418">
        <v>7</v>
      </c>
      <c r="H26" s="418">
        <v>11</v>
      </c>
      <c r="I26" s="418">
        <v>7</v>
      </c>
      <c r="J26" s="418">
        <v>16</v>
      </c>
      <c r="K26" s="418">
        <v>15</v>
      </c>
      <c r="L26" s="418">
        <v>21</v>
      </c>
      <c r="M26" s="418">
        <v>20</v>
      </c>
      <c r="N26" s="418">
        <v>15</v>
      </c>
      <c r="O26" s="418">
        <v>15</v>
      </c>
      <c r="P26" s="418">
        <v>24</v>
      </c>
      <c r="Q26" s="418">
        <v>29</v>
      </c>
      <c r="R26" s="418">
        <v>25</v>
      </c>
      <c r="S26" s="418">
        <v>12</v>
      </c>
      <c r="T26" s="418">
        <v>13</v>
      </c>
      <c r="U26" s="418">
        <v>13</v>
      </c>
    </row>
    <row r="27" spans="1:21" s="200" customFormat="1" ht="16.5" customHeight="1">
      <c r="A27" s="341" t="s">
        <v>803</v>
      </c>
      <c r="B27" s="417">
        <f t="shared" si="2"/>
        <v>441</v>
      </c>
      <c r="C27" s="418">
        <v>8</v>
      </c>
      <c r="D27" s="418">
        <v>3</v>
      </c>
      <c r="E27" s="418">
        <v>3</v>
      </c>
      <c r="F27" s="418">
        <v>10</v>
      </c>
      <c r="G27" s="418">
        <v>65</v>
      </c>
      <c r="H27" s="418">
        <v>40</v>
      </c>
      <c r="I27" s="418">
        <v>20</v>
      </c>
      <c r="J27" s="418">
        <v>16</v>
      </c>
      <c r="K27" s="418">
        <v>11</v>
      </c>
      <c r="L27" s="418">
        <v>27</v>
      </c>
      <c r="M27" s="418">
        <v>26</v>
      </c>
      <c r="N27" s="418">
        <v>37</v>
      </c>
      <c r="O27" s="418">
        <v>27</v>
      </c>
      <c r="P27" s="418">
        <v>41</v>
      </c>
      <c r="Q27" s="418">
        <v>21</v>
      </c>
      <c r="R27" s="418">
        <v>30</v>
      </c>
      <c r="S27" s="418">
        <v>23</v>
      </c>
      <c r="T27" s="418">
        <v>16</v>
      </c>
      <c r="U27" s="418">
        <v>17</v>
      </c>
    </row>
    <row r="28" spans="1:21" s="200" customFormat="1" ht="16.5" customHeight="1">
      <c r="A28" s="340"/>
      <c r="B28" s="417"/>
      <c r="C28" s="418"/>
      <c r="D28" s="418"/>
      <c r="E28" s="418"/>
      <c r="F28" s="418"/>
      <c r="G28" s="418"/>
      <c r="H28" s="418"/>
      <c r="I28" s="418"/>
      <c r="J28" s="418"/>
      <c r="K28" s="418"/>
      <c r="L28" s="418"/>
      <c r="M28" s="418"/>
      <c r="N28" s="418"/>
      <c r="O28" s="418"/>
      <c r="P28" s="418"/>
      <c r="Q28" s="418"/>
      <c r="R28" s="418"/>
      <c r="S28" s="418"/>
      <c r="T28" s="418"/>
      <c r="U28" s="418"/>
    </row>
    <row r="29" spans="1:21" s="200" customFormat="1" ht="16.5" customHeight="1">
      <c r="A29" s="341" t="s">
        <v>804</v>
      </c>
      <c r="B29" s="417">
        <f>SUM(C29:U29)</f>
        <v>377</v>
      </c>
      <c r="C29" s="418">
        <v>8</v>
      </c>
      <c r="D29" s="418">
        <v>7</v>
      </c>
      <c r="E29" s="418">
        <v>10</v>
      </c>
      <c r="F29" s="418">
        <v>12</v>
      </c>
      <c r="G29" s="418">
        <v>6</v>
      </c>
      <c r="H29" s="418">
        <v>11</v>
      </c>
      <c r="I29" s="418">
        <v>17</v>
      </c>
      <c r="J29" s="418">
        <v>23</v>
      </c>
      <c r="K29" s="418">
        <v>17</v>
      </c>
      <c r="L29" s="418">
        <v>33</v>
      </c>
      <c r="M29" s="418">
        <v>32</v>
      </c>
      <c r="N29" s="418">
        <v>25</v>
      </c>
      <c r="O29" s="418">
        <v>43</v>
      </c>
      <c r="P29" s="418">
        <v>35</v>
      </c>
      <c r="Q29" s="418">
        <v>29</v>
      </c>
      <c r="R29" s="418">
        <v>16</v>
      </c>
      <c r="S29" s="418">
        <v>22</v>
      </c>
      <c r="T29" s="418">
        <v>16</v>
      </c>
      <c r="U29" s="418">
        <v>15</v>
      </c>
    </row>
    <row r="30" spans="1:21" s="200" customFormat="1" ht="16.5" customHeight="1">
      <c r="A30" s="338" t="s">
        <v>411</v>
      </c>
      <c r="B30" s="417">
        <f t="shared" si="2"/>
        <v>10</v>
      </c>
      <c r="C30" s="418">
        <v>0</v>
      </c>
      <c r="D30" s="418">
        <v>0</v>
      </c>
      <c r="E30" s="418">
        <v>0</v>
      </c>
      <c r="F30" s="418">
        <v>0</v>
      </c>
      <c r="G30" s="418">
        <v>2</v>
      </c>
      <c r="H30" s="418">
        <v>7</v>
      </c>
      <c r="I30" s="418">
        <v>0</v>
      </c>
      <c r="J30" s="418">
        <v>0</v>
      </c>
      <c r="K30" s="418">
        <v>0</v>
      </c>
      <c r="L30" s="418">
        <v>0</v>
      </c>
      <c r="M30" s="418">
        <v>0</v>
      </c>
      <c r="N30" s="418">
        <v>0</v>
      </c>
      <c r="O30" s="418">
        <v>0</v>
      </c>
      <c r="P30" s="418">
        <v>0</v>
      </c>
      <c r="Q30" s="418">
        <v>0</v>
      </c>
      <c r="R30" s="418">
        <v>0</v>
      </c>
      <c r="S30" s="418">
        <v>0</v>
      </c>
      <c r="T30" s="418">
        <v>0</v>
      </c>
      <c r="U30" s="418">
        <v>1</v>
      </c>
    </row>
    <row r="31" spans="1:21" s="200" customFormat="1" ht="16.5" customHeight="1">
      <c r="A31" s="339" t="s">
        <v>412</v>
      </c>
      <c r="B31" s="417">
        <f t="shared" si="2"/>
        <v>317</v>
      </c>
      <c r="C31" s="418">
        <v>4</v>
      </c>
      <c r="D31" s="418">
        <v>8</v>
      </c>
      <c r="E31" s="418">
        <v>7</v>
      </c>
      <c r="F31" s="418">
        <v>18</v>
      </c>
      <c r="G31" s="418">
        <v>33</v>
      </c>
      <c r="H31" s="418">
        <v>27</v>
      </c>
      <c r="I31" s="418">
        <v>10</v>
      </c>
      <c r="J31" s="418">
        <v>21</v>
      </c>
      <c r="K31" s="418">
        <v>17</v>
      </c>
      <c r="L31" s="418">
        <v>18</v>
      </c>
      <c r="M31" s="418">
        <v>13</v>
      </c>
      <c r="N31" s="418">
        <v>17</v>
      </c>
      <c r="O31" s="418">
        <v>14</v>
      </c>
      <c r="P31" s="418">
        <v>13</v>
      </c>
      <c r="Q31" s="418">
        <v>20</v>
      </c>
      <c r="R31" s="418">
        <v>24</v>
      </c>
      <c r="S31" s="418">
        <v>26</v>
      </c>
      <c r="T31" s="418">
        <v>12</v>
      </c>
      <c r="U31" s="418">
        <v>15</v>
      </c>
    </row>
    <row r="32" spans="1:21" s="200" customFormat="1" ht="16.5" customHeight="1">
      <c r="A32" s="339" t="s">
        <v>413</v>
      </c>
      <c r="B32" s="417">
        <f t="shared" si="2"/>
        <v>13</v>
      </c>
      <c r="C32" s="136">
        <v>0</v>
      </c>
      <c r="D32" s="136">
        <v>0</v>
      </c>
      <c r="E32" s="136">
        <v>1</v>
      </c>
      <c r="F32" s="136">
        <v>1</v>
      </c>
      <c r="G32" s="136">
        <v>1</v>
      </c>
      <c r="H32" s="136">
        <v>1</v>
      </c>
      <c r="I32" s="136">
        <v>0</v>
      </c>
      <c r="J32" s="136">
        <v>0</v>
      </c>
      <c r="K32" s="136">
        <v>0</v>
      </c>
      <c r="L32" s="136">
        <v>3</v>
      </c>
      <c r="M32" s="136">
        <v>0</v>
      </c>
      <c r="N32" s="136">
        <v>0</v>
      </c>
      <c r="O32" s="136">
        <v>2</v>
      </c>
      <c r="P32" s="136">
        <v>0</v>
      </c>
      <c r="Q32" s="136">
        <v>0</v>
      </c>
      <c r="R32" s="136">
        <v>1</v>
      </c>
      <c r="S32" s="136">
        <v>2</v>
      </c>
      <c r="T32" s="136">
        <v>0</v>
      </c>
      <c r="U32" s="136">
        <v>1</v>
      </c>
    </row>
    <row r="33" spans="1:21" s="200" customFormat="1" ht="16.5" customHeight="1">
      <c r="A33" s="339" t="s">
        <v>414</v>
      </c>
      <c r="B33" s="417">
        <f t="shared" si="2"/>
        <v>0</v>
      </c>
      <c r="C33" s="418">
        <v>0</v>
      </c>
      <c r="D33" s="418">
        <v>0</v>
      </c>
      <c r="E33" s="418">
        <v>0</v>
      </c>
      <c r="F33" s="418">
        <v>0</v>
      </c>
      <c r="G33" s="418">
        <v>0</v>
      </c>
      <c r="H33" s="418">
        <v>0</v>
      </c>
      <c r="I33" s="418">
        <v>0</v>
      </c>
      <c r="J33" s="418">
        <v>0</v>
      </c>
      <c r="K33" s="418">
        <v>0</v>
      </c>
      <c r="L33" s="418">
        <v>0</v>
      </c>
      <c r="M33" s="418">
        <v>0</v>
      </c>
      <c r="N33" s="418">
        <v>0</v>
      </c>
      <c r="O33" s="418">
        <v>0</v>
      </c>
      <c r="P33" s="418">
        <v>0</v>
      </c>
      <c r="Q33" s="418">
        <v>0</v>
      </c>
      <c r="R33" s="418">
        <v>0</v>
      </c>
      <c r="S33" s="418">
        <v>0</v>
      </c>
      <c r="T33" s="418">
        <v>0</v>
      </c>
      <c r="U33" s="418">
        <v>0</v>
      </c>
    </row>
    <row r="34" spans="1:21" s="200" customFormat="1" ht="16.5" customHeight="1">
      <c r="A34" s="339" t="s">
        <v>415</v>
      </c>
      <c r="B34" s="417">
        <f t="shared" si="2"/>
        <v>32</v>
      </c>
      <c r="C34" s="419">
        <v>0</v>
      </c>
      <c r="D34" s="419">
        <v>0</v>
      </c>
      <c r="E34" s="419">
        <v>0</v>
      </c>
      <c r="F34" s="419">
        <v>0</v>
      </c>
      <c r="G34" s="419">
        <v>1</v>
      </c>
      <c r="H34" s="419">
        <v>16</v>
      </c>
      <c r="I34" s="419">
        <v>9</v>
      </c>
      <c r="J34" s="419">
        <v>2</v>
      </c>
      <c r="K34" s="419">
        <v>0</v>
      </c>
      <c r="L34" s="419">
        <v>1</v>
      </c>
      <c r="M34" s="419">
        <v>1</v>
      </c>
      <c r="N34" s="419">
        <v>1</v>
      </c>
      <c r="O34" s="419">
        <v>0</v>
      </c>
      <c r="P34" s="419">
        <v>0</v>
      </c>
      <c r="Q34" s="419">
        <v>0</v>
      </c>
      <c r="R34" s="419">
        <v>1</v>
      </c>
      <c r="S34" s="419">
        <v>0</v>
      </c>
      <c r="T34" s="419">
        <v>0</v>
      </c>
      <c r="U34" s="419">
        <v>0</v>
      </c>
    </row>
    <row r="35" spans="1:21" s="200" customFormat="1" ht="16.5" customHeight="1">
      <c r="A35" s="339" t="s">
        <v>416</v>
      </c>
      <c r="B35" s="417">
        <f t="shared" si="2"/>
        <v>0</v>
      </c>
      <c r="C35" s="418">
        <v>0</v>
      </c>
      <c r="D35" s="418">
        <v>0</v>
      </c>
      <c r="E35" s="418">
        <v>0</v>
      </c>
      <c r="F35" s="418">
        <v>0</v>
      </c>
      <c r="G35" s="418">
        <v>0</v>
      </c>
      <c r="H35" s="418">
        <v>0</v>
      </c>
      <c r="I35" s="418">
        <v>0</v>
      </c>
      <c r="J35" s="418">
        <v>0</v>
      </c>
      <c r="K35" s="418">
        <v>0</v>
      </c>
      <c r="L35" s="418">
        <v>0</v>
      </c>
      <c r="M35" s="418">
        <v>0</v>
      </c>
      <c r="N35" s="418">
        <v>0</v>
      </c>
      <c r="O35" s="418">
        <v>0</v>
      </c>
      <c r="P35" s="418">
        <v>0</v>
      </c>
      <c r="Q35" s="418">
        <v>0</v>
      </c>
      <c r="R35" s="418">
        <v>0</v>
      </c>
      <c r="S35" s="418">
        <v>0</v>
      </c>
      <c r="T35" s="418">
        <v>0</v>
      </c>
      <c r="U35" s="418">
        <v>0</v>
      </c>
    </row>
    <row r="36" spans="1:21" s="200" customFormat="1" ht="16.5" customHeight="1">
      <c r="A36" s="339" t="s">
        <v>417</v>
      </c>
      <c r="B36" s="417">
        <f t="shared" si="2"/>
        <v>79</v>
      </c>
      <c r="C36" s="418">
        <v>2</v>
      </c>
      <c r="D36" s="418">
        <v>1</v>
      </c>
      <c r="E36" s="418">
        <v>1</v>
      </c>
      <c r="F36" s="418">
        <v>2</v>
      </c>
      <c r="G36" s="418">
        <v>3</v>
      </c>
      <c r="H36" s="418">
        <v>11</v>
      </c>
      <c r="I36" s="418">
        <v>4</v>
      </c>
      <c r="J36" s="418">
        <v>5</v>
      </c>
      <c r="K36" s="418">
        <v>2</v>
      </c>
      <c r="L36" s="418">
        <v>3</v>
      </c>
      <c r="M36" s="418">
        <v>6</v>
      </c>
      <c r="N36" s="418">
        <v>6</v>
      </c>
      <c r="O36" s="418">
        <v>4</v>
      </c>
      <c r="P36" s="418">
        <v>3</v>
      </c>
      <c r="Q36" s="418">
        <v>3</v>
      </c>
      <c r="R36" s="418">
        <v>7</v>
      </c>
      <c r="S36" s="418">
        <v>6</v>
      </c>
      <c r="T36" s="418">
        <v>6</v>
      </c>
      <c r="U36" s="418">
        <v>4</v>
      </c>
    </row>
    <row r="37" spans="1:21" s="200" customFormat="1" ht="16.5" customHeight="1">
      <c r="A37" s="339" t="s">
        <v>418</v>
      </c>
      <c r="B37" s="417">
        <f t="shared" si="2"/>
        <v>150</v>
      </c>
      <c r="C37" s="418">
        <v>0</v>
      </c>
      <c r="D37" s="418">
        <v>2</v>
      </c>
      <c r="E37" s="418">
        <v>3</v>
      </c>
      <c r="F37" s="418">
        <v>2</v>
      </c>
      <c r="G37" s="418">
        <v>10</v>
      </c>
      <c r="H37" s="418">
        <v>8</v>
      </c>
      <c r="I37" s="418">
        <v>11</v>
      </c>
      <c r="J37" s="418">
        <v>6</v>
      </c>
      <c r="K37" s="418">
        <v>9</v>
      </c>
      <c r="L37" s="418">
        <v>7</v>
      </c>
      <c r="M37" s="418">
        <v>11</v>
      </c>
      <c r="N37" s="418">
        <v>7</v>
      </c>
      <c r="O37" s="418">
        <v>9</v>
      </c>
      <c r="P37" s="418">
        <v>10</v>
      </c>
      <c r="Q37" s="418">
        <v>19</v>
      </c>
      <c r="R37" s="418">
        <v>13</v>
      </c>
      <c r="S37" s="418">
        <v>10</v>
      </c>
      <c r="T37" s="418">
        <v>5</v>
      </c>
      <c r="U37" s="418">
        <v>8</v>
      </c>
    </row>
    <row r="38" spans="1:21" s="200" customFormat="1" ht="16.5" customHeight="1">
      <c r="A38" s="339" t="s">
        <v>419</v>
      </c>
      <c r="B38" s="417">
        <f t="shared" si="2"/>
        <v>99</v>
      </c>
      <c r="C38" s="418">
        <v>0</v>
      </c>
      <c r="D38" s="418">
        <v>0</v>
      </c>
      <c r="E38" s="418">
        <v>4</v>
      </c>
      <c r="F38" s="418">
        <v>3</v>
      </c>
      <c r="G38" s="418">
        <v>6</v>
      </c>
      <c r="H38" s="418">
        <v>7</v>
      </c>
      <c r="I38" s="418">
        <v>2</v>
      </c>
      <c r="J38" s="418">
        <v>1</v>
      </c>
      <c r="K38" s="418">
        <v>4</v>
      </c>
      <c r="L38" s="418">
        <v>7</v>
      </c>
      <c r="M38" s="418">
        <v>10</v>
      </c>
      <c r="N38" s="418">
        <v>9</v>
      </c>
      <c r="O38" s="418">
        <v>2</v>
      </c>
      <c r="P38" s="418">
        <v>7</v>
      </c>
      <c r="Q38" s="418">
        <v>5</v>
      </c>
      <c r="R38" s="418">
        <v>4</v>
      </c>
      <c r="S38" s="418">
        <v>11</v>
      </c>
      <c r="T38" s="418">
        <v>11</v>
      </c>
      <c r="U38" s="418">
        <v>6</v>
      </c>
    </row>
    <row r="39" spans="1:21" s="200" customFormat="1" ht="16.5" customHeight="1">
      <c r="A39" s="341" t="s">
        <v>805</v>
      </c>
      <c r="B39" s="417">
        <f t="shared" si="2"/>
        <v>7</v>
      </c>
      <c r="C39" s="418">
        <v>0</v>
      </c>
      <c r="D39" s="418">
        <v>0</v>
      </c>
      <c r="E39" s="418">
        <v>0</v>
      </c>
      <c r="F39" s="418">
        <v>1</v>
      </c>
      <c r="G39" s="418">
        <v>1</v>
      </c>
      <c r="H39" s="418">
        <v>0</v>
      </c>
      <c r="I39" s="418">
        <v>0</v>
      </c>
      <c r="J39" s="418">
        <v>0</v>
      </c>
      <c r="K39" s="418">
        <v>1</v>
      </c>
      <c r="L39" s="418">
        <v>2</v>
      </c>
      <c r="M39" s="418">
        <v>0</v>
      </c>
      <c r="N39" s="418">
        <v>0</v>
      </c>
      <c r="O39" s="418">
        <v>0</v>
      </c>
      <c r="P39" s="418">
        <v>0</v>
      </c>
      <c r="Q39" s="418">
        <v>2</v>
      </c>
      <c r="R39" s="418">
        <v>0</v>
      </c>
      <c r="S39" s="418">
        <v>0</v>
      </c>
      <c r="T39" s="418">
        <v>0</v>
      </c>
      <c r="U39" s="418">
        <v>0</v>
      </c>
    </row>
    <row r="40" spans="1:21" s="200" customFormat="1" ht="16.5" customHeight="1">
      <c r="A40" s="340"/>
      <c r="B40" s="417"/>
      <c r="C40" s="418"/>
      <c r="D40" s="418"/>
      <c r="E40" s="418"/>
      <c r="F40" s="418"/>
      <c r="G40" s="418"/>
      <c r="H40" s="418"/>
      <c r="I40" s="418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</row>
    <row r="41" spans="1:21" s="200" customFormat="1" ht="16.5" customHeight="1">
      <c r="A41" s="341" t="s">
        <v>806</v>
      </c>
      <c r="B41" s="417">
        <f t="shared" si="2"/>
        <v>90</v>
      </c>
      <c r="C41" s="418">
        <v>0</v>
      </c>
      <c r="D41" s="418">
        <v>0</v>
      </c>
      <c r="E41" s="418">
        <v>3</v>
      </c>
      <c r="F41" s="418">
        <v>1</v>
      </c>
      <c r="G41" s="418">
        <v>6</v>
      </c>
      <c r="H41" s="418">
        <v>11</v>
      </c>
      <c r="I41" s="418">
        <v>3</v>
      </c>
      <c r="J41" s="418">
        <v>2</v>
      </c>
      <c r="K41" s="418">
        <v>5</v>
      </c>
      <c r="L41" s="418">
        <v>8</v>
      </c>
      <c r="M41" s="418">
        <v>7</v>
      </c>
      <c r="N41" s="418">
        <v>3</v>
      </c>
      <c r="O41" s="418">
        <v>6</v>
      </c>
      <c r="P41" s="418">
        <v>1</v>
      </c>
      <c r="Q41" s="418">
        <v>7</v>
      </c>
      <c r="R41" s="418">
        <v>7</v>
      </c>
      <c r="S41" s="418">
        <v>7</v>
      </c>
      <c r="T41" s="418">
        <v>3</v>
      </c>
      <c r="U41" s="418">
        <v>10</v>
      </c>
    </row>
    <row r="42" spans="1:21" s="200" customFormat="1" ht="16.5" customHeight="1">
      <c r="A42" s="341" t="s">
        <v>807</v>
      </c>
      <c r="B42" s="417">
        <f t="shared" si="2"/>
        <v>185</v>
      </c>
      <c r="C42" s="418">
        <v>5</v>
      </c>
      <c r="D42" s="418">
        <v>4</v>
      </c>
      <c r="E42" s="418">
        <v>7</v>
      </c>
      <c r="F42" s="418">
        <v>2</v>
      </c>
      <c r="G42" s="418">
        <v>12</v>
      </c>
      <c r="H42" s="418">
        <v>16</v>
      </c>
      <c r="I42" s="418">
        <v>9</v>
      </c>
      <c r="J42" s="418">
        <v>8</v>
      </c>
      <c r="K42" s="418">
        <v>13</v>
      </c>
      <c r="L42" s="418">
        <v>12</v>
      </c>
      <c r="M42" s="418">
        <v>23</v>
      </c>
      <c r="N42" s="418">
        <v>12</v>
      </c>
      <c r="O42" s="418">
        <v>7</v>
      </c>
      <c r="P42" s="418">
        <v>8</v>
      </c>
      <c r="Q42" s="418">
        <v>13</v>
      </c>
      <c r="R42" s="418">
        <v>12</v>
      </c>
      <c r="S42" s="418">
        <v>8</v>
      </c>
      <c r="T42" s="418">
        <v>6</v>
      </c>
      <c r="U42" s="418">
        <v>8</v>
      </c>
    </row>
    <row r="43" spans="1:21" s="200" customFormat="1" ht="16.5" customHeight="1">
      <c r="A43" s="341" t="s">
        <v>808</v>
      </c>
      <c r="B43" s="417">
        <f t="shared" si="2"/>
        <v>370</v>
      </c>
      <c r="C43" s="418">
        <v>9</v>
      </c>
      <c r="D43" s="418">
        <v>8</v>
      </c>
      <c r="E43" s="418">
        <v>15</v>
      </c>
      <c r="F43" s="418">
        <v>11</v>
      </c>
      <c r="G43" s="418">
        <v>14</v>
      </c>
      <c r="H43" s="418">
        <v>12</v>
      </c>
      <c r="I43" s="418">
        <v>12</v>
      </c>
      <c r="J43" s="418">
        <v>20</v>
      </c>
      <c r="K43" s="418">
        <v>31</v>
      </c>
      <c r="L43" s="418">
        <v>34</v>
      </c>
      <c r="M43" s="418">
        <v>28</v>
      </c>
      <c r="N43" s="418">
        <v>29</v>
      </c>
      <c r="O43" s="418">
        <v>24</v>
      </c>
      <c r="P43" s="418">
        <v>28</v>
      </c>
      <c r="Q43" s="418">
        <v>29</v>
      </c>
      <c r="R43" s="418">
        <v>22</v>
      </c>
      <c r="S43" s="418">
        <v>13</v>
      </c>
      <c r="T43" s="418">
        <v>12</v>
      </c>
      <c r="U43" s="418">
        <v>19</v>
      </c>
    </row>
    <row r="44" spans="1:21" s="200" customFormat="1" ht="16.5" customHeight="1">
      <c r="A44" s="338" t="s">
        <v>420</v>
      </c>
      <c r="B44" s="417">
        <f t="shared" si="2"/>
        <v>385</v>
      </c>
      <c r="C44" s="418">
        <v>12</v>
      </c>
      <c r="D44" s="418">
        <v>17</v>
      </c>
      <c r="E44" s="418">
        <v>17</v>
      </c>
      <c r="F44" s="418">
        <v>14</v>
      </c>
      <c r="G44" s="418">
        <v>13</v>
      </c>
      <c r="H44" s="418">
        <v>13</v>
      </c>
      <c r="I44" s="418">
        <v>12</v>
      </c>
      <c r="J44" s="418">
        <v>19</v>
      </c>
      <c r="K44" s="418">
        <v>30</v>
      </c>
      <c r="L44" s="418">
        <v>36</v>
      </c>
      <c r="M44" s="418">
        <v>37</v>
      </c>
      <c r="N44" s="418">
        <v>19</v>
      </c>
      <c r="O44" s="418">
        <v>22</v>
      </c>
      <c r="P44" s="418">
        <v>29</v>
      </c>
      <c r="Q44" s="418">
        <v>32</v>
      </c>
      <c r="R44" s="418">
        <v>34</v>
      </c>
      <c r="S44" s="418">
        <v>14</v>
      </c>
      <c r="T44" s="418">
        <v>13</v>
      </c>
      <c r="U44" s="418">
        <v>2</v>
      </c>
    </row>
    <row r="45" spans="1:21" s="200" customFormat="1" ht="16.5" customHeight="1">
      <c r="A45" s="339" t="s">
        <v>421</v>
      </c>
      <c r="B45" s="417">
        <f t="shared" si="2"/>
        <v>1030</v>
      </c>
      <c r="C45" s="418">
        <v>23</v>
      </c>
      <c r="D45" s="418">
        <v>39</v>
      </c>
      <c r="E45" s="418">
        <v>38</v>
      </c>
      <c r="F45" s="418">
        <v>36</v>
      </c>
      <c r="G45" s="418">
        <v>61</v>
      </c>
      <c r="H45" s="418">
        <v>60</v>
      </c>
      <c r="I45" s="418">
        <v>47</v>
      </c>
      <c r="J45" s="418">
        <v>50</v>
      </c>
      <c r="K45" s="418">
        <v>54</v>
      </c>
      <c r="L45" s="418">
        <v>70</v>
      </c>
      <c r="M45" s="418">
        <v>77</v>
      </c>
      <c r="N45" s="418">
        <v>69</v>
      </c>
      <c r="O45" s="418">
        <v>88</v>
      </c>
      <c r="P45" s="418">
        <v>59</v>
      </c>
      <c r="Q45" s="418">
        <v>80</v>
      </c>
      <c r="R45" s="418">
        <v>61</v>
      </c>
      <c r="S45" s="418">
        <v>44</v>
      </c>
      <c r="T45" s="418">
        <v>45</v>
      </c>
      <c r="U45" s="418">
        <v>29</v>
      </c>
    </row>
    <row r="46" spans="1:21" s="200" customFormat="1" ht="16.5" customHeight="1">
      <c r="A46" s="339" t="s">
        <v>422</v>
      </c>
      <c r="B46" s="417">
        <f t="shared" si="2"/>
        <v>900</v>
      </c>
      <c r="C46" s="136">
        <v>24</v>
      </c>
      <c r="D46" s="136">
        <v>24</v>
      </c>
      <c r="E46" s="136">
        <v>29</v>
      </c>
      <c r="F46" s="136">
        <v>27</v>
      </c>
      <c r="G46" s="136">
        <v>37</v>
      </c>
      <c r="H46" s="136">
        <v>44</v>
      </c>
      <c r="I46" s="136">
        <v>48</v>
      </c>
      <c r="J46" s="136">
        <v>45</v>
      </c>
      <c r="K46" s="136">
        <v>50</v>
      </c>
      <c r="L46" s="136">
        <v>54</v>
      </c>
      <c r="M46" s="136">
        <v>73</v>
      </c>
      <c r="N46" s="136">
        <v>69</v>
      </c>
      <c r="O46" s="136">
        <v>53</v>
      </c>
      <c r="P46" s="136">
        <v>56</v>
      </c>
      <c r="Q46" s="136">
        <v>90</v>
      </c>
      <c r="R46" s="136">
        <v>67</v>
      </c>
      <c r="S46" s="136">
        <v>48</v>
      </c>
      <c r="T46" s="136">
        <v>35</v>
      </c>
      <c r="U46" s="136">
        <v>27</v>
      </c>
    </row>
    <row r="47" spans="1:21" s="200" customFormat="1" ht="16.5" customHeight="1">
      <c r="A47" s="339" t="s">
        <v>423</v>
      </c>
      <c r="B47" s="417">
        <f t="shared" si="2"/>
        <v>953</v>
      </c>
      <c r="C47" s="418">
        <v>13</v>
      </c>
      <c r="D47" s="418">
        <v>37</v>
      </c>
      <c r="E47" s="418">
        <v>32</v>
      </c>
      <c r="F47" s="418">
        <v>46</v>
      </c>
      <c r="G47" s="418">
        <v>53</v>
      </c>
      <c r="H47" s="418">
        <v>56</v>
      </c>
      <c r="I47" s="418">
        <v>30</v>
      </c>
      <c r="J47" s="418">
        <v>41</v>
      </c>
      <c r="K47" s="418">
        <v>62</v>
      </c>
      <c r="L47" s="418">
        <v>68</v>
      </c>
      <c r="M47" s="418">
        <v>68</v>
      </c>
      <c r="N47" s="418">
        <v>59</v>
      </c>
      <c r="O47" s="418">
        <v>47</v>
      </c>
      <c r="P47" s="418">
        <v>71</v>
      </c>
      <c r="Q47" s="418">
        <v>69</v>
      </c>
      <c r="R47" s="418">
        <v>65</v>
      </c>
      <c r="S47" s="418">
        <v>49</v>
      </c>
      <c r="T47" s="418">
        <v>39</v>
      </c>
      <c r="U47" s="418">
        <v>48</v>
      </c>
    </row>
    <row r="48" spans="1:21" s="200" customFormat="1" ht="16.5" customHeight="1">
      <c r="A48" s="339" t="s">
        <v>424</v>
      </c>
      <c r="B48" s="417">
        <f t="shared" si="2"/>
        <v>1000</v>
      </c>
      <c r="C48" s="418">
        <v>55</v>
      </c>
      <c r="D48" s="418">
        <v>53</v>
      </c>
      <c r="E48" s="418">
        <v>30</v>
      </c>
      <c r="F48" s="418">
        <v>35</v>
      </c>
      <c r="G48" s="418">
        <v>43</v>
      </c>
      <c r="H48" s="418">
        <v>32</v>
      </c>
      <c r="I48" s="418">
        <v>56</v>
      </c>
      <c r="J48" s="418">
        <v>74</v>
      </c>
      <c r="K48" s="418">
        <v>66</v>
      </c>
      <c r="L48" s="418">
        <v>72</v>
      </c>
      <c r="M48" s="418">
        <v>70</v>
      </c>
      <c r="N48" s="418">
        <v>67</v>
      </c>
      <c r="O48" s="418">
        <v>53</v>
      </c>
      <c r="P48" s="418">
        <v>51</v>
      </c>
      <c r="Q48" s="418">
        <v>67</v>
      </c>
      <c r="R48" s="418">
        <v>59</v>
      </c>
      <c r="S48" s="418">
        <v>45</v>
      </c>
      <c r="T48" s="418">
        <v>40</v>
      </c>
      <c r="U48" s="418">
        <v>32</v>
      </c>
    </row>
    <row r="49" spans="1:21" s="200" customFormat="1" ht="16.5" customHeight="1">
      <c r="A49" s="338" t="s">
        <v>425</v>
      </c>
      <c r="B49" s="417">
        <f t="shared" si="2"/>
        <v>779</v>
      </c>
      <c r="C49" s="418">
        <v>12</v>
      </c>
      <c r="D49" s="418">
        <v>23</v>
      </c>
      <c r="E49" s="418">
        <v>29</v>
      </c>
      <c r="F49" s="418">
        <v>29</v>
      </c>
      <c r="G49" s="418">
        <v>49</v>
      </c>
      <c r="H49" s="418">
        <v>41</v>
      </c>
      <c r="I49" s="418">
        <v>33</v>
      </c>
      <c r="J49" s="418">
        <v>35</v>
      </c>
      <c r="K49" s="418">
        <v>40</v>
      </c>
      <c r="L49" s="418">
        <v>73</v>
      </c>
      <c r="M49" s="418">
        <v>70</v>
      </c>
      <c r="N49" s="418">
        <v>65</v>
      </c>
      <c r="O49" s="418">
        <v>40</v>
      </c>
      <c r="P49" s="418">
        <v>49</v>
      </c>
      <c r="Q49" s="418">
        <v>60</v>
      </c>
      <c r="R49" s="418">
        <v>39</v>
      </c>
      <c r="S49" s="418">
        <v>36</v>
      </c>
      <c r="T49" s="418">
        <v>29</v>
      </c>
      <c r="U49" s="418">
        <v>27</v>
      </c>
    </row>
    <row r="50" spans="1:21" s="200" customFormat="1" ht="16.5" customHeight="1">
      <c r="A50" s="342" t="s">
        <v>809</v>
      </c>
      <c r="B50" s="420">
        <f t="shared" si="2"/>
        <v>121</v>
      </c>
      <c r="C50" s="421">
        <v>2</v>
      </c>
      <c r="D50" s="421">
        <v>3</v>
      </c>
      <c r="E50" s="421">
        <v>3</v>
      </c>
      <c r="F50" s="421">
        <v>6</v>
      </c>
      <c r="G50" s="421">
        <v>1</v>
      </c>
      <c r="H50" s="421">
        <v>2</v>
      </c>
      <c r="I50" s="421">
        <v>2</v>
      </c>
      <c r="J50" s="421">
        <v>6</v>
      </c>
      <c r="K50" s="421">
        <v>2</v>
      </c>
      <c r="L50" s="421">
        <v>8</v>
      </c>
      <c r="M50" s="421">
        <v>13</v>
      </c>
      <c r="N50" s="421">
        <v>3</v>
      </c>
      <c r="O50" s="421">
        <v>6</v>
      </c>
      <c r="P50" s="421">
        <v>13</v>
      </c>
      <c r="Q50" s="421">
        <v>16</v>
      </c>
      <c r="R50" s="421">
        <v>11</v>
      </c>
      <c r="S50" s="421">
        <v>12</v>
      </c>
      <c r="T50" s="421">
        <v>4</v>
      </c>
      <c r="U50" s="421">
        <v>8</v>
      </c>
    </row>
    <row r="51" spans="1:21" s="200" customFormat="1" ht="16.5" customHeight="1">
      <c r="A51" s="339" t="s">
        <v>426</v>
      </c>
      <c r="B51" s="417">
        <f t="shared" si="2"/>
        <v>603</v>
      </c>
      <c r="C51" s="418">
        <v>29</v>
      </c>
      <c r="D51" s="418">
        <v>30</v>
      </c>
      <c r="E51" s="418">
        <v>31</v>
      </c>
      <c r="F51" s="418">
        <v>18</v>
      </c>
      <c r="G51" s="418">
        <v>20</v>
      </c>
      <c r="H51" s="418">
        <v>30</v>
      </c>
      <c r="I51" s="418">
        <v>37</v>
      </c>
      <c r="J51" s="418">
        <v>45</v>
      </c>
      <c r="K51" s="418">
        <v>47</v>
      </c>
      <c r="L51" s="418">
        <v>44</v>
      </c>
      <c r="M51" s="418">
        <v>22</v>
      </c>
      <c r="N51" s="418">
        <v>45</v>
      </c>
      <c r="O51" s="418">
        <v>44</v>
      </c>
      <c r="P51" s="418">
        <v>32</v>
      </c>
      <c r="Q51" s="418">
        <v>38</v>
      </c>
      <c r="R51" s="418">
        <v>31</v>
      </c>
      <c r="S51" s="418">
        <v>25</v>
      </c>
      <c r="T51" s="418">
        <v>23</v>
      </c>
      <c r="U51" s="418">
        <v>12</v>
      </c>
    </row>
    <row r="52" spans="1:21" s="201" customFormat="1" ht="16.5" customHeight="1">
      <c r="A52" s="339" t="s">
        <v>427</v>
      </c>
      <c r="B52" s="417">
        <f t="shared" si="2"/>
        <v>896</v>
      </c>
      <c r="C52" s="418">
        <v>24</v>
      </c>
      <c r="D52" s="418">
        <v>30</v>
      </c>
      <c r="E52" s="418">
        <v>46</v>
      </c>
      <c r="F52" s="418">
        <v>46</v>
      </c>
      <c r="G52" s="418">
        <v>45</v>
      </c>
      <c r="H52" s="418">
        <v>45</v>
      </c>
      <c r="I52" s="418">
        <v>58</v>
      </c>
      <c r="J52" s="418">
        <v>39</v>
      </c>
      <c r="K52" s="418">
        <v>57</v>
      </c>
      <c r="L52" s="418">
        <v>79</v>
      </c>
      <c r="M52" s="418">
        <v>76</v>
      </c>
      <c r="N52" s="418">
        <v>55</v>
      </c>
      <c r="O52" s="418">
        <v>49</v>
      </c>
      <c r="P52" s="418">
        <v>46</v>
      </c>
      <c r="Q52" s="418">
        <v>60</v>
      </c>
      <c r="R52" s="418">
        <v>51</v>
      </c>
      <c r="S52" s="418">
        <v>31</v>
      </c>
      <c r="T52" s="418">
        <v>37</v>
      </c>
      <c r="U52" s="418">
        <v>22</v>
      </c>
    </row>
    <row r="53" spans="1:21" s="201" customFormat="1" ht="16.5" customHeight="1">
      <c r="A53" s="339" t="s">
        <v>428</v>
      </c>
      <c r="B53" s="417">
        <f t="shared" si="2"/>
        <v>1353</v>
      </c>
      <c r="C53" s="418">
        <v>53</v>
      </c>
      <c r="D53" s="418">
        <v>56</v>
      </c>
      <c r="E53" s="418">
        <v>71</v>
      </c>
      <c r="F53" s="418">
        <v>43</v>
      </c>
      <c r="G53" s="418">
        <v>33</v>
      </c>
      <c r="H53" s="418">
        <v>59</v>
      </c>
      <c r="I53" s="418">
        <v>60</v>
      </c>
      <c r="J53" s="418">
        <v>113</v>
      </c>
      <c r="K53" s="418">
        <v>92</v>
      </c>
      <c r="L53" s="418">
        <v>100</v>
      </c>
      <c r="M53" s="418">
        <v>75</v>
      </c>
      <c r="N53" s="418">
        <v>95</v>
      </c>
      <c r="O53" s="418">
        <v>100</v>
      </c>
      <c r="P53" s="418">
        <v>73</v>
      </c>
      <c r="Q53" s="418">
        <v>89</v>
      </c>
      <c r="R53" s="418">
        <v>70</v>
      </c>
      <c r="S53" s="418">
        <v>62</v>
      </c>
      <c r="T53" s="418">
        <v>66</v>
      </c>
      <c r="U53" s="418">
        <v>43</v>
      </c>
    </row>
    <row r="54" spans="1:21" s="201" customFormat="1" ht="16.5" customHeight="1">
      <c r="A54" s="339" t="s">
        <v>429</v>
      </c>
      <c r="B54" s="417">
        <f t="shared" si="2"/>
        <v>221</v>
      </c>
      <c r="C54" s="418">
        <v>4</v>
      </c>
      <c r="D54" s="418">
        <v>5</v>
      </c>
      <c r="E54" s="418">
        <v>3</v>
      </c>
      <c r="F54" s="418">
        <v>3</v>
      </c>
      <c r="G54" s="418">
        <v>9</v>
      </c>
      <c r="H54" s="418">
        <v>4</v>
      </c>
      <c r="I54" s="418">
        <v>9</v>
      </c>
      <c r="J54" s="418">
        <v>19</v>
      </c>
      <c r="K54" s="418">
        <v>9</v>
      </c>
      <c r="L54" s="418">
        <v>12</v>
      </c>
      <c r="M54" s="418">
        <v>11</v>
      </c>
      <c r="N54" s="418">
        <v>17</v>
      </c>
      <c r="O54" s="418">
        <v>13</v>
      </c>
      <c r="P54" s="418">
        <v>28</v>
      </c>
      <c r="Q54" s="418">
        <v>22</v>
      </c>
      <c r="R54" s="418">
        <v>14</v>
      </c>
      <c r="S54" s="418">
        <v>17</v>
      </c>
      <c r="T54" s="418">
        <v>11</v>
      </c>
      <c r="U54" s="418">
        <v>11</v>
      </c>
    </row>
    <row r="55" spans="1:21" s="201" customFormat="1" ht="16.5" customHeight="1">
      <c r="A55" s="339" t="s">
        <v>430</v>
      </c>
      <c r="B55" s="417">
        <f t="shared" si="2"/>
        <v>639</v>
      </c>
      <c r="C55" s="418">
        <v>17</v>
      </c>
      <c r="D55" s="418">
        <v>26</v>
      </c>
      <c r="E55" s="418">
        <v>20</v>
      </c>
      <c r="F55" s="418">
        <v>32</v>
      </c>
      <c r="G55" s="418">
        <v>21</v>
      </c>
      <c r="H55" s="418">
        <v>30</v>
      </c>
      <c r="I55" s="418">
        <v>31</v>
      </c>
      <c r="J55" s="418">
        <v>53</v>
      </c>
      <c r="K55" s="418">
        <v>31</v>
      </c>
      <c r="L55" s="418">
        <v>59</v>
      </c>
      <c r="M55" s="418">
        <v>63</v>
      </c>
      <c r="N55" s="418">
        <v>46</v>
      </c>
      <c r="O55" s="418">
        <v>40</v>
      </c>
      <c r="P55" s="418">
        <v>36</v>
      </c>
      <c r="Q55" s="418">
        <v>41</v>
      </c>
      <c r="R55" s="418">
        <v>29</v>
      </c>
      <c r="S55" s="418">
        <v>26</v>
      </c>
      <c r="T55" s="418">
        <v>20</v>
      </c>
      <c r="U55" s="418">
        <v>18</v>
      </c>
    </row>
    <row r="56" spans="1:21" s="201" customFormat="1" ht="16.5" customHeight="1">
      <c r="A56" s="339" t="s">
        <v>431</v>
      </c>
      <c r="B56" s="417">
        <f t="shared" si="2"/>
        <v>764</v>
      </c>
      <c r="C56" s="422">
        <v>16</v>
      </c>
      <c r="D56" s="422">
        <v>20</v>
      </c>
      <c r="E56" s="422">
        <v>25</v>
      </c>
      <c r="F56" s="422">
        <v>39</v>
      </c>
      <c r="G56" s="422">
        <v>33</v>
      </c>
      <c r="H56" s="422">
        <v>44</v>
      </c>
      <c r="I56" s="422">
        <v>32</v>
      </c>
      <c r="J56" s="422">
        <v>42</v>
      </c>
      <c r="K56" s="422">
        <v>41</v>
      </c>
      <c r="L56" s="422">
        <v>50</v>
      </c>
      <c r="M56" s="422">
        <v>59</v>
      </c>
      <c r="N56" s="422">
        <v>47</v>
      </c>
      <c r="O56" s="422">
        <v>60</v>
      </c>
      <c r="P56" s="422">
        <v>56</v>
      </c>
      <c r="Q56" s="422">
        <v>58</v>
      </c>
      <c r="R56" s="422">
        <v>42</v>
      </c>
      <c r="S56" s="422">
        <v>32</v>
      </c>
      <c r="T56" s="422">
        <v>47</v>
      </c>
      <c r="U56" s="422">
        <v>21</v>
      </c>
    </row>
    <row r="57" spans="1:21" s="201" customFormat="1" ht="16.5" customHeight="1">
      <c r="A57" s="339" t="s">
        <v>432</v>
      </c>
      <c r="B57" s="417">
        <f t="shared" si="2"/>
        <v>599</v>
      </c>
      <c r="C57" s="418">
        <v>20</v>
      </c>
      <c r="D57" s="418">
        <v>22</v>
      </c>
      <c r="E57" s="418">
        <v>15</v>
      </c>
      <c r="F57" s="418">
        <v>24</v>
      </c>
      <c r="G57" s="418">
        <v>35</v>
      </c>
      <c r="H57" s="418">
        <v>20</v>
      </c>
      <c r="I57" s="418">
        <v>32</v>
      </c>
      <c r="J57" s="418">
        <v>30</v>
      </c>
      <c r="K57" s="418">
        <v>28</v>
      </c>
      <c r="L57" s="418">
        <v>36</v>
      </c>
      <c r="M57" s="418">
        <v>42</v>
      </c>
      <c r="N57" s="418">
        <v>41</v>
      </c>
      <c r="O57" s="418">
        <v>44</v>
      </c>
      <c r="P57" s="418">
        <v>40</v>
      </c>
      <c r="Q57" s="418">
        <v>40</v>
      </c>
      <c r="R57" s="418">
        <v>40</v>
      </c>
      <c r="S57" s="418">
        <v>29</v>
      </c>
      <c r="T57" s="418">
        <v>32</v>
      </c>
      <c r="U57" s="418">
        <v>29</v>
      </c>
    </row>
    <row r="58" spans="1:21" s="201" customFormat="1" ht="16.5" customHeight="1">
      <c r="A58" s="339" t="s">
        <v>433</v>
      </c>
      <c r="B58" s="417">
        <f t="shared" si="2"/>
        <v>317</v>
      </c>
      <c r="C58" s="418">
        <v>3</v>
      </c>
      <c r="D58" s="418">
        <v>10</v>
      </c>
      <c r="E58" s="418">
        <v>14</v>
      </c>
      <c r="F58" s="418">
        <v>23</v>
      </c>
      <c r="G58" s="418">
        <v>24</v>
      </c>
      <c r="H58" s="418">
        <v>9</v>
      </c>
      <c r="I58" s="418">
        <v>7</v>
      </c>
      <c r="J58" s="418">
        <v>13</v>
      </c>
      <c r="K58" s="418">
        <v>22</v>
      </c>
      <c r="L58" s="418">
        <v>17</v>
      </c>
      <c r="M58" s="418">
        <v>26</v>
      </c>
      <c r="N58" s="418">
        <v>19</v>
      </c>
      <c r="O58" s="418">
        <v>14</v>
      </c>
      <c r="P58" s="418">
        <v>19</v>
      </c>
      <c r="Q58" s="418">
        <v>30</v>
      </c>
      <c r="R58" s="418">
        <v>24</v>
      </c>
      <c r="S58" s="418">
        <v>21</v>
      </c>
      <c r="T58" s="418">
        <v>10</v>
      </c>
      <c r="U58" s="418">
        <v>12</v>
      </c>
    </row>
    <row r="59" spans="1:21" s="201" customFormat="1" ht="16.5" customHeight="1">
      <c r="A59" s="339" t="s">
        <v>434</v>
      </c>
      <c r="B59" s="417">
        <f t="shared" si="2"/>
        <v>506</v>
      </c>
      <c r="C59" s="418">
        <v>7</v>
      </c>
      <c r="D59" s="418">
        <v>12</v>
      </c>
      <c r="E59" s="418">
        <v>26</v>
      </c>
      <c r="F59" s="418">
        <v>28</v>
      </c>
      <c r="G59" s="418">
        <v>35</v>
      </c>
      <c r="H59" s="418">
        <v>17</v>
      </c>
      <c r="I59" s="418">
        <v>20</v>
      </c>
      <c r="J59" s="418">
        <v>22</v>
      </c>
      <c r="K59" s="418">
        <v>38</v>
      </c>
      <c r="L59" s="418">
        <v>39</v>
      </c>
      <c r="M59" s="418">
        <v>40</v>
      </c>
      <c r="N59" s="418">
        <v>37</v>
      </c>
      <c r="O59" s="418">
        <v>31</v>
      </c>
      <c r="P59" s="418">
        <v>38</v>
      </c>
      <c r="Q59" s="418">
        <v>24</v>
      </c>
      <c r="R59" s="418">
        <v>29</v>
      </c>
      <c r="S59" s="418">
        <v>20</v>
      </c>
      <c r="T59" s="418">
        <v>29</v>
      </c>
      <c r="U59" s="418">
        <v>14</v>
      </c>
    </row>
    <row r="60" spans="1:21" s="201" customFormat="1" ht="16.5" customHeight="1">
      <c r="A60" s="339" t="s">
        <v>435</v>
      </c>
      <c r="B60" s="417">
        <f t="shared" si="2"/>
        <v>191</v>
      </c>
      <c r="C60" s="418">
        <v>7</v>
      </c>
      <c r="D60" s="418">
        <v>7</v>
      </c>
      <c r="E60" s="418">
        <v>4</v>
      </c>
      <c r="F60" s="418">
        <v>0</v>
      </c>
      <c r="G60" s="418">
        <v>8</v>
      </c>
      <c r="H60" s="418">
        <v>9</v>
      </c>
      <c r="I60" s="418">
        <v>13</v>
      </c>
      <c r="J60" s="418">
        <v>14</v>
      </c>
      <c r="K60" s="418">
        <v>13</v>
      </c>
      <c r="L60" s="418">
        <v>20</v>
      </c>
      <c r="M60" s="418">
        <v>11</v>
      </c>
      <c r="N60" s="418">
        <v>17</v>
      </c>
      <c r="O60" s="418">
        <v>16</v>
      </c>
      <c r="P60" s="418">
        <v>14</v>
      </c>
      <c r="Q60" s="418">
        <v>11</v>
      </c>
      <c r="R60" s="418">
        <v>9</v>
      </c>
      <c r="S60" s="418">
        <v>5</v>
      </c>
      <c r="T60" s="418">
        <v>5</v>
      </c>
      <c r="U60" s="418">
        <v>8</v>
      </c>
    </row>
    <row r="61" spans="1:21" s="201" customFormat="1" ht="16.5" customHeight="1">
      <c r="A61" s="343"/>
      <c r="B61" s="417"/>
      <c r="C61" s="418"/>
      <c r="D61" s="418"/>
      <c r="E61" s="418"/>
      <c r="F61" s="418"/>
      <c r="G61" s="418"/>
      <c r="H61" s="418"/>
      <c r="I61" s="418"/>
      <c r="J61" s="418"/>
      <c r="K61" s="418"/>
      <c r="L61" s="418"/>
      <c r="M61" s="418"/>
      <c r="N61" s="418"/>
      <c r="O61" s="418"/>
      <c r="P61" s="418"/>
      <c r="Q61" s="418"/>
      <c r="R61" s="418"/>
      <c r="S61" s="418"/>
      <c r="T61" s="418"/>
      <c r="U61" s="418"/>
    </row>
    <row r="62" spans="1:21" s="201" customFormat="1" ht="16.5" customHeight="1">
      <c r="A62" s="339" t="s">
        <v>436</v>
      </c>
      <c r="B62" s="417">
        <f t="shared" si="2"/>
        <v>114</v>
      </c>
      <c r="C62" s="418">
        <v>0</v>
      </c>
      <c r="D62" s="418">
        <v>0</v>
      </c>
      <c r="E62" s="418">
        <v>6</v>
      </c>
      <c r="F62" s="418">
        <v>2</v>
      </c>
      <c r="G62" s="418">
        <v>9</v>
      </c>
      <c r="H62" s="418">
        <v>15</v>
      </c>
      <c r="I62" s="418">
        <v>6</v>
      </c>
      <c r="J62" s="418">
        <v>5</v>
      </c>
      <c r="K62" s="418">
        <v>3</v>
      </c>
      <c r="L62" s="418">
        <v>13</v>
      </c>
      <c r="M62" s="418">
        <v>8</v>
      </c>
      <c r="N62" s="418">
        <v>10</v>
      </c>
      <c r="O62" s="418">
        <v>10</v>
      </c>
      <c r="P62" s="418">
        <v>5</v>
      </c>
      <c r="Q62" s="418">
        <v>4</v>
      </c>
      <c r="R62" s="418">
        <v>6</v>
      </c>
      <c r="S62" s="418">
        <v>8</v>
      </c>
      <c r="T62" s="418">
        <v>1</v>
      </c>
      <c r="U62" s="418">
        <v>3</v>
      </c>
    </row>
    <row r="63" spans="1:21" s="201" customFormat="1" ht="16.5" customHeight="1">
      <c r="A63" s="341" t="s">
        <v>810</v>
      </c>
      <c r="B63" s="417">
        <f t="shared" si="2"/>
        <v>345</v>
      </c>
      <c r="C63" s="418">
        <v>5</v>
      </c>
      <c r="D63" s="418">
        <v>4</v>
      </c>
      <c r="E63" s="418">
        <v>8</v>
      </c>
      <c r="F63" s="418">
        <v>5</v>
      </c>
      <c r="G63" s="418">
        <v>14</v>
      </c>
      <c r="H63" s="418">
        <v>14</v>
      </c>
      <c r="I63" s="418">
        <v>8</v>
      </c>
      <c r="J63" s="418">
        <v>16</v>
      </c>
      <c r="K63" s="418">
        <v>15</v>
      </c>
      <c r="L63" s="418">
        <v>19</v>
      </c>
      <c r="M63" s="418">
        <v>26</v>
      </c>
      <c r="N63" s="418">
        <v>25</v>
      </c>
      <c r="O63" s="418">
        <v>26</v>
      </c>
      <c r="P63" s="418">
        <v>28</v>
      </c>
      <c r="Q63" s="418">
        <v>48</v>
      </c>
      <c r="R63" s="418">
        <v>24</v>
      </c>
      <c r="S63" s="418">
        <v>22</v>
      </c>
      <c r="T63" s="418">
        <v>15</v>
      </c>
      <c r="U63" s="418">
        <v>23</v>
      </c>
    </row>
    <row r="64" spans="1:21" s="201" customFormat="1" ht="16.5" customHeight="1">
      <c r="A64" s="341" t="s">
        <v>811</v>
      </c>
      <c r="B64" s="417">
        <f t="shared" si="2"/>
        <v>171</v>
      </c>
      <c r="C64" s="418">
        <v>4</v>
      </c>
      <c r="D64" s="418">
        <v>0</v>
      </c>
      <c r="E64" s="418">
        <v>0</v>
      </c>
      <c r="F64" s="418">
        <v>1</v>
      </c>
      <c r="G64" s="418">
        <v>13</v>
      </c>
      <c r="H64" s="418">
        <v>7</v>
      </c>
      <c r="I64" s="418">
        <v>7</v>
      </c>
      <c r="J64" s="418">
        <v>9</v>
      </c>
      <c r="K64" s="418">
        <v>8</v>
      </c>
      <c r="L64" s="418">
        <v>8</v>
      </c>
      <c r="M64" s="418">
        <v>5</v>
      </c>
      <c r="N64" s="418">
        <v>11</v>
      </c>
      <c r="O64" s="418">
        <v>13</v>
      </c>
      <c r="P64" s="418">
        <v>19</v>
      </c>
      <c r="Q64" s="418">
        <v>14</v>
      </c>
      <c r="R64" s="418">
        <v>12</v>
      </c>
      <c r="S64" s="418">
        <v>14</v>
      </c>
      <c r="T64" s="418">
        <v>10</v>
      </c>
      <c r="U64" s="418">
        <v>16</v>
      </c>
    </row>
    <row r="65" spans="1:21" s="201" customFormat="1" ht="16.5" customHeight="1">
      <c r="A65" s="341" t="s">
        <v>812</v>
      </c>
      <c r="B65" s="417">
        <f t="shared" si="2"/>
        <v>28</v>
      </c>
      <c r="C65" s="418">
        <v>0</v>
      </c>
      <c r="D65" s="418">
        <v>0</v>
      </c>
      <c r="E65" s="418">
        <v>3</v>
      </c>
      <c r="F65" s="418">
        <v>0</v>
      </c>
      <c r="G65" s="418">
        <v>0</v>
      </c>
      <c r="H65" s="418">
        <v>0</v>
      </c>
      <c r="I65" s="418">
        <v>0</v>
      </c>
      <c r="J65" s="418">
        <v>1</v>
      </c>
      <c r="K65" s="418">
        <v>1</v>
      </c>
      <c r="L65" s="418">
        <v>0</v>
      </c>
      <c r="M65" s="418">
        <v>4</v>
      </c>
      <c r="N65" s="418">
        <v>0</v>
      </c>
      <c r="O65" s="418">
        <v>3</v>
      </c>
      <c r="P65" s="418">
        <v>1</v>
      </c>
      <c r="Q65" s="418">
        <v>5</v>
      </c>
      <c r="R65" s="418">
        <v>5</v>
      </c>
      <c r="S65" s="418">
        <v>2</v>
      </c>
      <c r="T65" s="418">
        <v>2</v>
      </c>
      <c r="U65" s="418">
        <v>1</v>
      </c>
    </row>
    <row r="66" spans="1:21" s="201" customFormat="1" ht="16.5" customHeight="1">
      <c r="A66" s="339" t="s">
        <v>437</v>
      </c>
      <c r="B66" s="417">
        <f t="shared" si="2"/>
        <v>776</v>
      </c>
      <c r="C66" s="418">
        <v>10</v>
      </c>
      <c r="D66" s="418">
        <v>20</v>
      </c>
      <c r="E66" s="418">
        <v>20</v>
      </c>
      <c r="F66" s="418">
        <v>25</v>
      </c>
      <c r="G66" s="418">
        <v>34</v>
      </c>
      <c r="H66" s="418">
        <v>28</v>
      </c>
      <c r="I66" s="418">
        <v>30</v>
      </c>
      <c r="J66" s="418">
        <v>36</v>
      </c>
      <c r="K66" s="418">
        <v>49</v>
      </c>
      <c r="L66" s="418">
        <v>52</v>
      </c>
      <c r="M66" s="418">
        <v>75</v>
      </c>
      <c r="N66" s="418">
        <v>62</v>
      </c>
      <c r="O66" s="418">
        <v>60</v>
      </c>
      <c r="P66" s="418">
        <v>53</v>
      </c>
      <c r="Q66" s="418">
        <v>83</v>
      </c>
      <c r="R66" s="418">
        <v>65</v>
      </c>
      <c r="S66" s="418">
        <v>31</v>
      </c>
      <c r="T66" s="418">
        <v>19</v>
      </c>
      <c r="U66" s="418">
        <v>24</v>
      </c>
    </row>
    <row r="67" spans="1:21" s="201" customFormat="1" ht="16.5" customHeight="1">
      <c r="A67" s="339" t="s">
        <v>438</v>
      </c>
      <c r="B67" s="417">
        <f t="shared" si="2"/>
        <v>932</v>
      </c>
      <c r="C67" s="418">
        <v>22</v>
      </c>
      <c r="D67" s="418">
        <v>29</v>
      </c>
      <c r="E67" s="418">
        <v>49</v>
      </c>
      <c r="F67" s="418">
        <v>43</v>
      </c>
      <c r="G67" s="418">
        <v>54</v>
      </c>
      <c r="H67" s="418">
        <v>38</v>
      </c>
      <c r="I67" s="418">
        <v>31</v>
      </c>
      <c r="J67" s="418">
        <v>36</v>
      </c>
      <c r="K67" s="418">
        <v>49</v>
      </c>
      <c r="L67" s="418">
        <v>80</v>
      </c>
      <c r="M67" s="418">
        <v>77</v>
      </c>
      <c r="N67" s="418">
        <v>52</v>
      </c>
      <c r="O67" s="418">
        <v>65</v>
      </c>
      <c r="P67" s="418">
        <v>56</v>
      </c>
      <c r="Q67" s="418">
        <v>70</v>
      </c>
      <c r="R67" s="418">
        <v>78</v>
      </c>
      <c r="S67" s="418">
        <v>52</v>
      </c>
      <c r="T67" s="418">
        <v>31</v>
      </c>
      <c r="U67" s="418">
        <v>20</v>
      </c>
    </row>
    <row r="68" spans="1:21" s="201" customFormat="1" ht="16.5" customHeight="1">
      <c r="A68" s="339" t="s">
        <v>439</v>
      </c>
      <c r="B68" s="417">
        <f t="shared" si="2"/>
        <v>519</v>
      </c>
      <c r="C68" s="418">
        <v>5</v>
      </c>
      <c r="D68" s="418">
        <v>16</v>
      </c>
      <c r="E68" s="418">
        <v>11</v>
      </c>
      <c r="F68" s="418">
        <v>13</v>
      </c>
      <c r="G68" s="418">
        <v>37</v>
      </c>
      <c r="H68" s="418">
        <v>41</v>
      </c>
      <c r="I68" s="418">
        <v>27</v>
      </c>
      <c r="J68" s="418">
        <v>23</v>
      </c>
      <c r="K68" s="418">
        <v>26</v>
      </c>
      <c r="L68" s="418">
        <v>29</v>
      </c>
      <c r="M68" s="418">
        <v>39</v>
      </c>
      <c r="N68" s="418">
        <v>38</v>
      </c>
      <c r="O68" s="418">
        <v>31</v>
      </c>
      <c r="P68" s="418">
        <v>29</v>
      </c>
      <c r="Q68" s="418">
        <v>44</v>
      </c>
      <c r="R68" s="418">
        <v>33</v>
      </c>
      <c r="S68" s="418">
        <v>27</v>
      </c>
      <c r="T68" s="418">
        <v>25</v>
      </c>
      <c r="U68" s="418">
        <v>25</v>
      </c>
    </row>
    <row r="69" spans="1:21" s="201" customFormat="1" ht="16.5" customHeight="1">
      <c r="A69" s="339" t="s">
        <v>440</v>
      </c>
      <c r="B69" s="417">
        <f t="shared" si="2"/>
        <v>1118</v>
      </c>
      <c r="C69" s="136">
        <v>28</v>
      </c>
      <c r="D69" s="136">
        <v>45</v>
      </c>
      <c r="E69" s="136">
        <v>45</v>
      </c>
      <c r="F69" s="136">
        <v>60</v>
      </c>
      <c r="G69" s="136">
        <v>78</v>
      </c>
      <c r="H69" s="136">
        <v>37</v>
      </c>
      <c r="I69" s="136">
        <v>34</v>
      </c>
      <c r="J69" s="136">
        <v>48</v>
      </c>
      <c r="K69" s="136">
        <v>56</v>
      </c>
      <c r="L69" s="136">
        <v>93</v>
      </c>
      <c r="M69" s="136">
        <v>123</v>
      </c>
      <c r="N69" s="136">
        <v>105</v>
      </c>
      <c r="O69" s="136">
        <v>83</v>
      </c>
      <c r="P69" s="136">
        <v>59</v>
      </c>
      <c r="Q69" s="136">
        <v>64</v>
      </c>
      <c r="R69" s="136">
        <v>69</v>
      </c>
      <c r="S69" s="136">
        <v>39</v>
      </c>
      <c r="T69" s="136">
        <v>25</v>
      </c>
      <c r="U69" s="136">
        <v>27</v>
      </c>
    </row>
    <row r="70" spans="1:21" s="201" customFormat="1" ht="16.5" customHeight="1">
      <c r="A70" s="339" t="s">
        <v>441</v>
      </c>
      <c r="B70" s="417">
        <f t="shared" si="2"/>
        <v>1242</v>
      </c>
      <c r="C70" s="418">
        <v>34</v>
      </c>
      <c r="D70" s="418">
        <v>58</v>
      </c>
      <c r="E70" s="418">
        <v>59</v>
      </c>
      <c r="F70" s="418">
        <v>59</v>
      </c>
      <c r="G70" s="418">
        <v>59</v>
      </c>
      <c r="H70" s="418">
        <v>52</v>
      </c>
      <c r="I70" s="418">
        <v>31</v>
      </c>
      <c r="J70" s="418">
        <v>77</v>
      </c>
      <c r="K70" s="418">
        <v>99</v>
      </c>
      <c r="L70" s="418">
        <v>99</v>
      </c>
      <c r="M70" s="418">
        <v>107</v>
      </c>
      <c r="N70" s="418">
        <v>85</v>
      </c>
      <c r="O70" s="418">
        <v>88</v>
      </c>
      <c r="P70" s="418">
        <v>70</v>
      </c>
      <c r="Q70" s="418">
        <v>92</v>
      </c>
      <c r="R70" s="418">
        <v>61</v>
      </c>
      <c r="S70" s="418">
        <v>38</v>
      </c>
      <c r="T70" s="418">
        <v>49</v>
      </c>
      <c r="U70" s="418">
        <v>25</v>
      </c>
    </row>
    <row r="71" spans="1:21" s="201" customFormat="1" ht="16.5" customHeight="1">
      <c r="A71" s="339" t="s">
        <v>442</v>
      </c>
      <c r="B71" s="417">
        <f t="shared" si="2"/>
        <v>624</v>
      </c>
      <c r="C71" s="418">
        <v>13</v>
      </c>
      <c r="D71" s="418">
        <v>28</v>
      </c>
      <c r="E71" s="418">
        <v>25</v>
      </c>
      <c r="F71" s="418">
        <v>34</v>
      </c>
      <c r="G71" s="418">
        <v>22</v>
      </c>
      <c r="H71" s="418">
        <v>27</v>
      </c>
      <c r="I71" s="418">
        <v>16</v>
      </c>
      <c r="J71" s="418">
        <v>32</v>
      </c>
      <c r="K71" s="418">
        <v>37</v>
      </c>
      <c r="L71" s="418">
        <v>54</v>
      </c>
      <c r="M71" s="418">
        <v>44</v>
      </c>
      <c r="N71" s="418">
        <v>48</v>
      </c>
      <c r="O71" s="418">
        <v>38</v>
      </c>
      <c r="P71" s="418">
        <v>50</v>
      </c>
      <c r="Q71" s="418">
        <v>44</v>
      </c>
      <c r="R71" s="418">
        <v>37</v>
      </c>
      <c r="S71" s="418">
        <v>33</v>
      </c>
      <c r="T71" s="418">
        <v>27</v>
      </c>
      <c r="U71" s="418">
        <v>15</v>
      </c>
    </row>
    <row r="72" spans="1:21" s="201" customFormat="1" ht="16.5" customHeight="1">
      <c r="A72" s="340"/>
      <c r="B72" s="417"/>
      <c r="C72" s="418"/>
      <c r="D72" s="418"/>
      <c r="E72" s="418"/>
      <c r="F72" s="418"/>
      <c r="G72" s="418"/>
      <c r="H72" s="418"/>
      <c r="I72" s="418"/>
      <c r="J72" s="418"/>
      <c r="K72" s="418"/>
      <c r="L72" s="418"/>
      <c r="M72" s="418"/>
      <c r="N72" s="418"/>
      <c r="O72" s="418"/>
      <c r="P72" s="418"/>
      <c r="Q72" s="418"/>
      <c r="R72" s="418"/>
      <c r="S72" s="418"/>
      <c r="T72" s="418"/>
      <c r="U72" s="418"/>
    </row>
    <row r="73" spans="1:21" s="201" customFormat="1" ht="16.5" customHeight="1">
      <c r="A73" s="339" t="s">
        <v>813</v>
      </c>
      <c r="B73" s="417">
        <f t="shared" ref="B73:B136" si="3">SUM(C73:U73)</f>
        <v>2011</v>
      </c>
      <c r="C73" s="418">
        <v>74</v>
      </c>
      <c r="D73" s="418">
        <v>126</v>
      </c>
      <c r="E73" s="418">
        <v>125</v>
      </c>
      <c r="F73" s="418">
        <v>124</v>
      </c>
      <c r="G73" s="418">
        <v>95</v>
      </c>
      <c r="H73" s="418">
        <v>61</v>
      </c>
      <c r="I73" s="418">
        <v>63</v>
      </c>
      <c r="J73" s="418">
        <v>114</v>
      </c>
      <c r="K73" s="418">
        <v>133</v>
      </c>
      <c r="L73" s="418">
        <v>198</v>
      </c>
      <c r="M73" s="418">
        <v>195</v>
      </c>
      <c r="N73" s="418">
        <v>148</v>
      </c>
      <c r="O73" s="418">
        <v>124</v>
      </c>
      <c r="P73" s="418">
        <v>115</v>
      </c>
      <c r="Q73" s="418">
        <v>120</v>
      </c>
      <c r="R73" s="418">
        <v>84</v>
      </c>
      <c r="S73" s="418">
        <v>45</v>
      </c>
      <c r="T73" s="418">
        <v>37</v>
      </c>
      <c r="U73" s="418">
        <v>30</v>
      </c>
    </row>
    <row r="74" spans="1:21" s="201" customFormat="1" ht="16.5" customHeight="1">
      <c r="A74" s="339" t="s">
        <v>814</v>
      </c>
      <c r="B74" s="417">
        <f t="shared" si="3"/>
        <v>1425</v>
      </c>
      <c r="C74" s="418">
        <v>45</v>
      </c>
      <c r="D74" s="418">
        <v>98</v>
      </c>
      <c r="E74" s="418">
        <v>112</v>
      </c>
      <c r="F74" s="418">
        <v>102</v>
      </c>
      <c r="G74" s="418">
        <v>78</v>
      </c>
      <c r="H74" s="418">
        <v>36</v>
      </c>
      <c r="I74" s="418">
        <v>43</v>
      </c>
      <c r="J74" s="418">
        <v>86</v>
      </c>
      <c r="K74" s="418">
        <v>102</v>
      </c>
      <c r="L74" s="418">
        <v>141</v>
      </c>
      <c r="M74" s="418">
        <v>137</v>
      </c>
      <c r="N74" s="418">
        <v>113</v>
      </c>
      <c r="O74" s="418">
        <v>95</v>
      </c>
      <c r="P74" s="418">
        <v>73</v>
      </c>
      <c r="Q74" s="418">
        <v>58</v>
      </c>
      <c r="R74" s="418">
        <v>38</v>
      </c>
      <c r="S74" s="418">
        <v>28</v>
      </c>
      <c r="T74" s="418">
        <v>24</v>
      </c>
      <c r="U74" s="418">
        <v>16</v>
      </c>
    </row>
    <row r="75" spans="1:21" s="201" customFormat="1" ht="16.5" customHeight="1">
      <c r="A75" s="339" t="s">
        <v>443</v>
      </c>
      <c r="B75" s="417">
        <f t="shared" si="3"/>
        <v>1244</v>
      </c>
      <c r="C75" s="418">
        <v>67</v>
      </c>
      <c r="D75" s="418">
        <v>97</v>
      </c>
      <c r="E75" s="418">
        <v>88</v>
      </c>
      <c r="F75" s="418">
        <v>45</v>
      </c>
      <c r="G75" s="418">
        <v>35</v>
      </c>
      <c r="H75" s="418">
        <v>46</v>
      </c>
      <c r="I75" s="418">
        <v>68</v>
      </c>
      <c r="J75" s="418">
        <v>81</v>
      </c>
      <c r="K75" s="418">
        <v>101</v>
      </c>
      <c r="L75" s="418">
        <v>97</v>
      </c>
      <c r="M75" s="418">
        <v>90</v>
      </c>
      <c r="N75" s="418">
        <v>72</v>
      </c>
      <c r="O75" s="418">
        <v>95</v>
      </c>
      <c r="P75" s="418">
        <v>69</v>
      </c>
      <c r="Q75" s="418">
        <v>58</v>
      </c>
      <c r="R75" s="418">
        <v>47</v>
      </c>
      <c r="S75" s="418">
        <v>29</v>
      </c>
      <c r="T75" s="418">
        <v>34</v>
      </c>
      <c r="U75" s="418">
        <v>25</v>
      </c>
    </row>
    <row r="76" spans="1:21" s="201" customFormat="1" ht="16.5" customHeight="1">
      <c r="A76" s="339" t="s">
        <v>444</v>
      </c>
      <c r="B76" s="417">
        <f t="shared" si="3"/>
        <v>1056</v>
      </c>
      <c r="C76" s="418">
        <v>30</v>
      </c>
      <c r="D76" s="418">
        <v>66</v>
      </c>
      <c r="E76" s="418">
        <v>102</v>
      </c>
      <c r="F76" s="418">
        <v>82</v>
      </c>
      <c r="G76" s="418">
        <v>55</v>
      </c>
      <c r="H76" s="418">
        <v>39</v>
      </c>
      <c r="I76" s="418">
        <v>31</v>
      </c>
      <c r="J76" s="418">
        <v>41</v>
      </c>
      <c r="K76" s="418">
        <v>105</v>
      </c>
      <c r="L76" s="418">
        <v>131</v>
      </c>
      <c r="M76" s="418">
        <v>141</v>
      </c>
      <c r="N76" s="418">
        <v>67</v>
      </c>
      <c r="O76" s="418">
        <v>61</v>
      </c>
      <c r="P76" s="418">
        <v>33</v>
      </c>
      <c r="Q76" s="418">
        <v>27</v>
      </c>
      <c r="R76" s="418">
        <v>16</v>
      </c>
      <c r="S76" s="418">
        <v>12</v>
      </c>
      <c r="T76" s="418">
        <v>10</v>
      </c>
      <c r="U76" s="418">
        <v>7</v>
      </c>
    </row>
    <row r="77" spans="1:21" s="201" customFormat="1" ht="16.5" customHeight="1">
      <c r="A77" s="339" t="s">
        <v>445</v>
      </c>
      <c r="B77" s="417">
        <f t="shared" si="3"/>
        <v>639</v>
      </c>
      <c r="C77" s="418">
        <v>21</v>
      </c>
      <c r="D77" s="418">
        <v>21</v>
      </c>
      <c r="E77" s="418">
        <v>27</v>
      </c>
      <c r="F77" s="418">
        <v>36</v>
      </c>
      <c r="G77" s="418">
        <v>30</v>
      </c>
      <c r="H77" s="418">
        <v>18</v>
      </c>
      <c r="I77" s="418">
        <v>45</v>
      </c>
      <c r="J77" s="418">
        <v>35</v>
      </c>
      <c r="K77" s="418">
        <v>42</v>
      </c>
      <c r="L77" s="418">
        <v>52</v>
      </c>
      <c r="M77" s="418">
        <v>60</v>
      </c>
      <c r="N77" s="418">
        <v>51</v>
      </c>
      <c r="O77" s="418">
        <v>46</v>
      </c>
      <c r="P77" s="418">
        <v>38</v>
      </c>
      <c r="Q77" s="418">
        <v>35</v>
      </c>
      <c r="R77" s="418">
        <v>23</v>
      </c>
      <c r="S77" s="418">
        <v>20</v>
      </c>
      <c r="T77" s="418">
        <v>20</v>
      </c>
      <c r="U77" s="418">
        <v>19</v>
      </c>
    </row>
    <row r="78" spans="1:21" s="201" customFormat="1" ht="16.5" customHeight="1">
      <c r="A78" s="339" t="s">
        <v>446</v>
      </c>
      <c r="B78" s="417">
        <f t="shared" si="3"/>
        <v>824</v>
      </c>
      <c r="C78" s="418">
        <v>27</v>
      </c>
      <c r="D78" s="418">
        <v>42</v>
      </c>
      <c r="E78" s="418">
        <v>38</v>
      </c>
      <c r="F78" s="418">
        <v>43</v>
      </c>
      <c r="G78" s="418">
        <v>38</v>
      </c>
      <c r="H78" s="418">
        <v>53</v>
      </c>
      <c r="I78" s="418">
        <v>51</v>
      </c>
      <c r="J78" s="418">
        <v>58</v>
      </c>
      <c r="K78" s="418">
        <v>47</v>
      </c>
      <c r="L78" s="418">
        <v>71</v>
      </c>
      <c r="M78" s="418">
        <v>66</v>
      </c>
      <c r="N78" s="418">
        <v>44</v>
      </c>
      <c r="O78" s="418">
        <v>51</v>
      </c>
      <c r="P78" s="418">
        <v>45</v>
      </c>
      <c r="Q78" s="418">
        <v>47</v>
      </c>
      <c r="R78" s="418">
        <v>46</v>
      </c>
      <c r="S78" s="418">
        <v>25</v>
      </c>
      <c r="T78" s="418">
        <v>18</v>
      </c>
      <c r="U78" s="418">
        <v>14</v>
      </c>
    </row>
    <row r="79" spans="1:21" s="201" customFormat="1" ht="16.5" customHeight="1">
      <c r="A79" s="339" t="s">
        <v>447</v>
      </c>
      <c r="B79" s="417">
        <f t="shared" si="3"/>
        <v>381</v>
      </c>
      <c r="C79" s="418">
        <v>15</v>
      </c>
      <c r="D79" s="418">
        <v>14</v>
      </c>
      <c r="E79" s="418">
        <v>21</v>
      </c>
      <c r="F79" s="418">
        <v>21</v>
      </c>
      <c r="G79" s="418">
        <v>14</v>
      </c>
      <c r="H79" s="418">
        <v>11</v>
      </c>
      <c r="I79" s="418">
        <v>14</v>
      </c>
      <c r="J79" s="418">
        <v>22</v>
      </c>
      <c r="K79" s="418">
        <v>27</v>
      </c>
      <c r="L79" s="418">
        <v>32</v>
      </c>
      <c r="M79" s="418">
        <v>34</v>
      </c>
      <c r="N79" s="418">
        <v>25</v>
      </c>
      <c r="O79" s="418">
        <v>26</v>
      </c>
      <c r="P79" s="418">
        <v>29</v>
      </c>
      <c r="Q79" s="418">
        <v>23</v>
      </c>
      <c r="R79" s="418">
        <v>15</v>
      </c>
      <c r="S79" s="418">
        <v>17</v>
      </c>
      <c r="T79" s="418">
        <v>8</v>
      </c>
      <c r="U79" s="418">
        <v>13</v>
      </c>
    </row>
    <row r="80" spans="1:21" s="201" customFormat="1" ht="16.5" customHeight="1">
      <c r="A80" s="339" t="s">
        <v>448</v>
      </c>
      <c r="B80" s="417">
        <f t="shared" si="3"/>
        <v>769</v>
      </c>
      <c r="C80" s="418">
        <v>29</v>
      </c>
      <c r="D80" s="418">
        <v>27</v>
      </c>
      <c r="E80" s="418">
        <v>31</v>
      </c>
      <c r="F80" s="418">
        <v>27</v>
      </c>
      <c r="G80" s="418">
        <v>43</v>
      </c>
      <c r="H80" s="418">
        <v>42</v>
      </c>
      <c r="I80" s="418">
        <v>34</v>
      </c>
      <c r="J80" s="418">
        <v>34</v>
      </c>
      <c r="K80" s="418">
        <v>50</v>
      </c>
      <c r="L80" s="418">
        <v>62</v>
      </c>
      <c r="M80" s="418">
        <v>78</v>
      </c>
      <c r="N80" s="418">
        <v>77</v>
      </c>
      <c r="O80" s="418">
        <v>59</v>
      </c>
      <c r="P80" s="418">
        <v>48</v>
      </c>
      <c r="Q80" s="418">
        <v>49</v>
      </c>
      <c r="R80" s="418">
        <v>20</v>
      </c>
      <c r="S80" s="418">
        <v>19</v>
      </c>
      <c r="T80" s="418">
        <v>20</v>
      </c>
      <c r="U80" s="418">
        <v>20</v>
      </c>
    </row>
    <row r="81" spans="1:21" s="201" customFormat="1" ht="16.5" customHeight="1">
      <c r="A81" s="339" t="s">
        <v>449</v>
      </c>
      <c r="B81" s="417">
        <f t="shared" si="3"/>
        <v>806</v>
      </c>
      <c r="C81" s="418">
        <v>19</v>
      </c>
      <c r="D81" s="418">
        <v>29</v>
      </c>
      <c r="E81" s="418">
        <v>41</v>
      </c>
      <c r="F81" s="418">
        <v>36</v>
      </c>
      <c r="G81" s="418">
        <v>47</v>
      </c>
      <c r="H81" s="418">
        <v>29</v>
      </c>
      <c r="I81" s="418">
        <v>46</v>
      </c>
      <c r="J81" s="418">
        <v>46</v>
      </c>
      <c r="K81" s="418">
        <v>51</v>
      </c>
      <c r="L81" s="418">
        <v>55</v>
      </c>
      <c r="M81" s="418">
        <v>60</v>
      </c>
      <c r="N81" s="418">
        <v>47</v>
      </c>
      <c r="O81" s="418">
        <v>46</v>
      </c>
      <c r="P81" s="418">
        <v>45</v>
      </c>
      <c r="Q81" s="418">
        <v>67</v>
      </c>
      <c r="R81" s="418">
        <v>65</v>
      </c>
      <c r="S81" s="418">
        <v>28</v>
      </c>
      <c r="T81" s="418">
        <v>26</v>
      </c>
      <c r="U81" s="418">
        <v>23</v>
      </c>
    </row>
    <row r="82" spans="1:21" s="201" customFormat="1" ht="16.5" customHeight="1">
      <c r="A82" s="339" t="s">
        <v>450</v>
      </c>
      <c r="B82" s="417">
        <f t="shared" si="3"/>
        <v>817</v>
      </c>
      <c r="C82" s="136">
        <v>21</v>
      </c>
      <c r="D82" s="136">
        <v>40</v>
      </c>
      <c r="E82" s="136">
        <v>43</v>
      </c>
      <c r="F82" s="136">
        <v>43</v>
      </c>
      <c r="G82" s="136">
        <v>35</v>
      </c>
      <c r="H82" s="136">
        <v>41</v>
      </c>
      <c r="I82" s="136">
        <v>40</v>
      </c>
      <c r="J82" s="136">
        <v>56</v>
      </c>
      <c r="K82" s="136">
        <v>53</v>
      </c>
      <c r="L82" s="136">
        <v>84</v>
      </c>
      <c r="M82" s="136">
        <v>85</v>
      </c>
      <c r="N82" s="136">
        <v>55</v>
      </c>
      <c r="O82" s="136">
        <v>50</v>
      </c>
      <c r="P82" s="136">
        <v>44</v>
      </c>
      <c r="Q82" s="136">
        <v>47</v>
      </c>
      <c r="R82" s="136">
        <v>26</v>
      </c>
      <c r="S82" s="136">
        <v>22</v>
      </c>
      <c r="T82" s="136">
        <v>17</v>
      </c>
      <c r="U82" s="136">
        <v>15</v>
      </c>
    </row>
    <row r="83" spans="1:21" s="201" customFormat="1" ht="16.5" customHeight="1">
      <c r="A83" s="340"/>
      <c r="B83" s="417"/>
      <c r="C83" s="136"/>
      <c r="D83" s="136"/>
      <c r="E83" s="136"/>
      <c r="F83" s="136"/>
      <c r="G83" s="136"/>
      <c r="H83" s="136"/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</row>
    <row r="84" spans="1:21" s="201" customFormat="1" ht="16.5" customHeight="1">
      <c r="A84" s="341" t="s">
        <v>815</v>
      </c>
      <c r="B84" s="417">
        <f t="shared" si="3"/>
        <v>29</v>
      </c>
      <c r="C84" s="418">
        <v>1</v>
      </c>
      <c r="D84" s="418">
        <v>0</v>
      </c>
      <c r="E84" s="418">
        <v>0</v>
      </c>
      <c r="F84" s="418">
        <v>1</v>
      </c>
      <c r="G84" s="418">
        <v>3</v>
      </c>
      <c r="H84" s="418">
        <v>4</v>
      </c>
      <c r="I84" s="418">
        <v>2</v>
      </c>
      <c r="J84" s="418">
        <v>3</v>
      </c>
      <c r="K84" s="418">
        <v>2</v>
      </c>
      <c r="L84" s="418">
        <v>3</v>
      </c>
      <c r="M84" s="418">
        <v>1</v>
      </c>
      <c r="N84" s="418">
        <v>2</v>
      </c>
      <c r="O84" s="418">
        <v>0</v>
      </c>
      <c r="P84" s="418">
        <v>1</v>
      </c>
      <c r="Q84" s="418">
        <v>5</v>
      </c>
      <c r="R84" s="418">
        <v>0</v>
      </c>
      <c r="S84" s="418">
        <v>1</v>
      </c>
      <c r="T84" s="418">
        <v>0</v>
      </c>
      <c r="U84" s="418">
        <v>0</v>
      </c>
    </row>
    <row r="85" spans="1:21" s="201" customFormat="1" ht="16.5" customHeight="1">
      <c r="A85" s="341" t="s">
        <v>816</v>
      </c>
      <c r="B85" s="417">
        <f t="shared" si="3"/>
        <v>350</v>
      </c>
      <c r="C85" s="418">
        <v>7</v>
      </c>
      <c r="D85" s="418">
        <v>4</v>
      </c>
      <c r="E85" s="418">
        <v>14</v>
      </c>
      <c r="F85" s="418">
        <v>20</v>
      </c>
      <c r="G85" s="418">
        <v>14</v>
      </c>
      <c r="H85" s="418">
        <v>13</v>
      </c>
      <c r="I85" s="418">
        <v>18</v>
      </c>
      <c r="J85" s="418">
        <v>12</v>
      </c>
      <c r="K85" s="418">
        <v>17</v>
      </c>
      <c r="L85" s="418">
        <v>25</v>
      </c>
      <c r="M85" s="418">
        <v>29</v>
      </c>
      <c r="N85" s="418">
        <v>33</v>
      </c>
      <c r="O85" s="418">
        <v>35</v>
      </c>
      <c r="P85" s="418">
        <v>28</v>
      </c>
      <c r="Q85" s="418">
        <v>24</v>
      </c>
      <c r="R85" s="418">
        <v>20</v>
      </c>
      <c r="S85" s="418">
        <v>11</v>
      </c>
      <c r="T85" s="418">
        <v>16</v>
      </c>
      <c r="U85" s="418">
        <v>10</v>
      </c>
    </row>
    <row r="86" spans="1:21" s="201" customFormat="1" ht="16.5" customHeight="1">
      <c r="A86" s="341" t="s">
        <v>817</v>
      </c>
      <c r="B86" s="417">
        <f t="shared" si="3"/>
        <v>698</v>
      </c>
      <c r="C86" s="418">
        <v>38</v>
      </c>
      <c r="D86" s="418">
        <v>51</v>
      </c>
      <c r="E86" s="418">
        <v>29</v>
      </c>
      <c r="F86" s="418">
        <v>26</v>
      </c>
      <c r="G86" s="418">
        <v>22</v>
      </c>
      <c r="H86" s="418">
        <v>28</v>
      </c>
      <c r="I86" s="418">
        <v>32</v>
      </c>
      <c r="J86" s="418">
        <v>47</v>
      </c>
      <c r="K86" s="418">
        <v>53</v>
      </c>
      <c r="L86" s="418">
        <v>83</v>
      </c>
      <c r="M86" s="418">
        <v>52</v>
      </c>
      <c r="N86" s="418">
        <v>40</v>
      </c>
      <c r="O86" s="418">
        <v>42</v>
      </c>
      <c r="P86" s="418">
        <v>33</v>
      </c>
      <c r="Q86" s="418">
        <v>40</v>
      </c>
      <c r="R86" s="418">
        <v>35</v>
      </c>
      <c r="S86" s="418">
        <v>16</v>
      </c>
      <c r="T86" s="418">
        <v>16</v>
      </c>
      <c r="U86" s="418">
        <v>15</v>
      </c>
    </row>
    <row r="87" spans="1:21" s="201" customFormat="1" ht="16.5" customHeight="1">
      <c r="A87" s="341" t="s">
        <v>818</v>
      </c>
      <c r="B87" s="417">
        <f t="shared" si="3"/>
        <v>1284</v>
      </c>
      <c r="C87" s="418">
        <v>33</v>
      </c>
      <c r="D87" s="418">
        <v>39</v>
      </c>
      <c r="E87" s="418">
        <v>67</v>
      </c>
      <c r="F87" s="418">
        <v>59</v>
      </c>
      <c r="G87" s="418">
        <v>86</v>
      </c>
      <c r="H87" s="418">
        <v>97</v>
      </c>
      <c r="I87" s="418">
        <v>57</v>
      </c>
      <c r="J87" s="418">
        <v>55</v>
      </c>
      <c r="K87" s="418">
        <v>70</v>
      </c>
      <c r="L87" s="418">
        <v>117</v>
      </c>
      <c r="M87" s="418">
        <v>107</v>
      </c>
      <c r="N87" s="418">
        <v>114</v>
      </c>
      <c r="O87" s="418">
        <v>78</v>
      </c>
      <c r="P87" s="418">
        <v>58</v>
      </c>
      <c r="Q87" s="418">
        <v>87</v>
      </c>
      <c r="R87" s="418">
        <v>50</v>
      </c>
      <c r="S87" s="418">
        <v>45</v>
      </c>
      <c r="T87" s="418">
        <v>33</v>
      </c>
      <c r="U87" s="418">
        <v>32</v>
      </c>
    </row>
    <row r="88" spans="1:21" s="201" customFormat="1" ht="16.5" customHeight="1">
      <c r="A88" s="341" t="s">
        <v>819</v>
      </c>
      <c r="B88" s="417">
        <f t="shared" si="3"/>
        <v>1249</v>
      </c>
      <c r="C88" s="418">
        <v>21</v>
      </c>
      <c r="D88" s="418">
        <v>46</v>
      </c>
      <c r="E88" s="418">
        <v>48</v>
      </c>
      <c r="F88" s="418">
        <v>41</v>
      </c>
      <c r="G88" s="418">
        <v>79</v>
      </c>
      <c r="H88" s="418">
        <v>64</v>
      </c>
      <c r="I88" s="418">
        <v>37</v>
      </c>
      <c r="J88" s="418">
        <v>49</v>
      </c>
      <c r="K88" s="418">
        <v>82</v>
      </c>
      <c r="L88" s="418">
        <v>99</v>
      </c>
      <c r="M88" s="418">
        <v>110</v>
      </c>
      <c r="N88" s="418">
        <v>78</v>
      </c>
      <c r="O88" s="418">
        <v>84</v>
      </c>
      <c r="P88" s="418">
        <v>88</v>
      </c>
      <c r="Q88" s="418">
        <v>94</v>
      </c>
      <c r="R88" s="418">
        <v>64</v>
      </c>
      <c r="S88" s="418">
        <v>54</v>
      </c>
      <c r="T88" s="418">
        <v>59</v>
      </c>
      <c r="U88" s="418">
        <v>52</v>
      </c>
    </row>
    <row r="89" spans="1:21" s="201" customFormat="1" ht="16.5" customHeight="1">
      <c r="A89" s="341" t="s">
        <v>820</v>
      </c>
      <c r="B89" s="417">
        <f t="shared" si="3"/>
        <v>479</v>
      </c>
      <c r="C89" s="418">
        <v>11</v>
      </c>
      <c r="D89" s="418">
        <v>17</v>
      </c>
      <c r="E89" s="418">
        <v>17</v>
      </c>
      <c r="F89" s="418">
        <v>23</v>
      </c>
      <c r="G89" s="418">
        <v>22</v>
      </c>
      <c r="H89" s="418">
        <v>25</v>
      </c>
      <c r="I89" s="418">
        <v>19</v>
      </c>
      <c r="J89" s="418">
        <v>21</v>
      </c>
      <c r="K89" s="418">
        <v>30</v>
      </c>
      <c r="L89" s="418">
        <v>31</v>
      </c>
      <c r="M89" s="418">
        <v>26</v>
      </c>
      <c r="N89" s="418">
        <v>35</v>
      </c>
      <c r="O89" s="418">
        <v>33</v>
      </c>
      <c r="P89" s="418">
        <v>28</v>
      </c>
      <c r="Q89" s="418">
        <v>31</v>
      </c>
      <c r="R89" s="418">
        <v>26</v>
      </c>
      <c r="S89" s="418">
        <v>35</v>
      </c>
      <c r="T89" s="418">
        <v>28</v>
      </c>
      <c r="U89" s="418">
        <v>21</v>
      </c>
    </row>
    <row r="90" spans="1:21" s="201" customFormat="1" ht="16.5" customHeight="1">
      <c r="A90" s="341" t="s">
        <v>821</v>
      </c>
      <c r="B90" s="417">
        <f t="shared" si="3"/>
        <v>370</v>
      </c>
      <c r="C90" s="418">
        <v>23</v>
      </c>
      <c r="D90" s="418">
        <v>24</v>
      </c>
      <c r="E90" s="418">
        <v>18</v>
      </c>
      <c r="F90" s="418">
        <v>12</v>
      </c>
      <c r="G90" s="418">
        <v>3</v>
      </c>
      <c r="H90" s="418">
        <v>17</v>
      </c>
      <c r="I90" s="418">
        <v>19</v>
      </c>
      <c r="J90" s="418">
        <v>31</v>
      </c>
      <c r="K90" s="418">
        <v>23</v>
      </c>
      <c r="L90" s="418">
        <v>38</v>
      </c>
      <c r="M90" s="418">
        <v>23</v>
      </c>
      <c r="N90" s="418">
        <v>18</v>
      </c>
      <c r="O90" s="418">
        <v>20</v>
      </c>
      <c r="P90" s="418">
        <v>26</v>
      </c>
      <c r="Q90" s="418">
        <v>19</v>
      </c>
      <c r="R90" s="418">
        <v>22</v>
      </c>
      <c r="S90" s="418">
        <v>16</v>
      </c>
      <c r="T90" s="418">
        <v>10</v>
      </c>
      <c r="U90" s="418">
        <v>8</v>
      </c>
    </row>
    <row r="91" spans="1:21" s="201" customFormat="1" ht="16.5" customHeight="1">
      <c r="A91" s="341" t="s">
        <v>822</v>
      </c>
      <c r="B91" s="417">
        <f t="shared" si="3"/>
        <v>332</v>
      </c>
      <c r="C91" s="418">
        <v>8</v>
      </c>
      <c r="D91" s="418">
        <v>12</v>
      </c>
      <c r="E91" s="418">
        <v>9</v>
      </c>
      <c r="F91" s="418">
        <v>11</v>
      </c>
      <c r="G91" s="418">
        <v>14</v>
      </c>
      <c r="H91" s="418">
        <v>16</v>
      </c>
      <c r="I91" s="418">
        <v>14</v>
      </c>
      <c r="J91" s="418">
        <v>15</v>
      </c>
      <c r="K91" s="418">
        <v>13</v>
      </c>
      <c r="L91" s="418">
        <v>23</v>
      </c>
      <c r="M91" s="418">
        <v>22</v>
      </c>
      <c r="N91" s="418">
        <v>22</v>
      </c>
      <c r="O91" s="418">
        <v>26</v>
      </c>
      <c r="P91" s="418">
        <v>32</v>
      </c>
      <c r="Q91" s="418">
        <v>24</v>
      </c>
      <c r="R91" s="418">
        <v>14</v>
      </c>
      <c r="S91" s="418">
        <v>14</v>
      </c>
      <c r="T91" s="418">
        <v>19</v>
      </c>
      <c r="U91" s="418">
        <v>24</v>
      </c>
    </row>
    <row r="92" spans="1:21" s="201" customFormat="1" ht="16.5" customHeight="1">
      <c r="A92" s="341" t="s">
        <v>823</v>
      </c>
      <c r="B92" s="417">
        <f t="shared" si="3"/>
        <v>577</v>
      </c>
      <c r="C92" s="418">
        <v>15</v>
      </c>
      <c r="D92" s="418">
        <v>25</v>
      </c>
      <c r="E92" s="418">
        <v>35</v>
      </c>
      <c r="F92" s="418">
        <v>42</v>
      </c>
      <c r="G92" s="418">
        <v>27</v>
      </c>
      <c r="H92" s="418">
        <v>18</v>
      </c>
      <c r="I92" s="418">
        <v>16</v>
      </c>
      <c r="J92" s="418">
        <v>19</v>
      </c>
      <c r="K92" s="418">
        <v>41</v>
      </c>
      <c r="L92" s="418">
        <v>45</v>
      </c>
      <c r="M92" s="418">
        <v>41</v>
      </c>
      <c r="N92" s="418">
        <v>42</v>
      </c>
      <c r="O92" s="418">
        <v>41</v>
      </c>
      <c r="P92" s="418">
        <v>33</v>
      </c>
      <c r="Q92" s="418">
        <v>37</v>
      </c>
      <c r="R92" s="418">
        <v>37</v>
      </c>
      <c r="S92" s="418">
        <v>22</v>
      </c>
      <c r="T92" s="418">
        <v>21</v>
      </c>
      <c r="U92" s="418">
        <v>20</v>
      </c>
    </row>
    <row r="93" spans="1:21" s="201" customFormat="1" ht="16.5" customHeight="1">
      <c r="A93" s="341" t="s">
        <v>824</v>
      </c>
      <c r="B93" s="417">
        <f t="shared" si="3"/>
        <v>520</v>
      </c>
      <c r="C93" s="418">
        <v>18</v>
      </c>
      <c r="D93" s="418">
        <v>20</v>
      </c>
      <c r="E93" s="418">
        <v>34</v>
      </c>
      <c r="F93" s="418">
        <v>19</v>
      </c>
      <c r="G93" s="418">
        <v>30</v>
      </c>
      <c r="H93" s="418">
        <v>25</v>
      </c>
      <c r="I93" s="418">
        <v>17</v>
      </c>
      <c r="J93" s="418">
        <v>25</v>
      </c>
      <c r="K93" s="418">
        <v>50</v>
      </c>
      <c r="L93" s="418">
        <v>40</v>
      </c>
      <c r="M93" s="418">
        <v>43</v>
      </c>
      <c r="N93" s="418">
        <v>31</v>
      </c>
      <c r="O93" s="418">
        <v>27</v>
      </c>
      <c r="P93" s="418">
        <v>32</v>
      </c>
      <c r="Q93" s="418">
        <v>32</v>
      </c>
      <c r="R93" s="418">
        <v>26</v>
      </c>
      <c r="S93" s="418">
        <v>16</v>
      </c>
      <c r="T93" s="418">
        <v>18</v>
      </c>
      <c r="U93" s="418">
        <v>17</v>
      </c>
    </row>
    <row r="94" spans="1:21" s="201" customFormat="1" ht="16.5" customHeight="1">
      <c r="A94" s="342" t="s">
        <v>451</v>
      </c>
      <c r="B94" s="420">
        <f t="shared" si="3"/>
        <v>485</v>
      </c>
      <c r="C94" s="421">
        <v>11</v>
      </c>
      <c r="D94" s="421">
        <v>27</v>
      </c>
      <c r="E94" s="421">
        <v>28</v>
      </c>
      <c r="F94" s="421">
        <v>34</v>
      </c>
      <c r="G94" s="421">
        <v>19</v>
      </c>
      <c r="H94" s="421">
        <v>14</v>
      </c>
      <c r="I94" s="421">
        <v>13</v>
      </c>
      <c r="J94" s="421">
        <v>23</v>
      </c>
      <c r="K94" s="421">
        <v>26</v>
      </c>
      <c r="L94" s="421">
        <v>39</v>
      </c>
      <c r="M94" s="421">
        <v>57</v>
      </c>
      <c r="N94" s="421">
        <v>38</v>
      </c>
      <c r="O94" s="421">
        <v>31</v>
      </c>
      <c r="P94" s="421">
        <v>26</v>
      </c>
      <c r="Q94" s="421">
        <v>34</v>
      </c>
      <c r="R94" s="421">
        <v>29</v>
      </c>
      <c r="S94" s="421">
        <v>20</v>
      </c>
      <c r="T94" s="421">
        <v>8</v>
      </c>
      <c r="U94" s="421">
        <v>8</v>
      </c>
    </row>
    <row r="95" spans="1:21" s="201" customFormat="1" ht="16.5" customHeight="1">
      <c r="A95" s="341" t="s">
        <v>825</v>
      </c>
      <c r="B95" s="417">
        <f t="shared" si="3"/>
        <v>189</v>
      </c>
      <c r="C95" s="136">
        <v>8</v>
      </c>
      <c r="D95" s="136">
        <v>11</v>
      </c>
      <c r="E95" s="136">
        <v>7</v>
      </c>
      <c r="F95" s="136">
        <v>11</v>
      </c>
      <c r="G95" s="136">
        <v>17</v>
      </c>
      <c r="H95" s="136">
        <v>8</v>
      </c>
      <c r="I95" s="136">
        <v>8</v>
      </c>
      <c r="J95" s="136">
        <v>9</v>
      </c>
      <c r="K95" s="136">
        <v>15</v>
      </c>
      <c r="L95" s="136">
        <v>15</v>
      </c>
      <c r="M95" s="136">
        <v>10</v>
      </c>
      <c r="N95" s="136">
        <v>5</v>
      </c>
      <c r="O95" s="136">
        <v>15</v>
      </c>
      <c r="P95" s="136">
        <v>11</v>
      </c>
      <c r="Q95" s="136">
        <v>11</v>
      </c>
      <c r="R95" s="136">
        <v>11</v>
      </c>
      <c r="S95" s="136">
        <v>6</v>
      </c>
      <c r="T95" s="136">
        <v>8</v>
      </c>
      <c r="U95" s="136">
        <v>3</v>
      </c>
    </row>
    <row r="96" spans="1:21" s="201" customFormat="1" ht="16.5" customHeight="1">
      <c r="A96" s="341" t="s">
        <v>826</v>
      </c>
      <c r="B96" s="417">
        <f t="shared" si="3"/>
        <v>1418</v>
      </c>
      <c r="C96" s="418">
        <v>37</v>
      </c>
      <c r="D96" s="418">
        <v>32</v>
      </c>
      <c r="E96" s="418">
        <v>52</v>
      </c>
      <c r="F96" s="418">
        <v>67</v>
      </c>
      <c r="G96" s="418">
        <v>81</v>
      </c>
      <c r="H96" s="418">
        <v>71</v>
      </c>
      <c r="I96" s="418">
        <v>66</v>
      </c>
      <c r="J96" s="418">
        <v>77</v>
      </c>
      <c r="K96" s="418">
        <v>94</v>
      </c>
      <c r="L96" s="418">
        <v>104</v>
      </c>
      <c r="M96" s="418">
        <v>120</v>
      </c>
      <c r="N96" s="418">
        <v>104</v>
      </c>
      <c r="O96" s="418">
        <v>78</v>
      </c>
      <c r="P96" s="418">
        <v>71</v>
      </c>
      <c r="Q96" s="418">
        <v>129</v>
      </c>
      <c r="R96" s="418">
        <v>86</v>
      </c>
      <c r="S96" s="418">
        <v>65</v>
      </c>
      <c r="T96" s="418">
        <v>52</v>
      </c>
      <c r="U96" s="418">
        <v>32</v>
      </c>
    </row>
    <row r="97" spans="1:21" s="201" customFormat="1" ht="16.5" customHeight="1">
      <c r="A97" s="339" t="s">
        <v>452</v>
      </c>
      <c r="B97" s="417">
        <f t="shared" si="3"/>
        <v>1754</v>
      </c>
      <c r="C97" s="418">
        <v>51</v>
      </c>
      <c r="D97" s="418">
        <v>66</v>
      </c>
      <c r="E97" s="418">
        <v>74</v>
      </c>
      <c r="F97" s="418">
        <v>85</v>
      </c>
      <c r="G97" s="418">
        <v>104</v>
      </c>
      <c r="H97" s="418">
        <v>72</v>
      </c>
      <c r="I97" s="418">
        <v>73</v>
      </c>
      <c r="J97" s="418">
        <v>86</v>
      </c>
      <c r="K97" s="418">
        <v>94</v>
      </c>
      <c r="L97" s="418">
        <v>134</v>
      </c>
      <c r="M97" s="418">
        <v>117</v>
      </c>
      <c r="N97" s="418">
        <v>126</v>
      </c>
      <c r="O97" s="418">
        <v>119</v>
      </c>
      <c r="P97" s="418">
        <v>103</v>
      </c>
      <c r="Q97" s="418">
        <v>128</v>
      </c>
      <c r="R97" s="418">
        <v>117</v>
      </c>
      <c r="S97" s="418">
        <v>74</v>
      </c>
      <c r="T97" s="418">
        <v>65</v>
      </c>
      <c r="U97" s="418">
        <v>66</v>
      </c>
    </row>
    <row r="98" spans="1:21" s="201" customFormat="1" ht="16.5" customHeight="1">
      <c r="A98" s="339" t="s">
        <v>453</v>
      </c>
      <c r="B98" s="417">
        <f t="shared" si="3"/>
        <v>1942</v>
      </c>
      <c r="C98" s="418">
        <v>42</v>
      </c>
      <c r="D98" s="418">
        <v>54</v>
      </c>
      <c r="E98" s="418">
        <v>92</v>
      </c>
      <c r="F98" s="418">
        <v>83</v>
      </c>
      <c r="G98" s="418">
        <v>93</v>
      </c>
      <c r="H98" s="418">
        <v>70</v>
      </c>
      <c r="I98" s="418">
        <v>75</v>
      </c>
      <c r="J98" s="418">
        <v>84</v>
      </c>
      <c r="K98" s="418">
        <v>112</v>
      </c>
      <c r="L98" s="418">
        <v>125</v>
      </c>
      <c r="M98" s="418">
        <v>130</v>
      </c>
      <c r="N98" s="418">
        <v>120</v>
      </c>
      <c r="O98" s="418">
        <v>141</v>
      </c>
      <c r="P98" s="418">
        <v>118</v>
      </c>
      <c r="Q98" s="418">
        <v>168</v>
      </c>
      <c r="R98" s="418">
        <v>151</v>
      </c>
      <c r="S98" s="418">
        <v>106</v>
      </c>
      <c r="T98" s="418">
        <v>88</v>
      </c>
      <c r="U98" s="418">
        <v>90</v>
      </c>
    </row>
    <row r="99" spans="1:21" s="201" customFormat="1" ht="16.5" customHeight="1">
      <c r="A99" s="339" t="s">
        <v>454</v>
      </c>
      <c r="B99" s="417">
        <f t="shared" si="3"/>
        <v>1106</v>
      </c>
      <c r="C99" s="418">
        <v>22</v>
      </c>
      <c r="D99" s="418">
        <v>26</v>
      </c>
      <c r="E99" s="418">
        <v>42</v>
      </c>
      <c r="F99" s="418">
        <v>56</v>
      </c>
      <c r="G99" s="418">
        <v>72</v>
      </c>
      <c r="H99" s="418">
        <v>60</v>
      </c>
      <c r="I99" s="418">
        <v>42</v>
      </c>
      <c r="J99" s="418">
        <v>47</v>
      </c>
      <c r="K99" s="418">
        <v>41</v>
      </c>
      <c r="L99" s="418">
        <v>86</v>
      </c>
      <c r="M99" s="418">
        <v>106</v>
      </c>
      <c r="N99" s="418">
        <v>86</v>
      </c>
      <c r="O99" s="418">
        <v>63</v>
      </c>
      <c r="P99" s="418">
        <v>83</v>
      </c>
      <c r="Q99" s="418">
        <v>88</v>
      </c>
      <c r="R99" s="418">
        <v>58</v>
      </c>
      <c r="S99" s="418">
        <v>57</v>
      </c>
      <c r="T99" s="418">
        <v>35</v>
      </c>
      <c r="U99" s="418">
        <v>36</v>
      </c>
    </row>
    <row r="100" spans="1:21" s="201" customFormat="1" ht="16.5" customHeight="1">
      <c r="A100" s="339" t="s">
        <v>455</v>
      </c>
      <c r="B100" s="417">
        <f t="shared" si="3"/>
        <v>906</v>
      </c>
      <c r="C100" s="418">
        <v>24</v>
      </c>
      <c r="D100" s="418">
        <v>27</v>
      </c>
      <c r="E100" s="418">
        <v>35</v>
      </c>
      <c r="F100" s="418">
        <v>40</v>
      </c>
      <c r="G100" s="418">
        <v>52</v>
      </c>
      <c r="H100" s="418">
        <v>33</v>
      </c>
      <c r="I100" s="418">
        <v>41</v>
      </c>
      <c r="J100" s="418">
        <v>42</v>
      </c>
      <c r="K100" s="418">
        <v>56</v>
      </c>
      <c r="L100" s="418">
        <v>65</v>
      </c>
      <c r="M100" s="418">
        <v>76</v>
      </c>
      <c r="N100" s="418">
        <v>79</v>
      </c>
      <c r="O100" s="418">
        <v>65</v>
      </c>
      <c r="P100" s="418">
        <v>67</v>
      </c>
      <c r="Q100" s="418">
        <v>63</v>
      </c>
      <c r="R100" s="418">
        <v>46</v>
      </c>
      <c r="S100" s="418">
        <v>42</v>
      </c>
      <c r="T100" s="418">
        <v>26</v>
      </c>
      <c r="U100" s="418">
        <v>27</v>
      </c>
    </row>
    <row r="101" spans="1:21" s="201" customFormat="1" ht="16.5" customHeight="1">
      <c r="A101" s="339" t="s">
        <v>456</v>
      </c>
      <c r="B101" s="417">
        <f t="shared" si="3"/>
        <v>374</v>
      </c>
      <c r="C101" s="418">
        <v>8</v>
      </c>
      <c r="D101" s="418">
        <v>15</v>
      </c>
      <c r="E101" s="418">
        <v>16</v>
      </c>
      <c r="F101" s="418">
        <v>14</v>
      </c>
      <c r="G101" s="418">
        <v>20</v>
      </c>
      <c r="H101" s="418">
        <v>14</v>
      </c>
      <c r="I101" s="418">
        <v>15</v>
      </c>
      <c r="J101" s="418">
        <v>26</v>
      </c>
      <c r="K101" s="418">
        <v>22</v>
      </c>
      <c r="L101" s="418">
        <v>25</v>
      </c>
      <c r="M101" s="418">
        <v>27</v>
      </c>
      <c r="N101" s="418">
        <v>28</v>
      </c>
      <c r="O101" s="418">
        <v>28</v>
      </c>
      <c r="P101" s="418">
        <v>34</v>
      </c>
      <c r="Q101" s="418">
        <v>28</v>
      </c>
      <c r="R101" s="418">
        <v>18</v>
      </c>
      <c r="S101" s="418">
        <v>16</v>
      </c>
      <c r="T101" s="418">
        <v>14</v>
      </c>
      <c r="U101" s="418">
        <v>6</v>
      </c>
    </row>
    <row r="102" spans="1:21" s="201" customFormat="1" ht="16.5" customHeight="1">
      <c r="A102" s="341" t="s">
        <v>827</v>
      </c>
      <c r="B102" s="417">
        <f t="shared" si="3"/>
        <v>1602</v>
      </c>
      <c r="C102" s="418">
        <v>50</v>
      </c>
      <c r="D102" s="418">
        <v>43</v>
      </c>
      <c r="E102" s="418">
        <v>60</v>
      </c>
      <c r="F102" s="418">
        <v>80</v>
      </c>
      <c r="G102" s="418">
        <v>83</v>
      </c>
      <c r="H102" s="418">
        <v>90</v>
      </c>
      <c r="I102" s="418">
        <v>68</v>
      </c>
      <c r="J102" s="418">
        <v>96</v>
      </c>
      <c r="K102" s="418">
        <v>100</v>
      </c>
      <c r="L102" s="418">
        <v>114</v>
      </c>
      <c r="M102" s="418">
        <v>138</v>
      </c>
      <c r="N102" s="418">
        <v>119</v>
      </c>
      <c r="O102" s="418">
        <v>132</v>
      </c>
      <c r="P102" s="418">
        <v>117</v>
      </c>
      <c r="Q102" s="418">
        <v>118</v>
      </c>
      <c r="R102" s="418">
        <v>85</v>
      </c>
      <c r="S102" s="418">
        <v>58</v>
      </c>
      <c r="T102" s="418">
        <v>33</v>
      </c>
      <c r="U102" s="418">
        <v>18</v>
      </c>
    </row>
    <row r="103" spans="1:21" s="201" customFormat="1" ht="16.5" customHeight="1">
      <c r="A103" s="341" t="s">
        <v>828</v>
      </c>
      <c r="B103" s="417">
        <f t="shared" si="3"/>
        <v>990</v>
      </c>
      <c r="C103" s="418">
        <v>25</v>
      </c>
      <c r="D103" s="418">
        <v>41</v>
      </c>
      <c r="E103" s="418">
        <v>45</v>
      </c>
      <c r="F103" s="418">
        <v>47</v>
      </c>
      <c r="G103" s="418">
        <v>64</v>
      </c>
      <c r="H103" s="418">
        <v>41</v>
      </c>
      <c r="I103" s="418">
        <v>40</v>
      </c>
      <c r="J103" s="418">
        <v>64</v>
      </c>
      <c r="K103" s="418">
        <v>67</v>
      </c>
      <c r="L103" s="418">
        <v>79</v>
      </c>
      <c r="M103" s="418">
        <v>100</v>
      </c>
      <c r="N103" s="418">
        <v>61</v>
      </c>
      <c r="O103" s="418">
        <v>57</v>
      </c>
      <c r="P103" s="418">
        <v>56</v>
      </c>
      <c r="Q103" s="418">
        <v>73</v>
      </c>
      <c r="R103" s="418">
        <v>66</v>
      </c>
      <c r="S103" s="418">
        <v>30</v>
      </c>
      <c r="T103" s="418">
        <v>18</v>
      </c>
      <c r="U103" s="418">
        <v>16</v>
      </c>
    </row>
    <row r="104" spans="1:21" s="201" customFormat="1" ht="16.5" customHeight="1">
      <c r="A104" s="340"/>
      <c r="B104" s="417"/>
      <c r="C104" s="418"/>
      <c r="D104" s="418"/>
      <c r="E104" s="418"/>
      <c r="F104" s="418"/>
      <c r="G104" s="418"/>
      <c r="H104" s="418"/>
      <c r="I104" s="418"/>
      <c r="J104" s="418"/>
      <c r="K104" s="418"/>
      <c r="L104" s="418"/>
      <c r="M104" s="418"/>
      <c r="N104" s="418"/>
      <c r="O104" s="418"/>
      <c r="P104" s="418"/>
      <c r="Q104" s="418"/>
      <c r="R104" s="418"/>
      <c r="S104" s="418"/>
      <c r="T104" s="418"/>
      <c r="U104" s="418"/>
    </row>
    <row r="105" spans="1:21" s="201" customFormat="1" ht="16.5" customHeight="1">
      <c r="A105" s="341" t="s">
        <v>829</v>
      </c>
      <c r="B105" s="417">
        <f t="shared" si="3"/>
        <v>950</v>
      </c>
      <c r="C105" s="418">
        <v>9</v>
      </c>
      <c r="D105" s="418">
        <v>22</v>
      </c>
      <c r="E105" s="418">
        <v>27</v>
      </c>
      <c r="F105" s="418">
        <v>33</v>
      </c>
      <c r="G105" s="418">
        <v>64</v>
      </c>
      <c r="H105" s="418">
        <v>35</v>
      </c>
      <c r="I105" s="418">
        <v>27</v>
      </c>
      <c r="J105" s="418">
        <v>37</v>
      </c>
      <c r="K105" s="418">
        <v>39</v>
      </c>
      <c r="L105" s="418">
        <v>64</v>
      </c>
      <c r="M105" s="418">
        <v>56</v>
      </c>
      <c r="N105" s="418">
        <v>57</v>
      </c>
      <c r="O105" s="418">
        <v>67</v>
      </c>
      <c r="P105" s="418">
        <v>86</v>
      </c>
      <c r="Q105" s="418">
        <v>118</v>
      </c>
      <c r="R105" s="418">
        <v>82</v>
      </c>
      <c r="S105" s="418">
        <v>55</v>
      </c>
      <c r="T105" s="418">
        <v>41</v>
      </c>
      <c r="U105" s="418">
        <v>31</v>
      </c>
    </row>
    <row r="106" spans="1:21" s="201" customFormat="1" ht="16.5" customHeight="1">
      <c r="A106" s="341" t="s">
        <v>830</v>
      </c>
      <c r="B106" s="417">
        <f t="shared" si="3"/>
        <v>1275</v>
      </c>
      <c r="C106" s="418">
        <v>15</v>
      </c>
      <c r="D106" s="418">
        <v>33</v>
      </c>
      <c r="E106" s="418">
        <v>47</v>
      </c>
      <c r="F106" s="418">
        <v>40</v>
      </c>
      <c r="G106" s="418">
        <v>66</v>
      </c>
      <c r="H106" s="418">
        <v>51</v>
      </c>
      <c r="I106" s="418">
        <v>36</v>
      </c>
      <c r="J106" s="418">
        <v>53</v>
      </c>
      <c r="K106" s="418">
        <v>77</v>
      </c>
      <c r="L106" s="418">
        <v>78</v>
      </c>
      <c r="M106" s="418">
        <v>76</v>
      </c>
      <c r="N106" s="418">
        <v>76</v>
      </c>
      <c r="O106" s="418">
        <v>76</v>
      </c>
      <c r="P106" s="418">
        <v>114</v>
      </c>
      <c r="Q106" s="418">
        <v>136</v>
      </c>
      <c r="R106" s="418">
        <v>108</v>
      </c>
      <c r="S106" s="418">
        <v>86</v>
      </c>
      <c r="T106" s="418">
        <v>58</v>
      </c>
      <c r="U106" s="418">
        <v>49</v>
      </c>
    </row>
    <row r="107" spans="1:21" s="201" customFormat="1" ht="16.5" customHeight="1">
      <c r="A107" s="341" t="s">
        <v>831</v>
      </c>
      <c r="B107" s="417">
        <f t="shared" si="3"/>
        <v>483</v>
      </c>
      <c r="C107" s="418">
        <v>9</v>
      </c>
      <c r="D107" s="418">
        <v>9</v>
      </c>
      <c r="E107" s="418">
        <v>15</v>
      </c>
      <c r="F107" s="418">
        <v>33</v>
      </c>
      <c r="G107" s="418">
        <v>41</v>
      </c>
      <c r="H107" s="418">
        <v>40</v>
      </c>
      <c r="I107" s="418">
        <v>26</v>
      </c>
      <c r="J107" s="418">
        <v>26</v>
      </c>
      <c r="K107" s="418">
        <v>15</v>
      </c>
      <c r="L107" s="418">
        <v>30</v>
      </c>
      <c r="M107" s="418">
        <v>33</v>
      </c>
      <c r="N107" s="418">
        <v>25</v>
      </c>
      <c r="O107" s="418">
        <v>26</v>
      </c>
      <c r="P107" s="418">
        <v>36</v>
      </c>
      <c r="Q107" s="418">
        <v>41</v>
      </c>
      <c r="R107" s="418">
        <v>30</v>
      </c>
      <c r="S107" s="418">
        <v>20</v>
      </c>
      <c r="T107" s="418">
        <v>15</v>
      </c>
      <c r="U107" s="418">
        <v>13</v>
      </c>
    </row>
    <row r="108" spans="1:21" s="201" customFormat="1" ht="16.5" customHeight="1">
      <c r="A108" s="341" t="s">
        <v>832</v>
      </c>
      <c r="B108" s="417">
        <f t="shared" si="3"/>
        <v>453</v>
      </c>
      <c r="C108" s="418">
        <v>3</v>
      </c>
      <c r="D108" s="418">
        <v>2</v>
      </c>
      <c r="E108" s="418">
        <v>7</v>
      </c>
      <c r="F108" s="418">
        <v>11</v>
      </c>
      <c r="G108" s="418">
        <v>33</v>
      </c>
      <c r="H108" s="418">
        <v>18</v>
      </c>
      <c r="I108" s="418">
        <v>24</v>
      </c>
      <c r="J108" s="418">
        <v>18</v>
      </c>
      <c r="K108" s="418">
        <v>16</v>
      </c>
      <c r="L108" s="418">
        <v>18</v>
      </c>
      <c r="M108" s="418">
        <v>43</v>
      </c>
      <c r="N108" s="418">
        <v>27</v>
      </c>
      <c r="O108" s="418">
        <v>36</v>
      </c>
      <c r="P108" s="418">
        <v>29</v>
      </c>
      <c r="Q108" s="418">
        <v>48</v>
      </c>
      <c r="R108" s="418">
        <v>44</v>
      </c>
      <c r="S108" s="418">
        <v>32</v>
      </c>
      <c r="T108" s="418">
        <v>23</v>
      </c>
      <c r="U108" s="418">
        <v>21</v>
      </c>
    </row>
    <row r="109" spans="1:21" s="201" customFormat="1" ht="16.5" customHeight="1">
      <c r="A109" s="339" t="s">
        <v>457</v>
      </c>
      <c r="B109" s="417">
        <f t="shared" si="3"/>
        <v>1066</v>
      </c>
      <c r="C109" s="418">
        <v>28</v>
      </c>
      <c r="D109" s="418">
        <v>72</v>
      </c>
      <c r="E109" s="418">
        <v>77</v>
      </c>
      <c r="F109" s="418">
        <v>59</v>
      </c>
      <c r="G109" s="418">
        <v>59</v>
      </c>
      <c r="H109" s="418">
        <v>48</v>
      </c>
      <c r="I109" s="418">
        <v>49</v>
      </c>
      <c r="J109" s="418">
        <v>69</v>
      </c>
      <c r="K109" s="418">
        <v>81</v>
      </c>
      <c r="L109" s="418">
        <v>77</v>
      </c>
      <c r="M109" s="418">
        <v>91</v>
      </c>
      <c r="N109" s="418">
        <v>91</v>
      </c>
      <c r="O109" s="418">
        <v>83</v>
      </c>
      <c r="P109" s="418">
        <v>50</v>
      </c>
      <c r="Q109" s="418">
        <v>43</v>
      </c>
      <c r="R109" s="418">
        <v>23</v>
      </c>
      <c r="S109" s="418">
        <v>26</v>
      </c>
      <c r="T109" s="418">
        <v>19</v>
      </c>
      <c r="U109" s="418">
        <v>21</v>
      </c>
    </row>
    <row r="110" spans="1:21" s="201" customFormat="1" ht="16.5" customHeight="1">
      <c r="A110" s="339" t="s">
        <v>458</v>
      </c>
      <c r="B110" s="417">
        <f t="shared" si="3"/>
        <v>613</v>
      </c>
      <c r="C110" s="418">
        <v>37</v>
      </c>
      <c r="D110" s="418">
        <v>46</v>
      </c>
      <c r="E110" s="418">
        <v>39</v>
      </c>
      <c r="F110" s="418">
        <v>16</v>
      </c>
      <c r="G110" s="418">
        <v>25</v>
      </c>
      <c r="H110" s="418">
        <v>19</v>
      </c>
      <c r="I110" s="418">
        <v>28</v>
      </c>
      <c r="J110" s="418">
        <v>58</v>
      </c>
      <c r="K110" s="418">
        <v>70</v>
      </c>
      <c r="L110" s="418">
        <v>50</v>
      </c>
      <c r="M110" s="418">
        <v>38</v>
      </c>
      <c r="N110" s="418">
        <v>32</v>
      </c>
      <c r="O110" s="418">
        <v>29</v>
      </c>
      <c r="P110" s="418">
        <v>27</v>
      </c>
      <c r="Q110" s="418">
        <v>33</v>
      </c>
      <c r="R110" s="418">
        <v>28</v>
      </c>
      <c r="S110" s="418">
        <v>14</v>
      </c>
      <c r="T110" s="418">
        <v>9</v>
      </c>
      <c r="U110" s="418">
        <v>15</v>
      </c>
    </row>
    <row r="111" spans="1:21" s="201" customFormat="1" ht="16.5" customHeight="1">
      <c r="A111" s="344" t="s">
        <v>190</v>
      </c>
      <c r="B111" s="417">
        <f t="shared" si="3"/>
        <v>0</v>
      </c>
      <c r="C111" s="419">
        <v>0</v>
      </c>
      <c r="D111" s="419">
        <v>0</v>
      </c>
      <c r="E111" s="419">
        <v>0</v>
      </c>
      <c r="F111" s="419">
        <v>0</v>
      </c>
      <c r="G111" s="419">
        <v>0</v>
      </c>
      <c r="H111" s="419">
        <v>0</v>
      </c>
      <c r="I111" s="419">
        <v>0</v>
      </c>
      <c r="J111" s="419">
        <v>0</v>
      </c>
      <c r="K111" s="419">
        <v>0</v>
      </c>
      <c r="L111" s="419">
        <v>0</v>
      </c>
      <c r="M111" s="419">
        <v>0</v>
      </c>
      <c r="N111" s="419">
        <v>0</v>
      </c>
      <c r="O111" s="419">
        <v>0</v>
      </c>
      <c r="P111" s="419">
        <v>0</v>
      </c>
      <c r="Q111" s="419">
        <v>0</v>
      </c>
      <c r="R111" s="419">
        <v>0</v>
      </c>
      <c r="S111" s="419">
        <v>0</v>
      </c>
      <c r="T111" s="419">
        <v>0</v>
      </c>
      <c r="U111" s="419">
        <v>0</v>
      </c>
    </row>
    <row r="112" spans="1:21" s="201" customFormat="1" ht="16.5" customHeight="1">
      <c r="A112" s="344" t="s">
        <v>459</v>
      </c>
      <c r="B112" s="417">
        <f t="shared" si="3"/>
        <v>11</v>
      </c>
      <c r="C112" s="422">
        <v>0</v>
      </c>
      <c r="D112" s="422">
        <v>0</v>
      </c>
      <c r="E112" s="422">
        <v>0</v>
      </c>
      <c r="F112" s="422">
        <v>2</v>
      </c>
      <c r="G112" s="422">
        <v>9</v>
      </c>
      <c r="H112" s="422">
        <v>0</v>
      </c>
      <c r="I112" s="422">
        <v>0</v>
      </c>
      <c r="J112" s="422">
        <v>0</v>
      </c>
      <c r="K112" s="422">
        <v>0</v>
      </c>
      <c r="L112" s="422">
        <v>0</v>
      </c>
      <c r="M112" s="422">
        <v>0</v>
      </c>
      <c r="N112" s="422">
        <v>0</v>
      </c>
      <c r="O112" s="422">
        <v>0</v>
      </c>
      <c r="P112" s="422">
        <v>0</v>
      </c>
      <c r="Q112" s="422">
        <v>0</v>
      </c>
      <c r="R112" s="422">
        <v>0</v>
      </c>
      <c r="S112" s="422">
        <v>0</v>
      </c>
      <c r="T112" s="422">
        <v>0</v>
      </c>
      <c r="U112" s="422">
        <v>0</v>
      </c>
    </row>
    <row r="113" spans="1:21" s="201" customFormat="1" ht="16.5" customHeight="1">
      <c r="A113" s="341" t="s">
        <v>833</v>
      </c>
      <c r="B113" s="417">
        <f t="shared" si="3"/>
        <v>1710</v>
      </c>
      <c r="C113" s="419">
        <v>42</v>
      </c>
      <c r="D113" s="419">
        <v>81</v>
      </c>
      <c r="E113" s="419">
        <v>93</v>
      </c>
      <c r="F113" s="419">
        <v>81</v>
      </c>
      <c r="G113" s="419">
        <v>74</v>
      </c>
      <c r="H113" s="419">
        <v>69</v>
      </c>
      <c r="I113" s="419">
        <v>76</v>
      </c>
      <c r="J113" s="419">
        <v>102</v>
      </c>
      <c r="K113" s="419">
        <v>128</v>
      </c>
      <c r="L113" s="419">
        <v>174</v>
      </c>
      <c r="M113" s="419">
        <v>153</v>
      </c>
      <c r="N113" s="419">
        <v>150</v>
      </c>
      <c r="O113" s="419">
        <v>114</v>
      </c>
      <c r="P113" s="419">
        <v>100</v>
      </c>
      <c r="Q113" s="419">
        <v>88</v>
      </c>
      <c r="R113" s="419">
        <v>75</v>
      </c>
      <c r="S113" s="419">
        <v>45</v>
      </c>
      <c r="T113" s="419">
        <v>38</v>
      </c>
      <c r="U113" s="419">
        <v>27</v>
      </c>
    </row>
    <row r="114" spans="1:21" s="201" customFormat="1" ht="16.5" customHeight="1">
      <c r="A114" s="341" t="s">
        <v>834</v>
      </c>
      <c r="B114" s="417">
        <f>SUM(C114:U114)</f>
        <v>1132</v>
      </c>
      <c r="C114" s="418">
        <v>30</v>
      </c>
      <c r="D114" s="418">
        <v>31</v>
      </c>
      <c r="E114" s="418">
        <v>51</v>
      </c>
      <c r="F114" s="418">
        <v>40</v>
      </c>
      <c r="G114" s="418">
        <v>60</v>
      </c>
      <c r="H114" s="418">
        <v>43</v>
      </c>
      <c r="I114" s="418">
        <v>60</v>
      </c>
      <c r="J114" s="418">
        <v>49</v>
      </c>
      <c r="K114" s="418">
        <v>57</v>
      </c>
      <c r="L114" s="418">
        <v>75</v>
      </c>
      <c r="M114" s="418">
        <v>128</v>
      </c>
      <c r="N114" s="418">
        <v>81</v>
      </c>
      <c r="O114" s="418">
        <v>80</v>
      </c>
      <c r="P114" s="418">
        <v>68</v>
      </c>
      <c r="Q114" s="418">
        <v>93</v>
      </c>
      <c r="R114" s="418">
        <v>60</v>
      </c>
      <c r="S114" s="418">
        <v>55</v>
      </c>
      <c r="T114" s="418">
        <v>42</v>
      </c>
      <c r="U114" s="418">
        <v>29</v>
      </c>
    </row>
    <row r="115" spans="1:21" s="201" customFormat="1" ht="16.5" customHeight="1">
      <c r="A115" s="340"/>
      <c r="B115" s="417"/>
      <c r="C115" s="418"/>
      <c r="D115" s="418"/>
      <c r="E115" s="418"/>
      <c r="F115" s="418"/>
      <c r="G115" s="418"/>
      <c r="H115" s="418"/>
      <c r="I115" s="418"/>
      <c r="J115" s="418"/>
      <c r="K115" s="418"/>
      <c r="L115" s="418"/>
      <c r="M115" s="418"/>
      <c r="N115" s="418"/>
      <c r="O115" s="418"/>
      <c r="P115" s="418"/>
      <c r="Q115" s="418"/>
      <c r="R115" s="418"/>
      <c r="S115" s="418"/>
      <c r="T115" s="418"/>
      <c r="U115" s="418"/>
    </row>
    <row r="116" spans="1:21" s="201" customFormat="1" ht="16.5" customHeight="1">
      <c r="A116" s="341" t="s">
        <v>835</v>
      </c>
      <c r="B116" s="417">
        <f t="shared" si="3"/>
        <v>4092</v>
      </c>
      <c r="C116" s="418">
        <v>96</v>
      </c>
      <c r="D116" s="418">
        <v>145</v>
      </c>
      <c r="E116" s="418">
        <v>139</v>
      </c>
      <c r="F116" s="418">
        <v>167</v>
      </c>
      <c r="G116" s="418">
        <v>129</v>
      </c>
      <c r="H116" s="418">
        <v>98</v>
      </c>
      <c r="I116" s="418">
        <v>158</v>
      </c>
      <c r="J116" s="418">
        <v>192</v>
      </c>
      <c r="K116" s="418">
        <v>202</v>
      </c>
      <c r="L116" s="418">
        <v>290</v>
      </c>
      <c r="M116" s="418">
        <v>332</v>
      </c>
      <c r="N116" s="418">
        <v>332</v>
      </c>
      <c r="O116" s="418">
        <v>323</v>
      </c>
      <c r="P116" s="418">
        <v>313</v>
      </c>
      <c r="Q116" s="418">
        <v>376</v>
      </c>
      <c r="R116" s="418">
        <v>294</v>
      </c>
      <c r="S116" s="418">
        <v>228</v>
      </c>
      <c r="T116" s="418">
        <v>183</v>
      </c>
      <c r="U116" s="418">
        <v>95</v>
      </c>
    </row>
    <row r="117" spans="1:21" s="201" customFormat="1" ht="16.5" customHeight="1">
      <c r="A117" s="341" t="s">
        <v>836</v>
      </c>
      <c r="B117" s="417">
        <f t="shared" si="3"/>
        <v>23</v>
      </c>
      <c r="C117" s="136">
        <v>1</v>
      </c>
      <c r="D117" s="136">
        <v>0</v>
      </c>
      <c r="E117" s="136">
        <v>1</v>
      </c>
      <c r="F117" s="136">
        <v>3</v>
      </c>
      <c r="G117" s="136">
        <v>2</v>
      </c>
      <c r="H117" s="136">
        <v>3</v>
      </c>
      <c r="I117" s="136">
        <v>3</v>
      </c>
      <c r="J117" s="136">
        <v>1</v>
      </c>
      <c r="K117" s="136">
        <v>2</v>
      </c>
      <c r="L117" s="136">
        <v>1</v>
      </c>
      <c r="M117" s="136">
        <v>1</v>
      </c>
      <c r="N117" s="136">
        <v>2</v>
      </c>
      <c r="O117" s="136">
        <v>0</v>
      </c>
      <c r="P117" s="136">
        <v>2</v>
      </c>
      <c r="Q117" s="136">
        <v>0</v>
      </c>
      <c r="R117" s="136">
        <v>0</v>
      </c>
      <c r="S117" s="136">
        <v>1</v>
      </c>
      <c r="T117" s="136">
        <v>0</v>
      </c>
      <c r="U117" s="136">
        <v>0</v>
      </c>
    </row>
    <row r="118" spans="1:21" s="201" customFormat="1" ht="16.5" customHeight="1">
      <c r="A118" s="341" t="s">
        <v>837</v>
      </c>
      <c r="B118" s="417">
        <f t="shared" si="3"/>
        <v>516</v>
      </c>
      <c r="C118" s="418">
        <v>12</v>
      </c>
      <c r="D118" s="418">
        <v>5</v>
      </c>
      <c r="E118" s="418">
        <v>7</v>
      </c>
      <c r="F118" s="418">
        <v>12</v>
      </c>
      <c r="G118" s="418">
        <v>11</v>
      </c>
      <c r="H118" s="418">
        <v>29</v>
      </c>
      <c r="I118" s="418">
        <v>25</v>
      </c>
      <c r="J118" s="418">
        <v>27</v>
      </c>
      <c r="K118" s="418">
        <v>22</v>
      </c>
      <c r="L118" s="418">
        <v>35</v>
      </c>
      <c r="M118" s="418">
        <v>47</v>
      </c>
      <c r="N118" s="418">
        <v>51</v>
      </c>
      <c r="O118" s="418">
        <v>36</v>
      </c>
      <c r="P118" s="418">
        <v>47</v>
      </c>
      <c r="Q118" s="418">
        <v>39</v>
      </c>
      <c r="R118" s="418">
        <v>34</v>
      </c>
      <c r="S118" s="418">
        <v>30</v>
      </c>
      <c r="T118" s="418">
        <v>27</v>
      </c>
      <c r="U118" s="418">
        <v>20</v>
      </c>
    </row>
    <row r="119" spans="1:21" s="201" customFormat="1" ht="16.5" customHeight="1">
      <c r="A119" s="341" t="s">
        <v>838</v>
      </c>
      <c r="B119" s="417">
        <f t="shared" si="3"/>
        <v>133</v>
      </c>
      <c r="C119" s="418">
        <v>2</v>
      </c>
      <c r="D119" s="418">
        <v>4</v>
      </c>
      <c r="E119" s="418">
        <v>1</v>
      </c>
      <c r="F119" s="418">
        <v>3</v>
      </c>
      <c r="G119" s="418">
        <v>5</v>
      </c>
      <c r="H119" s="418">
        <v>4</v>
      </c>
      <c r="I119" s="418">
        <v>6</v>
      </c>
      <c r="J119" s="418">
        <v>6</v>
      </c>
      <c r="K119" s="418">
        <v>9</v>
      </c>
      <c r="L119" s="418">
        <v>9</v>
      </c>
      <c r="M119" s="418">
        <v>10</v>
      </c>
      <c r="N119" s="418">
        <v>8</v>
      </c>
      <c r="O119" s="418">
        <v>8</v>
      </c>
      <c r="P119" s="418">
        <v>12</v>
      </c>
      <c r="Q119" s="418">
        <v>20</v>
      </c>
      <c r="R119" s="418">
        <v>10</v>
      </c>
      <c r="S119" s="418">
        <v>8</v>
      </c>
      <c r="T119" s="418">
        <v>4</v>
      </c>
      <c r="U119" s="418">
        <v>4</v>
      </c>
    </row>
    <row r="120" spans="1:21" s="201" customFormat="1" ht="16.5" customHeight="1">
      <c r="A120" s="341" t="s">
        <v>839</v>
      </c>
      <c r="B120" s="417">
        <f t="shared" si="3"/>
        <v>94</v>
      </c>
      <c r="C120" s="418">
        <v>6</v>
      </c>
      <c r="D120" s="418">
        <v>4</v>
      </c>
      <c r="E120" s="418">
        <v>6</v>
      </c>
      <c r="F120" s="418">
        <v>1</v>
      </c>
      <c r="G120" s="418">
        <v>4</v>
      </c>
      <c r="H120" s="418">
        <v>2</v>
      </c>
      <c r="I120" s="418">
        <v>5</v>
      </c>
      <c r="J120" s="418">
        <v>9</v>
      </c>
      <c r="K120" s="418">
        <v>13</v>
      </c>
      <c r="L120" s="418">
        <v>8</v>
      </c>
      <c r="M120" s="418">
        <v>6</v>
      </c>
      <c r="N120" s="418">
        <v>11</v>
      </c>
      <c r="O120" s="418">
        <v>3</v>
      </c>
      <c r="P120" s="418">
        <v>7</v>
      </c>
      <c r="Q120" s="418">
        <v>4</v>
      </c>
      <c r="R120" s="418">
        <v>3</v>
      </c>
      <c r="S120" s="418">
        <v>1</v>
      </c>
      <c r="T120" s="418">
        <v>1</v>
      </c>
      <c r="U120" s="418">
        <v>0</v>
      </c>
    </row>
    <row r="121" spans="1:21" s="201" customFormat="1" ht="16.5" customHeight="1">
      <c r="A121" s="341" t="s">
        <v>840</v>
      </c>
      <c r="B121" s="417">
        <f t="shared" si="3"/>
        <v>11</v>
      </c>
      <c r="C121" s="418">
        <v>0</v>
      </c>
      <c r="D121" s="418">
        <v>0</v>
      </c>
      <c r="E121" s="418">
        <v>0</v>
      </c>
      <c r="F121" s="418">
        <v>0</v>
      </c>
      <c r="G121" s="418">
        <v>2</v>
      </c>
      <c r="H121" s="418">
        <v>0</v>
      </c>
      <c r="I121" s="418">
        <v>0</v>
      </c>
      <c r="J121" s="418">
        <v>0</v>
      </c>
      <c r="K121" s="418">
        <v>1</v>
      </c>
      <c r="L121" s="418">
        <v>1</v>
      </c>
      <c r="M121" s="418">
        <v>0</v>
      </c>
      <c r="N121" s="418">
        <v>3</v>
      </c>
      <c r="O121" s="418">
        <v>0</v>
      </c>
      <c r="P121" s="418">
        <v>0</v>
      </c>
      <c r="Q121" s="418">
        <v>0</v>
      </c>
      <c r="R121" s="418">
        <v>0</v>
      </c>
      <c r="S121" s="418">
        <v>2</v>
      </c>
      <c r="T121" s="418">
        <v>2</v>
      </c>
      <c r="U121" s="418">
        <v>0</v>
      </c>
    </row>
    <row r="122" spans="1:21" s="201" customFormat="1" ht="16.5" customHeight="1">
      <c r="A122" s="341" t="s">
        <v>460</v>
      </c>
      <c r="B122" s="417">
        <f t="shared" si="3"/>
        <v>139</v>
      </c>
      <c r="C122" s="419">
        <v>1</v>
      </c>
      <c r="D122" s="419">
        <v>1</v>
      </c>
      <c r="E122" s="419">
        <v>5</v>
      </c>
      <c r="F122" s="419">
        <v>5</v>
      </c>
      <c r="G122" s="419">
        <v>13</v>
      </c>
      <c r="H122" s="419">
        <v>13</v>
      </c>
      <c r="I122" s="419">
        <v>3</v>
      </c>
      <c r="J122" s="419">
        <v>4</v>
      </c>
      <c r="K122" s="419">
        <v>3</v>
      </c>
      <c r="L122" s="419">
        <v>12</v>
      </c>
      <c r="M122" s="419">
        <v>14</v>
      </c>
      <c r="N122" s="419">
        <v>9</v>
      </c>
      <c r="O122" s="419">
        <v>7</v>
      </c>
      <c r="P122" s="419">
        <v>6</v>
      </c>
      <c r="Q122" s="419">
        <v>11</v>
      </c>
      <c r="R122" s="419">
        <v>9</v>
      </c>
      <c r="S122" s="419">
        <v>9</v>
      </c>
      <c r="T122" s="419">
        <v>9</v>
      </c>
      <c r="U122" s="419">
        <v>5</v>
      </c>
    </row>
    <row r="123" spans="1:21" s="201" customFormat="1" ht="16.5" customHeight="1">
      <c r="A123" s="341" t="s">
        <v>841</v>
      </c>
      <c r="B123" s="417">
        <f t="shared" si="3"/>
        <v>243</v>
      </c>
      <c r="C123" s="419">
        <v>4</v>
      </c>
      <c r="D123" s="419">
        <v>4</v>
      </c>
      <c r="E123" s="419">
        <v>4</v>
      </c>
      <c r="F123" s="419">
        <v>4</v>
      </c>
      <c r="G123" s="419">
        <v>8</v>
      </c>
      <c r="H123" s="419">
        <v>21</v>
      </c>
      <c r="I123" s="419">
        <v>22</v>
      </c>
      <c r="J123" s="419">
        <v>7</v>
      </c>
      <c r="K123" s="419">
        <v>11</v>
      </c>
      <c r="L123" s="419">
        <v>12</v>
      </c>
      <c r="M123" s="419">
        <v>11</v>
      </c>
      <c r="N123" s="419">
        <v>21</v>
      </c>
      <c r="O123" s="419">
        <v>14</v>
      </c>
      <c r="P123" s="419">
        <v>18</v>
      </c>
      <c r="Q123" s="419">
        <v>18</v>
      </c>
      <c r="R123" s="419">
        <v>24</v>
      </c>
      <c r="S123" s="419">
        <v>17</v>
      </c>
      <c r="T123" s="419">
        <v>15</v>
      </c>
      <c r="U123" s="419">
        <v>8</v>
      </c>
    </row>
    <row r="124" spans="1:21" s="201" customFormat="1" ht="16.5" customHeight="1">
      <c r="A124" s="341" t="s">
        <v>842</v>
      </c>
      <c r="B124" s="417">
        <f t="shared" si="3"/>
        <v>215</v>
      </c>
      <c r="C124" s="418">
        <v>5</v>
      </c>
      <c r="D124" s="418">
        <v>4</v>
      </c>
      <c r="E124" s="418">
        <v>8</v>
      </c>
      <c r="F124" s="418">
        <v>2</v>
      </c>
      <c r="G124" s="418">
        <v>6</v>
      </c>
      <c r="H124" s="418">
        <v>3</v>
      </c>
      <c r="I124" s="418">
        <v>13</v>
      </c>
      <c r="J124" s="418">
        <v>12</v>
      </c>
      <c r="K124" s="418">
        <v>10</v>
      </c>
      <c r="L124" s="418">
        <v>16</v>
      </c>
      <c r="M124" s="418">
        <v>21</v>
      </c>
      <c r="N124" s="418">
        <v>10</v>
      </c>
      <c r="O124" s="418">
        <v>13</v>
      </c>
      <c r="P124" s="418">
        <v>18</v>
      </c>
      <c r="Q124" s="418">
        <v>21</v>
      </c>
      <c r="R124" s="418">
        <v>25</v>
      </c>
      <c r="S124" s="418">
        <v>13</v>
      </c>
      <c r="T124" s="418">
        <v>7</v>
      </c>
      <c r="U124" s="418">
        <v>8</v>
      </c>
    </row>
    <row r="125" spans="1:21" s="201" customFormat="1" ht="16.5" customHeight="1">
      <c r="A125" s="341" t="s">
        <v>843</v>
      </c>
      <c r="B125" s="417">
        <f t="shared" si="3"/>
        <v>383</v>
      </c>
      <c r="C125" s="418">
        <v>29</v>
      </c>
      <c r="D125" s="418">
        <v>14</v>
      </c>
      <c r="E125" s="418">
        <v>14</v>
      </c>
      <c r="F125" s="418">
        <v>12</v>
      </c>
      <c r="G125" s="418">
        <v>23</v>
      </c>
      <c r="H125" s="418">
        <v>12</v>
      </c>
      <c r="I125" s="418">
        <v>34</v>
      </c>
      <c r="J125" s="418">
        <v>23</v>
      </c>
      <c r="K125" s="418">
        <v>36</v>
      </c>
      <c r="L125" s="418">
        <v>29</v>
      </c>
      <c r="M125" s="418">
        <v>28</v>
      </c>
      <c r="N125" s="418">
        <v>22</v>
      </c>
      <c r="O125" s="418">
        <v>27</v>
      </c>
      <c r="P125" s="418">
        <v>18</v>
      </c>
      <c r="Q125" s="418">
        <v>17</v>
      </c>
      <c r="R125" s="418">
        <v>11</v>
      </c>
      <c r="S125" s="418">
        <v>9</v>
      </c>
      <c r="T125" s="418">
        <v>17</v>
      </c>
      <c r="U125" s="418">
        <v>8</v>
      </c>
    </row>
    <row r="126" spans="1:21" s="201" customFormat="1" ht="16.5" customHeight="1">
      <c r="A126" s="340"/>
      <c r="B126" s="417"/>
      <c r="C126" s="418"/>
      <c r="D126" s="418"/>
      <c r="E126" s="418"/>
      <c r="F126" s="418"/>
      <c r="G126" s="418"/>
      <c r="H126" s="418"/>
      <c r="I126" s="418"/>
      <c r="J126" s="418"/>
      <c r="K126" s="418"/>
      <c r="L126" s="418"/>
      <c r="M126" s="418"/>
      <c r="N126" s="418"/>
      <c r="O126" s="418"/>
      <c r="P126" s="418"/>
      <c r="Q126" s="418"/>
      <c r="R126" s="418"/>
      <c r="S126" s="418"/>
      <c r="T126" s="418"/>
      <c r="U126" s="418"/>
    </row>
    <row r="127" spans="1:21" s="201" customFormat="1" ht="16.5" customHeight="1">
      <c r="A127" s="341" t="s">
        <v>844</v>
      </c>
      <c r="B127" s="417">
        <f t="shared" si="3"/>
        <v>104</v>
      </c>
      <c r="C127" s="418">
        <v>2</v>
      </c>
      <c r="D127" s="418">
        <v>0</v>
      </c>
      <c r="E127" s="418">
        <v>5</v>
      </c>
      <c r="F127" s="418">
        <v>3</v>
      </c>
      <c r="G127" s="418">
        <v>7</v>
      </c>
      <c r="H127" s="418">
        <v>9</v>
      </c>
      <c r="I127" s="418">
        <v>6</v>
      </c>
      <c r="J127" s="418">
        <v>10</v>
      </c>
      <c r="K127" s="418">
        <v>6</v>
      </c>
      <c r="L127" s="418">
        <v>8</v>
      </c>
      <c r="M127" s="418">
        <v>13</v>
      </c>
      <c r="N127" s="418">
        <v>5</v>
      </c>
      <c r="O127" s="418">
        <v>3</v>
      </c>
      <c r="P127" s="418">
        <v>4</v>
      </c>
      <c r="Q127" s="418">
        <v>6</v>
      </c>
      <c r="R127" s="418">
        <v>7</v>
      </c>
      <c r="S127" s="418">
        <v>3</v>
      </c>
      <c r="T127" s="418">
        <v>3</v>
      </c>
      <c r="U127" s="418">
        <v>4</v>
      </c>
    </row>
    <row r="128" spans="1:21" s="201" customFormat="1" ht="16.5" customHeight="1">
      <c r="A128" s="341" t="s">
        <v>845</v>
      </c>
      <c r="B128" s="417">
        <f t="shared" si="3"/>
        <v>269</v>
      </c>
      <c r="C128" s="418">
        <v>16</v>
      </c>
      <c r="D128" s="418">
        <v>20</v>
      </c>
      <c r="E128" s="418">
        <v>22</v>
      </c>
      <c r="F128" s="418">
        <v>3</v>
      </c>
      <c r="G128" s="418">
        <v>4</v>
      </c>
      <c r="H128" s="418">
        <v>5</v>
      </c>
      <c r="I128" s="418">
        <v>4</v>
      </c>
      <c r="J128" s="418">
        <v>16</v>
      </c>
      <c r="K128" s="418">
        <v>40</v>
      </c>
      <c r="L128" s="418">
        <v>22</v>
      </c>
      <c r="M128" s="418">
        <v>18</v>
      </c>
      <c r="N128" s="418">
        <v>12</v>
      </c>
      <c r="O128" s="418">
        <v>18</v>
      </c>
      <c r="P128" s="418">
        <v>12</v>
      </c>
      <c r="Q128" s="418">
        <v>17</v>
      </c>
      <c r="R128" s="418">
        <v>15</v>
      </c>
      <c r="S128" s="418">
        <v>4</v>
      </c>
      <c r="T128" s="418">
        <v>11</v>
      </c>
      <c r="U128" s="418">
        <v>10</v>
      </c>
    </row>
    <row r="129" spans="1:21" s="201" customFormat="1" ht="16.5" customHeight="1">
      <c r="A129" s="341" t="s">
        <v>461</v>
      </c>
      <c r="B129" s="417">
        <f t="shared" si="3"/>
        <v>67</v>
      </c>
      <c r="C129" s="418">
        <v>1</v>
      </c>
      <c r="D129" s="418">
        <v>4</v>
      </c>
      <c r="E129" s="418">
        <v>1</v>
      </c>
      <c r="F129" s="418">
        <v>2</v>
      </c>
      <c r="G129" s="418">
        <v>0</v>
      </c>
      <c r="H129" s="418">
        <v>3</v>
      </c>
      <c r="I129" s="418">
        <v>7</v>
      </c>
      <c r="J129" s="418">
        <v>5</v>
      </c>
      <c r="K129" s="418">
        <v>2</v>
      </c>
      <c r="L129" s="418">
        <v>3</v>
      </c>
      <c r="M129" s="418">
        <v>3</v>
      </c>
      <c r="N129" s="418">
        <v>1</v>
      </c>
      <c r="O129" s="418">
        <v>5</v>
      </c>
      <c r="P129" s="418">
        <v>3</v>
      </c>
      <c r="Q129" s="418">
        <v>6</v>
      </c>
      <c r="R129" s="418">
        <v>7</v>
      </c>
      <c r="S129" s="418">
        <v>1</v>
      </c>
      <c r="T129" s="418">
        <v>4</v>
      </c>
      <c r="U129" s="418">
        <v>9</v>
      </c>
    </row>
    <row r="130" spans="1:21" s="201" customFormat="1" ht="16.5" customHeight="1">
      <c r="A130" s="341" t="s">
        <v>846</v>
      </c>
      <c r="B130" s="417">
        <f t="shared" si="3"/>
        <v>309</v>
      </c>
      <c r="C130" s="418">
        <v>8</v>
      </c>
      <c r="D130" s="418">
        <v>5</v>
      </c>
      <c r="E130" s="418">
        <v>9</v>
      </c>
      <c r="F130" s="418">
        <v>9</v>
      </c>
      <c r="G130" s="418">
        <v>4</v>
      </c>
      <c r="H130" s="418">
        <v>11</v>
      </c>
      <c r="I130" s="418">
        <v>9</v>
      </c>
      <c r="J130" s="418">
        <v>6</v>
      </c>
      <c r="K130" s="418">
        <v>15</v>
      </c>
      <c r="L130" s="418">
        <v>25</v>
      </c>
      <c r="M130" s="418">
        <v>26</v>
      </c>
      <c r="N130" s="418">
        <v>20</v>
      </c>
      <c r="O130" s="418">
        <v>24</v>
      </c>
      <c r="P130" s="418">
        <v>29</v>
      </c>
      <c r="Q130" s="418">
        <v>37</v>
      </c>
      <c r="R130" s="418">
        <v>31</v>
      </c>
      <c r="S130" s="418">
        <v>17</v>
      </c>
      <c r="T130" s="418">
        <v>9</v>
      </c>
      <c r="U130" s="418">
        <v>15</v>
      </c>
    </row>
    <row r="131" spans="1:21" s="201" customFormat="1" ht="16.5" customHeight="1">
      <c r="A131" s="341" t="s">
        <v>847</v>
      </c>
      <c r="B131" s="417">
        <f t="shared" si="3"/>
        <v>90</v>
      </c>
      <c r="C131" s="418">
        <v>1</v>
      </c>
      <c r="D131" s="418">
        <v>0</v>
      </c>
      <c r="E131" s="418">
        <v>2</v>
      </c>
      <c r="F131" s="418">
        <v>3</v>
      </c>
      <c r="G131" s="418">
        <v>3</v>
      </c>
      <c r="H131" s="418">
        <v>4</v>
      </c>
      <c r="I131" s="418">
        <v>3</v>
      </c>
      <c r="J131" s="418">
        <v>2</v>
      </c>
      <c r="K131" s="418">
        <v>4</v>
      </c>
      <c r="L131" s="418">
        <v>5</v>
      </c>
      <c r="M131" s="418">
        <v>7</v>
      </c>
      <c r="N131" s="418">
        <v>9</v>
      </c>
      <c r="O131" s="418">
        <v>5</v>
      </c>
      <c r="P131" s="418">
        <v>5</v>
      </c>
      <c r="Q131" s="418">
        <v>11</v>
      </c>
      <c r="R131" s="418">
        <v>8</v>
      </c>
      <c r="S131" s="418">
        <v>5</v>
      </c>
      <c r="T131" s="418">
        <v>7</v>
      </c>
      <c r="U131" s="418">
        <v>6</v>
      </c>
    </row>
    <row r="132" spans="1:21" s="201" customFormat="1" ht="16.5" customHeight="1">
      <c r="A132" s="341" t="s">
        <v>848</v>
      </c>
      <c r="B132" s="417">
        <f t="shared" si="3"/>
        <v>135</v>
      </c>
      <c r="C132" s="418">
        <v>3</v>
      </c>
      <c r="D132" s="418">
        <v>2</v>
      </c>
      <c r="E132" s="418">
        <v>3</v>
      </c>
      <c r="F132" s="418">
        <v>3</v>
      </c>
      <c r="G132" s="418">
        <v>7</v>
      </c>
      <c r="H132" s="418">
        <v>4</v>
      </c>
      <c r="I132" s="418">
        <v>4</v>
      </c>
      <c r="J132" s="418">
        <v>10</v>
      </c>
      <c r="K132" s="418">
        <v>3</v>
      </c>
      <c r="L132" s="418">
        <v>8</v>
      </c>
      <c r="M132" s="418">
        <v>10</v>
      </c>
      <c r="N132" s="418">
        <v>12</v>
      </c>
      <c r="O132" s="418">
        <v>11</v>
      </c>
      <c r="P132" s="418">
        <v>10</v>
      </c>
      <c r="Q132" s="418">
        <v>13</v>
      </c>
      <c r="R132" s="418">
        <v>9</v>
      </c>
      <c r="S132" s="418">
        <v>11</v>
      </c>
      <c r="T132" s="418">
        <v>7</v>
      </c>
      <c r="U132" s="418">
        <v>5</v>
      </c>
    </row>
    <row r="133" spans="1:21" s="201" customFormat="1" ht="16.5" customHeight="1">
      <c r="A133" s="341" t="s">
        <v>849</v>
      </c>
      <c r="B133" s="417">
        <f t="shared" si="3"/>
        <v>881</v>
      </c>
      <c r="C133" s="418">
        <v>19</v>
      </c>
      <c r="D133" s="418">
        <v>24</v>
      </c>
      <c r="E133" s="418">
        <v>23</v>
      </c>
      <c r="F133" s="418">
        <v>35</v>
      </c>
      <c r="G133" s="418">
        <v>48</v>
      </c>
      <c r="H133" s="418">
        <v>39</v>
      </c>
      <c r="I133" s="418">
        <v>33</v>
      </c>
      <c r="J133" s="418">
        <v>45</v>
      </c>
      <c r="K133" s="418">
        <v>51</v>
      </c>
      <c r="L133" s="418">
        <v>72</v>
      </c>
      <c r="M133" s="418">
        <v>63</v>
      </c>
      <c r="N133" s="418">
        <v>59</v>
      </c>
      <c r="O133" s="418">
        <v>64</v>
      </c>
      <c r="P133" s="418">
        <v>62</v>
      </c>
      <c r="Q133" s="418">
        <v>74</v>
      </c>
      <c r="R133" s="418">
        <v>59</v>
      </c>
      <c r="S133" s="418">
        <v>47</v>
      </c>
      <c r="T133" s="418">
        <v>40</v>
      </c>
      <c r="U133" s="418">
        <v>24</v>
      </c>
    </row>
    <row r="134" spans="1:21" s="201" customFormat="1" ht="16.5" customHeight="1">
      <c r="A134" s="341" t="s">
        <v>850</v>
      </c>
      <c r="B134" s="417">
        <f t="shared" si="3"/>
        <v>3338</v>
      </c>
      <c r="C134" s="418">
        <v>110</v>
      </c>
      <c r="D134" s="418">
        <v>127</v>
      </c>
      <c r="E134" s="418">
        <v>129</v>
      </c>
      <c r="F134" s="418">
        <v>120</v>
      </c>
      <c r="G134" s="419">
        <v>155</v>
      </c>
      <c r="H134" s="419">
        <v>191</v>
      </c>
      <c r="I134" s="418">
        <v>211</v>
      </c>
      <c r="J134" s="419">
        <v>236</v>
      </c>
      <c r="K134" s="419">
        <v>204</v>
      </c>
      <c r="L134" s="419">
        <v>252</v>
      </c>
      <c r="M134" s="419">
        <v>241</v>
      </c>
      <c r="N134" s="419">
        <v>195</v>
      </c>
      <c r="O134" s="419">
        <v>187</v>
      </c>
      <c r="P134" s="419">
        <v>176</v>
      </c>
      <c r="Q134" s="419">
        <v>215</v>
      </c>
      <c r="R134" s="419">
        <v>187</v>
      </c>
      <c r="S134" s="419">
        <v>158</v>
      </c>
      <c r="T134" s="419">
        <v>145</v>
      </c>
      <c r="U134" s="419">
        <v>99</v>
      </c>
    </row>
    <row r="135" spans="1:21" s="201" customFormat="1" ht="16.5" customHeight="1">
      <c r="A135" s="341" t="s">
        <v>851</v>
      </c>
      <c r="B135" s="417">
        <f t="shared" si="3"/>
        <v>145</v>
      </c>
      <c r="C135" s="418">
        <v>4</v>
      </c>
      <c r="D135" s="418">
        <v>10</v>
      </c>
      <c r="E135" s="418">
        <v>5</v>
      </c>
      <c r="F135" s="418">
        <v>7</v>
      </c>
      <c r="G135" s="418">
        <v>6</v>
      </c>
      <c r="H135" s="418">
        <v>3</v>
      </c>
      <c r="I135" s="418">
        <v>1</v>
      </c>
      <c r="J135" s="418">
        <v>4</v>
      </c>
      <c r="K135" s="418">
        <v>9</v>
      </c>
      <c r="L135" s="418">
        <v>12</v>
      </c>
      <c r="M135" s="418">
        <v>16</v>
      </c>
      <c r="N135" s="418">
        <v>11</v>
      </c>
      <c r="O135" s="418">
        <v>3</v>
      </c>
      <c r="P135" s="418">
        <v>10</v>
      </c>
      <c r="Q135" s="418">
        <v>18</v>
      </c>
      <c r="R135" s="418">
        <v>14</v>
      </c>
      <c r="S135" s="418">
        <v>5</v>
      </c>
      <c r="T135" s="418">
        <v>3</v>
      </c>
      <c r="U135" s="418">
        <v>4</v>
      </c>
    </row>
    <row r="136" spans="1:21" s="201" customFormat="1" ht="16.5" customHeight="1">
      <c r="A136" s="341" t="s">
        <v>852</v>
      </c>
      <c r="B136" s="417">
        <f t="shared" si="3"/>
        <v>413</v>
      </c>
      <c r="C136" s="418">
        <v>15</v>
      </c>
      <c r="D136" s="418">
        <v>21</v>
      </c>
      <c r="E136" s="418">
        <v>20</v>
      </c>
      <c r="F136" s="418">
        <v>12</v>
      </c>
      <c r="G136" s="418">
        <v>11</v>
      </c>
      <c r="H136" s="418">
        <v>15</v>
      </c>
      <c r="I136" s="418">
        <v>22</v>
      </c>
      <c r="J136" s="418">
        <v>20</v>
      </c>
      <c r="K136" s="418">
        <v>27</v>
      </c>
      <c r="L136" s="418">
        <v>31</v>
      </c>
      <c r="M136" s="418">
        <v>30</v>
      </c>
      <c r="N136" s="418">
        <v>23</v>
      </c>
      <c r="O136" s="418">
        <v>26</v>
      </c>
      <c r="P136" s="418">
        <v>27</v>
      </c>
      <c r="Q136" s="418">
        <v>28</v>
      </c>
      <c r="R136" s="418">
        <v>21</v>
      </c>
      <c r="S136" s="418">
        <v>29</v>
      </c>
      <c r="T136" s="418">
        <v>21</v>
      </c>
      <c r="U136" s="418">
        <v>14</v>
      </c>
    </row>
    <row r="137" spans="1:21" s="201" customFormat="1" ht="16.5" customHeight="1">
      <c r="A137" s="341" t="s">
        <v>853</v>
      </c>
      <c r="B137" s="417">
        <f t="shared" ref="B137:B200" si="4">SUM(C137:U137)</f>
        <v>1207</v>
      </c>
      <c r="C137" s="418">
        <v>32</v>
      </c>
      <c r="D137" s="418">
        <v>77</v>
      </c>
      <c r="E137" s="418">
        <v>96</v>
      </c>
      <c r="F137" s="418">
        <v>75</v>
      </c>
      <c r="G137" s="418">
        <v>58</v>
      </c>
      <c r="H137" s="418">
        <v>30</v>
      </c>
      <c r="I137" s="418">
        <v>28</v>
      </c>
      <c r="J137" s="418">
        <v>57</v>
      </c>
      <c r="K137" s="418">
        <v>94</v>
      </c>
      <c r="L137" s="418">
        <v>142</v>
      </c>
      <c r="M137" s="418">
        <v>114</v>
      </c>
      <c r="N137" s="418">
        <v>83</v>
      </c>
      <c r="O137" s="418">
        <v>70</v>
      </c>
      <c r="P137" s="418">
        <v>66</v>
      </c>
      <c r="Q137" s="418">
        <v>64</v>
      </c>
      <c r="R137" s="418">
        <v>39</v>
      </c>
      <c r="S137" s="418">
        <v>33</v>
      </c>
      <c r="T137" s="418">
        <v>27</v>
      </c>
      <c r="U137" s="418">
        <v>22</v>
      </c>
    </row>
    <row r="138" spans="1:21" s="201" customFormat="1" ht="16.5" customHeight="1">
      <c r="A138" s="342" t="s">
        <v>854</v>
      </c>
      <c r="B138" s="420">
        <f t="shared" si="4"/>
        <v>636</v>
      </c>
      <c r="C138" s="421">
        <v>13</v>
      </c>
      <c r="D138" s="421">
        <v>4</v>
      </c>
      <c r="E138" s="421">
        <v>4</v>
      </c>
      <c r="F138" s="421">
        <v>17</v>
      </c>
      <c r="G138" s="421">
        <v>47</v>
      </c>
      <c r="H138" s="421">
        <v>45</v>
      </c>
      <c r="I138" s="421">
        <v>30</v>
      </c>
      <c r="J138" s="421">
        <v>23</v>
      </c>
      <c r="K138" s="421">
        <v>36</v>
      </c>
      <c r="L138" s="421">
        <v>35</v>
      </c>
      <c r="M138" s="421">
        <v>52</v>
      </c>
      <c r="N138" s="421">
        <v>32</v>
      </c>
      <c r="O138" s="421">
        <v>41</v>
      </c>
      <c r="P138" s="421">
        <v>38</v>
      </c>
      <c r="Q138" s="421">
        <v>58</v>
      </c>
      <c r="R138" s="421">
        <v>59</v>
      </c>
      <c r="S138" s="421">
        <v>45</v>
      </c>
      <c r="T138" s="421">
        <v>32</v>
      </c>
      <c r="U138" s="421">
        <v>25</v>
      </c>
    </row>
    <row r="139" spans="1:21" s="201" customFormat="1" ht="16.5" customHeight="1">
      <c r="A139" s="341" t="s">
        <v>855</v>
      </c>
      <c r="B139" s="417">
        <f t="shared" si="4"/>
        <v>674</v>
      </c>
      <c r="C139" s="418">
        <v>17</v>
      </c>
      <c r="D139" s="418">
        <v>8</v>
      </c>
      <c r="E139" s="418">
        <v>8</v>
      </c>
      <c r="F139" s="418">
        <v>11</v>
      </c>
      <c r="G139" s="418">
        <v>35</v>
      </c>
      <c r="H139" s="418">
        <v>37</v>
      </c>
      <c r="I139" s="418">
        <v>39</v>
      </c>
      <c r="J139" s="418">
        <v>43</v>
      </c>
      <c r="K139" s="418">
        <v>40</v>
      </c>
      <c r="L139" s="418">
        <v>41</v>
      </c>
      <c r="M139" s="418">
        <v>51</v>
      </c>
      <c r="N139" s="418">
        <v>29</v>
      </c>
      <c r="O139" s="418">
        <v>42</v>
      </c>
      <c r="P139" s="418">
        <v>61</v>
      </c>
      <c r="Q139" s="418">
        <v>59</v>
      </c>
      <c r="R139" s="418">
        <v>63</v>
      </c>
      <c r="S139" s="418">
        <v>31</v>
      </c>
      <c r="T139" s="418">
        <v>25</v>
      </c>
      <c r="U139" s="418">
        <v>34</v>
      </c>
    </row>
    <row r="140" spans="1:21" s="201" customFormat="1" ht="16.5" customHeight="1">
      <c r="A140" s="341" t="s">
        <v>856</v>
      </c>
      <c r="B140" s="417">
        <f t="shared" si="4"/>
        <v>872</v>
      </c>
      <c r="C140" s="418">
        <v>10</v>
      </c>
      <c r="D140" s="418">
        <v>14</v>
      </c>
      <c r="E140" s="418">
        <v>6</v>
      </c>
      <c r="F140" s="418">
        <v>14</v>
      </c>
      <c r="G140" s="418">
        <v>48</v>
      </c>
      <c r="H140" s="418">
        <v>56</v>
      </c>
      <c r="I140" s="418">
        <v>53</v>
      </c>
      <c r="J140" s="418">
        <v>47</v>
      </c>
      <c r="K140" s="418">
        <v>42</v>
      </c>
      <c r="L140" s="418">
        <v>50</v>
      </c>
      <c r="M140" s="418">
        <v>65</v>
      </c>
      <c r="N140" s="418">
        <v>66</v>
      </c>
      <c r="O140" s="418">
        <v>60</v>
      </c>
      <c r="P140" s="418">
        <v>62</v>
      </c>
      <c r="Q140" s="418">
        <v>70</v>
      </c>
      <c r="R140" s="418">
        <v>74</v>
      </c>
      <c r="S140" s="418">
        <v>57</v>
      </c>
      <c r="T140" s="418">
        <v>48</v>
      </c>
      <c r="U140" s="418">
        <v>30</v>
      </c>
    </row>
    <row r="141" spans="1:21" s="201" customFormat="1" ht="16.5" customHeight="1">
      <c r="A141" s="341" t="s">
        <v>857</v>
      </c>
      <c r="B141" s="417">
        <f t="shared" si="4"/>
        <v>726</v>
      </c>
      <c r="C141" s="418">
        <v>9</v>
      </c>
      <c r="D141" s="418">
        <v>6</v>
      </c>
      <c r="E141" s="418">
        <v>9</v>
      </c>
      <c r="F141" s="418">
        <v>16</v>
      </c>
      <c r="G141" s="418">
        <v>41</v>
      </c>
      <c r="H141" s="418">
        <v>41</v>
      </c>
      <c r="I141" s="418">
        <v>33</v>
      </c>
      <c r="J141" s="418">
        <v>30</v>
      </c>
      <c r="K141" s="418">
        <v>26</v>
      </c>
      <c r="L141" s="418">
        <v>43</v>
      </c>
      <c r="M141" s="418">
        <v>52</v>
      </c>
      <c r="N141" s="418">
        <v>46</v>
      </c>
      <c r="O141" s="418">
        <v>43</v>
      </c>
      <c r="P141" s="418">
        <v>51</v>
      </c>
      <c r="Q141" s="418">
        <v>63</v>
      </c>
      <c r="R141" s="418">
        <v>82</v>
      </c>
      <c r="S141" s="418">
        <v>58</v>
      </c>
      <c r="T141" s="418">
        <v>43</v>
      </c>
      <c r="U141" s="418">
        <v>34</v>
      </c>
    </row>
    <row r="142" spans="1:21" s="201" customFormat="1" ht="16.5" customHeight="1">
      <c r="A142" s="341" t="s">
        <v>858</v>
      </c>
      <c r="B142" s="417">
        <f t="shared" si="4"/>
        <v>1375</v>
      </c>
      <c r="C142" s="418">
        <v>28</v>
      </c>
      <c r="D142" s="418">
        <v>24</v>
      </c>
      <c r="E142" s="418">
        <v>24</v>
      </c>
      <c r="F142" s="418">
        <v>41</v>
      </c>
      <c r="G142" s="418">
        <v>49</v>
      </c>
      <c r="H142" s="418">
        <v>54</v>
      </c>
      <c r="I142" s="418">
        <v>47</v>
      </c>
      <c r="J142" s="418">
        <v>39</v>
      </c>
      <c r="K142" s="418">
        <v>50</v>
      </c>
      <c r="L142" s="418">
        <v>77</v>
      </c>
      <c r="M142" s="418">
        <v>93</v>
      </c>
      <c r="N142" s="418">
        <v>102</v>
      </c>
      <c r="O142" s="418">
        <v>107</v>
      </c>
      <c r="P142" s="418">
        <v>92</v>
      </c>
      <c r="Q142" s="418">
        <v>168</v>
      </c>
      <c r="R142" s="418">
        <v>146</v>
      </c>
      <c r="S142" s="418">
        <v>111</v>
      </c>
      <c r="T142" s="418">
        <v>86</v>
      </c>
      <c r="U142" s="418">
        <v>37</v>
      </c>
    </row>
    <row r="143" spans="1:21" s="201" customFormat="1" ht="16.5" customHeight="1">
      <c r="A143" s="341" t="s">
        <v>859</v>
      </c>
      <c r="B143" s="417">
        <f t="shared" si="4"/>
        <v>1632</v>
      </c>
      <c r="C143" s="418">
        <v>40</v>
      </c>
      <c r="D143" s="418">
        <v>37</v>
      </c>
      <c r="E143" s="418">
        <v>35</v>
      </c>
      <c r="F143" s="418">
        <v>83</v>
      </c>
      <c r="G143" s="418">
        <v>93</v>
      </c>
      <c r="H143" s="418">
        <v>128</v>
      </c>
      <c r="I143" s="418">
        <v>95</v>
      </c>
      <c r="J143" s="418">
        <v>90</v>
      </c>
      <c r="K143" s="418">
        <v>94</v>
      </c>
      <c r="L143" s="418">
        <v>108</v>
      </c>
      <c r="M143" s="418">
        <v>120</v>
      </c>
      <c r="N143" s="418">
        <v>105</v>
      </c>
      <c r="O143" s="418">
        <v>85</v>
      </c>
      <c r="P143" s="418">
        <v>100</v>
      </c>
      <c r="Q143" s="418">
        <v>139</v>
      </c>
      <c r="R143" s="418">
        <v>95</v>
      </c>
      <c r="S143" s="418">
        <v>82</v>
      </c>
      <c r="T143" s="418">
        <v>58</v>
      </c>
      <c r="U143" s="418">
        <v>45</v>
      </c>
    </row>
    <row r="144" spans="1:21" s="201" customFormat="1" ht="16.5" customHeight="1">
      <c r="A144" s="341" t="s">
        <v>860</v>
      </c>
      <c r="B144" s="417">
        <f t="shared" si="4"/>
        <v>2085</v>
      </c>
      <c r="C144" s="418">
        <v>62</v>
      </c>
      <c r="D144" s="418">
        <v>47</v>
      </c>
      <c r="E144" s="418">
        <v>58</v>
      </c>
      <c r="F144" s="418">
        <v>62</v>
      </c>
      <c r="G144" s="418">
        <v>106</v>
      </c>
      <c r="H144" s="418">
        <v>120</v>
      </c>
      <c r="I144" s="418">
        <v>89</v>
      </c>
      <c r="J144" s="418">
        <v>116</v>
      </c>
      <c r="K144" s="418">
        <v>95</v>
      </c>
      <c r="L144" s="418">
        <v>145</v>
      </c>
      <c r="M144" s="418">
        <v>148</v>
      </c>
      <c r="N144" s="418">
        <v>134</v>
      </c>
      <c r="O144" s="418">
        <v>146</v>
      </c>
      <c r="P144" s="418">
        <v>148</v>
      </c>
      <c r="Q144" s="418">
        <v>223</v>
      </c>
      <c r="R144" s="418">
        <v>155</v>
      </c>
      <c r="S144" s="418">
        <v>125</v>
      </c>
      <c r="T144" s="418">
        <v>72</v>
      </c>
      <c r="U144" s="418">
        <v>34</v>
      </c>
    </row>
    <row r="145" spans="1:21" s="201" customFormat="1" ht="16.5" customHeight="1">
      <c r="A145" s="341" t="s">
        <v>861</v>
      </c>
      <c r="B145" s="417">
        <f t="shared" si="4"/>
        <v>1392</v>
      </c>
      <c r="C145" s="418">
        <v>37</v>
      </c>
      <c r="D145" s="418">
        <v>15</v>
      </c>
      <c r="E145" s="418">
        <v>15</v>
      </c>
      <c r="F145" s="418">
        <v>27</v>
      </c>
      <c r="G145" s="418">
        <v>115</v>
      </c>
      <c r="H145" s="418">
        <v>154</v>
      </c>
      <c r="I145" s="418">
        <v>127</v>
      </c>
      <c r="J145" s="418">
        <v>105</v>
      </c>
      <c r="K145" s="418">
        <v>86</v>
      </c>
      <c r="L145" s="418">
        <v>115</v>
      </c>
      <c r="M145" s="418">
        <v>88</v>
      </c>
      <c r="N145" s="418">
        <v>79</v>
      </c>
      <c r="O145" s="418">
        <v>73</v>
      </c>
      <c r="P145" s="418">
        <v>69</v>
      </c>
      <c r="Q145" s="418">
        <v>89</v>
      </c>
      <c r="R145" s="418">
        <v>94</v>
      </c>
      <c r="S145" s="418">
        <v>46</v>
      </c>
      <c r="T145" s="418">
        <v>33</v>
      </c>
      <c r="U145" s="418">
        <v>25</v>
      </c>
    </row>
    <row r="146" spans="1:21" s="201" customFormat="1" ht="16.5" customHeight="1">
      <c r="A146" s="341" t="s">
        <v>862</v>
      </c>
      <c r="B146" s="417">
        <f t="shared" si="4"/>
        <v>4651</v>
      </c>
      <c r="C146" s="418">
        <v>172</v>
      </c>
      <c r="D146" s="418">
        <v>235</v>
      </c>
      <c r="E146" s="418">
        <v>227</v>
      </c>
      <c r="F146" s="418">
        <v>245</v>
      </c>
      <c r="G146" s="418">
        <v>245</v>
      </c>
      <c r="H146" s="418">
        <v>244</v>
      </c>
      <c r="I146" s="418">
        <v>236</v>
      </c>
      <c r="J146" s="418">
        <v>300</v>
      </c>
      <c r="K146" s="418">
        <v>316</v>
      </c>
      <c r="L146" s="418">
        <v>394</v>
      </c>
      <c r="M146" s="418">
        <v>449</v>
      </c>
      <c r="N146" s="418">
        <v>326</v>
      </c>
      <c r="O146" s="418">
        <v>247</v>
      </c>
      <c r="P146" s="418">
        <v>202</v>
      </c>
      <c r="Q146" s="418">
        <v>277</v>
      </c>
      <c r="R146" s="418">
        <v>166</v>
      </c>
      <c r="S146" s="418">
        <v>147</v>
      </c>
      <c r="T146" s="418">
        <v>118</v>
      </c>
      <c r="U146" s="418">
        <v>105</v>
      </c>
    </row>
    <row r="147" spans="1:21" s="201" customFormat="1" ht="16.5" customHeight="1">
      <c r="A147" s="340"/>
      <c r="B147" s="417"/>
      <c r="C147" s="418"/>
      <c r="D147" s="418"/>
      <c r="E147" s="418"/>
      <c r="F147" s="418"/>
      <c r="G147" s="418"/>
      <c r="H147" s="418"/>
      <c r="I147" s="418"/>
      <c r="J147" s="418"/>
      <c r="K147" s="418"/>
      <c r="L147" s="418"/>
      <c r="M147" s="418"/>
      <c r="N147" s="418"/>
      <c r="O147" s="418"/>
      <c r="P147" s="418"/>
      <c r="Q147" s="418"/>
      <c r="R147" s="418"/>
      <c r="S147" s="418"/>
      <c r="T147" s="418"/>
      <c r="U147" s="418"/>
    </row>
    <row r="148" spans="1:21" s="201" customFormat="1" ht="16.5" customHeight="1">
      <c r="A148" s="341" t="s">
        <v>863</v>
      </c>
      <c r="B148" s="417">
        <f t="shared" si="4"/>
        <v>1276</v>
      </c>
      <c r="C148" s="418">
        <v>66</v>
      </c>
      <c r="D148" s="418">
        <v>54</v>
      </c>
      <c r="E148" s="418">
        <v>62</v>
      </c>
      <c r="F148" s="418">
        <v>72</v>
      </c>
      <c r="G148" s="418">
        <v>60</v>
      </c>
      <c r="H148" s="418">
        <v>70</v>
      </c>
      <c r="I148" s="418">
        <v>101</v>
      </c>
      <c r="J148" s="418">
        <v>100</v>
      </c>
      <c r="K148" s="418">
        <v>121</v>
      </c>
      <c r="L148" s="418">
        <v>115</v>
      </c>
      <c r="M148" s="418">
        <v>109</v>
      </c>
      <c r="N148" s="418">
        <v>81</v>
      </c>
      <c r="O148" s="418">
        <v>70</v>
      </c>
      <c r="P148" s="418">
        <v>49</v>
      </c>
      <c r="Q148" s="418">
        <v>50</v>
      </c>
      <c r="R148" s="418">
        <v>37</v>
      </c>
      <c r="S148" s="418">
        <v>26</v>
      </c>
      <c r="T148" s="418">
        <v>20</v>
      </c>
      <c r="U148" s="418">
        <v>13</v>
      </c>
    </row>
    <row r="149" spans="1:21" s="201" customFormat="1" ht="16.5" customHeight="1">
      <c r="A149" s="339" t="s">
        <v>462</v>
      </c>
      <c r="B149" s="417">
        <f t="shared" si="4"/>
        <v>1333</v>
      </c>
      <c r="C149" s="418">
        <v>56</v>
      </c>
      <c r="D149" s="418">
        <v>72</v>
      </c>
      <c r="E149" s="418">
        <v>70</v>
      </c>
      <c r="F149" s="418">
        <v>72</v>
      </c>
      <c r="G149" s="418">
        <v>59</v>
      </c>
      <c r="H149" s="418">
        <v>58</v>
      </c>
      <c r="I149" s="418">
        <v>43</v>
      </c>
      <c r="J149" s="418">
        <v>84</v>
      </c>
      <c r="K149" s="418">
        <v>101</v>
      </c>
      <c r="L149" s="418">
        <v>133</v>
      </c>
      <c r="M149" s="418">
        <v>85</v>
      </c>
      <c r="N149" s="418">
        <v>68</v>
      </c>
      <c r="O149" s="418">
        <v>88</v>
      </c>
      <c r="P149" s="418">
        <v>71</v>
      </c>
      <c r="Q149" s="418">
        <v>103</v>
      </c>
      <c r="R149" s="418">
        <v>68</v>
      </c>
      <c r="S149" s="418">
        <v>47</v>
      </c>
      <c r="T149" s="418">
        <v>33</v>
      </c>
      <c r="U149" s="418">
        <v>22</v>
      </c>
    </row>
    <row r="150" spans="1:21" s="201" customFormat="1" ht="16.5" customHeight="1">
      <c r="A150" s="339" t="s">
        <v>463</v>
      </c>
      <c r="B150" s="417">
        <f t="shared" si="4"/>
        <v>913</v>
      </c>
      <c r="C150" s="418">
        <v>27</v>
      </c>
      <c r="D150" s="418">
        <v>35</v>
      </c>
      <c r="E150" s="418">
        <v>37</v>
      </c>
      <c r="F150" s="418">
        <v>42</v>
      </c>
      <c r="G150" s="418">
        <v>53</v>
      </c>
      <c r="H150" s="418">
        <v>34</v>
      </c>
      <c r="I150" s="418">
        <v>46</v>
      </c>
      <c r="J150" s="418">
        <v>42</v>
      </c>
      <c r="K150" s="418">
        <v>78</v>
      </c>
      <c r="L150" s="418">
        <v>76</v>
      </c>
      <c r="M150" s="418">
        <v>90</v>
      </c>
      <c r="N150" s="418">
        <v>60</v>
      </c>
      <c r="O150" s="418">
        <v>50</v>
      </c>
      <c r="P150" s="418">
        <v>42</v>
      </c>
      <c r="Q150" s="418">
        <v>65</v>
      </c>
      <c r="R150" s="418">
        <v>60</v>
      </c>
      <c r="S150" s="418">
        <v>39</v>
      </c>
      <c r="T150" s="418">
        <v>23</v>
      </c>
      <c r="U150" s="418">
        <v>14</v>
      </c>
    </row>
    <row r="151" spans="1:21" s="201" customFormat="1" ht="16.5" customHeight="1">
      <c r="A151" s="341" t="s">
        <v>464</v>
      </c>
      <c r="B151" s="417">
        <f t="shared" si="4"/>
        <v>5724</v>
      </c>
      <c r="C151" s="418">
        <v>251</v>
      </c>
      <c r="D151" s="418">
        <v>352</v>
      </c>
      <c r="E151" s="418">
        <v>342</v>
      </c>
      <c r="F151" s="418">
        <v>326</v>
      </c>
      <c r="G151" s="418">
        <v>275</v>
      </c>
      <c r="H151" s="418">
        <v>220</v>
      </c>
      <c r="I151" s="418">
        <v>304</v>
      </c>
      <c r="J151" s="418">
        <v>393</v>
      </c>
      <c r="K151" s="418">
        <v>473</v>
      </c>
      <c r="L151" s="418">
        <v>571</v>
      </c>
      <c r="M151" s="418">
        <v>494</v>
      </c>
      <c r="N151" s="418">
        <v>357</v>
      </c>
      <c r="O151" s="418">
        <v>257</v>
      </c>
      <c r="P151" s="418">
        <v>241</v>
      </c>
      <c r="Q151" s="418">
        <v>293</v>
      </c>
      <c r="R151" s="418">
        <v>216</v>
      </c>
      <c r="S151" s="418">
        <v>164</v>
      </c>
      <c r="T151" s="418">
        <v>118</v>
      </c>
      <c r="U151" s="418">
        <v>77</v>
      </c>
    </row>
    <row r="152" spans="1:21" s="201" customFormat="1" ht="16.5" customHeight="1">
      <c r="A152" s="341" t="s">
        <v>465</v>
      </c>
      <c r="B152" s="417">
        <f t="shared" si="4"/>
        <v>8369</v>
      </c>
      <c r="C152" s="418">
        <v>402</v>
      </c>
      <c r="D152" s="418">
        <v>452</v>
      </c>
      <c r="E152" s="418">
        <v>462</v>
      </c>
      <c r="F152" s="418">
        <v>461</v>
      </c>
      <c r="G152" s="418">
        <v>411</v>
      </c>
      <c r="H152" s="418">
        <v>382</v>
      </c>
      <c r="I152" s="418">
        <v>435</v>
      </c>
      <c r="J152" s="418">
        <v>591</v>
      </c>
      <c r="K152" s="418">
        <v>595</v>
      </c>
      <c r="L152" s="418">
        <v>704</v>
      </c>
      <c r="M152" s="418">
        <v>752</v>
      </c>
      <c r="N152" s="418">
        <v>576</v>
      </c>
      <c r="O152" s="418">
        <v>442</v>
      </c>
      <c r="P152" s="418">
        <v>370</v>
      </c>
      <c r="Q152" s="418">
        <v>368</v>
      </c>
      <c r="R152" s="418">
        <v>322</v>
      </c>
      <c r="S152" s="418">
        <v>248</v>
      </c>
      <c r="T152" s="418">
        <v>218</v>
      </c>
      <c r="U152" s="418">
        <v>178</v>
      </c>
    </row>
    <row r="153" spans="1:21" s="201" customFormat="1" ht="16.5" customHeight="1">
      <c r="A153" s="341" t="s">
        <v>466</v>
      </c>
      <c r="B153" s="417">
        <f t="shared" si="4"/>
        <v>8217</v>
      </c>
      <c r="C153" s="418">
        <v>422</v>
      </c>
      <c r="D153" s="418">
        <v>475</v>
      </c>
      <c r="E153" s="418">
        <v>520</v>
      </c>
      <c r="F153" s="418">
        <v>504</v>
      </c>
      <c r="G153" s="418">
        <v>443</v>
      </c>
      <c r="H153" s="418">
        <v>455</v>
      </c>
      <c r="I153" s="418">
        <v>498</v>
      </c>
      <c r="J153" s="418">
        <v>602</v>
      </c>
      <c r="K153" s="418">
        <v>636</v>
      </c>
      <c r="L153" s="418">
        <v>727</v>
      </c>
      <c r="M153" s="418">
        <v>670</v>
      </c>
      <c r="N153" s="418">
        <v>470</v>
      </c>
      <c r="O153" s="418">
        <v>367</v>
      </c>
      <c r="P153" s="418">
        <v>318</v>
      </c>
      <c r="Q153" s="418">
        <v>382</v>
      </c>
      <c r="R153" s="418">
        <v>270</v>
      </c>
      <c r="S153" s="418">
        <v>192</v>
      </c>
      <c r="T153" s="418">
        <v>143</v>
      </c>
      <c r="U153" s="418">
        <v>123</v>
      </c>
    </row>
    <row r="154" spans="1:21" s="201" customFormat="1" ht="16.5" customHeight="1">
      <c r="A154" s="341" t="s">
        <v>467</v>
      </c>
      <c r="B154" s="417">
        <f t="shared" si="4"/>
        <v>7080</v>
      </c>
      <c r="C154" s="418">
        <v>311</v>
      </c>
      <c r="D154" s="418">
        <v>313</v>
      </c>
      <c r="E154" s="418">
        <v>316</v>
      </c>
      <c r="F154" s="418">
        <v>296</v>
      </c>
      <c r="G154" s="418">
        <v>375</v>
      </c>
      <c r="H154" s="418">
        <v>331</v>
      </c>
      <c r="I154" s="418">
        <v>451</v>
      </c>
      <c r="J154" s="418">
        <v>438</v>
      </c>
      <c r="K154" s="418">
        <v>475</v>
      </c>
      <c r="L154" s="418">
        <v>545</v>
      </c>
      <c r="M154" s="418">
        <v>581</v>
      </c>
      <c r="N154" s="418">
        <v>442</v>
      </c>
      <c r="O154" s="418">
        <v>443</v>
      </c>
      <c r="P154" s="418">
        <v>382</v>
      </c>
      <c r="Q154" s="418">
        <v>453</v>
      </c>
      <c r="R154" s="418">
        <v>358</v>
      </c>
      <c r="S154" s="418">
        <v>228</v>
      </c>
      <c r="T154" s="418">
        <v>173</v>
      </c>
      <c r="U154" s="418">
        <v>169</v>
      </c>
    </row>
    <row r="155" spans="1:21" s="201" customFormat="1" ht="16.5" customHeight="1">
      <c r="A155" s="341" t="s">
        <v>468</v>
      </c>
      <c r="B155" s="417">
        <f t="shared" si="4"/>
        <v>31579</v>
      </c>
      <c r="C155" s="418">
        <v>1344</v>
      </c>
      <c r="D155" s="418">
        <v>1406</v>
      </c>
      <c r="E155" s="418">
        <v>1499</v>
      </c>
      <c r="F155" s="418">
        <v>1588</v>
      </c>
      <c r="G155" s="418">
        <v>1671</v>
      </c>
      <c r="H155" s="418">
        <v>1692</v>
      </c>
      <c r="I155" s="418">
        <v>1817</v>
      </c>
      <c r="J155" s="418">
        <v>1921</v>
      </c>
      <c r="K155" s="418">
        <v>2050</v>
      </c>
      <c r="L155" s="418">
        <v>2734</v>
      </c>
      <c r="M155" s="418">
        <v>2536</v>
      </c>
      <c r="N155" s="418">
        <v>1994</v>
      </c>
      <c r="O155" s="418">
        <v>1806</v>
      </c>
      <c r="P155" s="418">
        <v>1609</v>
      </c>
      <c r="Q155" s="418">
        <v>1968</v>
      </c>
      <c r="R155" s="418">
        <v>1530</v>
      </c>
      <c r="S155" s="418">
        <v>1104</v>
      </c>
      <c r="T155" s="418">
        <v>783</v>
      </c>
      <c r="U155" s="418">
        <v>527</v>
      </c>
    </row>
    <row r="156" spans="1:21" s="201" customFormat="1" ht="16.5" customHeight="1">
      <c r="A156" s="341" t="s">
        <v>469</v>
      </c>
      <c r="B156" s="417">
        <f t="shared" si="4"/>
        <v>4780</v>
      </c>
      <c r="C156" s="418">
        <v>244</v>
      </c>
      <c r="D156" s="418">
        <v>260</v>
      </c>
      <c r="E156" s="418">
        <v>257</v>
      </c>
      <c r="F156" s="418">
        <v>249</v>
      </c>
      <c r="G156" s="418">
        <v>253</v>
      </c>
      <c r="H156" s="418">
        <v>295</v>
      </c>
      <c r="I156" s="418">
        <v>329</v>
      </c>
      <c r="J156" s="418">
        <v>360</v>
      </c>
      <c r="K156" s="418">
        <v>369</v>
      </c>
      <c r="L156" s="418">
        <v>382</v>
      </c>
      <c r="M156" s="418">
        <v>343</v>
      </c>
      <c r="N156" s="418">
        <v>221</v>
      </c>
      <c r="O156" s="418">
        <v>171</v>
      </c>
      <c r="P156" s="418">
        <v>207</v>
      </c>
      <c r="Q156" s="418">
        <v>262</v>
      </c>
      <c r="R156" s="418">
        <v>218</v>
      </c>
      <c r="S156" s="418">
        <v>166</v>
      </c>
      <c r="T156" s="418">
        <v>125</v>
      </c>
      <c r="U156" s="418">
        <v>69</v>
      </c>
    </row>
    <row r="157" spans="1:21" s="201" customFormat="1" ht="16.5" customHeight="1">
      <c r="A157" s="341" t="s">
        <v>470</v>
      </c>
      <c r="B157" s="417">
        <f t="shared" si="4"/>
        <v>5169</v>
      </c>
      <c r="C157" s="418">
        <v>244</v>
      </c>
      <c r="D157" s="418">
        <v>359</v>
      </c>
      <c r="E157" s="418">
        <v>306</v>
      </c>
      <c r="F157" s="418">
        <v>293</v>
      </c>
      <c r="G157" s="418">
        <v>231</v>
      </c>
      <c r="H157" s="418">
        <v>188</v>
      </c>
      <c r="I157" s="418">
        <v>242</v>
      </c>
      <c r="J157" s="418">
        <v>341</v>
      </c>
      <c r="K157" s="418">
        <v>447</v>
      </c>
      <c r="L157" s="418">
        <v>439</v>
      </c>
      <c r="M157" s="418">
        <v>397</v>
      </c>
      <c r="N157" s="418">
        <v>195</v>
      </c>
      <c r="O157" s="418">
        <v>209</v>
      </c>
      <c r="P157" s="418">
        <v>231</v>
      </c>
      <c r="Q157" s="418">
        <v>319</v>
      </c>
      <c r="R157" s="418">
        <v>315</v>
      </c>
      <c r="S157" s="418">
        <v>194</v>
      </c>
      <c r="T157" s="418">
        <v>140</v>
      </c>
      <c r="U157" s="418">
        <v>79</v>
      </c>
    </row>
    <row r="158" spans="1:21" s="201" customFormat="1" ht="16.5" customHeight="1">
      <c r="A158" s="340"/>
      <c r="B158" s="417"/>
      <c r="C158" s="418"/>
      <c r="D158" s="418"/>
      <c r="E158" s="418"/>
      <c r="F158" s="418"/>
      <c r="G158" s="418"/>
      <c r="H158" s="418"/>
      <c r="I158" s="418"/>
      <c r="J158" s="418"/>
      <c r="K158" s="418"/>
      <c r="L158" s="418"/>
      <c r="M158" s="418"/>
      <c r="N158" s="418"/>
      <c r="O158" s="418"/>
      <c r="P158" s="418"/>
      <c r="Q158" s="418"/>
      <c r="R158" s="418"/>
      <c r="S158" s="418"/>
      <c r="T158" s="418"/>
      <c r="U158" s="418"/>
    </row>
    <row r="159" spans="1:21" s="201" customFormat="1" ht="16.5" customHeight="1">
      <c r="A159" s="341" t="s">
        <v>471</v>
      </c>
      <c r="B159" s="417">
        <f t="shared" si="4"/>
        <v>11713</v>
      </c>
      <c r="C159" s="418">
        <v>388</v>
      </c>
      <c r="D159" s="418">
        <v>417</v>
      </c>
      <c r="E159" s="418">
        <v>456</v>
      </c>
      <c r="F159" s="418">
        <v>500</v>
      </c>
      <c r="G159" s="418">
        <v>528</v>
      </c>
      <c r="H159" s="418">
        <v>481</v>
      </c>
      <c r="I159" s="418">
        <v>500</v>
      </c>
      <c r="J159" s="418">
        <v>549</v>
      </c>
      <c r="K159" s="418">
        <v>673</v>
      </c>
      <c r="L159" s="418">
        <v>839</v>
      </c>
      <c r="M159" s="418">
        <v>879</v>
      </c>
      <c r="N159" s="418">
        <v>733</v>
      </c>
      <c r="O159" s="418">
        <v>741</v>
      </c>
      <c r="P159" s="418">
        <v>801</v>
      </c>
      <c r="Q159" s="418">
        <v>1000</v>
      </c>
      <c r="R159" s="418">
        <v>881</v>
      </c>
      <c r="S159" s="418">
        <v>611</v>
      </c>
      <c r="T159" s="418">
        <v>426</v>
      </c>
      <c r="U159" s="418">
        <v>310</v>
      </c>
    </row>
    <row r="160" spans="1:21" s="201" customFormat="1" ht="16.5" customHeight="1">
      <c r="A160" s="341" t="s">
        <v>472</v>
      </c>
      <c r="B160" s="417">
        <f t="shared" si="4"/>
        <v>3101</v>
      </c>
      <c r="C160" s="418">
        <v>60</v>
      </c>
      <c r="D160" s="418">
        <v>75</v>
      </c>
      <c r="E160" s="418">
        <v>99</v>
      </c>
      <c r="F160" s="418">
        <v>158</v>
      </c>
      <c r="G160" s="418">
        <v>141</v>
      </c>
      <c r="H160" s="418">
        <v>99</v>
      </c>
      <c r="I160" s="418">
        <v>117</v>
      </c>
      <c r="J160" s="418">
        <v>134</v>
      </c>
      <c r="K160" s="418">
        <v>152</v>
      </c>
      <c r="L160" s="418">
        <v>197</v>
      </c>
      <c r="M160" s="418">
        <v>228</v>
      </c>
      <c r="N160" s="418">
        <v>238</v>
      </c>
      <c r="O160" s="418">
        <v>191</v>
      </c>
      <c r="P160" s="418">
        <v>242</v>
      </c>
      <c r="Q160" s="418">
        <v>342</v>
      </c>
      <c r="R160" s="418">
        <v>239</v>
      </c>
      <c r="S160" s="418">
        <v>170</v>
      </c>
      <c r="T160" s="418">
        <v>127</v>
      </c>
      <c r="U160" s="418">
        <v>92</v>
      </c>
    </row>
    <row r="161" spans="1:21" s="201" customFormat="1" ht="16.5" customHeight="1">
      <c r="A161" s="341" t="s">
        <v>473</v>
      </c>
      <c r="B161" s="417">
        <f t="shared" si="4"/>
        <v>1750</v>
      </c>
      <c r="C161" s="418">
        <v>43</v>
      </c>
      <c r="D161" s="418">
        <v>56</v>
      </c>
      <c r="E161" s="418">
        <v>72</v>
      </c>
      <c r="F161" s="418">
        <v>90</v>
      </c>
      <c r="G161" s="418">
        <v>111</v>
      </c>
      <c r="H161" s="418">
        <v>67</v>
      </c>
      <c r="I161" s="418">
        <v>75</v>
      </c>
      <c r="J161" s="418">
        <v>86</v>
      </c>
      <c r="K161" s="418">
        <v>94</v>
      </c>
      <c r="L161" s="418">
        <v>124</v>
      </c>
      <c r="M161" s="418">
        <v>160</v>
      </c>
      <c r="N161" s="418">
        <v>123</v>
      </c>
      <c r="O161" s="418">
        <v>134</v>
      </c>
      <c r="P161" s="418">
        <v>113</v>
      </c>
      <c r="Q161" s="418">
        <v>126</v>
      </c>
      <c r="R161" s="418">
        <v>108</v>
      </c>
      <c r="S161" s="418">
        <v>78</v>
      </c>
      <c r="T161" s="418">
        <v>53</v>
      </c>
      <c r="U161" s="418">
        <v>37</v>
      </c>
    </row>
    <row r="162" spans="1:21" s="201" customFormat="1" ht="16.5" customHeight="1">
      <c r="A162" s="341" t="s">
        <v>474</v>
      </c>
      <c r="B162" s="417">
        <f t="shared" si="4"/>
        <v>13799</v>
      </c>
      <c r="C162" s="418">
        <v>391</v>
      </c>
      <c r="D162" s="418">
        <v>461</v>
      </c>
      <c r="E162" s="418">
        <v>525</v>
      </c>
      <c r="F162" s="418">
        <v>665</v>
      </c>
      <c r="G162" s="418">
        <v>677</v>
      </c>
      <c r="H162" s="418">
        <v>647</v>
      </c>
      <c r="I162" s="418">
        <v>613</v>
      </c>
      <c r="J162" s="418">
        <v>707</v>
      </c>
      <c r="K162" s="418">
        <v>766</v>
      </c>
      <c r="L162" s="418">
        <v>1038</v>
      </c>
      <c r="M162" s="418">
        <v>1194</v>
      </c>
      <c r="N162" s="418">
        <v>1100</v>
      </c>
      <c r="O162" s="418">
        <v>994</v>
      </c>
      <c r="P162" s="418">
        <v>976</v>
      </c>
      <c r="Q162" s="418">
        <v>1063</v>
      </c>
      <c r="R162" s="418">
        <v>750</v>
      </c>
      <c r="S162" s="418">
        <v>572</v>
      </c>
      <c r="T162" s="418">
        <v>387</v>
      </c>
      <c r="U162" s="418">
        <v>273</v>
      </c>
    </row>
    <row r="163" spans="1:21" s="201" customFormat="1" ht="16.5" customHeight="1">
      <c r="A163" s="341" t="s">
        <v>475</v>
      </c>
      <c r="B163" s="417">
        <f t="shared" si="4"/>
        <v>1264</v>
      </c>
      <c r="C163" s="418">
        <v>32</v>
      </c>
      <c r="D163" s="418">
        <v>43</v>
      </c>
      <c r="E163" s="418">
        <v>44</v>
      </c>
      <c r="F163" s="418">
        <v>50</v>
      </c>
      <c r="G163" s="418">
        <v>57</v>
      </c>
      <c r="H163" s="418">
        <v>52</v>
      </c>
      <c r="I163" s="418">
        <v>51</v>
      </c>
      <c r="J163" s="418">
        <v>62</v>
      </c>
      <c r="K163" s="418">
        <v>86</v>
      </c>
      <c r="L163" s="418">
        <v>93</v>
      </c>
      <c r="M163" s="418">
        <v>82</v>
      </c>
      <c r="N163" s="418">
        <v>81</v>
      </c>
      <c r="O163" s="418">
        <v>74</v>
      </c>
      <c r="P163" s="418">
        <v>82</v>
      </c>
      <c r="Q163" s="418">
        <v>115</v>
      </c>
      <c r="R163" s="418">
        <v>105</v>
      </c>
      <c r="S163" s="418">
        <v>67</v>
      </c>
      <c r="T163" s="418">
        <v>42</v>
      </c>
      <c r="U163" s="418">
        <v>46</v>
      </c>
    </row>
    <row r="164" spans="1:21" s="201" customFormat="1" ht="16.5" customHeight="1">
      <c r="A164" s="341" t="s">
        <v>476</v>
      </c>
      <c r="B164" s="417">
        <f t="shared" si="4"/>
        <v>1874</v>
      </c>
      <c r="C164" s="418">
        <v>46</v>
      </c>
      <c r="D164" s="418">
        <v>72</v>
      </c>
      <c r="E164" s="418">
        <v>79</v>
      </c>
      <c r="F164" s="418">
        <v>75</v>
      </c>
      <c r="G164" s="418">
        <v>113</v>
      </c>
      <c r="H164" s="418">
        <v>89</v>
      </c>
      <c r="I164" s="418">
        <v>80</v>
      </c>
      <c r="J164" s="418">
        <v>120</v>
      </c>
      <c r="K164" s="418">
        <v>103</v>
      </c>
      <c r="L164" s="418">
        <v>127</v>
      </c>
      <c r="M164" s="418">
        <v>130</v>
      </c>
      <c r="N164" s="418">
        <v>120</v>
      </c>
      <c r="O164" s="418">
        <v>92</v>
      </c>
      <c r="P164" s="418">
        <v>118</v>
      </c>
      <c r="Q164" s="418">
        <v>136</v>
      </c>
      <c r="R164" s="418">
        <v>138</v>
      </c>
      <c r="S164" s="418">
        <v>103</v>
      </c>
      <c r="T164" s="418">
        <v>83</v>
      </c>
      <c r="U164" s="418">
        <v>50</v>
      </c>
    </row>
    <row r="165" spans="1:21" s="201" customFormat="1" ht="16.5" customHeight="1">
      <c r="A165" s="341" t="s">
        <v>477</v>
      </c>
      <c r="B165" s="417">
        <f t="shared" si="4"/>
        <v>1002</v>
      </c>
      <c r="C165" s="418">
        <v>24</v>
      </c>
      <c r="D165" s="418">
        <v>27</v>
      </c>
      <c r="E165" s="418">
        <v>41</v>
      </c>
      <c r="F165" s="418">
        <v>48</v>
      </c>
      <c r="G165" s="418">
        <v>41</v>
      </c>
      <c r="H165" s="418">
        <v>31</v>
      </c>
      <c r="I165" s="418">
        <v>32</v>
      </c>
      <c r="J165" s="418">
        <v>44</v>
      </c>
      <c r="K165" s="418">
        <v>37</v>
      </c>
      <c r="L165" s="418">
        <v>65</v>
      </c>
      <c r="M165" s="418">
        <v>70</v>
      </c>
      <c r="N165" s="418">
        <v>54</v>
      </c>
      <c r="O165" s="418">
        <v>72</v>
      </c>
      <c r="P165" s="418">
        <v>67</v>
      </c>
      <c r="Q165" s="418">
        <v>84</v>
      </c>
      <c r="R165" s="418">
        <v>73</v>
      </c>
      <c r="S165" s="418">
        <v>90</v>
      </c>
      <c r="T165" s="418">
        <v>52</v>
      </c>
      <c r="U165" s="418">
        <v>50</v>
      </c>
    </row>
    <row r="166" spans="1:21" s="201" customFormat="1" ht="16.5" customHeight="1">
      <c r="A166" s="341" t="s">
        <v>478</v>
      </c>
      <c r="B166" s="417">
        <f t="shared" si="4"/>
        <v>4987</v>
      </c>
      <c r="C166" s="418">
        <v>295</v>
      </c>
      <c r="D166" s="418">
        <v>224</v>
      </c>
      <c r="E166" s="418">
        <v>182</v>
      </c>
      <c r="F166" s="418">
        <v>162</v>
      </c>
      <c r="G166" s="418">
        <v>232</v>
      </c>
      <c r="H166" s="418">
        <v>442</v>
      </c>
      <c r="I166" s="418">
        <v>428</v>
      </c>
      <c r="J166" s="418">
        <v>358</v>
      </c>
      <c r="K166" s="418">
        <v>290</v>
      </c>
      <c r="L166" s="418">
        <v>332</v>
      </c>
      <c r="M166" s="418">
        <v>285</v>
      </c>
      <c r="N166" s="418">
        <v>257</v>
      </c>
      <c r="O166" s="418">
        <v>207</v>
      </c>
      <c r="P166" s="418">
        <v>243</v>
      </c>
      <c r="Q166" s="418">
        <v>349</v>
      </c>
      <c r="R166" s="418">
        <v>282</v>
      </c>
      <c r="S166" s="418">
        <v>202</v>
      </c>
      <c r="T166" s="418">
        <v>118</v>
      </c>
      <c r="U166" s="418">
        <v>99</v>
      </c>
    </row>
    <row r="167" spans="1:21" s="201" customFormat="1" ht="16.5" customHeight="1">
      <c r="A167" s="341" t="s">
        <v>479</v>
      </c>
      <c r="B167" s="417">
        <f t="shared" si="4"/>
        <v>3818</v>
      </c>
      <c r="C167" s="418">
        <v>113</v>
      </c>
      <c r="D167" s="418">
        <v>105</v>
      </c>
      <c r="E167" s="418">
        <v>145</v>
      </c>
      <c r="F167" s="418">
        <v>140</v>
      </c>
      <c r="G167" s="418">
        <v>221</v>
      </c>
      <c r="H167" s="418">
        <v>180</v>
      </c>
      <c r="I167" s="418">
        <v>184</v>
      </c>
      <c r="J167" s="418">
        <v>205</v>
      </c>
      <c r="K167" s="418">
        <v>193</v>
      </c>
      <c r="L167" s="418">
        <v>263</v>
      </c>
      <c r="M167" s="418">
        <v>281</v>
      </c>
      <c r="N167" s="418">
        <v>230</v>
      </c>
      <c r="O167" s="418">
        <v>204</v>
      </c>
      <c r="P167" s="418">
        <v>207</v>
      </c>
      <c r="Q167" s="418">
        <v>339</v>
      </c>
      <c r="R167" s="418">
        <v>271</v>
      </c>
      <c r="S167" s="418">
        <v>253</v>
      </c>
      <c r="T167" s="418">
        <v>173</v>
      </c>
      <c r="U167" s="418">
        <v>111</v>
      </c>
    </row>
    <row r="168" spans="1:21" s="201" customFormat="1" ht="16.5" customHeight="1">
      <c r="A168" s="341" t="s">
        <v>480</v>
      </c>
      <c r="B168" s="417">
        <f t="shared" si="4"/>
        <v>1834</v>
      </c>
      <c r="C168" s="418">
        <v>105</v>
      </c>
      <c r="D168" s="418">
        <v>104</v>
      </c>
      <c r="E168" s="418">
        <v>103</v>
      </c>
      <c r="F168" s="418">
        <v>70</v>
      </c>
      <c r="G168" s="418">
        <v>114</v>
      </c>
      <c r="H168" s="418">
        <v>129</v>
      </c>
      <c r="I168" s="418">
        <v>109</v>
      </c>
      <c r="J168" s="418">
        <v>135</v>
      </c>
      <c r="K168" s="418">
        <v>119</v>
      </c>
      <c r="L168" s="418">
        <v>125</v>
      </c>
      <c r="M168" s="418">
        <v>105</v>
      </c>
      <c r="N168" s="418">
        <v>73</v>
      </c>
      <c r="O168" s="418">
        <v>85</v>
      </c>
      <c r="P168" s="418">
        <v>92</v>
      </c>
      <c r="Q168" s="418">
        <v>104</v>
      </c>
      <c r="R168" s="418">
        <v>86</v>
      </c>
      <c r="S168" s="418">
        <v>81</v>
      </c>
      <c r="T168" s="418">
        <v>61</v>
      </c>
      <c r="U168" s="418">
        <v>34</v>
      </c>
    </row>
    <row r="169" spans="1:21" s="201" customFormat="1" ht="16.5" customHeight="1">
      <c r="A169" s="340"/>
      <c r="B169" s="417"/>
      <c r="C169" s="418"/>
      <c r="D169" s="418"/>
      <c r="E169" s="418"/>
      <c r="F169" s="418"/>
      <c r="G169" s="418"/>
      <c r="H169" s="418"/>
      <c r="I169" s="418"/>
      <c r="J169" s="418"/>
      <c r="K169" s="418"/>
      <c r="L169" s="418"/>
      <c r="M169" s="418"/>
      <c r="N169" s="418"/>
      <c r="O169" s="418"/>
      <c r="P169" s="418"/>
      <c r="Q169" s="418"/>
      <c r="R169" s="418"/>
      <c r="S169" s="418"/>
      <c r="T169" s="418"/>
      <c r="U169" s="418"/>
    </row>
    <row r="170" spans="1:21" s="201" customFormat="1" ht="16.5" customHeight="1">
      <c r="A170" s="341" t="s">
        <v>481</v>
      </c>
      <c r="B170" s="417">
        <f t="shared" si="4"/>
        <v>8432</v>
      </c>
      <c r="C170" s="418">
        <v>534</v>
      </c>
      <c r="D170" s="418">
        <v>470</v>
      </c>
      <c r="E170" s="418">
        <v>500</v>
      </c>
      <c r="F170" s="418">
        <v>441</v>
      </c>
      <c r="G170" s="418">
        <v>435</v>
      </c>
      <c r="H170" s="418">
        <v>578</v>
      </c>
      <c r="I170" s="418">
        <v>588</v>
      </c>
      <c r="J170" s="418">
        <v>662</v>
      </c>
      <c r="K170" s="418">
        <v>706</v>
      </c>
      <c r="L170" s="418">
        <v>722</v>
      </c>
      <c r="M170" s="418">
        <v>634</v>
      </c>
      <c r="N170" s="418">
        <v>418</v>
      </c>
      <c r="O170" s="418">
        <v>328</v>
      </c>
      <c r="P170" s="418">
        <v>293</v>
      </c>
      <c r="Q170" s="418">
        <v>362</v>
      </c>
      <c r="R170" s="418">
        <v>291</v>
      </c>
      <c r="S170" s="418">
        <v>227</v>
      </c>
      <c r="T170" s="418">
        <v>141</v>
      </c>
      <c r="U170" s="418">
        <v>102</v>
      </c>
    </row>
    <row r="171" spans="1:21" s="201" customFormat="1" ht="16.5" customHeight="1">
      <c r="A171" s="341" t="s">
        <v>482</v>
      </c>
      <c r="B171" s="417">
        <f t="shared" si="4"/>
        <v>3315</v>
      </c>
      <c r="C171" s="418">
        <v>231</v>
      </c>
      <c r="D171" s="418">
        <v>214</v>
      </c>
      <c r="E171" s="418">
        <v>176</v>
      </c>
      <c r="F171" s="418">
        <v>111</v>
      </c>
      <c r="G171" s="418">
        <v>139</v>
      </c>
      <c r="H171" s="418">
        <v>239</v>
      </c>
      <c r="I171" s="418">
        <v>267</v>
      </c>
      <c r="J171" s="418">
        <v>283</v>
      </c>
      <c r="K171" s="418">
        <v>278</v>
      </c>
      <c r="L171" s="418">
        <v>235</v>
      </c>
      <c r="M171" s="418">
        <v>203</v>
      </c>
      <c r="N171" s="418">
        <v>122</v>
      </c>
      <c r="O171" s="418">
        <v>119</v>
      </c>
      <c r="P171" s="418">
        <v>126</v>
      </c>
      <c r="Q171" s="418">
        <v>185</v>
      </c>
      <c r="R171" s="418">
        <v>144</v>
      </c>
      <c r="S171" s="418">
        <v>126</v>
      </c>
      <c r="T171" s="418">
        <v>60</v>
      </c>
      <c r="U171" s="418">
        <v>57</v>
      </c>
    </row>
    <row r="172" spans="1:21" s="201" customFormat="1" ht="16.5" customHeight="1">
      <c r="A172" s="341" t="s">
        <v>483</v>
      </c>
      <c r="B172" s="417">
        <f t="shared" si="4"/>
        <v>3373</v>
      </c>
      <c r="C172" s="418">
        <v>282</v>
      </c>
      <c r="D172" s="418">
        <v>280</v>
      </c>
      <c r="E172" s="418">
        <v>274</v>
      </c>
      <c r="F172" s="418">
        <v>178</v>
      </c>
      <c r="G172" s="418">
        <v>119</v>
      </c>
      <c r="H172" s="418">
        <v>208</v>
      </c>
      <c r="I172" s="418">
        <v>291</v>
      </c>
      <c r="J172" s="418">
        <v>313</v>
      </c>
      <c r="K172" s="418">
        <v>354</v>
      </c>
      <c r="L172" s="418">
        <v>335</v>
      </c>
      <c r="M172" s="418">
        <v>193</v>
      </c>
      <c r="N172" s="418">
        <v>83</v>
      </c>
      <c r="O172" s="418">
        <v>84</v>
      </c>
      <c r="P172" s="418">
        <v>87</v>
      </c>
      <c r="Q172" s="418">
        <v>115</v>
      </c>
      <c r="R172" s="418">
        <v>69</v>
      </c>
      <c r="S172" s="418">
        <v>44</v>
      </c>
      <c r="T172" s="418">
        <v>37</v>
      </c>
      <c r="U172" s="418">
        <v>27</v>
      </c>
    </row>
    <row r="173" spans="1:21" s="201" customFormat="1" ht="16.5" customHeight="1">
      <c r="A173" s="341" t="s">
        <v>484</v>
      </c>
      <c r="B173" s="417">
        <f t="shared" si="4"/>
        <v>5696</v>
      </c>
      <c r="C173" s="418">
        <v>351</v>
      </c>
      <c r="D173" s="418">
        <v>429</v>
      </c>
      <c r="E173" s="418">
        <v>427</v>
      </c>
      <c r="F173" s="418">
        <v>287</v>
      </c>
      <c r="G173" s="418">
        <v>187</v>
      </c>
      <c r="H173" s="418">
        <v>248</v>
      </c>
      <c r="I173" s="418">
        <v>358</v>
      </c>
      <c r="J173" s="418">
        <v>425</v>
      </c>
      <c r="K173" s="418">
        <v>537</v>
      </c>
      <c r="L173" s="418">
        <v>502</v>
      </c>
      <c r="M173" s="418">
        <v>310</v>
      </c>
      <c r="N173" s="418">
        <v>222</v>
      </c>
      <c r="O173" s="418">
        <v>229</v>
      </c>
      <c r="P173" s="418">
        <v>209</v>
      </c>
      <c r="Q173" s="418">
        <v>309</v>
      </c>
      <c r="R173" s="418">
        <v>236</v>
      </c>
      <c r="S173" s="418">
        <v>189</v>
      </c>
      <c r="T173" s="418">
        <v>136</v>
      </c>
      <c r="U173" s="418">
        <v>105</v>
      </c>
    </row>
    <row r="174" spans="1:21" s="201" customFormat="1" ht="16.5" customHeight="1">
      <c r="A174" s="341" t="s">
        <v>485</v>
      </c>
      <c r="B174" s="417">
        <f t="shared" si="4"/>
        <v>4709</v>
      </c>
      <c r="C174" s="418">
        <v>240</v>
      </c>
      <c r="D174" s="418">
        <v>218</v>
      </c>
      <c r="E174" s="418">
        <v>237</v>
      </c>
      <c r="F174" s="418">
        <v>276</v>
      </c>
      <c r="G174" s="418">
        <v>266</v>
      </c>
      <c r="H174" s="418">
        <v>221</v>
      </c>
      <c r="I174" s="418">
        <v>254</v>
      </c>
      <c r="J174" s="418">
        <v>311</v>
      </c>
      <c r="K174" s="418">
        <v>355</v>
      </c>
      <c r="L174" s="418">
        <v>430</v>
      </c>
      <c r="M174" s="418">
        <v>446</v>
      </c>
      <c r="N174" s="418">
        <v>356</v>
      </c>
      <c r="O174" s="418">
        <v>236</v>
      </c>
      <c r="P174" s="418">
        <v>210</v>
      </c>
      <c r="Q174" s="418">
        <v>222</v>
      </c>
      <c r="R174" s="418">
        <v>162</v>
      </c>
      <c r="S174" s="418">
        <v>104</v>
      </c>
      <c r="T174" s="418">
        <v>88</v>
      </c>
      <c r="U174" s="418">
        <v>77</v>
      </c>
    </row>
    <row r="175" spans="1:21" s="201" customFormat="1" ht="16.5" customHeight="1">
      <c r="A175" s="341" t="s">
        <v>486</v>
      </c>
      <c r="B175" s="417">
        <f t="shared" si="4"/>
        <v>9465</v>
      </c>
      <c r="C175" s="418">
        <v>606</v>
      </c>
      <c r="D175" s="418">
        <v>695</v>
      </c>
      <c r="E175" s="418">
        <v>665</v>
      </c>
      <c r="F175" s="418">
        <v>576</v>
      </c>
      <c r="G175" s="418">
        <v>386</v>
      </c>
      <c r="H175" s="418">
        <v>408</v>
      </c>
      <c r="I175" s="418">
        <v>626</v>
      </c>
      <c r="J175" s="418">
        <v>783</v>
      </c>
      <c r="K175" s="418">
        <v>756</v>
      </c>
      <c r="L175" s="418">
        <v>846</v>
      </c>
      <c r="M175" s="418">
        <v>644</v>
      </c>
      <c r="N175" s="418">
        <v>369</v>
      </c>
      <c r="O175" s="418">
        <v>337</v>
      </c>
      <c r="P175" s="418">
        <v>359</v>
      </c>
      <c r="Q175" s="418">
        <v>421</v>
      </c>
      <c r="R175" s="418">
        <v>391</v>
      </c>
      <c r="S175" s="418">
        <v>268</v>
      </c>
      <c r="T175" s="418">
        <v>181</v>
      </c>
      <c r="U175" s="418">
        <v>148</v>
      </c>
    </row>
    <row r="176" spans="1:21" s="201" customFormat="1" ht="16.5" customHeight="1">
      <c r="A176" s="341" t="s">
        <v>487</v>
      </c>
      <c r="B176" s="417">
        <f t="shared" si="4"/>
        <v>1684</v>
      </c>
      <c r="C176" s="418">
        <v>102</v>
      </c>
      <c r="D176" s="418">
        <v>136</v>
      </c>
      <c r="E176" s="418">
        <v>102</v>
      </c>
      <c r="F176" s="418">
        <v>73</v>
      </c>
      <c r="G176" s="418">
        <v>57</v>
      </c>
      <c r="H176" s="418">
        <v>46</v>
      </c>
      <c r="I176" s="418">
        <v>86</v>
      </c>
      <c r="J176" s="418">
        <v>170</v>
      </c>
      <c r="K176" s="418">
        <v>143</v>
      </c>
      <c r="L176" s="418">
        <v>121</v>
      </c>
      <c r="M176" s="418">
        <v>100</v>
      </c>
      <c r="N176" s="418">
        <v>71</v>
      </c>
      <c r="O176" s="418">
        <v>81</v>
      </c>
      <c r="P176" s="418">
        <v>84</v>
      </c>
      <c r="Q176" s="418">
        <v>98</v>
      </c>
      <c r="R176" s="418">
        <v>69</v>
      </c>
      <c r="S176" s="418">
        <v>60</v>
      </c>
      <c r="T176" s="418">
        <v>57</v>
      </c>
      <c r="U176" s="418">
        <v>28</v>
      </c>
    </row>
    <row r="177" spans="1:21" s="201" customFormat="1" ht="16.5" customHeight="1">
      <c r="A177" s="341" t="s">
        <v>488</v>
      </c>
      <c r="B177" s="417">
        <f t="shared" si="4"/>
        <v>8380</v>
      </c>
      <c r="C177" s="418">
        <v>360</v>
      </c>
      <c r="D177" s="418">
        <v>401</v>
      </c>
      <c r="E177" s="418">
        <v>387</v>
      </c>
      <c r="F177" s="418">
        <v>328</v>
      </c>
      <c r="G177" s="418">
        <v>352</v>
      </c>
      <c r="H177" s="418">
        <v>403</v>
      </c>
      <c r="I177" s="418">
        <v>503</v>
      </c>
      <c r="J177" s="418">
        <v>565</v>
      </c>
      <c r="K177" s="418">
        <v>583</v>
      </c>
      <c r="L177" s="418">
        <v>644</v>
      </c>
      <c r="M177" s="418">
        <v>492</v>
      </c>
      <c r="N177" s="418">
        <v>482</v>
      </c>
      <c r="O177" s="418">
        <v>445</v>
      </c>
      <c r="P177" s="418">
        <v>489</v>
      </c>
      <c r="Q177" s="418">
        <v>551</v>
      </c>
      <c r="R177" s="418">
        <v>475</v>
      </c>
      <c r="S177" s="418">
        <v>377</v>
      </c>
      <c r="T177" s="418">
        <v>306</v>
      </c>
      <c r="U177" s="418">
        <v>237</v>
      </c>
    </row>
    <row r="178" spans="1:21" s="201" customFormat="1" ht="16.5" customHeight="1">
      <c r="A178" s="341" t="s">
        <v>489</v>
      </c>
      <c r="B178" s="417">
        <f t="shared" si="4"/>
        <v>1094</v>
      </c>
      <c r="C178" s="418">
        <v>44</v>
      </c>
      <c r="D178" s="418">
        <v>41</v>
      </c>
      <c r="E178" s="418">
        <v>31</v>
      </c>
      <c r="F178" s="418">
        <v>43</v>
      </c>
      <c r="G178" s="418">
        <v>62</v>
      </c>
      <c r="H178" s="418">
        <v>84</v>
      </c>
      <c r="I178" s="418">
        <v>67</v>
      </c>
      <c r="J178" s="418">
        <v>79</v>
      </c>
      <c r="K178" s="418">
        <v>56</v>
      </c>
      <c r="L178" s="418">
        <v>75</v>
      </c>
      <c r="M178" s="418">
        <v>80</v>
      </c>
      <c r="N178" s="418">
        <v>66</v>
      </c>
      <c r="O178" s="418">
        <v>60</v>
      </c>
      <c r="P178" s="418">
        <v>67</v>
      </c>
      <c r="Q178" s="418">
        <v>75</v>
      </c>
      <c r="R178" s="418">
        <v>66</v>
      </c>
      <c r="S178" s="418">
        <v>41</v>
      </c>
      <c r="T178" s="418">
        <v>31</v>
      </c>
      <c r="U178" s="418">
        <v>26</v>
      </c>
    </row>
    <row r="179" spans="1:21" s="201" customFormat="1" ht="16.5" customHeight="1">
      <c r="A179" s="341" t="s">
        <v>490</v>
      </c>
      <c r="B179" s="417">
        <f t="shared" si="4"/>
        <v>1750</v>
      </c>
      <c r="C179" s="418">
        <v>46</v>
      </c>
      <c r="D179" s="418">
        <v>52</v>
      </c>
      <c r="E179" s="418">
        <v>56</v>
      </c>
      <c r="F179" s="418">
        <v>66</v>
      </c>
      <c r="G179" s="418">
        <v>87</v>
      </c>
      <c r="H179" s="418">
        <v>100</v>
      </c>
      <c r="I179" s="418">
        <v>83</v>
      </c>
      <c r="J179" s="418">
        <v>100</v>
      </c>
      <c r="K179" s="418">
        <v>89</v>
      </c>
      <c r="L179" s="418">
        <v>118</v>
      </c>
      <c r="M179" s="418">
        <v>136</v>
      </c>
      <c r="N179" s="418">
        <v>102</v>
      </c>
      <c r="O179" s="418">
        <v>112</v>
      </c>
      <c r="P179" s="418">
        <v>128</v>
      </c>
      <c r="Q179" s="418">
        <v>143</v>
      </c>
      <c r="R179" s="418">
        <v>110</v>
      </c>
      <c r="S179" s="418">
        <v>104</v>
      </c>
      <c r="T179" s="418">
        <v>75</v>
      </c>
      <c r="U179" s="418">
        <v>43</v>
      </c>
    </row>
    <row r="180" spans="1:21" s="201" customFormat="1" ht="16.5" customHeight="1">
      <c r="A180" s="341" t="s">
        <v>491</v>
      </c>
      <c r="B180" s="417">
        <f t="shared" si="4"/>
        <v>2912</v>
      </c>
      <c r="C180" s="418">
        <v>88</v>
      </c>
      <c r="D180" s="418">
        <v>94</v>
      </c>
      <c r="E180" s="418">
        <v>109</v>
      </c>
      <c r="F180" s="418">
        <v>117</v>
      </c>
      <c r="G180" s="418">
        <v>128</v>
      </c>
      <c r="H180" s="418">
        <v>136</v>
      </c>
      <c r="I180" s="418">
        <v>139</v>
      </c>
      <c r="J180" s="418">
        <v>135</v>
      </c>
      <c r="K180" s="418">
        <v>148</v>
      </c>
      <c r="L180" s="418">
        <v>215</v>
      </c>
      <c r="M180" s="418">
        <v>215</v>
      </c>
      <c r="N180" s="418">
        <v>209</v>
      </c>
      <c r="O180" s="418">
        <v>175</v>
      </c>
      <c r="P180" s="418">
        <v>184</v>
      </c>
      <c r="Q180" s="418">
        <v>274</v>
      </c>
      <c r="R180" s="418">
        <v>196</v>
      </c>
      <c r="S180" s="418">
        <v>169</v>
      </c>
      <c r="T180" s="418">
        <v>108</v>
      </c>
      <c r="U180" s="418">
        <v>73</v>
      </c>
    </row>
    <row r="181" spans="1:21" s="201" customFormat="1" ht="16.5" customHeight="1">
      <c r="A181" s="341" t="s">
        <v>492</v>
      </c>
      <c r="B181" s="417">
        <f t="shared" si="4"/>
        <v>5010</v>
      </c>
      <c r="C181" s="418">
        <v>166</v>
      </c>
      <c r="D181" s="418">
        <v>237</v>
      </c>
      <c r="E181" s="418">
        <v>233</v>
      </c>
      <c r="F181" s="418">
        <v>246</v>
      </c>
      <c r="G181" s="418">
        <v>228</v>
      </c>
      <c r="H181" s="418">
        <v>234</v>
      </c>
      <c r="I181" s="418">
        <v>231</v>
      </c>
      <c r="J181" s="418">
        <v>288</v>
      </c>
      <c r="K181" s="418">
        <v>293</v>
      </c>
      <c r="L181" s="418">
        <v>417</v>
      </c>
      <c r="M181" s="418">
        <v>334</v>
      </c>
      <c r="N181" s="418">
        <v>265</v>
      </c>
      <c r="O181" s="418">
        <v>257</v>
      </c>
      <c r="P181" s="418">
        <v>283</v>
      </c>
      <c r="Q181" s="418">
        <v>396</v>
      </c>
      <c r="R181" s="418">
        <v>317</v>
      </c>
      <c r="S181" s="418">
        <v>263</v>
      </c>
      <c r="T181" s="418">
        <v>195</v>
      </c>
      <c r="U181" s="418">
        <v>127</v>
      </c>
    </row>
    <row r="182" spans="1:21" s="201" customFormat="1" ht="16.5" customHeight="1">
      <c r="A182" s="345" t="s">
        <v>493</v>
      </c>
      <c r="B182" s="420">
        <f t="shared" si="4"/>
        <v>4028</v>
      </c>
      <c r="C182" s="421">
        <v>124</v>
      </c>
      <c r="D182" s="421">
        <v>140</v>
      </c>
      <c r="E182" s="421">
        <v>175</v>
      </c>
      <c r="F182" s="421">
        <v>187</v>
      </c>
      <c r="G182" s="421">
        <v>195</v>
      </c>
      <c r="H182" s="421">
        <v>188</v>
      </c>
      <c r="I182" s="421">
        <v>175</v>
      </c>
      <c r="J182" s="421">
        <v>208</v>
      </c>
      <c r="K182" s="421">
        <v>207</v>
      </c>
      <c r="L182" s="421">
        <v>307</v>
      </c>
      <c r="M182" s="421">
        <v>301</v>
      </c>
      <c r="N182" s="421">
        <v>258</v>
      </c>
      <c r="O182" s="421">
        <v>232</v>
      </c>
      <c r="P182" s="421">
        <v>261</v>
      </c>
      <c r="Q182" s="421">
        <v>370</v>
      </c>
      <c r="R182" s="421">
        <v>273</v>
      </c>
      <c r="S182" s="421">
        <v>217</v>
      </c>
      <c r="T182" s="421">
        <v>132</v>
      </c>
      <c r="U182" s="421">
        <v>78</v>
      </c>
    </row>
    <row r="183" spans="1:21" s="201" customFormat="1" ht="16.5" customHeight="1">
      <c r="A183" s="341" t="s">
        <v>494</v>
      </c>
      <c r="B183" s="417">
        <f t="shared" si="4"/>
        <v>2830</v>
      </c>
      <c r="C183" s="418">
        <v>84</v>
      </c>
      <c r="D183" s="418">
        <v>147</v>
      </c>
      <c r="E183" s="418">
        <v>184</v>
      </c>
      <c r="F183" s="418">
        <v>157</v>
      </c>
      <c r="G183" s="418">
        <v>98</v>
      </c>
      <c r="H183" s="418">
        <v>112</v>
      </c>
      <c r="I183" s="418">
        <v>126</v>
      </c>
      <c r="J183" s="418">
        <v>173</v>
      </c>
      <c r="K183" s="418">
        <v>179</v>
      </c>
      <c r="L183" s="418">
        <v>203</v>
      </c>
      <c r="M183" s="418">
        <v>181</v>
      </c>
      <c r="N183" s="418">
        <v>152</v>
      </c>
      <c r="O183" s="418">
        <v>181</v>
      </c>
      <c r="P183" s="418">
        <v>176</v>
      </c>
      <c r="Q183" s="418">
        <v>240</v>
      </c>
      <c r="R183" s="418">
        <v>155</v>
      </c>
      <c r="S183" s="418">
        <v>131</v>
      </c>
      <c r="T183" s="418">
        <v>88</v>
      </c>
      <c r="U183" s="418">
        <v>63</v>
      </c>
    </row>
    <row r="184" spans="1:21" s="201" customFormat="1" ht="16.5" customHeight="1">
      <c r="A184" s="341" t="s">
        <v>495</v>
      </c>
      <c r="B184" s="417">
        <f t="shared" si="4"/>
        <v>1686</v>
      </c>
      <c r="C184" s="418">
        <v>71</v>
      </c>
      <c r="D184" s="418">
        <v>68</v>
      </c>
      <c r="E184" s="418">
        <v>75</v>
      </c>
      <c r="F184" s="418">
        <v>71</v>
      </c>
      <c r="G184" s="418">
        <v>53</v>
      </c>
      <c r="H184" s="418">
        <v>50</v>
      </c>
      <c r="I184" s="418">
        <v>64</v>
      </c>
      <c r="J184" s="418">
        <v>99</v>
      </c>
      <c r="K184" s="418">
        <v>112</v>
      </c>
      <c r="L184" s="418">
        <v>118</v>
      </c>
      <c r="M184" s="418">
        <v>95</v>
      </c>
      <c r="N184" s="418">
        <v>93</v>
      </c>
      <c r="O184" s="418">
        <v>97</v>
      </c>
      <c r="P184" s="418">
        <v>120</v>
      </c>
      <c r="Q184" s="418">
        <v>154</v>
      </c>
      <c r="R184" s="418">
        <v>120</v>
      </c>
      <c r="S184" s="418">
        <v>90</v>
      </c>
      <c r="T184" s="418">
        <v>73</v>
      </c>
      <c r="U184" s="418">
        <v>63</v>
      </c>
    </row>
    <row r="185" spans="1:21" s="201" customFormat="1" ht="16.5" customHeight="1">
      <c r="A185" s="341" t="s">
        <v>496</v>
      </c>
      <c r="B185" s="417">
        <f t="shared" si="4"/>
        <v>8150</v>
      </c>
      <c r="C185" s="418">
        <v>314</v>
      </c>
      <c r="D185" s="418">
        <v>408</v>
      </c>
      <c r="E185" s="418">
        <v>436</v>
      </c>
      <c r="F185" s="418">
        <v>440</v>
      </c>
      <c r="G185" s="418">
        <v>410</v>
      </c>
      <c r="H185" s="418">
        <v>340</v>
      </c>
      <c r="I185" s="418">
        <v>401</v>
      </c>
      <c r="J185" s="418">
        <v>496</v>
      </c>
      <c r="K185" s="418">
        <v>562</v>
      </c>
      <c r="L185" s="418">
        <v>719</v>
      </c>
      <c r="M185" s="418">
        <v>618</v>
      </c>
      <c r="N185" s="418">
        <v>461</v>
      </c>
      <c r="O185" s="418">
        <v>423</v>
      </c>
      <c r="P185" s="418">
        <v>420</v>
      </c>
      <c r="Q185" s="418">
        <v>546</v>
      </c>
      <c r="R185" s="418">
        <v>418</v>
      </c>
      <c r="S185" s="418">
        <v>331</v>
      </c>
      <c r="T185" s="418">
        <v>252</v>
      </c>
      <c r="U185" s="418">
        <v>155</v>
      </c>
    </row>
    <row r="186" spans="1:21" s="201" customFormat="1" ht="16.5" customHeight="1">
      <c r="A186" s="341" t="s">
        <v>497</v>
      </c>
      <c r="B186" s="417">
        <f t="shared" si="4"/>
        <v>2693</v>
      </c>
      <c r="C186" s="418">
        <v>135</v>
      </c>
      <c r="D186" s="418">
        <v>175</v>
      </c>
      <c r="E186" s="418">
        <v>155</v>
      </c>
      <c r="F186" s="418">
        <v>149</v>
      </c>
      <c r="G186" s="418">
        <v>124</v>
      </c>
      <c r="H186" s="418">
        <v>136</v>
      </c>
      <c r="I186" s="418">
        <v>147</v>
      </c>
      <c r="J186" s="418">
        <v>196</v>
      </c>
      <c r="K186" s="418">
        <v>193</v>
      </c>
      <c r="L186" s="418">
        <v>235</v>
      </c>
      <c r="M186" s="418">
        <v>174</v>
      </c>
      <c r="N186" s="418">
        <v>153</v>
      </c>
      <c r="O186" s="418">
        <v>126</v>
      </c>
      <c r="P186" s="418">
        <v>117</v>
      </c>
      <c r="Q186" s="418">
        <v>180</v>
      </c>
      <c r="R186" s="418">
        <v>121</v>
      </c>
      <c r="S186" s="418">
        <v>75</v>
      </c>
      <c r="T186" s="418">
        <v>57</v>
      </c>
      <c r="U186" s="418">
        <v>45</v>
      </c>
    </row>
    <row r="187" spans="1:21" s="201" customFormat="1" ht="16.5" customHeight="1">
      <c r="A187" s="341" t="s">
        <v>498</v>
      </c>
      <c r="B187" s="417">
        <f t="shared" si="4"/>
        <v>3809</v>
      </c>
      <c r="C187" s="418">
        <v>215</v>
      </c>
      <c r="D187" s="418">
        <v>218</v>
      </c>
      <c r="E187" s="418">
        <v>182</v>
      </c>
      <c r="F187" s="418">
        <v>163</v>
      </c>
      <c r="G187" s="418">
        <v>177</v>
      </c>
      <c r="H187" s="418">
        <v>184</v>
      </c>
      <c r="I187" s="418">
        <v>215</v>
      </c>
      <c r="J187" s="418">
        <v>277</v>
      </c>
      <c r="K187" s="418">
        <v>277</v>
      </c>
      <c r="L187" s="418">
        <v>316</v>
      </c>
      <c r="M187" s="418">
        <v>251</v>
      </c>
      <c r="N187" s="418">
        <v>179</v>
      </c>
      <c r="O187" s="418">
        <v>181</v>
      </c>
      <c r="P187" s="418">
        <v>178</v>
      </c>
      <c r="Q187" s="418">
        <v>235</v>
      </c>
      <c r="R187" s="418">
        <v>222</v>
      </c>
      <c r="S187" s="418">
        <v>156</v>
      </c>
      <c r="T187" s="418">
        <v>110</v>
      </c>
      <c r="U187" s="418">
        <v>73</v>
      </c>
    </row>
    <row r="188" spans="1:21" s="201" customFormat="1" ht="16.5" customHeight="1">
      <c r="A188" s="341" t="s">
        <v>499</v>
      </c>
      <c r="B188" s="417">
        <f t="shared" si="4"/>
        <v>2779</v>
      </c>
      <c r="C188" s="418">
        <v>139</v>
      </c>
      <c r="D188" s="418">
        <v>151</v>
      </c>
      <c r="E188" s="418">
        <v>158</v>
      </c>
      <c r="F188" s="418">
        <v>160</v>
      </c>
      <c r="G188" s="418">
        <v>116</v>
      </c>
      <c r="H188" s="418">
        <v>105</v>
      </c>
      <c r="I188" s="418">
        <v>150</v>
      </c>
      <c r="J188" s="418">
        <v>187</v>
      </c>
      <c r="K188" s="418">
        <v>190</v>
      </c>
      <c r="L188" s="418">
        <v>244</v>
      </c>
      <c r="M188" s="418">
        <v>198</v>
      </c>
      <c r="N188" s="418">
        <v>122</v>
      </c>
      <c r="O188" s="418">
        <v>124</v>
      </c>
      <c r="P188" s="418">
        <v>143</v>
      </c>
      <c r="Q188" s="418">
        <v>196</v>
      </c>
      <c r="R188" s="418">
        <v>154</v>
      </c>
      <c r="S188" s="418">
        <v>122</v>
      </c>
      <c r="T188" s="418">
        <v>73</v>
      </c>
      <c r="U188" s="418">
        <v>47</v>
      </c>
    </row>
    <row r="189" spans="1:21" s="201" customFormat="1" ht="16.5" customHeight="1">
      <c r="A189" s="341" t="s">
        <v>500</v>
      </c>
      <c r="B189" s="417">
        <f t="shared" si="4"/>
        <v>1942</v>
      </c>
      <c r="C189" s="418">
        <v>113</v>
      </c>
      <c r="D189" s="418">
        <v>150</v>
      </c>
      <c r="E189" s="418">
        <v>153</v>
      </c>
      <c r="F189" s="418">
        <v>97</v>
      </c>
      <c r="G189" s="418">
        <v>66</v>
      </c>
      <c r="H189" s="418">
        <v>80</v>
      </c>
      <c r="I189" s="418">
        <v>101</v>
      </c>
      <c r="J189" s="418">
        <v>166</v>
      </c>
      <c r="K189" s="418">
        <v>150</v>
      </c>
      <c r="L189" s="418">
        <v>171</v>
      </c>
      <c r="M189" s="418">
        <v>133</v>
      </c>
      <c r="N189" s="418">
        <v>76</v>
      </c>
      <c r="O189" s="418">
        <v>71</v>
      </c>
      <c r="P189" s="418">
        <v>97</v>
      </c>
      <c r="Q189" s="418">
        <v>105</v>
      </c>
      <c r="R189" s="418">
        <v>85</v>
      </c>
      <c r="S189" s="418">
        <v>51</v>
      </c>
      <c r="T189" s="418">
        <v>43</v>
      </c>
      <c r="U189" s="418">
        <v>34</v>
      </c>
    </row>
    <row r="190" spans="1:21" s="201" customFormat="1" ht="16.5" customHeight="1">
      <c r="A190" s="340"/>
      <c r="B190" s="417"/>
      <c r="C190" s="418"/>
      <c r="D190" s="418"/>
      <c r="E190" s="418"/>
      <c r="F190" s="418"/>
      <c r="G190" s="418"/>
      <c r="H190" s="418"/>
      <c r="I190" s="418"/>
      <c r="J190" s="418"/>
      <c r="K190" s="418"/>
      <c r="L190" s="418"/>
      <c r="M190" s="418"/>
      <c r="N190" s="418"/>
      <c r="O190" s="418"/>
      <c r="P190" s="418"/>
      <c r="Q190" s="418"/>
      <c r="R190" s="418"/>
      <c r="S190" s="418"/>
      <c r="T190" s="418"/>
      <c r="U190" s="418"/>
    </row>
    <row r="191" spans="1:21" s="201" customFormat="1" ht="16.5" customHeight="1">
      <c r="A191" s="341" t="s">
        <v>501</v>
      </c>
      <c r="B191" s="417">
        <f t="shared" si="4"/>
        <v>2605</v>
      </c>
      <c r="C191" s="418">
        <v>71</v>
      </c>
      <c r="D191" s="418">
        <v>64</v>
      </c>
      <c r="E191" s="418">
        <v>73</v>
      </c>
      <c r="F191" s="418">
        <v>84</v>
      </c>
      <c r="G191" s="418">
        <v>176</v>
      </c>
      <c r="H191" s="418">
        <v>207</v>
      </c>
      <c r="I191" s="418">
        <v>168</v>
      </c>
      <c r="J191" s="418">
        <v>134</v>
      </c>
      <c r="K191" s="418">
        <v>149</v>
      </c>
      <c r="L191" s="418">
        <v>190</v>
      </c>
      <c r="M191" s="418">
        <v>203</v>
      </c>
      <c r="N191" s="418">
        <v>162</v>
      </c>
      <c r="O191" s="418">
        <v>136</v>
      </c>
      <c r="P191" s="418">
        <v>154</v>
      </c>
      <c r="Q191" s="418">
        <v>205</v>
      </c>
      <c r="R191" s="418">
        <v>173</v>
      </c>
      <c r="S191" s="418">
        <v>127</v>
      </c>
      <c r="T191" s="418">
        <v>86</v>
      </c>
      <c r="U191" s="418">
        <v>43</v>
      </c>
    </row>
    <row r="192" spans="1:21" s="201" customFormat="1" ht="16.5" customHeight="1">
      <c r="A192" s="341" t="s">
        <v>502</v>
      </c>
      <c r="B192" s="417">
        <f t="shared" si="4"/>
        <v>4963</v>
      </c>
      <c r="C192" s="418">
        <v>170</v>
      </c>
      <c r="D192" s="418">
        <v>208</v>
      </c>
      <c r="E192" s="418">
        <v>239</v>
      </c>
      <c r="F192" s="418">
        <v>277</v>
      </c>
      <c r="G192" s="418">
        <v>314</v>
      </c>
      <c r="H192" s="418">
        <v>269</v>
      </c>
      <c r="I192" s="418">
        <v>255</v>
      </c>
      <c r="J192" s="418">
        <v>313</v>
      </c>
      <c r="K192" s="418">
        <v>317</v>
      </c>
      <c r="L192" s="418">
        <v>427</v>
      </c>
      <c r="M192" s="418">
        <v>430</v>
      </c>
      <c r="N192" s="418">
        <v>300</v>
      </c>
      <c r="O192" s="418">
        <v>286</v>
      </c>
      <c r="P192" s="418">
        <v>263</v>
      </c>
      <c r="Q192" s="418">
        <v>320</v>
      </c>
      <c r="R192" s="418">
        <v>213</v>
      </c>
      <c r="S192" s="418">
        <v>181</v>
      </c>
      <c r="T192" s="418">
        <v>108</v>
      </c>
      <c r="U192" s="418">
        <v>73</v>
      </c>
    </row>
    <row r="193" spans="1:21" s="201" customFormat="1" ht="16.5" customHeight="1">
      <c r="A193" s="341" t="s">
        <v>503</v>
      </c>
      <c r="B193" s="417">
        <f t="shared" si="4"/>
        <v>2988</v>
      </c>
      <c r="C193" s="418">
        <v>139</v>
      </c>
      <c r="D193" s="418">
        <v>172</v>
      </c>
      <c r="E193" s="418">
        <v>142</v>
      </c>
      <c r="F193" s="418">
        <v>138</v>
      </c>
      <c r="G193" s="418">
        <v>114</v>
      </c>
      <c r="H193" s="418">
        <v>138</v>
      </c>
      <c r="I193" s="418">
        <v>179</v>
      </c>
      <c r="J193" s="418">
        <v>234</v>
      </c>
      <c r="K193" s="418">
        <v>197</v>
      </c>
      <c r="L193" s="418">
        <v>200</v>
      </c>
      <c r="M193" s="418">
        <v>211</v>
      </c>
      <c r="N193" s="418">
        <v>156</v>
      </c>
      <c r="O193" s="418">
        <v>123</v>
      </c>
      <c r="P193" s="418">
        <v>147</v>
      </c>
      <c r="Q193" s="418">
        <v>188</v>
      </c>
      <c r="R193" s="418">
        <v>164</v>
      </c>
      <c r="S193" s="418">
        <v>143</v>
      </c>
      <c r="T193" s="418">
        <v>123</v>
      </c>
      <c r="U193" s="418">
        <v>80</v>
      </c>
    </row>
    <row r="194" spans="1:21" s="201" customFormat="1" ht="16.5" customHeight="1">
      <c r="A194" s="341" t="s">
        <v>504</v>
      </c>
      <c r="B194" s="417">
        <f t="shared" si="4"/>
        <v>1258</v>
      </c>
      <c r="C194" s="418">
        <v>57</v>
      </c>
      <c r="D194" s="418">
        <v>59</v>
      </c>
      <c r="E194" s="418">
        <v>75</v>
      </c>
      <c r="F194" s="418">
        <v>57</v>
      </c>
      <c r="G194" s="418">
        <v>54</v>
      </c>
      <c r="H194" s="418">
        <v>68</v>
      </c>
      <c r="I194" s="418">
        <v>66</v>
      </c>
      <c r="J194" s="418">
        <v>86</v>
      </c>
      <c r="K194" s="418">
        <v>87</v>
      </c>
      <c r="L194" s="418">
        <v>99</v>
      </c>
      <c r="M194" s="418">
        <v>96</v>
      </c>
      <c r="N194" s="418">
        <v>63</v>
      </c>
      <c r="O194" s="418">
        <v>64</v>
      </c>
      <c r="P194" s="418">
        <v>58</v>
      </c>
      <c r="Q194" s="418">
        <v>94</v>
      </c>
      <c r="R194" s="418">
        <v>62</v>
      </c>
      <c r="S194" s="418">
        <v>50</v>
      </c>
      <c r="T194" s="418">
        <v>36</v>
      </c>
      <c r="U194" s="418">
        <v>27</v>
      </c>
    </row>
    <row r="195" spans="1:21" s="201" customFormat="1" ht="16.5" customHeight="1">
      <c r="A195" s="341" t="s">
        <v>505</v>
      </c>
      <c r="B195" s="417">
        <f t="shared" si="4"/>
        <v>954</v>
      </c>
      <c r="C195" s="418">
        <v>31</v>
      </c>
      <c r="D195" s="418">
        <v>32</v>
      </c>
      <c r="E195" s="418">
        <v>43</v>
      </c>
      <c r="F195" s="418">
        <v>46</v>
      </c>
      <c r="G195" s="418">
        <v>42</v>
      </c>
      <c r="H195" s="418">
        <v>45</v>
      </c>
      <c r="I195" s="418">
        <v>38</v>
      </c>
      <c r="J195" s="418">
        <v>60</v>
      </c>
      <c r="K195" s="418">
        <v>50</v>
      </c>
      <c r="L195" s="418">
        <v>78</v>
      </c>
      <c r="M195" s="418">
        <v>83</v>
      </c>
      <c r="N195" s="418">
        <v>59</v>
      </c>
      <c r="O195" s="418">
        <v>52</v>
      </c>
      <c r="P195" s="418">
        <v>55</v>
      </c>
      <c r="Q195" s="418">
        <v>74</v>
      </c>
      <c r="R195" s="418">
        <v>71</v>
      </c>
      <c r="S195" s="418">
        <v>45</v>
      </c>
      <c r="T195" s="418">
        <v>32</v>
      </c>
      <c r="U195" s="418">
        <v>18</v>
      </c>
    </row>
    <row r="196" spans="1:21" s="201" customFormat="1" ht="16.5" customHeight="1">
      <c r="A196" s="341" t="s">
        <v>506</v>
      </c>
      <c r="B196" s="417">
        <f t="shared" si="4"/>
        <v>713</v>
      </c>
      <c r="C196" s="418">
        <v>9</v>
      </c>
      <c r="D196" s="418">
        <v>34</v>
      </c>
      <c r="E196" s="418">
        <v>30</v>
      </c>
      <c r="F196" s="418">
        <v>48</v>
      </c>
      <c r="G196" s="418">
        <v>20</v>
      </c>
      <c r="H196" s="418">
        <v>10</v>
      </c>
      <c r="I196" s="418">
        <v>15</v>
      </c>
      <c r="J196" s="418">
        <v>31</v>
      </c>
      <c r="K196" s="418">
        <v>58</v>
      </c>
      <c r="L196" s="418">
        <v>71</v>
      </c>
      <c r="M196" s="418">
        <v>51</v>
      </c>
      <c r="N196" s="418">
        <v>42</v>
      </c>
      <c r="O196" s="418">
        <v>51</v>
      </c>
      <c r="P196" s="418">
        <v>44</v>
      </c>
      <c r="Q196" s="418">
        <v>67</v>
      </c>
      <c r="R196" s="418">
        <v>61</v>
      </c>
      <c r="S196" s="418">
        <v>35</v>
      </c>
      <c r="T196" s="418">
        <v>20</v>
      </c>
      <c r="U196" s="418">
        <v>16</v>
      </c>
    </row>
    <row r="197" spans="1:21" s="201" customFormat="1" ht="16.5" customHeight="1">
      <c r="A197" s="341" t="s">
        <v>507</v>
      </c>
      <c r="B197" s="417">
        <f t="shared" si="4"/>
        <v>1028</v>
      </c>
      <c r="C197" s="418">
        <v>39</v>
      </c>
      <c r="D197" s="418">
        <v>58</v>
      </c>
      <c r="E197" s="418">
        <v>47</v>
      </c>
      <c r="F197" s="418">
        <v>63</v>
      </c>
      <c r="G197" s="418">
        <v>46</v>
      </c>
      <c r="H197" s="418">
        <v>42</v>
      </c>
      <c r="I197" s="418">
        <v>51</v>
      </c>
      <c r="J197" s="418">
        <v>62</v>
      </c>
      <c r="K197" s="418">
        <v>55</v>
      </c>
      <c r="L197" s="418">
        <v>82</v>
      </c>
      <c r="M197" s="418">
        <v>90</v>
      </c>
      <c r="N197" s="418">
        <v>46</v>
      </c>
      <c r="O197" s="418">
        <v>51</v>
      </c>
      <c r="P197" s="418">
        <v>70</v>
      </c>
      <c r="Q197" s="418">
        <v>70</v>
      </c>
      <c r="R197" s="418">
        <v>51</v>
      </c>
      <c r="S197" s="418">
        <v>49</v>
      </c>
      <c r="T197" s="418">
        <v>30</v>
      </c>
      <c r="U197" s="418">
        <v>26</v>
      </c>
    </row>
    <row r="198" spans="1:21" s="201" customFormat="1" ht="16.5" customHeight="1">
      <c r="A198" s="341" t="s">
        <v>508</v>
      </c>
      <c r="B198" s="417">
        <f t="shared" si="4"/>
        <v>394</v>
      </c>
      <c r="C198" s="418">
        <v>6</v>
      </c>
      <c r="D198" s="418">
        <v>12</v>
      </c>
      <c r="E198" s="418">
        <v>19</v>
      </c>
      <c r="F198" s="418">
        <v>13</v>
      </c>
      <c r="G198" s="418">
        <v>13</v>
      </c>
      <c r="H198" s="418">
        <v>13</v>
      </c>
      <c r="I198" s="418">
        <v>10</v>
      </c>
      <c r="J198" s="418">
        <v>17</v>
      </c>
      <c r="K198" s="418">
        <v>16</v>
      </c>
      <c r="L198" s="418">
        <v>31</v>
      </c>
      <c r="M198" s="418">
        <v>39</v>
      </c>
      <c r="N198" s="418">
        <v>33</v>
      </c>
      <c r="O198" s="418">
        <v>14</v>
      </c>
      <c r="P198" s="418">
        <v>32</v>
      </c>
      <c r="Q198" s="418">
        <v>42</v>
      </c>
      <c r="R198" s="418">
        <v>35</v>
      </c>
      <c r="S198" s="418">
        <v>28</v>
      </c>
      <c r="T198" s="418">
        <v>11</v>
      </c>
      <c r="U198" s="418">
        <v>10</v>
      </c>
    </row>
    <row r="199" spans="1:21" s="201" customFormat="1" ht="16.5" customHeight="1">
      <c r="A199" s="341" t="s">
        <v>509</v>
      </c>
      <c r="B199" s="417">
        <f t="shared" si="4"/>
        <v>1318</v>
      </c>
      <c r="C199" s="418">
        <v>40</v>
      </c>
      <c r="D199" s="418">
        <v>48</v>
      </c>
      <c r="E199" s="418">
        <v>47</v>
      </c>
      <c r="F199" s="418">
        <v>51</v>
      </c>
      <c r="G199" s="418">
        <v>51</v>
      </c>
      <c r="H199" s="418">
        <v>44</v>
      </c>
      <c r="I199" s="418">
        <v>42</v>
      </c>
      <c r="J199" s="418">
        <v>65</v>
      </c>
      <c r="K199" s="418">
        <v>62</v>
      </c>
      <c r="L199" s="418">
        <v>102</v>
      </c>
      <c r="M199" s="418">
        <v>103</v>
      </c>
      <c r="N199" s="418">
        <v>56</v>
      </c>
      <c r="O199" s="418">
        <v>73</v>
      </c>
      <c r="P199" s="418">
        <v>91</v>
      </c>
      <c r="Q199" s="418">
        <v>156</v>
      </c>
      <c r="R199" s="418">
        <v>110</v>
      </c>
      <c r="S199" s="418">
        <v>59</v>
      </c>
      <c r="T199" s="418">
        <v>62</v>
      </c>
      <c r="U199" s="418">
        <v>56</v>
      </c>
    </row>
    <row r="200" spans="1:21" s="201" customFormat="1" ht="16.5" customHeight="1">
      <c r="A200" s="341" t="s">
        <v>510</v>
      </c>
      <c r="B200" s="417">
        <f t="shared" si="4"/>
        <v>2632</v>
      </c>
      <c r="C200" s="418">
        <v>79</v>
      </c>
      <c r="D200" s="418">
        <v>79</v>
      </c>
      <c r="E200" s="418">
        <v>106</v>
      </c>
      <c r="F200" s="418">
        <v>122</v>
      </c>
      <c r="G200" s="418">
        <v>126</v>
      </c>
      <c r="H200" s="418">
        <v>96</v>
      </c>
      <c r="I200" s="418">
        <v>108</v>
      </c>
      <c r="J200" s="418">
        <v>128</v>
      </c>
      <c r="K200" s="418">
        <v>150</v>
      </c>
      <c r="L200" s="418">
        <v>227</v>
      </c>
      <c r="M200" s="418">
        <v>203</v>
      </c>
      <c r="N200" s="418">
        <v>176</v>
      </c>
      <c r="O200" s="418">
        <v>159</v>
      </c>
      <c r="P200" s="418">
        <v>170</v>
      </c>
      <c r="Q200" s="418">
        <v>218</v>
      </c>
      <c r="R200" s="418">
        <v>185</v>
      </c>
      <c r="S200" s="418">
        <v>145</v>
      </c>
      <c r="T200" s="418">
        <v>96</v>
      </c>
      <c r="U200" s="418">
        <v>59</v>
      </c>
    </row>
    <row r="201" spans="1:21" s="201" customFormat="1" ht="16.5" customHeight="1">
      <c r="A201" s="340"/>
      <c r="B201" s="417"/>
      <c r="C201" s="418"/>
      <c r="D201" s="418"/>
      <c r="E201" s="418"/>
      <c r="F201" s="418"/>
      <c r="G201" s="418"/>
      <c r="H201" s="418"/>
      <c r="I201" s="418"/>
      <c r="J201" s="418"/>
      <c r="K201" s="418"/>
      <c r="L201" s="418"/>
      <c r="M201" s="418"/>
      <c r="N201" s="418"/>
      <c r="O201" s="418"/>
      <c r="P201" s="418"/>
      <c r="Q201" s="418"/>
      <c r="R201" s="418"/>
      <c r="S201" s="418"/>
      <c r="T201" s="418"/>
      <c r="U201" s="418"/>
    </row>
    <row r="202" spans="1:21" s="201" customFormat="1" ht="16.5" customHeight="1">
      <c r="A202" s="341" t="s">
        <v>511</v>
      </c>
      <c r="B202" s="417">
        <f t="shared" ref="B202:B259" si="5">SUM(C202:U202)</f>
        <v>1777</v>
      </c>
      <c r="C202" s="418">
        <v>49</v>
      </c>
      <c r="D202" s="418">
        <v>46</v>
      </c>
      <c r="E202" s="418">
        <v>46</v>
      </c>
      <c r="F202" s="418">
        <v>61</v>
      </c>
      <c r="G202" s="418">
        <v>80</v>
      </c>
      <c r="H202" s="418">
        <v>98</v>
      </c>
      <c r="I202" s="418">
        <v>101</v>
      </c>
      <c r="J202" s="418">
        <v>92</v>
      </c>
      <c r="K202" s="418">
        <v>84</v>
      </c>
      <c r="L202" s="418">
        <v>116</v>
      </c>
      <c r="M202" s="418">
        <v>139</v>
      </c>
      <c r="N202" s="418">
        <v>132</v>
      </c>
      <c r="O202" s="418">
        <v>129</v>
      </c>
      <c r="P202" s="418">
        <v>135</v>
      </c>
      <c r="Q202" s="418">
        <v>171</v>
      </c>
      <c r="R202" s="418">
        <v>113</v>
      </c>
      <c r="S202" s="418">
        <v>97</v>
      </c>
      <c r="T202" s="418">
        <v>59</v>
      </c>
      <c r="U202" s="418">
        <v>29</v>
      </c>
    </row>
    <row r="203" spans="1:21" s="201" customFormat="1" ht="16.5" customHeight="1">
      <c r="A203" s="341" t="s">
        <v>512</v>
      </c>
      <c r="B203" s="417">
        <f t="shared" si="5"/>
        <v>2820</v>
      </c>
      <c r="C203" s="418">
        <v>116</v>
      </c>
      <c r="D203" s="418">
        <v>150</v>
      </c>
      <c r="E203" s="418">
        <v>144</v>
      </c>
      <c r="F203" s="418">
        <v>150</v>
      </c>
      <c r="G203" s="418">
        <v>137</v>
      </c>
      <c r="H203" s="418">
        <v>154</v>
      </c>
      <c r="I203" s="418">
        <v>171</v>
      </c>
      <c r="J203" s="418">
        <v>169</v>
      </c>
      <c r="K203" s="418">
        <v>187</v>
      </c>
      <c r="L203" s="418">
        <v>245</v>
      </c>
      <c r="M203" s="418">
        <v>225</v>
      </c>
      <c r="N203" s="418">
        <v>142</v>
      </c>
      <c r="O203" s="418">
        <v>140</v>
      </c>
      <c r="P203" s="418">
        <v>172</v>
      </c>
      <c r="Q203" s="418">
        <v>160</v>
      </c>
      <c r="R203" s="418">
        <v>145</v>
      </c>
      <c r="S203" s="418">
        <v>96</v>
      </c>
      <c r="T203" s="418">
        <v>77</v>
      </c>
      <c r="U203" s="418">
        <v>40</v>
      </c>
    </row>
    <row r="204" spans="1:21" s="201" customFormat="1" ht="16.5" customHeight="1">
      <c r="A204" s="341" t="s">
        <v>513</v>
      </c>
      <c r="B204" s="417">
        <f t="shared" si="5"/>
        <v>920</v>
      </c>
      <c r="C204" s="418">
        <v>26</v>
      </c>
      <c r="D204" s="418">
        <v>29</v>
      </c>
      <c r="E204" s="418">
        <v>41</v>
      </c>
      <c r="F204" s="418">
        <v>39</v>
      </c>
      <c r="G204" s="418">
        <v>44</v>
      </c>
      <c r="H204" s="418">
        <v>45</v>
      </c>
      <c r="I204" s="418">
        <v>46</v>
      </c>
      <c r="J204" s="418">
        <v>37</v>
      </c>
      <c r="K204" s="418">
        <v>40</v>
      </c>
      <c r="L204" s="418">
        <v>61</v>
      </c>
      <c r="M204" s="418">
        <v>57</v>
      </c>
      <c r="N204" s="418">
        <v>58</v>
      </c>
      <c r="O204" s="418">
        <v>48</v>
      </c>
      <c r="P204" s="418">
        <v>50</v>
      </c>
      <c r="Q204" s="418">
        <v>93</v>
      </c>
      <c r="R204" s="418">
        <v>80</v>
      </c>
      <c r="S204" s="418">
        <v>59</v>
      </c>
      <c r="T204" s="418">
        <v>42</v>
      </c>
      <c r="U204" s="418">
        <v>25</v>
      </c>
    </row>
    <row r="205" spans="1:21" s="201" customFormat="1" ht="16.5" customHeight="1">
      <c r="A205" s="341" t="s">
        <v>514</v>
      </c>
      <c r="B205" s="417">
        <f t="shared" si="5"/>
        <v>1905</v>
      </c>
      <c r="C205" s="418">
        <v>64</v>
      </c>
      <c r="D205" s="418">
        <v>69</v>
      </c>
      <c r="E205" s="418">
        <v>95</v>
      </c>
      <c r="F205" s="418">
        <v>102</v>
      </c>
      <c r="G205" s="418">
        <v>97</v>
      </c>
      <c r="H205" s="418">
        <v>105</v>
      </c>
      <c r="I205" s="418">
        <v>70</v>
      </c>
      <c r="J205" s="418">
        <v>107</v>
      </c>
      <c r="K205" s="418">
        <v>133</v>
      </c>
      <c r="L205" s="418">
        <v>151</v>
      </c>
      <c r="M205" s="418">
        <v>141</v>
      </c>
      <c r="N205" s="418">
        <v>116</v>
      </c>
      <c r="O205" s="418">
        <v>104</v>
      </c>
      <c r="P205" s="418">
        <v>112</v>
      </c>
      <c r="Q205" s="418">
        <v>120</v>
      </c>
      <c r="R205" s="418">
        <v>111</v>
      </c>
      <c r="S205" s="418">
        <v>114</v>
      </c>
      <c r="T205" s="418">
        <v>64</v>
      </c>
      <c r="U205" s="418">
        <v>30</v>
      </c>
    </row>
    <row r="206" spans="1:21" s="201" customFormat="1" ht="16.5" customHeight="1">
      <c r="A206" s="341" t="s">
        <v>515</v>
      </c>
      <c r="B206" s="417">
        <f t="shared" si="5"/>
        <v>1106</v>
      </c>
      <c r="C206" s="418">
        <v>25</v>
      </c>
      <c r="D206" s="418">
        <v>35</v>
      </c>
      <c r="E206" s="418">
        <v>40</v>
      </c>
      <c r="F206" s="418">
        <v>49</v>
      </c>
      <c r="G206" s="418">
        <v>53</v>
      </c>
      <c r="H206" s="418">
        <v>35</v>
      </c>
      <c r="I206" s="418">
        <v>36</v>
      </c>
      <c r="J206" s="418">
        <v>41</v>
      </c>
      <c r="K206" s="418">
        <v>64</v>
      </c>
      <c r="L206" s="418">
        <v>91</v>
      </c>
      <c r="M206" s="418">
        <v>64</v>
      </c>
      <c r="N206" s="418">
        <v>70</v>
      </c>
      <c r="O206" s="418">
        <v>68</v>
      </c>
      <c r="P206" s="418">
        <v>75</v>
      </c>
      <c r="Q206" s="418">
        <v>125</v>
      </c>
      <c r="R206" s="418">
        <v>87</v>
      </c>
      <c r="S206" s="418">
        <v>61</v>
      </c>
      <c r="T206" s="418">
        <v>53</v>
      </c>
      <c r="U206" s="418">
        <v>34</v>
      </c>
    </row>
    <row r="207" spans="1:21" s="201" customFormat="1" ht="16.5" customHeight="1">
      <c r="A207" s="341" t="s">
        <v>516</v>
      </c>
      <c r="B207" s="417">
        <f t="shared" si="5"/>
        <v>486</v>
      </c>
      <c r="C207" s="418">
        <v>18</v>
      </c>
      <c r="D207" s="418">
        <v>16</v>
      </c>
      <c r="E207" s="418">
        <v>18</v>
      </c>
      <c r="F207" s="418">
        <v>19</v>
      </c>
      <c r="G207" s="418">
        <v>28</v>
      </c>
      <c r="H207" s="418">
        <v>15</v>
      </c>
      <c r="I207" s="418">
        <v>30</v>
      </c>
      <c r="J207" s="418">
        <v>30</v>
      </c>
      <c r="K207" s="418">
        <v>21</v>
      </c>
      <c r="L207" s="418">
        <v>24</v>
      </c>
      <c r="M207" s="418">
        <v>40</v>
      </c>
      <c r="N207" s="418">
        <v>25</v>
      </c>
      <c r="O207" s="418">
        <v>40</v>
      </c>
      <c r="P207" s="418">
        <v>36</v>
      </c>
      <c r="Q207" s="418">
        <v>46</v>
      </c>
      <c r="R207" s="418">
        <v>24</v>
      </c>
      <c r="S207" s="418">
        <v>22</v>
      </c>
      <c r="T207" s="418">
        <v>23</v>
      </c>
      <c r="U207" s="418">
        <v>11</v>
      </c>
    </row>
    <row r="208" spans="1:21" s="201" customFormat="1" ht="16.5" customHeight="1">
      <c r="A208" s="341" t="s">
        <v>517</v>
      </c>
      <c r="B208" s="417">
        <f t="shared" si="5"/>
        <v>1313</v>
      </c>
      <c r="C208" s="418">
        <v>37</v>
      </c>
      <c r="D208" s="418">
        <v>56</v>
      </c>
      <c r="E208" s="418">
        <v>63</v>
      </c>
      <c r="F208" s="418">
        <v>48</v>
      </c>
      <c r="G208" s="418">
        <v>45</v>
      </c>
      <c r="H208" s="418">
        <v>43</v>
      </c>
      <c r="I208" s="418">
        <v>51</v>
      </c>
      <c r="J208" s="418">
        <v>68</v>
      </c>
      <c r="K208" s="418">
        <v>57</v>
      </c>
      <c r="L208" s="418">
        <v>91</v>
      </c>
      <c r="M208" s="418">
        <v>77</v>
      </c>
      <c r="N208" s="418">
        <v>87</v>
      </c>
      <c r="O208" s="418">
        <v>90</v>
      </c>
      <c r="P208" s="418">
        <v>105</v>
      </c>
      <c r="Q208" s="418">
        <v>134</v>
      </c>
      <c r="R208" s="418">
        <v>98</v>
      </c>
      <c r="S208" s="418">
        <v>61</v>
      </c>
      <c r="T208" s="418">
        <v>67</v>
      </c>
      <c r="U208" s="418">
        <v>35</v>
      </c>
    </row>
    <row r="209" spans="1:21" s="201" customFormat="1" ht="16.5" customHeight="1">
      <c r="A209" s="341" t="s">
        <v>518</v>
      </c>
      <c r="B209" s="417">
        <f t="shared" si="5"/>
        <v>1202</v>
      </c>
      <c r="C209" s="418">
        <v>33</v>
      </c>
      <c r="D209" s="418">
        <v>47</v>
      </c>
      <c r="E209" s="418">
        <v>48</v>
      </c>
      <c r="F209" s="418">
        <v>63</v>
      </c>
      <c r="G209" s="418">
        <v>48</v>
      </c>
      <c r="H209" s="418">
        <v>15</v>
      </c>
      <c r="I209" s="418">
        <v>42</v>
      </c>
      <c r="J209" s="418">
        <v>56</v>
      </c>
      <c r="K209" s="418">
        <v>70</v>
      </c>
      <c r="L209" s="418">
        <v>95</v>
      </c>
      <c r="M209" s="418">
        <v>74</v>
      </c>
      <c r="N209" s="418">
        <v>57</v>
      </c>
      <c r="O209" s="418">
        <v>77</v>
      </c>
      <c r="P209" s="418">
        <v>80</v>
      </c>
      <c r="Q209" s="418">
        <v>140</v>
      </c>
      <c r="R209" s="418">
        <v>107</v>
      </c>
      <c r="S209" s="418">
        <v>62</v>
      </c>
      <c r="T209" s="418">
        <v>45</v>
      </c>
      <c r="U209" s="418">
        <v>43</v>
      </c>
    </row>
    <row r="210" spans="1:21" s="201" customFormat="1" ht="16.5" customHeight="1">
      <c r="A210" s="341" t="s">
        <v>519</v>
      </c>
      <c r="B210" s="417">
        <f t="shared" si="5"/>
        <v>915</v>
      </c>
      <c r="C210" s="418">
        <v>13</v>
      </c>
      <c r="D210" s="418">
        <v>19</v>
      </c>
      <c r="E210" s="418">
        <v>13</v>
      </c>
      <c r="F210" s="418">
        <v>24</v>
      </c>
      <c r="G210" s="418">
        <v>35</v>
      </c>
      <c r="H210" s="418">
        <v>29</v>
      </c>
      <c r="I210" s="418">
        <v>27</v>
      </c>
      <c r="J210" s="418">
        <v>41</v>
      </c>
      <c r="K210" s="418">
        <v>46</v>
      </c>
      <c r="L210" s="418">
        <v>43</v>
      </c>
      <c r="M210" s="418">
        <v>57</v>
      </c>
      <c r="N210" s="418">
        <v>72</v>
      </c>
      <c r="O210" s="418">
        <v>66</v>
      </c>
      <c r="P210" s="418">
        <v>94</v>
      </c>
      <c r="Q210" s="418">
        <v>112</v>
      </c>
      <c r="R210" s="418">
        <v>61</v>
      </c>
      <c r="S210" s="418">
        <v>73</v>
      </c>
      <c r="T210" s="418">
        <v>48</v>
      </c>
      <c r="U210" s="418">
        <v>42</v>
      </c>
    </row>
    <row r="211" spans="1:21" s="201" customFormat="1" ht="16.5" customHeight="1">
      <c r="A211" s="341" t="s">
        <v>520</v>
      </c>
      <c r="B211" s="417">
        <f t="shared" si="5"/>
        <v>131</v>
      </c>
      <c r="C211" s="418">
        <v>0</v>
      </c>
      <c r="D211" s="418">
        <v>1</v>
      </c>
      <c r="E211" s="418">
        <v>1</v>
      </c>
      <c r="F211" s="418">
        <v>1</v>
      </c>
      <c r="G211" s="418">
        <v>1</v>
      </c>
      <c r="H211" s="418">
        <v>2</v>
      </c>
      <c r="I211" s="418">
        <v>1</v>
      </c>
      <c r="J211" s="418">
        <v>1</v>
      </c>
      <c r="K211" s="418">
        <v>1</v>
      </c>
      <c r="L211" s="418">
        <v>3</v>
      </c>
      <c r="M211" s="418">
        <v>9</v>
      </c>
      <c r="N211" s="418">
        <v>9</v>
      </c>
      <c r="O211" s="418">
        <v>9</v>
      </c>
      <c r="P211" s="418">
        <v>8</v>
      </c>
      <c r="Q211" s="418">
        <v>19</v>
      </c>
      <c r="R211" s="418">
        <v>14</v>
      </c>
      <c r="S211" s="418">
        <v>17</v>
      </c>
      <c r="T211" s="418">
        <v>16</v>
      </c>
      <c r="U211" s="418">
        <v>18</v>
      </c>
    </row>
    <row r="212" spans="1:21" s="201" customFormat="1" ht="16.5" customHeight="1">
      <c r="A212" s="340"/>
      <c r="B212" s="417"/>
      <c r="C212" s="422"/>
      <c r="D212" s="422"/>
      <c r="E212" s="422"/>
      <c r="F212" s="422"/>
      <c r="G212" s="422"/>
      <c r="H212" s="422"/>
      <c r="I212" s="422"/>
      <c r="J212" s="422"/>
      <c r="K212" s="422"/>
      <c r="L212" s="422"/>
      <c r="M212" s="418"/>
      <c r="N212" s="418"/>
      <c r="O212" s="418"/>
      <c r="P212" s="418"/>
      <c r="Q212" s="418"/>
      <c r="R212" s="418"/>
      <c r="S212" s="418"/>
      <c r="T212" s="418"/>
      <c r="U212" s="418"/>
    </row>
    <row r="213" spans="1:21" s="201" customFormat="1" ht="16.5" customHeight="1">
      <c r="A213" s="341" t="s">
        <v>521</v>
      </c>
      <c r="B213" s="417">
        <f t="shared" si="5"/>
        <v>147</v>
      </c>
      <c r="C213" s="418">
        <v>3</v>
      </c>
      <c r="D213" s="418">
        <v>8</v>
      </c>
      <c r="E213" s="418">
        <v>2</v>
      </c>
      <c r="F213" s="418">
        <v>3</v>
      </c>
      <c r="G213" s="418">
        <v>0</v>
      </c>
      <c r="H213" s="418">
        <v>2</v>
      </c>
      <c r="I213" s="418">
        <v>6</v>
      </c>
      <c r="J213" s="418">
        <v>8</v>
      </c>
      <c r="K213" s="418">
        <v>10</v>
      </c>
      <c r="L213" s="418">
        <v>4</v>
      </c>
      <c r="M213" s="418">
        <v>3</v>
      </c>
      <c r="N213" s="418">
        <v>5</v>
      </c>
      <c r="O213" s="418">
        <v>8</v>
      </c>
      <c r="P213" s="418">
        <v>9</v>
      </c>
      <c r="Q213" s="418">
        <v>15</v>
      </c>
      <c r="R213" s="418">
        <v>9</v>
      </c>
      <c r="S213" s="418">
        <v>21</v>
      </c>
      <c r="T213" s="418">
        <v>19</v>
      </c>
      <c r="U213" s="418">
        <v>12</v>
      </c>
    </row>
    <row r="214" spans="1:21" s="201" customFormat="1" ht="16.5" customHeight="1">
      <c r="A214" s="341" t="s">
        <v>522</v>
      </c>
      <c r="B214" s="417">
        <f t="shared" si="5"/>
        <v>3484</v>
      </c>
      <c r="C214" s="418">
        <v>107</v>
      </c>
      <c r="D214" s="418">
        <v>130</v>
      </c>
      <c r="E214" s="418">
        <v>124</v>
      </c>
      <c r="F214" s="418">
        <v>135</v>
      </c>
      <c r="G214" s="418">
        <v>171</v>
      </c>
      <c r="H214" s="418">
        <v>161</v>
      </c>
      <c r="I214" s="418">
        <v>174</v>
      </c>
      <c r="J214" s="418">
        <v>183</v>
      </c>
      <c r="K214" s="418">
        <v>194</v>
      </c>
      <c r="L214" s="418">
        <v>276</v>
      </c>
      <c r="M214" s="418">
        <v>298</v>
      </c>
      <c r="N214" s="418">
        <v>239</v>
      </c>
      <c r="O214" s="418">
        <v>241</v>
      </c>
      <c r="P214" s="418">
        <v>225</v>
      </c>
      <c r="Q214" s="418">
        <v>277</v>
      </c>
      <c r="R214" s="418">
        <v>200</v>
      </c>
      <c r="S214" s="418">
        <v>171</v>
      </c>
      <c r="T214" s="418">
        <v>109</v>
      </c>
      <c r="U214" s="418">
        <v>69</v>
      </c>
    </row>
    <row r="215" spans="1:21" s="201" customFormat="1" ht="16.5" customHeight="1">
      <c r="A215" s="341" t="s">
        <v>523</v>
      </c>
      <c r="B215" s="417">
        <f t="shared" si="5"/>
        <v>1426</v>
      </c>
      <c r="C215" s="418">
        <v>51</v>
      </c>
      <c r="D215" s="418">
        <v>65</v>
      </c>
      <c r="E215" s="418">
        <v>77</v>
      </c>
      <c r="F215" s="418">
        <v>57</v>
      </c>
      <c r="G215" s="418">
        <v>69</v>
      </c>
      <c r="H215" s="418">
        <v>45</v>
      </c>
      <c r="I215" s="418">
        <v>60</v>
      </c>
      <c r="J215" s="418">
        <v>84</v>
      </c>
      <c r="K215" s="418">
        <v>81</v>
      </c>
      <c r="L215" s="418">
        <v>122</v>
      </c>
      <c r="M215" s="418">
        <v>106</v>
      </c>
      <c r="N215" s="418">
        <v>58</v>
      </c>
      <c r="O215" s="418">
        <v>94</v>
      </c>
      <c r="P215" s="418">
        <v>98</v>
      </c>
      <c r="Q215" s="418">
        <v>132</v>
      </c>
      <c r="R215" s="418">
        <v>104</v>
      </c>
      <c r="S215" s="418">
        <v>54</v>
      </c>
      <c r="T215" s="418">
        <v>39</v>
      </c>
      <c r="U215" s="418">
        <v>30</v>
      </c>
    </row>
    <row r="216" spans="1:21" s="201" customFormat="1" ht="16.5" customHeight="1">
      <c r="A216" s="341" t="s">
        <v>524</v>
      </c>
      <c r="B216" s="417">
        <f t="shared" si="5"/>
        <v>4641</v>
      </c>
      <c r="C216" s="418">
        <v>157</v>
      </c>
      <c r="D216" s="418">
        <v>186</v>
      </c>
      <c r="E216" s="418">
        <v>206</v>
      </c>
      <c r="F216" s="418">
        <v>203</v>
      </c>
      <c r="G216" s="418">
        <v>200</v>
      </c>
      <c r="H216" s="418">
        <v>216</v>
      </c>
      <c r="I216" s="418">
        <v>225</v>
      </c>
      <c r="J216" s="418">
        <v>251</v>
      </c>
      <c r="K216" s="418">
        <v>280</v>
      </c>
      <c r="L216" s="418">
        <v>338</v>
      </c>
      <c r="M216" s="418">
        <v>346</v>
      </c>
      <c r="N216" s="418">
        <v>304</v>
      </c>
      <c r="O216" s="418">
        <v>291</v>
      </c>
      <c r="P216" s="418">
        <v>318</v>
      </c>
      <c r="Q216" s="418">
        <v>370</v>
      </c>
      <c r="R216" s="418">
        <v>291</v>
      </c>
      <c r="S216" s="418">
        <v>223</v>
      </c>
      <c r="T216" s="418">
        <v>147</v>
      </c>
      <c r="U216" s="418">
        <v>89</v>
      </c>
    </row>
    <row r="217" spans="1:21" s="201" customFormat="1" ht="16.5" customHeight="1">
      <c r="A217" s="341" t="s">
        <v>525</v>
      </c>
      <c r="B217" s="417">
        <f t="shared" si="5"/>
        <v>1953</v>
      </c>
      <c r="C217" s="418">
        <v>105</v>
      </c>
      <c r="D217" s="418">
        <v>88</v>
      </c>
      <c r="E217" s="418">
        <v>88</v>
      </c>
      <c r="F217" s="418">
        <v>104</v>
      </c>
      <c r="G217" s="418">
        <v>122</v>
      </c>
      <c r="H217" s="418">
        <v>107</v>
      </c>
      <c r="I217" s="418">
        <v>141</v>
      </c>
      <c r="J217" s="418">
        <v>143</v>
      </c>
      <c r="K217" s="418">
        <v>148</v>
      </c>
      <c r="L217" s="418">
        <v>166</v>
      </c>
      <c r="M217" s="418">
        <v>150</v>
      </c>
      <c r="N217" s="418">
        <v>99</v>
      </c>
      <c r="O217" s="418">
        <v>79</v>
      </c>
      <c r="P217" s="418">
        <v>88</v>
      </c>
      <c r="Q217" s="418">
        <v>111</v>
      </c>
      <c r="R217" s="418">
        <v>91</v>
      </c>
      <c r="S217" s="418">
        <v>52</v>
      </c>
      <c r="T217" s="418">
        <v>32</v>
      </c>
      <c r="U217" s="418">
        <v>39</v>
      </c>
    </row>
    <row r="218" spans="1:21" s="201" customFormat="1" ht="16.5" customHeight="1">
      <c r="A218" s="341" t="s">
        <v>526</v>
      </c>
      <c r="B218" s="417">
        <f t="shared" si="5"/>
        <v>1636</v>
      </c>
      <c r="C218" s="418">
        <v>36</v>
      </c>
      <c r="D218" s="418">
        <v>35</v>
      </c>
      <c r="E218" s="418">
        <v>66</v>
      </c>
      <c r="F218" s="418">
        <v>72</v>
      </c>
      <c r="G218" s="418">
        <v>85</v>
      </c>
      <c r="H218" s="418">
        <v>77</v>
      </c>
      <c r="I218" s="418">
        <v>73</v>
      </c>
      <c r="J218" s="418">
        <v>67</v>
      </c>
      <c r="K218" s="418">
        <v>64</v>
      </c>
      <c r="L218" s="418">
        <v>149</v>
      </c>
      <c r="M218" s="418">
        <v>134</v>
      </c>
      <c r="N218" s="418">
        <v>101</v>
      </c>
      <c r="O218" s="418">
        <v>104</v>
      </c>
      <c r="P218" s="418">
        <v>124</v>
      </c>
      <c r="Q218" s="418">
        <v>163</v>
      </c>
      <c r="R218" s="418">
        <v>111</v>
      </c>
      <c r="S218" s="418">
        <v>90</v>
      </c>
      <c r="T218" s="418">
        <v>60</v>
      </c>
      <c r="U218" s="418">
        <v>25</v>
      </c>
    </row>
    <row r="219" spans="1:21" s="201" customFormat="1" ht="16.5" customHeight="1">
      <c r="A219" s="341" t="s">
        <v>527</v>
      </c>
      <c r="B219" s="417">
        <f t="shared" si="5"/>
        <v>2898</v>
      </c>
      <c r="C219" s="418">
        <v>127</v>
      </c>
      <c r="D219" s="418">
        <v>140</v>
      </c>
      <c r="E219" s="418">
        <v>186</v>
      </c>
      <c r="F219" s="418">
        <v>217</v>
      </c>
      <c r="G219" s="418">
        <v>164</v>
      </c>
      <c r="H219" s="418">
        <v>120</v>
      </c>
      <c r="I219" s="418">
        <v>136</v>
      </c>
      <c r="J219" s="418">
        <v>149</v>
      </c>
      <c r="K219" s="418">
        <v>234</v>
      </c>
      <c r="L219" s="418">
        <v>313</v>
      </c>
      <c r="M219" s="418">
        <v>280</v>
      </c>
      <c r="N219" s="418">
        <v>151</v>
      </c>
      <c r="O219" s="418">
        <v>131</v>
      </c>
      <c r="P219" s="418">
        <v>123</v>
      </c>
      <c r="Q219" s="418">
        <v>159</v>
      </c>
      <c r="R219" s="418">
        <v>109</v>
      </c>
      <c r="S219" s="418">
        <v>80</v>
      </c>
      <c r="T219" s="418">
        <v>51</v>
      </c>
      <c r="U219" s="418">
        <v>28</v>
      </c>
    </row>
    <row r="220" spans="1:21" s="201" customFormat="1" ht="16.5" customHeight="1">
      <c r="A220" s="341" t="s">
        <v>528</v>
      </c>
      <c r="B220" s="417">
        <f t="shared" si="5"/>
        <v>2334</v>
      </c>
      <c r="C220" s="418">
        <v>61</v>
      </c>
      <c r="D220" s="418">
        <v>87</v>
      </c>
      <c r="E220" s="418">
        <v>92</v>
      </c>
      <c r="F220" s="418">
        <v>132</v>
      </c>
      <c r="G220" s="418">
        <v>155</v>
      </c>
      <c r="H220" s="418">
        <v>109</v>
      </c>
      <c r="I220" s="418">
        <v>115</v>
      </c>
      <c r="J220" s="418">
        <v>120</v>
      </c>
      <c r="K220" s="418">
        <v>134</v>
      </c>
      <c r="L220" s="418">
        <v>203</v>
      </c>
      <c r="M220" s="418">
        <v>203</v>
      </c>
      <c r="N220" s="418">
        <v>174</v>
      </c>
      <c r="O220" s="418">
        <v>150</v>
      </c>
      <c r="P220" s="418">
        <v>118</v>
      </c>
      <c r="Q220" s="418">
        <v>167</v>
      </c>
      <c r="R220" s="418">
        <v>121</v>
      </c>
      <c r="S220" s="418">
        <v>97</v>
      </c>
      <c r="T220" s="418">
        <v>58</v>
      </c>
      <c r="U220" s="418">
        <v>38</v>
      </c>
    </row>
    <row r="221" spans="1:21" s="201" customFormat="1" ht="16.5" customHeight="1">
      <c r="A221" s="341" t="s">
        <v>529</v>
      </c>
      <c r="B221" s="417">
        <f t="shared" si="5"/>
        <v>813</v>
      </c>
      <c r="C221" s="418">
        <v>11</v>
      </c>
      <c r="D221" s="418">
        <v>23</v>
      </c>
      <c r="E221" s="418">
        <v>21</v>
      </c>
      <c r="F221" s="418">
        <v>34</v>
      </c>
      <c r="G221" s="418">
        <v>21</v>
      </c>
      <c r="H221" s="418">
        <v>31</v>
      </c>
      <c r="I221" s="418">
        <v>20</v>
      </c>
      <c r="J221" s="418">
        <v>29</v>
      </c>
      <c r="K221" s="418">
        <v>44</v>
      </c>
      <c r="L221" s="418">
        <v>61</v>
      </c>
      <c r="M221" s="418">
        <v>46</v>
      </c>
      <c r="N221" s="418">
        <v>54</v>
      </c>
      <c r="O221" s="418">
        <v>64</v>
      </c>
      <c r="P221" s="418">
        <v>64</v>
      </c>
      <c r="Q221" s="418">
        <v>104</v>
      </c>
      <c r="R221" s="418">
        <v>67</v>
      </c>
      <c r="S221" s="418">
        <v>41</v>
      </c>
      <c r="T221" s="418">
        <v>44</v>
      </c>
      <c r="U221" s="418">
        <v>34</v>
      </c>
    </row>
    <row r="222" spans="1:21" s="201" customFormat="1" ht="16.5" customHeight="1">
      <c r="A222" s="341" t="s">
        <v>530</v>
      </c>
      <c r="B222" s="417">
        <f t="shared" si="5"/>
        <v>905</v>
      </c>
      <c r="C222" s="418">
        <v>13</v>
      </c>
      <c r="D222" s="418">
        <v>19</v>
      </c>
      <c r="E222" s="418">
        <v>25</v>
      </c>
      <c r="F222" s="418">
        <v>28</v>
      </c>
      <c r="G222" s="418">
        <v>26</v>
      </c>
      <c r="H222" s="418">
        <v>19</v>
      </c>
      <c r="I222" s="418">
        <v>26</v>
      </c>
      <c r="J222" s="418">
        <v>39</v>
      </c>
      <c r="K222" s="418">
        <v>35</v>
      </c>
      <c r="L222" s="418">
        <v>72</v>
      </c>
      <c r="M222" s="418">
        <v>53</v>
      </c>
      <c r="N222" s="418">
        <v>53</v>
      </c>
      <c r="O222" s="418">
        <v>65</v>
      </c>
      <c r="P222" s="418">
        <v>72</v>
      </c>
      <c r="Q222" s="418">
        <v>99</v>
      </c>
      <c r="R222" s="418">
        <v>75</v>
      </c>
      <c r="S222" s="418">
        <v>72</v>
      </c>
      <c r="T222" s="418">
        <v>67</v>
      </c>
      <c r="U222" s="418">
        <v>47</v>
      </c>
    </row>
    <row r="223" spans="1:21" s="201" customFormat="1" ht="16.5" customHeight="1">
      <c r="A223" s="341" t="s">
        <v>531</v>
      </c>
      <c r="B223" s="417">
        <f t="shared" si="5"/>
        <v>1583</v>
      </c>
      <c r="C223" s="418">
        <v>26</v>
      </c>
      <c r="D223" s="418">
        <v>51</v>
      </c>
      <c r="E223" s="418">
        <v>61</v>
      </c>
      <c r="F223" s="418">
        <v>49</v>
      </c>
      <c r="G223" s="418">
        <v>44</v>
      </c>
      <c r="H223" s="418">
        <v>45</v>
      </c>
      <c r="I223" s="418">
        <v>38</v>
      </c>
      <c r="J223" s="418">
        <v>88</v>
      </c>
      <c r="K223" s="418">
        <v>94</v>
      </c>
      <c r="L223" s="418">
        <v>87</v>
      </c>
      <c r="M223" s="418">
        <v>83</v>
      </c>
      <c r="N223" s="418">
        <v>74</v>
      </c>
      <c r="O223" s="418">
        <v>108</v>
      </c>
      <c r="P223" s="418">
        <v>150</v>
      </c>
      <c r="Q223" s="418">
        <v>181</v>
      </c>
      <c r="R223" s="418">
        <v>133</v>
      </c>
      <c r="S223" s="418">
        <v>100</v>
      </c>
      <c r="T223" s="418">
        <v>96</v>
      </c>
      <c r="U223" s="418">
        <v>75</v>
      </c>
    </row>
    <row r="224" spans="1:21" s="201" customFormat="1" ht="16.5" customHeight="1">
      <c r="A224" s="341" t="s">
        <v>532</v>
      </c>
      <c r="B224" s="417">
        <f t="shared" si="5"/>
        <v>57</v>
      </c>
      <c r="C224" s="418">
        <v>0</v>
      </c>
      <c r="D224" s="418">
        <v>0</v>
      </c>
      <c r="E224" s="418">
        <v>0</v>
      </c>
      <c r="F224" s="418">
        <v>0</v>
      </c>
      <c r="G224" s="418">
        <v>0</v>
      </c>
      <c r="H224" s="418">
        <v>2</v>
      </c>
      <c r="I224" s="418">
        <v>1</v>
      </c>
      <c r="J224" s="418">
        <v>4</v>
      </c>
      <c r="K224" s="418">
        <v>0</v>
      </c>
      <c r="L224" s="418">
        <v>1</v>
      </c>
      <c r="M224" s="418">
        <v>3</v>
      </c>
      <c r="N224" s="418">
        <v>7</v>
      </c>
      <c r="O224" s="418">
        <v>5</v>
      </c>
      <c r="P224" s="418">
        <v>6</v>
      </c>
      <c r="Q224" s="418">
        <v>6</v>
      </c>
      <c r="R224" s="418">
        <v>5</v>
      </c>
      <c r="S224" s="418">
        <v>4</v>
      </c>
      <c r="T224" s="418">
        <v>4</v>
      </c>
      <c r="U224" s="418">
        <v>9</v>
      </c>
    </row>
    <row r="225" spans="1:21" s="201" customFormat="1" ht="16.5" customHeight="1">
      <c r="A225" s="337" t="s">
        <v>533</v>
      </c>
      <c r="B225" s="417">
        <f t="shared" si="5"/>
        <v>158</v>
      </c>
      <c r="C225" s="418">
        <v>0</v>
      </c>
      <c r="D225" s="418">
        <v>0</v>
      </c>
      <c r="E225" s="418">
        <v>1</v>
      </c>
      <c r="F225" s="418">
        <v>3</v>
      </c>
      <c r="G225" s="418">
        <v>4</v>
      </c>
      <c r="H225" s="418">
        <v>3</v>
      </c>
      <c r="I225" s="418">
        <v>3</v>
      </c>
      <c r="J225" s="418">
        <v>5</v>
      </c>
      <c r="K225" s="418">
        <v>3</v>
      </c>
      <c r="L225" s="418">
        <v>1</v>
      </c>
      <c r="M225" s="418">
        <v>9</v>
      </c>
      <c r="N225" s="418">
        <v>12</v>
      </c>
      <c r="O225" s="418">
        <v>12</v>
      </c>
      <c r="P225" s="418">
        <v>18</v>
      </c>
      <c r="Q225" s="418">
        <v>15</v>
      </c>
      <c r="R225" s="418">
        <v>11</v>
      </c>
      <c r="S225" s="418">
        <v>17</v>
      </c>
      <c r="T225" s="418">
        <v>24</v>
      </c>
      <c r="U225" s="418">
        <v>17</v>
      </c>
    </row>
    <row r="226" spans="1:21" s="201" customFormat="1" ht="16.5" customHeight="1">
      <c r="A226" s="345" t="s">
        <v>534</v>
      </c>
      <c r="B226" s="420">
        <f t="shared" si="5"/>
        <v>136</v>
      </c>
      <c r="C226" s="421">
        <v>2</v>
      </c>
      <c r="D226" s="421">
        <v>2</v>
      </c>
      <c r="E226" s="421">
        <v>1</v>
      </c>
      <c r="F226" s="421">
        <v>3</v>
      </c>
      <c r="G226" s="421">
        <v>8</v>
      </c>
      <c r="H226" s="421">
        <v>3</v>
      </c>
      <c r="I226" s="421">
        <v>5</v>
      </c>
      <c r="J226" s="421">
        <v>2</v>
      </c>
      <c r="K226" s="421">
        <v>2</v>
      </c>
      <c r="L226" s="421">
        <v>6</v>
      </c>
      <c r="M226" s="421">
        <v>13</v>
      </c>
      <c r="N226" s="421">
        <v>9</v>
      </c>
      <c r="O226" s="421">
        <v>10</v>
      </c>
      <c r="P226" s="421">
        <v>13</v>
      </c>
      <c r="Q226" s="421">
        <v>14</v>
      </c>
      <c r="R226" s="421">
        <v>12</v>
      </c>
      <c r="S226" s="421">
        <v>12</v>
      </c>
      <c r="T226" s="421">
        <v>10</v>
      </c>
      <c r="U226" s="421">
        <v>9</v>
      </c>
    </row>
    <row r="227" spans="1:21" s="201" customFormat="1" ht="16.5" customHeight="1">
      <c r="A227" s="337" t="s">
        <v>535</v>
      </c>
      <c r="B227" s="417">
        <f t="shared" si="5"/>
        <v>309</v>
      </c>
      <c r="C227" s="418">
        <v>1</v>
      </c>
      <c r="D227" s="418">
        <v>0</v>
      </c>
      <c r="E227" s="418">
        <v>5</v>
      </c>
      <c r="F227" s="418">
        <v>10</v>
      </c>
      <c r="G227" s="418">
        <v>9</v>
      </c>
      <c r="H227" s="418">
        <v>3</v>
      </c>
      <c r="I227" s="418">
        <v>4</v>
      </c>
      <c r="J227" s="418">
        <v>10</v>
      </c>
      <c r="K227" s="418">
        <v>9</v>
      </c>
      <c r="L227" s="418">
        <v>8</v>
      </c>
      <c r="M227" s="418">
        <v>26</v>
      </c>
      <c r="N227" s="418">
        <v>18</v>
      </c>
      <c r="O227" s="418">
        <v>35</v>
      </c>
      <c r="P227" s="418">
        <v>40</v>
      </c>
      <c r="Q227" s="418">
        <v>26</v>
      </c>
      <c r="R227" s="418">
        <v>23</v>
      </c>
      <c r="S227" s="418">
        <v>29</v>
      </c>
      <c r="T227" s="418">
        <v>25</v>
      </c>
      <c r="U227" s="418">
        <v>28</v>
      </c>
    </row>
    <row r="228" spans="1:21" s="201" customFormat="1" ht="16.5" customHeight="1">
      <c r="A228" s="346" t="s">
        <v>536</v>
      </c>
      <c r="B228" s="417">
        <f t="shared" si="5"/>
        <v>600</v>
      </c>
      <c r="C228" s="418">
        <v>6</v>
      </c>
      <c r="D228" s="418">
        <v>10</v>
      </c>
      <c r="E228" s="418">
        <v>12</v>
      </c>
      <c r="F228" s="418">
        <v>14</v>
      </c>
      <c r="G228" s="418">
        <v>24</v>
      </c>
      <c r="H228" s="418">
        <v>17</v>
      </c>
      <c r="I228" s="418">
        <v>24</v>
      </c>
      <c r="J228" s="418">
        <v>19</v>
      </c>
      <c r="K228" s="418">
        <v>20</v>
      </c>
      <c r="L228" s="418">
        <v>28</v>
      </c>
      <c r="M228" s="418">
        <v>26</v>
      </c>
      <c r="N228" s="418">
        <v>44</v>
      </c>
      <c r="O228" s="418">
        <v>53</v>
      </c>
      <c r="P228" s="418">
        <v>51</v>
      </c>
      <c r="Q228" s="418">
        <v>57</v>
      </c>
      <c r="R228" s="418">
        <v>47</v>
      </c>
      <c r="S228" s="418">
        <v>55</v>
      </c>
      <c r="T228" s="418">
        <v>50</v>
      </c>
      <c r="U228" s="418">
        <v>43</v>
      </c>
    </row>
    <row r="229" spans="1:21" s="201" customFormat="1" ht="16.5" customHeight="1">
      <c r="A229" s="337" t="s">
        <v>537</v>
      </c>
      <c r="B229" s="417">
        <f t="shared" si="5"/>
        <v>26</v>
      </c>
      <c r="C229" s="418">
        <v>0</v>
      </c>
      <c r="D229" s="418">
        <v>0</v>
      </c>
      <c r="E229" s="418">
        <v>0</v>
      </c>
      <c r="F229" s="418">
        <v>0</v>
      </c>
      <c r="G229" s="418">
        <v>0</v>
      </c>
      <c r="H229" s="418">
        <v>0</v>
      </c>
      <c r="I229" s="418">
        <v>0</v>
      </c>
      <c r="J229" s="418">
        <v>0</v>
      </c>
      <c r="K229" s="418">
        <v>1</v>
      </c>
      <c r="L229" s="418">
        <v>1</v>
      </c>
      <c r="M229" s="418">
        <v>2</v>
      </c>
      <c r="N229" s="418">
        <v>2</v>
      </c>
      <c r="O229" s="418">
        <v>3</v>
      </c>
      <c r="P229" s="418">
        <v>2</v>
      </c>
      <c r="Q229" s="418">
        <v>6</v>
      </c>
      <c r="R229" s="418">
        <v>3</v>
      </c>
      <c r="S229" s="418">
        <v>2</v>
      </c>
      <c r="T229" s="418">
        <v>1</v>
      </c>
      <c r="U229" s="418">
        <v>3</v>
      </c>
    </row>
    <row r="230" spans="1:21" s="201" customFormat="1" ht="16.5" customHeight="1">
      <c r="A230" s="347" t="s">
        <v>538</v>
      </c>
      <c r="B230" s="417">
        <f t="shared" si="5"/>
        <v>422</v>
      </c>
      <c r="C230" s="418">
        <v>7</v>
      </c>
      <c r="D230" s="418">
        <v>12</v>
      </c>
      <c r="E230" s="418">
        <v>24</v>
      </c>
      <c r="F230" s="418">
        <v>25</v>
      </c>
      <c r="G230" s="418">
        <v>14</v>
      </c>
      <c r="H230" s="418">
        <v>4</v>
      </c>
      <c r="I230" s="418">
        <v>15</v>
      </c>
      <c r="J230" s="418">
        <v>11</v>
      </c>
      <c r="K230" s="418">
        <v>12</v>
      </c>
      <c r="L230" s="418">
        <v>28</v>
      </c>
      <c r="M230" s="418">
        <v>44</v>
      </c>
      <c r="N230" s="418">
        <v>16</v>
      </c>
      <c r="O230" s="418">
        <v>21</v>
      </c>
      <c r="P230" s="418">
        <v>34</v>
      </c>
      <c r="Q230" s="418">
        <v>38</v>
      </c>
      <c r="R230" s="418">
        <v>34</v>
      </c>
      <c r="S230" s="418">
        <v>25</v>
      </c>
      <c r="T230" s="418">
        <v>32</v>
      </c>
      <c r="U230" s="418">
        <v>26</v>
      </c>
    </row>
    <row r="231" spans="1:21" s="201" customFormat="1" ht="16.5" customHeight="1">
      <c r="A231" s="347" t="s">
        <v>539</v>
      </c>
      <c r="B231" s="417">
        <f t="shared" si="5"/>
        <v>440</v>
      </c>
      <c r="C231" s="418">
        <v>4</v>
      </c>
      <c r="D231" s="418">
        <v>3</v>
      </c>
      <c r="E231" s="418">
        <v>7</v>
      </c>
      <c r="F231" s="418">
        <v>21</v>
      </c>
      <c r="G231" s="418">
        <v>31</v>
      </c>
      <c r="H231" s="418">
        <v>17</v>
      </c>
      <c r="I231" s="418">
        <v>14</v>
      </c>
      <c r="J231" s="418">
        <v>16</v>
      </c>
      <c r="K231" s="418">
        <v>21</v>
      </c>
      <c r="L231" s="418">
        <v>12</v>
      </c>
      <c r="M231" s="418">
        <v>29</v>
      </c>
      <c r="N231" s="418">
        <v>41</v>
      </c>
      <c r="O231" s="418">
        <v>32</v>
      </c>
      <c r="P231" s="418">
        <v>32</v>
      </c>
      <c r="Q231" s="418">
        <v>56</v>
      </c>
      <c r="R231" s="418">
        <v>24</v>
      </c>
      <c r="S231" s="418">
        <v>24</v>
      </c>
      <c r="T231" s="418">
        <v>34</v>
      </c>
      <c r="U231" s="418">
        <v>22</v>
      </c>
    </row>
    <row r="232" spans="1:21" s="201" customFormat="1" ht="16.5" customHeight="1">
      <c r="A232" s="347" t="s">
        <v>540</v>
      </c>
      <c r="B232" s="417">
        <f t="shared" si="5"/>
        <v>157</v>
      </c>
      <c r="C232" s="418">
        <v>2</v>
      </c>
      <c r="D232" s="418">
        <v>6</v>
      </c>
      <c r="E232" s="418">
        <v>5</v>
      </c>
      <c r="F232" s="418">
        <v>9</v>
      </c>
      <c r="G232" s="418">
        <v>7</v>
      </c>
      <c r="H232" s="418">
        <v>5</v>
      </c>
      <c r="I232" s="418">
        <v>2</v>
      </c>
      <c r="J232" s="418">
        <v>5</v>
      </c>
      <c r="K232" s="418">
        <v>8</v>
      </c>
      <c r="L232" s="418">
        <v>8</v>
      </c>
      <c r="M232" s="418">
        <v>11</v>
      </c>
      <c r="N232" s="418">
        <v>9</v>
      </c>
      <c r="O232" s="418">
        <v>10</v>
      </c>
      <c r="P232" s="418">
        <v>12</v>
      </c>
      <c r="Q232" s="418">
        <v>14</v>
      </c>
      <c r="R232" s="418">
        <v>10</v>
      </c>
      <c r="S232" s="418">
        <v>17</v>
      </c>
      <c r="T232" s="418">
        <v>12</v>
      </c>
      <c r="U232" s="418">
        <v>5</v>
      </c>
    </row>
    <row r="233" spans="1:21" s="201" customFormat="1" ht="16.5" customHeight="1">
      <c r="A233" s="348"/>
      <c r="B233" s="417"/>
      <c r="C233" s="418"/>
      <c r="D233" s="418"/>
      <c r="E233" s="418"/>
      <c r="F233" s="418"/>
      <c r="G233" s="418"/>
      <c r="H233" s="418"/>
      <c r="I233" s="418"/>
      <c r="J233" s="418"/>
      <c r="K233" s="418"/>
      <c r="L233" s="418"/>
      <c r="M233" s="418"/>
      <c r="N233" s="418"/>
      <c r="O233" s="418"/>
      <c r="P233" s="418"/>
      <c r="Q233" s="418"/>
      <c r="R233" s="418"/>
      <c r="S233" s="418"/>
      <c r="T233" s="418"/>
      <c r="U233" s="418"/>
    </row>
    <row r="234" spans="1:21" s="201" customFormat="1" ht="16.5" customHeight="1">
      <c r="A234" s="337" t="s">
        <v>541</v>
      </c>
      <c r="B234" s="417">
        <f t="shared" si="5"/>
        <v>807</v>
      </c>
      <c r="C234" s="418">
        <v>19</v>
      </c>
      <c r="D234" s="418">
        <v>22</v>
      </c>
      <c r="E234" s="418">
        <v>29</v>
      </c>
      <c r="F234" s="418">
        <v>38</v>
      </c>
      <c r="G234" s="418">
        <v>45</v>
      </c>
      <c r="H234" s="418">
        <v>29</v>
      </c>
      <c r="I234" s="418">
        <v>26</v>
      </c>
      <c r="J234" s="418">
        <v>42</v>
      </c>
      <c r="K234" s="418">
        <v>38</v>
      </c>
      <c r="L234" s="418">
        <v>46</v>
      </c>
      <c r="M234" s="418">
        <v>59</v>
      </c>
      <c r="N234" s="418">
        <v>42</v>
      </c>
      <c r="O234" s="418">
        <v>62</v>
      </c>
      <c r="P234" s="418">
        <v>67</v>
      </c>
      <c r="Q234" s="418">
        <v>95</v>
      </c>
      <c r="R234" s="418">
        <v>60</v>
      </c>
      <c r="S234" s="418">
        <v>38</v>
      </c>
      <c r="T234" s="418">
        <v>28</v>
      </c>
      <c r="U234" s="418">
        <v>22</v>
      </c>
    </row>
    <row r="235" spans="1:21" s="201" customFormat="1" ht="16.5" customHeight="1">
      <c r="A235" s="337" t="s">
        <v>542</v>
      </c>
      <c r="B235" s="417">
        <f t="shared" si="5"/>
        <v>678</v>
      </c>
      <c r="C235" s="418">
        <v>12</v>
      </c>
      <c r="D235" s="418">
        <v>20</v>
      </c>
      <c r="E235" s="418">
        <v>34</v>
      </c>
      <c r="F235" s="418">
        <v>34</v>
      </c>
      <c r="G235" s="418">
        <v>17</v>
      </c>
      <c r="H235" s="418">
        <v>13</v>
      </c>
      <c r="I235" s="418">
        <v>21</v>
      </c>
      <c r="J235" s="418">
        <v>36</v>
      </c>
      <c r="K235" s="418">
        <v>32</v>
      </c>
      <c r="L235" s="418">
        <v>49</v>
      </c>
      <c r="M235" s="418">
        <v>34</v>
      </c>
      <c r="N235" s="418">
        <v>33</v>
      </c>
      <c r="O235" s="418">
        <v>48</v>
      </c>
      <c r="P235" s="418">
        <v>74</v>
      </c>
      <c r="Q235" s="418">
        <v>76</v>
      </c>
      <c r="R235" s="418">
        <v>51</v>
      </c>
      <c r="S235" s="418">
        <v>38</v>
      </c>
      <c r="T235" s="418">
        <v>26</v>
      </c>
      <c r="U235" s="418">
        <v>30</v>
      </c>
    </row>
    <row r="236" spans="1:21" s="201" customFormat="1" ht="16.5" customHeight="1">
      <c r="A236" s="337" t="s">
        <v>543</v>
      </c>
      <c r="B236" s="417">
        <f t="shared" si="5"/>
        <v>1541</v>
      </c>
      <c r="C236" s="418">
        <v>25</v>
      </c>
      <c r="D236" s="418">
        <v>25</v>
      </c>
      <c r="E236" s="418">
        <v>60</v>
      </c>
      <c r="F236" s="418">
        <v>69</v>
      </c>
      <c r="G236" s="418">
        <v>81</v>
      </c>
      <c r="H236" s="418">
        <v>52</v>
      </c>
      <c r="I236" s="418">
        <v>55</v>
      </c>
      <c r="J236" s="418">
        <v>64</v>
      </c>
      <c r="K236" s="418">
        <v>70</v>
      </c>
      <c r="L236" s="418">
        <v>124</v>
      </c>
      <c r="M236" s="418">
        <v>143</v>
      </c>
      <c r="N236" s="418">
        <v>92</v>
      </c>
      <c r="O236" s="418">
        <v>104</v>
      </c>
      <c r="P236" s="418">
        <v>127</v>
      </c>
      <c r="Q236" s="418">
        <v>166</v>
      </c>
      <c r="R236" s="418">
        <v>116</v>
      </c>
      <c r="S236" s="418">
        <v>85</v>
      </c>
      <c r="T236" s="418">
        <v>45</v>
      </c>
      <c r="U236" s="418">
        <v>38</v>
      </c>
    </row>
    <row r="237" spans="1:21" s="201" customFormat="1" ht="16.5" customHeight="1">
      <c r="A237" s="337" t="s">
        <v>544</v>
      </c>
      <c r="B237" s="417">
        <f t="shared" si="5"/>
        <v>1830</v>
      </c>
      <c r="C237" s="418">
        <v>64</v>
      </c>
      <c r="D237" s="418">
        <v>76</v>
      </c>
      <c r="E237" s="418">
        <v>95</v>
      </c>
      <c r="F237" s="418">
        <v>93</v>
      </c>
      <c r="G237" s="418">
        <v>90</v>
      </c>
      <c r="H237" s="418">
        <v>62</v>
      </c>
      <c r="I237" s="418">
        <v>77</v>
      </c>
      <c r="J237" s="418">
        <v>96</v>
      </c>
      <c r="K237" s="418">
        <v>105</v>
      </c>
      <c r="L237" s="418">
        <v>158</v>
      </c>
      <c r="M237" s="418">
        <v>127</v>
      </c>
      <c r="N237" s="418">
        <v>89</v>
      </c>
      <c r="O237" s="418">
        <v>84</v>
      </c>
      <c r="P237" s="418">
        <v>117</v>
      </c>
      <c r="Q237" s="418">
        <v>173</v>
      </c>
      <c r="R237" s="418">
        <v>133</v>
      </c>
      <c r="S237" s="418">
        <v>100</v>
      </c>
      <c r="T237" s="418">
        <v>50</v>
      </c>
      <c r="U237" s="418">
        <v>41</v>
      </c>
    </row>
    <row r="238" spans="1:21" s="201" customFormat="1" ht="16.5" customHeight="1">
      <c r="A238" s="337" t="s">
        <v>545</v>
      </c>
      <c r="B238" s="417">
        <f t="shared" si="5"/>
        <v>1338</v>
      </c>
      <c r="C238" s="418">
        <v>36</v>
      </c>
      <c r="D238" s="418">
        <v>66</v>
      </c>
      <c r="E238" s="418">
        <v>65</v>
      </c>
      <c r="F238" s="418">
        <v>74</v>
      </c>
      <c r="G238" s="418">
        <v>83</v>
      </c>
      <c r="H238" s="418">
        <v>63</v>
      </c>
      <c r="I238" s="418">
        <v>60</v>
      </c>
      <c r="J238" s="418">
        <v>79</v>
      </c>
      <c r="K238" s="418">
        <v>71</v>
      </c>
      <c r="L238" s="418">
        <v>116</v>
      </c>
      <c r="M238" s="418">
        <v>102</v>
      </c>
      <c r="N238" s="418">
        <v>73</v>
      </c>
      <c r="O238" s="418">
        <v>86</v>
      </c>
      <c r="P238" s="418">
        <v>75</v>
      </c>
      <c r="Q238" s="418">
        <v>119</v>
      </c>
      <c r="R238" s="418">
        <v>74</v>
      </c>
      <c r="S238" s="418">
        <v>46</v>
      </c>
      <c r="T238" s="418">
        <v>28</v>
      </c>
      <c r="U238" s="418">
        <v>22</v>
      </c>
    </row>
    <row r="239" spans="1:21" s="201" customFormat="1" ht="16.5" customHeight="1">
      <c r="A239" s="337" t="s">
        <v>546</v>
      </c>
      <c r="B239" s="417">
        <f t="shared" si="5"/>
        <v>726</v>
      </c>
      <c r="C239" s="418">
        <v>16</v>
      </c>
      <c r="D239" s="418">
        <v>20</v>
      </c>
      <c r="E239" s="418">
        <v>27</v>
      </c>
      <c r="F239" s="418">
        <v>28</v>
      </c>
      <c r="G239" s="418">
        <v>39</v>
      </c>
      <c r="H239" s="418">
        <v>18</v>
      </c>
      <c r="I239" s="418">
        <v>18</v>
      </c>
      <c r="J239" s="418">
        <v>44</v>
      </c>
      <c r="K239" s="418">
        <v>43</v>
      </c>
      <c r="L239" s="418">
        <v>41</v>
      </c>
      <c r="M239" s="418">
        <v>56</v>
      </c>
      <c r="N239" s="418">
        <v>45</v>
      </c>
      <c r="O239" s="418">
        <v>63</v>
      </c>
      <c r="P239" s="418">
        <v>46</v>
      </c>
      <c r="Q239" s="418">
        <v>74</v>
      </c>
      <c r="R239" s="418">
        <v>57</v>
      </c>
      <c r="S239" s="418">
        <v>41</v>
      </c>
      <c r="T239" s="418">
        <v>29</v>
      </c>
      <c r="U239" s="418">
        <v>21</v>
      </c>
    </row>
    <row r="240" spans="1:21" s="201" customFormat="1" ht="16.5" customHeight="1">
      <c r="A240" s="337" t="s">
        <v>547</v>
      </c>
      <c r="B240" s="417">
        <f t="shared" si="5"/>
        <v>6972</v>
      </c>
      <c r="C240" s="418">
        <v>251</v>
      </c>
      <c r="D240" s="418">
        <v>347</v>
      </c>
      <c r="E240" s="418">
        <v>345</v>
      </c>
      <c r="F240" s="418">
        <v>338</v>
      </c>
      <c r="G240" s="418">
        <v>364</v>
      </c>
      <c r="H240" s="418">
        <v>284</v>
      </c>
      <c r="I240" s="418">
        <v>297</v>
      </c>
      <c r="J240" s="418">
        <v>372</v>
      </c>
      <c r="K240" s="418">
        <v>479</v>
      </c>
      <c r="L240" s="418">
        <v>529</v>
      </c>
      <c r="M240" s="418">
        <v>554</v>
      </c>
      <c r="N240" s="418">
        <v>424</v>
      </c>
      <c r="O240" s="418">
        <v>388</v>
      </c>
      <c r="P240" s="418">
        <v>358</v>
      </c>
      <c r="Q240" s="418">
        <v>527</v>
      </c>
      <c r="R240" s="418">
        <v>507</v>
      </c>
      <c r="S240" s="418">
        <v>321</v>
      </c>
      <c r="T240" s="418">
        <v>177</v>
      </c>
      <c r="U240" s="418">
        <v>110</v>
      </c>
    </row>
    <row r="241" spans="1:21" s="201" customFormat="1" ht="16.5" customHeight="1">
      <c r="A241" s="337" t="s">
        <v>548</v>
      </c>
      <c r="B241" s="417">
        <f t="shared" si="5"/>
        <v>378</v>
      </c>
      <c r="C241" s="422">
        <v>9</v>
      </c>
      <c r="D241" s="422">
        <v>27</v>
      </c>
      <c r="E241" s="422">
        <v>28</v>
      </c>
      <c r="F241" s="422">
        <v>17</v>
      </c>
      <c r="G241" s="422">
        <v>8</v>
      </c>
      <c r="H241" s="422">
        <v>5</v>
      </c>
      <c r="I241" s="422">
        <v>8</v>
      </c>
      <c r="J241" s="422">
        <v>22</v>
      </c>
      <c r="K241" s="422">
        <v>37</v>
      </c>
      <c r="L241" s="422">
        <v>42</v>
      </c>
      <c r="M241" s="422">
        <v>23</v>
      </c>
      <c r="N241" s="422">
        <v>20</v>
      </c>
      <c r="O241" s="422">
        <v>11</v>
      </c>
      <c r="P241" s="422">
        <v>18</v>
      </c>
      <c r="Q241" s="422">
        <v>43</v>
      </c>
      <c r="R241" s="422">
        <v>38</v>
      </c>
      <c r="S241" s="422">
        <v>16</v>
      </c>
      <c r="T241" s="422">
        <v>5</v>
      </c>
      <c r="U241" s="422">
        <v>1</v>
      </c>
    </row>
    <row r="242" spans="1:21" s="201" customFormat="1" ht="16.5" customHeight="1">
      <c r="A242" s="337" t="s">
        <v>549</v>
      </c>
      <c r="B242" s="417">
        <f t="shared" si="5"/>
        <v>8028</v>
      </c>
      <c r="C242" s="422">
        <v>153</v>
      </c>
      <c r="D242" s="422">
        <v>246</v>
      </c>
      <c r="E242" s="422">
        <v>315</v>
      </c>
      <c r="F242" s="422">
        <v>379</v>
      </c>
      <c r="G242" s="422">
        <v>318</v>
      </c>
      <c r="H242" s="422">
        <v>261</v>
      </c>
      <c r="I242" s="422">
        <v>272</v>
      </c>
      <c r="J242" s="422">
        <v>355</v>
      </c>
      <c r="K242" s="422">
        <v>451</v>
      </c>
      <c r="L242" s="422">
        <v>599</v>
      </c>
      <c r="M242" s="422">
        <v>620</v>
      </c>
      <c r="N242" s="422">
        <v>503</v>
      </c>
      <c r="O242" s="422">
        <v>539</v>
      </c>
      <c r="P242" s="422">
        <v>590</v>
      </c>
      <c r="Q242" s="422">
        <v>826</v>
      </c>
      <c r="R242" s="422">
        <v>704</v>
      </c>
      <c r="S242" s="422">
        <v>458</v>
      </c>
      <c r="T242" s="422">
        <v>254</v>
      </c>
      <c r="U242" s="422">
        <v>185</v>
      </c>
    </row>
    <row r="243" spans="1:21" s="201" customFormat="1" ht="16.5" customHeight="1">
      <c r="A243" s="337" t="s">
        <v>550</v>
      </c>
      <c r="B243" s="417">
        <f t="shared" si="5"/>
        <v>945</v>
      </c>
      <c r="C243" s="423">
        <v>18</v>
      </c>
      <c r="D243" s="423">
        <v>32</v>
      </c>
      <c r="E243" s="423">
        <v>32</v>
      </c>
      <c r="F243" s="423">
        <v>35</v>
      </c>
      <c r="G243" s="423">
        <v>36</v>
      </c>
      <c r="H243" s="423">
        <v>28</v>
      </c>
      <c r="I243" s="423">
        <v>33</v>
      </c>
      <c r="J243" s="423">
        <v>37</v>
      </c>
      <c r="K243" s="423">
        <v>61</v>
      </c>
      <c r="L243" s="423">
        <v>66</v>
      </c>
      <c r="M243" s="423">
        <v>68</v>
      </c>
      <c r="N243" s="423">
        <v>54</v>
      </c>
      <c r="O243" s="423">
        <v>64</v>
      </c>
      <c r="P243" s="423">
        <v>76</v>
      </c>
      <c r="Q243" s="423">
        <v>92</v>
      </c>
      <c r="R243" s="423">
        <v>98</v>
      </c>
      <c r="S243" s="423">
        <v>46</v>
      </c>
      <c r="T243" s="423">
        <v>27</v>
      </c>
      <c r="U243" s="423">
        <v>42</v>
      </c>
    </row>
    <row r="244" spans="1:21" s="201" customFormat="1" ht="16.5" customHeight="1">
      <c r="A244" s="53"/>
      <c r="B244" s="417"/>
      <c r="C244" s="423"/>
      <c r="D244" s="423"/>
      <c r="E244" s="423"/>
      <c r="F244" s="423"/>
      <c r="G244" s="423"/>
      <c r="H244" s="423"/>
      <c r="I244" s="423"/>
      <c r="J244" s="423"/>
      <c r="K244" s="423"/>
      <c r="L244" s="423"/>
      <c r="M244" s="423"/>
      <c r="N244" s="423"/>
      <c r="O244" s="423"/>
      <c r="P244" s="423"/>
      <c r="Q244" s="423"/>
      <c r="R244" s="423"/>
      <c r="S244" s="423"/>
      <c r="T244" s="423"/>
      <c r="U244" s="423"/>
    </row>
    <row r="245" spans="1:21" s="201" customFormat="1" ht="16.5" customHeight="1">
      <c r="A245" s="337" t="s">
        <v>551</v>
      </c>
      <c r="B245" s="417">
        <f t="shared" si="5"/>
        <v>3253</v>
      </c>
      <c r="C245" s="423">
        <v>54</v>
      </c>
      <c r="D245" s="423">
        <v>76</v>
      </c>
      <c r="E245" s="423">
        <v>93</v>
      </c>
      <c r="F245" s="423">
        <v>104</v>
      </c>
      <c r="G245" s="423">
        <v>154</v>
      </c>
      <c r="H245" s="423">
        <v>116</v>
      </c>
      <c r="I245" s="423">
        <v>110</v>
      </c>
      <c r="J245" s="423">
        <v>126</v>
      </c>
      <c r="K245" s="423">
        <v>168</v>
      </c>
      <c r="L245" s="423">
        <v>195</v>
      </c>
      <c r="M245" s="423">
        <v>219</v>
      </c>
      <c r="N245" s="423">
        <v>230</v>
      </c>
      <c r="O245" s="423">
        <v>231</v>
      </c>
      <c r="P245" s="423">
        <v>262</v>
      </c>
      <c r="Q245" s="423">
        <v>418</v>
      </c>
      <c r="R245" s="423">
        <v>288</v>
      </c>
      <c r="S245" s="423">
        <v>200</v>
      </c>
      <c r="T245" s="423">
        <v>118</v>
      </c>
      <c r="U245" s="423">
        <v>91</v>
      </c>
    </row>
    <row r="246" spans="1:21" s="201" customFormat="1" ht="16.5" customHeight="1">
      <c r="A246" s="337" t="s">
        <v>552</v>
      </c>
      <c r="B246" s="417">
        <f t="shared" si="5"/>
        <v>2285</v>
      </c>
      <c r="C246" s="423">
        <v>62</v>
      </c>
      <c r="D246" s="423">
        <v>105</v>
      </c>
      <c r="E246" s="423">
        <v>127</v>
      </c>
      <c r="F246" s="423">
        <v>140</v>
      </c>
      <c r="G246" s="423">
        <v>112</v>
      </c>
      <c r="H246" s="423">
        <v>79</v>
      </c>
      <c r="I246" s="423">
        <v>84</v>
      </c>
      <c r="J246" s="423">
        <v>122</v>
      </c>
      <c r="K246" s="423">
        <v>180</v>
      </c>
      <c r="L246" s="423">
        <v>193</v>
      </c>
      <c r="M246" s="423">
        <v>187</v>
      </c>
      <c r="N246" s="423">
        <v>111</v>
      </c>
      <c r="O246" s="423">
        <v>109</v>
      </c>
      <c r="P246" s="423">
        <v>119</v>
      </c>
      <c r="Q246" s="423">
        <v>176</v>
      </c>
      <c r="R246" s="423">
        <v>158</v>
      </c>
      <c r="S246" s="423">
        <v>100</v>
      </c>
      <c r="T246" s="423">
        <v>62</v>
      </c>
      <c r="U246" s="423">
        <v>59</v>
      </c>
    </row>
    <row r="247" spans="1:21" s="201" customFormat="1" ht="16.5" customHeight="1">
      <c r="A247" s="337" t="s">
        <v>553</v>
      </c>
      <c r="B247" s="417">
        <f t="shared" si="5"/>
        <v>196</v>
      </c>
      <c r="C247" s="423">
        <v>1</v>
      </c>
      <c r="D247" s="423">
        <v>3</v>
      </c>
      <c r="E247" s="423">
        <v>1</v>
      </c>
      <c r="F247" s="423">
        <v>3</v>
      </c>
      <c r="G247" s="423">
        <v>2</v>
      </c>
      <c r="H247" s="423">
        <v>3</v>
      </c>
      <c r="I247" s="423">
        <v>4</v>
      </c>
      <c r="J247" s="423">
        <v>6</v>
      </c>
      <c r="K247" s="423">
        <v>2</v>
      </c>
      <c r="L247" s="423">
        <v>7</v>
      </c>
      <c r="M247" s="423">
        <v>6</v>
      </c>
      <c r="N247" s="423">
        <v>10</v>
      </c>
      <c r="O247" s="423">
        <v>19</v>
      </c>
      <c r="P247" s="423">
        <v>23</v>
      </c>
      <c r="Q247" s="423">
        <v>25</v>
      </c>
      <c r="R247" s="423">
        <v>22</v>
      </c>
      <c r="S247" s="423">
        <v>12</v>
      </c>
      <c r="T247" s="423">
        <v>34</v>
      </c>
      <c r="U247" s="423">
        <v>13</v>
      </c>
    </row>
    <row r="248" spans="1:21" s="201" customFormat="1" ht="16.5" customHeight="1">
      <c r="A248" s="347" t="s">
        <v>554</v>
      </c>
      <c r="B248" s="417">
        <f t="shared" si="5"/>
        <v>189</v>
      </c>
      <c r="C248" s="423">
        <v>3</v>
      </c>
      <c r="D248" s="423">
        <v>4</v>
      </c>
      <c r="E248" s="423">
        <v>6</v>
      </c>
      <c r="F248" s="423">
        <v>5</v>
      </c>
      <c r="G248" s="423">
        <v>5</v>
      </c>
      <c r="H248" s="423">
        <v>10</v>
      </c>
      <c r="I248" s="423">
        <v>6</v>
      </c>
      <c r="J248" s="423">
        <v>9</v>
      </c>
      <c r="K248" s="423">
        <v>15</v>
      </c>
      <c r="L248" s="423">
        <v>3</v>
      </c>
      <c r="M248" s="423">
        <v>10</v>
      </c>
      <c r="N248" s="423">
        <v>9</v>
      </c>
      <c r="O248" s="423">
        <v>15</v>
      </c>
      <c r="P248" s="423">
        <v>21</v>
      </c>
      <c r="Q248" s="423">
        <v>25</v>
      </c>
      <c r="R248" s="423">
        <v>14</v>
      </c>
      <c r="S248" s="423">
        <v>10</v>
      </c>
      <c r="T248" s="423">
        <v>8</v>
      </c>
      <c r="U248" s="423">
        <v>11</v>
      </c>
    </row>
    <row r="249" spans="1:21" s="201" customFormat="1" ht="16.5" customHeight="1">
      <c r="A249" s="347" t="s">
        <v>555</v>
      </c>
      <c r="B249" s="417">
        <f t="shared" si="5"/>
        <v>24</v>
      </c>
      <c r="C249" s="423">
        <v>0</v>
      </c>
      <c r="D249" s="423">
        <v>0</v>
      </c>
      <c r="E249" s="423">
        <v>0</v>
      </c>
      <c r="F249" s="423">
        <v>1</v>
      </c>
      <c r="G249" s="423">
        <v>3</v>
      </c>
      <c r="H249" s="423">
        <v>1</v>
      </c>
      <c r="I249" s="423">
        <v>3</v>
      </c>
      <c r="J249" s="423">
        <v>4</v>
      </c>
      <c r="K249" s="423">
        <v>1</v>
      </c>
      <c r="L249" s="423">
        <v>1</v>
      </c>
      <c r="M249" s="423">
        <v>0</v>
      </c>
      <c r="N249" s="423">
        <v>2</v>
      </c>
      <c r="O249" s="423">
        <v>3</v>
      </c>
      <c r="P249" s="423">
        <v>1</v>
      </c>
      <c r="Q249" s="423">
        <v>0</v>
      </c>
      <c r="R249" s="423">
        <v>0</v>
      </c>
      <c r="S249" s="423">
        <v>0</v>
      </c>
      <c r="T249" s="423">
        <v>2</v>
      </c>
      <c r="U249" s="423">
        <v>2</v>
      </c>
    </row>
    <row r="250" spans="1:21" s="201" customFormat="1" ht="16.5" customHeight="1">
      <c r="A250" s="337" t="s">
        <v>556</v>
      </c>
      <c r="B250" s="417">
        <f t="shared" si="5"/>
        <v>7337</v>
      </c>
      <c r="C250" s="423">
        <v>264</v>
      </c>
      <c r="D250" s="423">
        <v>315</v>
      </c>
      <c r="E250" s="423">
        <v>322</v>
      </c>
      <c r="F250" s="423">
        <v>331</v>
      </c>
      <c r="G250" s="423">
        <v>346</v>
      </c>
      <c r="H250" s="423">
        <v>356</v>
      </c>
      <c r="I250" s="423">
        <v>358</v>
      </c>
      <c r="J250" s="423">
        <v>392</v>
      </c>
      <c r="K250" s="423">
        <v>481</v>
      </c>
      <c r="L250" s="423">
        <v>621</v>
      </c>
      <c r="M250" s="423">
        <v>579</v>
      </c>
      <c r="N250" s="423">
        <v>488</v>
      </c>
      <c r="O250" s="423">
        <v>395</v>
      </c>
      <c r="P250" s="423">
        <v>429</v>
      </c>
      <c r="Q250" s="423">
        <v>551</v>
      </c>
      <c r="R250" s="423">
        <v>441</v>
      </c>
      <c r="S250" s="423">
        <v>314</v>
      </c>
      <c r="T250" s="423">
        <v>201</v>
      </c>
      <c r="U250" s="423">
        <v>153</v>
      </c>
    </row>
    <row r="251" spans="1:21" s="201" customFormat="1" ht="16.5" customHeight="1">
      <c r="A251" s="337" t="s">
        <v>557</v>
      </c>
      <c r="B251" s="417">
        <f t="shared" si="5"/>
        <v>4964</v>
      </c>
      <c r="C251" s="423">
        <v>170</v>
      </c>
      <c r="D251" s="423">
        <v>236</v>
      </c>
      <c r="E251" s="423">
        <v>265</v>
      </c>
      <c r="F251" s="423">
        <v>281</v>
      </c>
      <c r="G251" s="423">
        <v>231</v>
      </c>
      <c r="H251" s="423">
        <v>247</v>
      </c>
      <c r="I251" s="423">
        <v>247</v>
      </c>
      <c r="J251" s="423">
        <v>273</v>
      </c>
      <c r="K251" s="423">
        <v>339</v>
      </c>
      <c r="L251" s="423">
        <v>445</v>
      </c>
      <c r="M251" s="423">
        <v>373</v>
      </c>
      <c r="N251" s="423">
        <v>291</v>
      </c>
      <c r="O251" s="423">
        <v>240</v>
      </c>
      <c r="P251" s="423">
        <v>282</v>
      </c>
      <c r="Q251" s="423">
        <v>350</v>
      </c>
      <c r="R251" s="423">
        <v>277</v>
      </c>
      <c r="S251" s="423">
        <v>200</v>
      </c>
      <c r="T251" s="423">
        <v>134</v>
      </c>
      <c r="U251" s="423">
        <v>83</v>
      </c>
    </row>
    <row r="252" spans="1:21" s="201" customFormat="1" ht="16.5" customHeight="1">
      <c r="A252" s="337" t="s">
        <v>558</v>
      </c>
      <c r="B252" s="417">
        <f t="shared" si="5"/>
        <v>5379</v>
      </c>
      <c r="C252" s="423">
        <v>178</v>
      </c>
      <c r="D252" s="423">
        <v>210</v>
      </c>
      <c r="E252" s="423">
        <v>257</v>
      </c>
      <c r="F252" s="423">
        <v>264</v>
      </c>
      <c r="G252" s="423">
        <v>308</v>
      </c>
      <c r="H252" s="423">
        <v>229</v>
      </c>
      <c r="I252" s="423">
        <v>238</v>
      </c>
      <c r="J252" s="423">
        <v>297</v>
      </c>
      <c r="K252" s="423">
        <v>333</v>
      </c>
      <c r="L252" s="423">
        <v>451</v>
      </c>
      <c r="M252" s="423">
        <v>466</v>
      </c>
      <c r="N252" s="423">
        <v>357</v>
      </c>
      <c r="O252" s="423">
        <v>289</v>
      </c>
      <c r="P252" s="423">
        <v>320</v>
      </c>
      <c r="Q252" s="423">
        <v>419</v>
      </c>
      <c r="R252" s="423">
        <v>355</v>
      </c>
      <c r="S252" s="423">
        <v>192</v>
      </c>
      <c r="T252" s="423">
        <v>110</v>
      </c>
      <c r="U252" s="423">
        <v>106</v>
      </c>
    </row>
    <row r="253" spans="1:21" s="201" customFormat="1" ht="16.5" customHeight="1">
      <c r="A253" s="337" t="s">
        <v>559</v>
      </c>
      <c r="B253" s="417">
        <f t="shared" si="5"/>
        <v>4742</v>
      </c>
      <c r="C253" s="423">
        <v>176</v>
      </c>
      <c r="D253" s="423">
        <v>247</v>
      </c>
      <c r="E253" s="423">
        <v>226</v>
      </c>
      <c r="F253" s="423">
        <v>245</v>
      </c>
      <c r="G253" s="423">
        <v>187</v>
      </c>
      <c r="H253" s="423">
        <v>201</v>
      </c>
      <c r="I253" s="423">
        <v>254</v>
      </c>
      <c r="J253" s="423">
        <v>292</v>
      </c>
      <c r="K253" s="423">
        <v>317</v>
      </c>
      <c r="L253" s="423">
        <v>380</v>
      </c>
      <c r="M253" s="423">
        <v>354</v>
      </c>
      <c r="N253" s="423">
        <v>288</v>
      </c>
      <c r="O253" s="423">
        <v>262</v>
      </c>
      <c r="P253" s="423">
        <v>308</v>
      </c>
      <c r="Q253" s="423">
        <v>389</v>
      </c>
      <c r="R253" s="423">
        <v>302</v>
      </c>
      <c r="S253" s="423">
        <v>179</v>
      </c>
      <c r="T253" s="423">
        <v>79</v>
      </c>
      <c r="U253" s="423">
        <v>56</v>
      </c>
    </row>
    <row r="254" spans="1:21" s="201" customFormat="1" ht="16.5" customHeight="1">
      <c r="A254" s="337" t="s">
        <v>560</v>
      </c>
      <c r="B254" s="417">
        <f t="shared" si="5"/>
        <v>2088</v>
      </c>
      <c r="C254" s="423">
        <v>59</v>
      </c>
      <c r="D254" s="423">
        <v>88</v>
      </c>
      <c r="E254" s="423">
        <v>88</v>
      </c>
      <c r="F254" s="423">
        <v>109</v>
      </c>
      <c r="G254" s="423">
        <v>111</v>
      </c>
      <c r="H254" s="423">
        <v>103</v>
      </c>
      <c r="I254" s="423">
        <v>93</v>
      </c>
      <c r="J254" s="423">
        <v>80</v>
      </c>
      <c r="K254" s="423">
        <v>111</v>
      </c>
      <c r="L254" s="423">
        <v>158</v>
      </c>
      <c r="M254" s="423">
        <v>160</v>
      </c>
      <c r="N254" s="423">
        <v>167</v>
      </c>
      <c r="O254" s="423">
        <v>127</v>
      </c>
      <c r="P254" s="423">
        <v>127</v>
      </c>
      <c r="Q254" s="423">
        <v>195</v>
      </c>
      <c r="R254" s="423">
        <v>133</v>
      </c>
      <c r="S254" s="423">
        <v>100</v>
      </c>
      <c r="T254" s="423">
        <v>56</v>
      </c>
      <c r="U254" s="423">
        <v>23</v>
      </c>
    </row>
    <row r="255" spans="1:21" s="201" customFormat="1" ht="16.5" customHeight="1">
      <c r="A255" s="53"/>
      <c r="B255" s="417"/>
      <c r="C255" s="423"/>
      <c r="D255" s="423"/>
      <c r="E255" s="423"/>
      <c r="F255" s="423"/>
      <c r="G255" s="423"/>
      <c r="H255" s="423"/>
      <c r="I255" s="423"/>
      <c r="J255" s="423"/>
      <c r="K255" s="423"/>
      <c r="L255" s="423"/>
      <c r="M255" s="422"/>
      <c r="N255" s="422"/>
      <c r="O255" s="422"/>
      <c r="P255" s="422"/>
      <c r="Q255" s="422"/>
      <c r="R255" s="422"/>
      <c r="S255" s="422"/>
      <c r="T255" s="422"/>
      <c r="U255" s="422"/>
    </row>
    <row r="256" spans="1:21" s="201" customFormat="1" ht="16.5" customHeight="1">
      <c r="A256" s="337" t="s">
        <v>561</v>
      </c>
      <c r="B256" s="417">
        <f>SUM(C256:U256)</f>
        <v>4603</v>
      </c>
      <c r="C256" s="423">
        <v>76</v>
      </c>
      <c r="D256" s="423">
        <v>106</v>
      </c>
      <c r="E256" s="423">
        <v>133</v>
      </c>
      <c r="F256" s="423">
        <v>169</v>
      </c>
      <c r="G256" s="423">
        <v>181</v>
      </c>
      <c r="H256" s="423">
        <v>124</v>
      </c>
      <c r="I256" s="423">
        <v>145</v>
      </c>
      <c r="J256" s="423">
        <v>184</v>
      </c>
      <c r="K256" s="423">
        <v>185</v>
      </c>
      <c r="L256" s="423">
        <v>309</v>
      </c>
      <c r="M256" s="423">
        <v>335</v>
      </c>
      <c r="N256" s="423">
        <v>281</v>
      </c>
      <c r="O256" s="423">
        <v>331</v>
      </c>
      <c r="P256" s="423">
        <v>383</v>
      </c>
      <c r="Q256" s="423">
        <v>503</v>
      </c>
      <c r="R256" s="423">
        <v>410</v>
      </c>
      <c r="S256" s="423">
        <v>319</v>
      </c>
      <c r="T256" s="423">
        <v>232</v>
      </c>
      <c r="U256" s="423">
        <v>197</v>
      </c>
    </row>
    <row r="257" spans="1:21" s="201" customFormat="1" ht="16.5" customHeight="1">
      <c r="A257" s="337" t="s">
        <v>864</v>
      </c>
      <c r="B257" s="417">
        <f t="shared" si="5"/>
        <v>10197</v>
      </c>
      <c r="C257" s="423">
        <v>310</v>
      </c>
      <c r="D257" s="423">
        <v>460</v>
      </c>
      <c r="E257" s="423">
        <v>507</v>
      </c>
      <c r="F257" s="423">
        <v>528</v>
      </c>
      <c r="G257" s="423">
        <v>425</v>
      </c>
      <c r="H257" s="423">
        <v>333</v>
      </c>
      <c r="I257" s="423">
        <v>397</v>
      </c>
      <c r="J257" s="423">
        <v>517</v>
      </c>
      <c r="K257" s="423">
        <v>652</v>
      </c>
      <c r="L257" s="423">
        <v>821</v>
      </c>
      <c r="M257" s="423">
        <v>731</v>
      </c>
      <c r="N257" s="423">
        <v>681</v>
      </c>
      <c r="O257" s="423">
        <v>589</v>
      </c>
      <c r="P257" s="423">
        <v>622</v>
      </c>
      <c r="Q257" s="423">
        <v>879</v>
      </c>
      <c r="R257" s="423">
        <v>714</v>
      </c>
      <c r="S257" s="423">
        <v>488</v>
      </c>
      <c r="T257" s="423">
        <v>334</v>
      </c>
      <c r="U257" s="423">
        <v>209</v>
      </c>
    </row>
    <row r="258" spans="1:21" s="201" customFormat="1" ht="16.5" customHeight="1">
      <c r="A258" s="337" t="s">
        <v>865</v>
      </c>
      <c r="B258" s="417">
        <f t="shared" si="5"/>
        <v>4854</v>
      </c>
      <c r="C258" s="423">
        <v>130</v>
      </c>
      <c r="D258" s="423">
        <v>176</v>
      </c>
      <c r="E258" s="423">
        <v>221</v>
      </c>
      <c r="F258" s="423">
        <v>256</v>
      </c>
      <c r="G258" s="423">
        <v>229</v>
      </c>
      <c r="H258" s="423">
        <v>177</v>
      </c>
      <c r="I258" s="423">
        <v>185</v>
      </c>
      <c r="J258" s="423">
        <v>233</v>
      </c>
      <c r="K258" s="423">
        <v>288</v>
      </c>
      <c r="L258" s="423">
        <v>382</v>
      </c>
      <c r="M258" s="423">
        <v>308</v>
      </c>
      <c r="N258" s="423">
        <v>325</v>
      </c>
      <c r="O258" s="423">
        <v>356</v>
      </c>
      <c r="P258" s="423">
        <v>352</v>
      </c>
      <c r="Q258" s="423">
        <v>428</v>
      </c>
      <c r="R258" s="423">
        <v>326</v>
      </c>
      <c r="S258" s="423">
        <v>227</v>
      </c>
      <c r="T258" s="423">
        <v>145</v>
      </c>
      <c r="U258" s="423">
        <v>110</v>
      </c>
    </row>
    <row r="259" spans="1:21" s="201" customFormat="1" ht="16.5" customHeight="1">
      <c r="A259" s="345" t="s">
        <v>562</v>
      </c>
      <c r="B259" s="420">
        <f t="shared" si="5"/>
        <v>1784</v>
      </c>
      <c r="C259" s="424">
        <v>56</v>
      </c>
      <c r="D259" s="424">
        <v>64</v>
      </c>
      <c r="E259" s="424">
        <v>64</v>
      </c>
      <c r="F259" s="424">
        <v>64</v>
      </c>
      <c r="G259" s="424">
        <v>73</v>
      </c>
      <c r="H259" s="424">
        <v>64</v>
      </c>
      <c r="I259" s="424">
        <v>67</v>
      </c>
      <c r="J259" s="424">
        <v>94</v>
      </c>
      <c r="K259" s="424">
        <v>80</v>
      </c>
      <c r="L259" s="424">
        <v>126</v>
      </c>
      <c r="M259" s="424">
        <v>121</v>
      </c>
      <c r="N259" s="424">
        <v>121</v>
      </c>
      <c r="O259" s="424">
        <v>116</v>
      </c>
      <c r="P259" s="424">
        <v>123</v>
      </c>
      <c r="Q259" s="424">
        <v>146</v>
      </c>
      <c r="R259" s="424">
        <v>144</v>
      </c>
      <c r="S259" s="424">
        <v>117</v>
      </c>
      <c r="T259" s="424">
        <v>89</v>
      </c>
      <c r="U259" s="424">
        <v>55</v>
      </c>
    </row>
    <row r="260" spans="1:21" s="203" customFormat="1">
      <c r="A260" s="202"/>
    </row>
    <row r="261" spans="1:21" s="203" customFormat="1">
      <c r="A261" s="202"/>
    </row>
    <row r="262" spans="1:21" s="203" customFormat="1">
      <c r="A262" s="202"/>
    </row>
    <row r="263" spans="1:21" s="203" customFormat="1">
      <c r="A263" s="202"/>
    </row>
    <row r="264" spans="1:21" s="203" customFormat="1">
      <c r="A264" s="202"/>
    </row>
    <row r="265" spans="1:21" s="203" customFormat="1">
      <c r="A265" s="202"/>
    </row>
    <row r="266" spans="1:21" s="203" customFormat="1">
      <c r="A266" s="202"/>
    </row>
    <row r="267" spans="1:21" s="203" customFormat="1">
      <c r="A267" s="202"/>
    </row>
    <row r="268" spans="1:21" s="203" customFormat="1">
      <c r="A268" s="202"/>
    </row>
    <row r="269" spans="1:21" s="203" customFormat="1">
      <c r="A269" s="202"/>
    </row>
    <row r="270" spans="1:21" s="203" customFormat="1">
      <c r="A270" s="202"/>
    </row>
    <row r="271" spans="1:21" s="203" customFormat="1">
      <c r="A271" s="202"/>
    </row>
    <row r="272" spans="1:21" s="203" customFormat="1">
      <c r="A272" s="202"/>
    </row>
    <row r="273" spans="1:1" s="203" customFormat="1">
      <c r="A273" s="202"/>
    </row>
    <row r="274" spans="1:1" s="203" customFormat="1">
      <c r="A274" s="202"/>
    </row>
    <row r="275" spans="1:1" s="203" customFormat="1">
      <c r="A275" s="202"/>
    </row>
    <row r="276" spans="1:1" s="203" customFormat="1">
      <c r="A276" s="202"/>
    </row>
    <row r="277" spans="1:1" s="203" customFormat="1">
      <c r="A277" s="202"/>
    </row>
    <row r="278" spans="1:1" s="203" customFormat="1">
      <c r="A278" s="202"/>
    </row>
    <row r="279" spans="1:1" s="203" customFormat="1">
      <c r="A279" s="202"/>
    </row>
    <row r="280" spans="1:1" s="203" customFormat="1">
      <c r="A280" s="202"/>
    </row>
    <row r="281" spans="1:1" s="203" customFormat="1">
      <c r="A281" s="202"/>
    </row>
  </sheetData>
  <mergeCells count="3">
    <mergeCell ref="S2:U2"/>
    <mergeCell ref="A3:A4"/>
    <mergeCell ref="B3:B4"/>
  </mergeCells>
  <phoneticPr fontId="2"/>
  <hyperlinks>
    <hyperlink ref="M1" location="目次!A1" display="目次に戻る"/>
  </hyperlinks>
  <printOptions horizontalCentered="1"/>
  <pageMargins left="0.39370078740157483" right="0.59055118110236227" top="0.59055118110236227" bottom="0.59055118110236227" header="0.51181102362204722" footer="0.51181102362204722"/>
  <pageSetup paperSize="9" scale="90" pageOrder="overThenDown" orientation="portrait" r:id="rId1"/>
  <headerFooter alignWithMargins="0"/>
  <rowBreaks count="5" manualBreakCount="5">
    <brk id="50" max="16383" man="1"/>
    <brk id="94" max="16383" man="1"/>
    <brk id="138" max="16383" man="1"/>
    <brk id="182" max="16383" man="1"/>
    <brk id="226" max="16383" man="1"/>
  </rowBreaks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view="pageBreakPreview" zoomScale="90" zoomScaleNormal="90" zoomScaleSheetLayoutView="90" workbookViewId="0">
      <selection activeCell="K7" sqref="K7"/>
    </sheetView>
  </sheetViews>
  <sheetFormatPr defaultColWidth="11.375" defaultRowHeight="13.5"/>
  <cols>
    <col min="1" max="1" width="12.375" style="37" customWidth="1"/>
    <col min="2" max="2" width="8.875" style="37" customWidth="1"/>
    <col min="3" max="3" width="9.125" style="37" customWidth="1"/>
    <col min="4" max="5" width="8.75" style="37" customWidth="1"/>
    <col min="6" max="9" width="8.875" style="37" customWidth="1"/>
    <col min="10" max="10" width="10.375" style="206" customWidth="1"/>
    <col min="11" max="246" width="11.375" style="37"/>
    <col min="247" max="247" width="12.375" style="37" customWidth="1"/>
    <col min="248" max="248" width="8.875" style="37" customWidth="1"/>
    <col min="249" max="249" width="9.125" style="37" customWidth="1"/>
    <col min="250" max="251" width="8.75" style="37" customWidth="1"/>
    <col min="252" max="255" width="8.875" style="37" customWidth="1"/>
    <col min="256" max="256" width="10.375" style="37" customWidth="1"/>
    <col min="257" max="257" width="12.375" style="37" customWidth="1"/>
    <col min="258" max="265" width="8.875" style="37" customWidth="1"/>
    <col min="266" max="266" width="10.375" style="37" customWidth="1"/>
    <col min="267" max="502" width="11.375" style="37"/>
    <col min="503" max="503" width="12.375" style="37" customWidth="1"/>
    <col min="504" max="504" width="8.875" style="37" customWidth="1"/>
    <col min="505" max="505" width="9.125" style="37" customWidth="1"/>
    <col min="506" max="507" width="8.75" style="37" customWidth="1"/>
    <col min="508" max="511" width="8.875" style="37" customWidth="1"/>
    <col min="512" max="512" width="10.375" style="37" customWidth="1"/>
    <col min="513" max="513" width="12.375" style="37" customWidth="1"/>
    <col min="514" max="521" width="8.875" style="37" customWidth="1"/>
    <col min="522" max="522" width="10.375" style="37" customWidth="1"/>
    <col min="523" max="758" width="11.375" style="37"/>
    <col min="759" max="759" width="12.375" style="37" customWidth="1"/>
    <col min="760" max="760" width="8.875" style="37" customWidth="1"/>
    <col min="761" max="761" width="9.125" style="37" customWidth="1"/>
    <col min="762" max="763" width="8.75" style="37" customWidth="1"/>
    <col min="764" max="767" width="8.875" style="37" customWidth="1"/>
    <col min="768" max="768" width="10.375" style="37" customWidth="1"/>
    <col min="769" max="769" width="12.375" style="37" customWidth="1"/>
    <col min="770" max="777" width="8.875" style="37" customWidth="1"/>
    <col min="778" max="778" width="10.375" style="37" customWidth="1"/>
    <col min="779" max="1014" width="11.375" style="37"/>
    <col min="1015" max="1015" width="12.375" style="37" customWidth="1"/>
    <col min="1016" max="1016" width="8.875" style="37" customWidth="1"/>
    <col min="1017" max="1017" width="9.125" style="37" customWidth="1"/>
    <col min="1018" max="1019" width="8.75" style="37" customWidth="1"/>
    <col min="1020" max="1023" width="8.875" style="37" customWidth="1"/>
    <col min="1024" max="1024" width="10.375" style="37" customWidth="1"/>
    <col min="1025" max="1025" width="12.375" style="37" customWidth="1"/>
    <col min="1026" max="1033" width="8.875" style="37" customWidth="1"/>
    <col min="1034" max="1034" width="10.375" style="37" customWidth="1"/>
    <col min="1035" max="1270" width="11.375" style="37"/>
    <col min="1271" max="1271" width="12.375" style="37" customWidth="1"/>
    <col min="1272" max="1272" width="8.875" style="37" customWidth="1"/>
    <col min="1273" max="1273" width="9.125" style="37" customWidth="1"/>
    <col min="1274" max="1275" width="8.75" style="37" customWidth="1"/>
    <col min="1276" max="1279" width="8.875" style="37" customWidth="1"/>
    <col min="1280" max="1280" width="10.375" style="37" customWidth="1"/>
    <col min="1281" max="1281" width="12.375" style="37" customWidth="1"/>
    <col min="1282" max="1289" width="8.875" style="37" customWidth="1"/>
    <col min="1290" max="1290" width="10.375" style="37" customWidth="1"/>
    <col min="1291" max="1526" width="11.375" style="37"/>
    <col min="1527" max="1527" width="12.375" style="37" customWidth="1"/>
    <col min="1528" max="1528" width="8.875" style="37" customWidth="1"/>
    <col min="1529" max="1529" width="9.125" style="37" customWidth="1"/>
    <col min="1530" max="1531" width="8.75" style="37" customWidth="1"/>
    <col min="1532" max="1535" width="8.875" style="37" customWidth="1"/>
    <col min="1536" max="1536" width="10.375" style="37" customWidth="1"/>
    <col min="1537" max="1537" width="12.375" style="37" customWidth="1"/>
    <col min="1538" max="1545" width="8.875" style="37" customWidth="1"/>
    <col min="1546" max="1546" width="10.375" style="37" customWidth="1"/>
    <col min="1547" max="1782" width="11.375" style="37"/>
    <col min="1783" max="1783" width="12.375" style="37" customWidth="1"/>
    <col min="1784" max="1784" width="8.875" style="37" customWidth="1"/>
    <col min="1785" max="1785" width="9.125" style="37" customWidth="1"/>
    <col min="1786" max="1787" width="8.75" style="37" customWidth="1"/>
    <col min="1788" max="1791" width="8.875" style="37" customWidth="1"/>
    <col min="1792" max="1792" width="10.375" style="37" customWidth="1"/>
    <col min="1793" max="1793" width="12.375" style="37" customWidth="1"/>
    <col min="1794" max="1801" width="8.875" style="37" customWidth="1"/>
    <col min="1802" max="1802" width="10.375" style="37" customWidth="1"/>
    <col min="1803" max="2038" width="11.375" style="37"/>
    <col min="2039" max="2039" width="12.375" style="37" customWidth="1"/>
    <col min="2040" max="2040" width="8.875" style="37" customWidth="1"/>
    <col min="2041" max="2041" width="9.125" style="37" customWidth="1"/>
    <col min="2042" max="2043" width="8.75" style="37" customWidth="1"/>
    <col min="2044" max="2047" width="8.875" style="37" customWidth="1"/>
    <col min="2048" max="2048" width="10.375" style="37" customWidth="1"/>
    <col min="2049" max="2049" width="12.375" style="37" customWidth="1"/>
    <col min="2050" max="2057" width="8.875" style="37" customWidth="1"/>
    <col min="2058" max="2058" width="10.375" style="37" customWidth="1"/>
    <col min="2059" max="2294" width="11.375" style="37"/>
    <col min="2295" max="2295" width="12.375" style="37" customWidth="1"/>
    <col min="2296" max="2296" width="8.875" style="37" customWidth="1"/>
    <col min="2297" max="2297" width="9.125" style="37" customWidth="1"/>
    <col min="2298" max="2299" width="8.75" style="37" customWidth="1"/>
    <col min="2300" max="2303" width="8.875" style="37" customWidth="1"/>
    <col min="2304" max="2304" width="10.375" style="37" customWidth="1"/>
    <col min="2305" max="2305" width="12.375" style="37" customWidth="1"/>
    <col min="2306" max="2313" width="8.875" style="37" customWidth="1"/>
    <col min="2314" max="2314" width="10.375" style="37" customWidth="1"/>
    <col min="2315" max="2550" width="11.375" style="37"/>
    <col min="2551" max="2551" width="12.375" style="37" customWidth="1"/>
    <col min="2552" max="2552" width="8.875" style="37" customWidth="1"/>
    <col min="2553" max="2553" width="9.125" style="37" customWidth="1"/>
    <col min="2554" max="2555" width="8.75" style="37" customWidth="1"/>
    <col min="2556" max="2559" width="8.875" style="37" customWidth="1"/>
    <col min="2560" max="2560" width="10.375" style="37" customWidth="1"/>
    <col min="2561" max="2561" width="12.375" style="37" customWidth="1"/>
    <col min="2562" max="2569" width="8.875" style="37" customWidth="1"/>
    <col min="2570" max="2570" width="10.375" style="37" customWidth="1"/>
    <col min="2571" max="2806" width="11.375" style="37"/>
    <col min="2807" max="2807" width="12.375" style="37" customWidth="1"/>
    <col min="2808" max="2808" width="8.875" style="37" customWidth="1"/>
    <col min="2809" max="2809" width="9.125" style="37" customWidth="1"/>
    <col min="2810" max="2811" width="8.75" style="37" customWidth="1"/>
    <col min="2812" max="2815" width="8.875" style="37" customWidth="1"/>
    <col min="2816" max="2816" width="10.375" style="37" customWidth="1"/>
    <col min="2817" max="2817" width="12.375" style="37" customWidth="1"/>
    <col min="2818" max="2825" width="8.875" style="37" customWidth="1"/>
    <col min="2826" max="2826" width="10.375" style="37" customWidth="1"/>
    <col min="2827" max="3062" width="11.375" style="37"/>
    <col min="3063" max="3063" width="12.375" style="37" customWidth="1"/>
    <col min="3064" max="3064" width="8.875" style="37" customWidth="1"/>
    <col min="3065" max="3065" width="9.125" style="37" customWidth="1"/>
    <col min="3066" max="3067" width="8.75" style="37" customWidth="1"/>
    <col min="3068" max="3071" width="8.875" style="37" customWidth="1"/>
    <col min="3072" max="3072" width="10.375" style="37" customWidth="1"/>
    <col min="3073" max="3073" width="12.375" style="37" customWidth="1"/>
    <col min="3074" max="3081" width="8.875" style="37" customWidth="1"/>
    <col min="3082" max="3082" width="10.375" style="37" customWidth="1"/>
    <col min="3083" max="3318" width="11.375" style="37"/>
    <col min="3319" max="3319" width="12.375" style="37" customWidth="1"/>
    <col min="3320" max="3320" width="8.875" style="37" customWidth="1"/>
    <col min="3321" max="3321" width="9.125" style="37" customWidth="1"/>
    <col min="3322" max="3323" width="8.75" style="37" customWidth="1"/>
    <col min="3324" max="3327" width="8.875" style="37" customWidth="1"/>
    <col min="3328" max="3328" width="10.375" style="37" customWidth="1"/>
    <col min="3329" max="3329" width="12.375" style="37" customWidth="1"/>
    <col min="3330" max="3337" width="8.875" style="37" customWidth="1"/>
    <col min="3338" max="3338" width="10.375" style="37" customWidth="1"/>
    <col min="3339" max="3574" width="11.375" style="37"/>
    <col min="3575" max="3575" width="12.375" style="37" customWidth="1"/>
    <col min="3576" max="3576" width="8.875" style="37" customWidth="1"/>
    <col min="3577" max="3577" width="9.125" style="37" customWidth="1"/>
    <col min="3578" max="3579" width="8.75" style="37" customWidth="1"/>
    <col min="3580" max="3583" width="8.875" style="37" customWidth="1"/>
    <col min="3584" max="3584" width="10.375" style="37" customWidth="1"/>
    <col min="3585" max="3585" width="12.375" style="37" customWidth="1"/>
    <col min="3586" max="3593" width="8.875" style="37" customWidth="1"/>
    <col min="3594" max="3594" width="10.375" style="37" customWidth="1"/>
    <col min="3595" max="3830" width="11.375" style="37"/>
    <col min="3831" max="3831" width="12.375" style="37" customWidth="1"/>
    <col min="3832" max="3832" width="8.875" style="37" customWidth="1"/>
    <col min="3833" max="3833" width="9.125" style="37" customWidth="1"/>
    <col min="3834" max="3835" width="8.75" style="37" customWidth="1"/>
    <col min="3836" max="3839" width="8.875" style="37" customWidth="1"/>
    <col min="3840" max="3840" width="10.375" style="37" customWidth="1"/>
    <col min="3841" max="3841" width="12.375" style="37" customWidth="1"/>
    <col min="3842" max="3849" width="8.875" style="37" customWidth="1"/>
    <col min="3850" max="3850" width="10.375" style="37" customWidth="1"/>
    <col min="3851" max="4086" width="11.375" style="37"/>
    <col min="4087" max="4087" width="12.375" style="37" customWidth="1"/>
    <col min="4088" max="4088" width="8.875" style="37" customWidth="1"/>
    <col min="4089" max="4089" width="9.125" style="37" customWidth="1"/>
    <col min="4090" max="4091" width="8.75" style="37" customWidth="1"/>
    <col min="4092" max="4095" width="8.875" style="37" customWidth="1"/>
    <col min="4096" max="4096" width="10.375" style="37" customWidth="1"/>
    <col min="4097" max="4097" width="12.375" style="37" customWidth="1"/>
    <col min="4098" max="4105" width="8.875" style="37" customWidth="1"/>
    <col min="4106" max="4106" width="10.375" style="37" customWidth="1"/>
    <col min="4107" max="4342" width="11.375" style="37"/>
    <col min="4343" max="4343" width="12.375" style="37" customWidth="1"/>
    <col min="4344" max="4344" width="8.875" style="37" customWidth="1"/>
    <col min="4345" max="4345" width="9.125" style="37" customWidth="1"/>
    <col min="4346" max="4347" width="8.75" style="37" customWidth="1"/>
    <col min="4348" max="4351" width="8.875" style="37" customWidth="1"/>
    <col min="4352" max="4352" width="10.375" style="37" customWidth="1"/>
    <col min="4353" max="4353" width="12.375" style="37" customWidth="1"/>
    <col min="4354" max="4361" width="8.875" style="37" customWidth="1"/>
    <col min="4362" max="4362" width="10.375" style="37" customWidth="1"/>
    <col min="4363" max="4598" width="11.375" style="37"/>
    <col min="4599" max="4599" width="12.375" style="37" customWidth="1"/>
    <col min="4600" max="4600" width="8.875" style="37" customWidth="1"/>
    <col min="4601" max="4601" width="9.125" style="37" customWidth="1"/>
    <col min="4602" max="4603" width="8.75" style="37" customWidth="1"/>
    <col min="4604" max="4607" width="8.875" style="37" customWidth="1"/>
    <col min="4608" max="4608" width="10.375" style="37" customWidth="1"/>
    <col min="4609" max="4609" width="12.375" style="37" customWidth="1"/>
    <col min="4610" max="4617" width="8.875" style="37" customWidth="1"/>
    <col min="4618" max="4618" width="10.375" style="37" customWidth="1"/>
    <col min="4619" max="4854" width="11.375" style="37"/>
    <col min="4855" max="4855" width="12.375" style="37" customWidth="1"/>
    <col min="4856" max="4856" width="8.875" style="37" customWidth="1"/>
    <col min="4857" max="4857" width="9.125" style="37" customWidth="1"/>
    <col min="4858" max="4859" width="8.75" style="37" customWidth="1"/>
    <col min="4860" max="4863" width="8.875" style="37" customWidth="1"/>
    <col min="4864" max="4864" width="10.375" style="37" customWidth="1"/>
    <col min="4865" max="4865" width="12.375" style="37" customWidth="1"/>
    <col min="4866" max="4873" width="8.875" style="37" customWidth="1"/>
    <col min="4874" max="4874" width="10.375" style="37" customWidth="1"/>
    <col min="4875" max="5110" width="11.375" style="37"/>
    <col min="5111" max="5111" width="12.375" style="37" customWidth="1"/>
    <col min="5112" max="5112" width="8.875" style="37" customWidth="1"/>
    <col min="5113" max="5113" width="9.125" style="37" customWidth="1"/>
    <col min="5114" max="5115" width="8.75" style="37" customWidth="1"/>
    <col min="5116" max="5119" width="8.875" style="37" customWidth="1"/>
    <col min="5120" max="5120" width="10.375" style="37" customWidth="1"/>
    <col min="5121" max="5121" width="12.375" style="37" customWidth="1"/>
    <col min="5122" max="5129" width="8.875" style="37" customWidth="1"/>
    <col min="5130" max="5130" width="10.375" style="37" customWidth="1"/>
    <col min="5131" max="5366" width="11.375" style="37"/>
    <col min="5367" max="5367" width="12.375" style="37" customWidth="1"/>
    <col min="5368" max="5368" width="8.875" style="37" customWidth="1"/>
    <col min="5369" max="5369" width="9.125" style="37" customWidth="1"/>
    <col min="5370" max="5371" width="8.75" style="37" customWidth="1"/>
    <col min="5372" max="5375" width="8.875" style="37" customWidth="1"/>
    <col min="5376" max="5376" width="10.375" style="37" customWidth="1"/>
    <col min="5377" max="5377" width="12.375" style="37" customWidth="1"/>
    <col min="5378" max="5385" width="8.875" style="37" customWidth="1"/>
    <col min="5386" max="5386" width="10.375" style="37" customWidth="1"/>
    <col min="5387" max="5622" width="11.375" style="37"/>
    <col min="5623" max="5623" width="12.375" style="37" customWidth="1"/>
    <col min="5624" max="5624" width="8.875" style="37" customWidth="1"/>
    <col min="5625" max="5625" width="9.125" style="37" customWidth="1"/>
    <col min="5626" max="5627" width="8.75" style="37" customWidth="1"/>
    <col min="5628" max="5631" width="8.875" style="37" customWidth="1"/>
    <col min="5632" max="5632" width="10.375" style="37" customWidth="1"/>
    <col min="5633" max="5633" width="12.375" style="37" customWidth="1"/>
    <col min="5634" max="5641" width="8.875" style="37" customWidth="1"/>
    <col min="5642" max="5642" width="10.375" style="37" customWidth="1"/>
    <col min="5643" max="5878" width="11.375" style="37"/>
    <col min="5879" max="5879" width="12.375" style="37" customWidth="1"/>
    <col min="5880" max="5880" width="8.875" style="37" customWidth="1"/>
    <col min="5881" max="5881" width="9.125" style="37" customWidth="1"/>
    <col min="5882" max="5883" width="8.75" style="37" customWidth="1"/>
    <col min="5884" max="5887" width="8.875" style="37" customWidth="1"/>
    <col min="5888" max="5888" width="10.375" style="37" customWidth="1"/>
    <col min="5889" max="5889" width="12.375" style="37" customWidth="1"/>
    <col min="5890" max="5897" width="8.875" style="37" customWidth="1"/>
    <col min="5898" max="5898" width="10.375" style="37" customWidth="1"/>
    <col min="5899" max="6134" width="11.375" style="37"/>
    <col min="6135" max="6135" width="12.375" style="37" customWidth="1"/>
    <col min="6136" max="6136" width="8.875" style="37" customWidth="1"/>
    <col min="6137" max="6137" width="9.125" style="37" customWidth="1"/>
    <col min="6138" max="6139" width="8.75" style="37" customWidth="1"/>
    <col min="6140" max="6143" width="8.875" style="37" customWidth="1"/>
    <col min="6144" max="6144" width="10.375" style="37" customWidth="1"/>
    <col min="6145" max="6145" width="12.375" style="37" customWidth="1"/>
    <col min="6146" max="6153" width="8.875" style="37" customWidth="1"/>
    <col min="6154" max="6154" width="10.375" style="37" customWidth="1"/>
    <col min="6155" max="6390" width="11.375" style="37"/>
    <col min="6391" max="6391" width="12.375" style="37" customWidth="1"/>
    <col min="6392" max="6392" width="8.875" style="37" customWidth="1"/>
    <col min="6393" max="6393" width="9.125" style="37" customWidth="1"/>
    <col min="6394" max="6395" width="8.75" style="37" customWidth="1"/>
    <col min="6396" max="6399" width="8.875" style="37" customWidth="1"/>
    <col min="6400" max="6400" width="10.375" style="37" customWidth="1"/>
    <col min="6401" max="6401" width="12.375" style="37" customWidth="1"/>
    <col min="6402" max="6409" width="8.875" style="37" customWidth="1"/>
    <col min="6410" max="6410" width="10.375" style="37" customWidth="1"/>
    <col min="6411" max="6646" width="11.375" style="37"/>
    <col min="6647" max="6647" width="12.375" style="37" customWidth="1"/>
    <col min="6648" max="6648" width="8.875" style="37" customWidth="1"/>
    <col min="6649" max="6649" width="9.125" style="37" customWidth="1"/>
    <col min="6650" max="6651" width="8.75" style="37" customWidth="1"/>
    <col min="6652" max="6655" width="8.875" style="37" customWidth="1"/>
    <col min="6656" max="6656" width="10.375" style="37" customWidth="1"/>
    <col min="6657" max="6657" width="12.375" style="37" customWidth="1"/>
    <col min="6658" max="6665" width="8.875" style="37" customWidth="1"/>
    <col min="6666" max="6666" width="10.375" style="37" customWidth="1"/>
    <col min="6667" max="6902" width="11.375" style="37"/>
    <col min="6903" max="6903" width="12.375" style="37" customWidth="1"/>
    <col min="6904" max="6904" width="8.875" style="37" customWidth="1"/>
    <col min="6905" max="6905" width="9.125" style="37" customWidth="1"/>
    <col min="6906" max="6907" width="8.75" style="37" customWidth="1"/>
    <col min="6908" max="6911" width="8.875" style="37" customWidth="1"/>
    <col min="6912" max="6912" width="10.375" style="37" customWidth="1"/>
    <col min="6913" max="6913" width="12.375" style="37" customWidth="1"/>
    <col min="6914" max="6921" width="8.875" style="37" customWidth="1"/>
    <col min="6922" max="6922" width="10.375" style="37" customWidth="1"/>
    <col min="6923" max="7158" width="11.375" style="37"/>
    <col min="7159" max="7159" width="12.375" style="37" customWidth="1"/>
    <col min="7160" max="7160" width="8.875" style="37" customWidth="1"/>
    <col min="7161" max="7161" width="9.125" style="37" customWidth="1"/>
    <col min="7162" max="7163" width="8.75" style="37" customWidth="1"/>
    <col min="7164" max="7167" width="8.875" style="37" customWidth="1"/>
    <col min="7168" max="7168" width="10.375" style="37" customWidth="1"/>
    <col min="7169" max="7169" width="12.375" style="37" customWidth="1"/>
    <col min="7170" max="7177" width="8.875" style="37" customWidth="1"/>
    <col min="7178" max="7178" width="10.375" style="37" customWidth="1"/>
    <col min="7179" max="7414" width="11.375" style="37"/>
    <col min="7415" max="7415" width="12.375" style="37" customWidth="1"/>
    <col min="7416" max="7416" width="8.875" style="37" customWidth="1"/>
    <col min="7417" max="7417" width="9.125" style="37" customWidth="1"/>
    <col min="7418" max="7419" width="8.75" style="37" customWidth="1"/>
    <col min="7420" max="7423" width="8.875" style="37" customWidth="1"/>
    <col min="7424" max="7424" width="10.375" style="37" customWidth="1"/>
    <col min="7425" max="7425" width="12.375" style="37" customWidth="1"/>
    <col min="7426" max="7433" width="8.875" style="37" customWidth="1"/>
    <col min="7434" max="7434" width="10.375" style="37" customWidth="1"/>
    <col min="7435" max="7670" width="11.375" style="37"/>
    <col min="7671" max="7671" width="12.375" style="37" customWidth="1"/>
    <col min="7672" max="7672" width="8.875" style="37" customWidth="1"/>
    <col min="7673" max="7673" width="9.125" style="37" customWidth="1"/>
    <col min="7674" max="7675" width="8.75" style="37" customWidth="1"/>
    <col min="7676" max="7679" width="8.875" style="37" customWidth="1"/>
    <col min="7680" max="7680" width="10.375" style="37" customWidth="1"/>
    <col min="7681" max="7681" width="12.375" style="37" customWidth="1"/>
    <col min="7682" max="7689" width="8.875" style="37" customWidth="1"/>
    <col min="7690" max="7690" width="10.375" style="37" customWidth="1"/>
    <col min="7691" max="7926" width="11.375" style="37"/>
    <col min="7927" max="7927" width="12.375" style="37" customWidth="1"/>
    <col min="7928" max="7928" width="8.875" style="37" customWidth="1"/>
    <col min="7929" max="7929" width="9.125" style="37" customWidth="1"/>
    <col min="7930" max="7931" width="8.75" style="37" customWidth="1"/>
    <col min="7932" max="7935" width="8.875" style="37" customWidth="1"/>
    <col min="7936" max="7936" width="10.375" style="37" customWidth="1"/>
    <col min="7937" max="7937" width="12.375" style="37" customWidth="1"/>
    <col min="7938" max="7945" width="8.875" style="37" customWidth="1"/>
    <col min="7946" max="7946" width="10.375" style="37" customWidth="1"/>
    <col min="7947" max="8182" width="11.375" style="37"/>
    <col min="8183" max="8183" width="12.375" style="37" customWidth="1"/>
    <col min="8184" max="8184" width="8.875" style="37" customWidth="1"/>
    <col min="8185" max="8185" width="9.125" style="37" customWidth="1"/>
    <col min="8186" max="8187" width="8.75" style="37" customWidth="1"/>
    <col min="8188" max="8191" width="8.875" style="37" customWidth="1"/>
    <col min="8192" max="8192" width="10.375" style="37" customWidth="1"/>
    <col min="8193" max="8193" width="12.375" style="37" customWidth="1"/>
    <col min="8194" max="8201" width="8.875" style="37" customWidth="1"/>
    <col min="8202" max="8202" width="10.375" style="37" customWidth="1"/>
    <col min="8203" max="8438" width="11.375" style="37"/>
    <col min="8439" max="8439" width="12.375" style="37" customWidth="1"/>
    <col min="8440" max="8440" width="8.875" style="37" customWidth="1"/>
    <col min="8441" max="8441" width="9.125" style="37" customWidth="1"/>
    <col min="8442" max="8443" width="8.75" style="37" customWidth="1"/>
    <col min="8444" max="8447" width="8.875" style="37" customWidth="1"/>
    <col min="8448" max="8448" width="10.375" style="37" customWidth="1"/>
    <col min="8449" max="8449" width="12.375" style="37" customWidth="1"/>
    <col min="8450" max="8457" width="8.875" style="37" customWidth="1"/>
    <col min="8458" max="8458" width="10.375" style="37" customWidth="1"/>
    <col min="8459" max="8694" width="11.375" style="37"/>
    <col min="8695" max="8695" width="12.375" style="37" customWidth="1"/>
    <col min="8696" max="8696" width="8.875" style="37" customWidth="1"/>
    <col min="8697" max="8697" width="9.125" style="37" customWidth="1"/>
    <col min="8698" max="8699" width="8.75" style="37" customWidth="1"/>
    <col min="8700" max="8703" width="8.875" style="37" customWidth="1"/>
    <col min="8704" max="8704" width="10.375" style="37" customWidth="1"/>
    <col min="8705" max="8705" width="12.375" style="37" customWidth="1"/>
    <col min="8706" max="8713" width="8.875" style="37" customWidth="1"/>
    <col min="8714" max="8714" width="10.375" style="37" customWidth="1"/>
    <col min="8715" max="8950" width="11.375" style="37"/>
    <col min="8951" max="8951" width="12.375" style="37" customWidth="1"/>
    <col min="8952" max="8952" width="8.875" style="37" customWidth="1"/>
    <col min="8953" max="8953" width="9.125" style="37" customWidth="1"/>
    <col min="8954" max="8955" width="8.75" style="37" customWidth="1"/>
    <col min="8956" max="8959" width="8.875" style="37" customWidth="1"/>
    <col min="8960" max="8960" width="10.375" style="37" customWidth="1"/>
    <col min="8961" max="8961" width="12.375" style="37" customWidth="1"/>
    <col min="8962" max="8969" width="8.875" style="37" customWidth="1"/>
    <col min="8970" max="8970" width="10.375" style="37" customWidth="1"/>
    <col min="8971" max="9206" width="11.375" style="37"/>
    <col min="9207" max="9207" width="12.375" style="37" customWidth="1"/>
    <col min="9208" max="9208" width="8.875" style="37" customWidth="1"/>
    <col min="9209" max="9209" width="9.125" style="37" customWidth="1"/>
    <col min="9210" max="9211" width="8.75" style="37" customWidth="1"/>
    <col min="9212" max="9215" width="8.875" style="37" customWidth="1"/>
    <col min="9216" max="9216" width="10.375" style="37" customWidth="1"/>
    <col min="9217" max="9217" width="12.375" style="37" customWidth="1"/>
    <col min="9218" max="9225" width="8.875" style="37" customWidth="1"/>
    <col min="9226" max="9226" width="10.375" style="37" customWidth="1"/>
    <col min="9227" max="9462" width="11.375" style="37"/>
    <col min="9463" max="9463" width="12.375" style="37" customWidth="1"/>
    <col min="9464" max="9464" width="8.875" style="37" customWidth="1"/>
    <col min="9465" max="9465" width="9.125" style="37" customWidth="1"/>
    <col min="9466" max="9467" width="8.75" style="37" customWidth="1"/>
    <col min="9468" max="9471" width="8.875" style="37" customWidth="1"/>
    <col min="9472" max="9472" width="10.375" style="37" customWidth="1"/>
    <col min="9473" max="9473" width="12.375" style="37" customWidth="1"/>
    <col min="9474" max="9481" width="8.875" style="37" customWidth="1"/>
    <col min="9482" max="9482" width="10.375" style="37" customWidth="1"/>
    <col min="9483" max="9718" width="11.375" style="37"/>
    <col min="9719" max="9719" width="12.375" style="37" customWidth="1"/>
    <col min="9720" max="9720" width="8.875" style="37" customWidth="1"/>
    <col min="9721" max="9721" width="9.125" style="37" customWidth="1"/>
    <col min="9722" max="9723" width="8.75" style="37" customWidth="1"/>
    <col min="9724" max="9727" width="8.875" style="37" customWidth="1"/>
    <col min="9728" max="9728" width="10.375" style="37" customWidth="1"/>
    <col min="9729" max="9729" width="12.375" style="37" customWidth="1"/>
    <col min="9730" max="9737" width="8.875" style="37" customWidth="1"/>
    <col min="9738" max="9738" width="10.375" style="37" customWidth="1"/>
    <col min="9739" max="9974" width="11.375" style="37"/>
    <col min="9975" max="9975" width="12.375" style="37" customWidth="1"/>
    <col min="9976" max="9976" width="8.875" style="37" customWidth="1"/>
    <col min="9977" max="9977" width="9.125" style="37" customWidth="1"/>
    <col min="9978" max="9979" width="8.75" style="37" customWidth="1"/>
    <col min="9980" max="9983" width="8.875" style="37" customWidth="1"/>
    <col min="9984" max="9984" width="10.375" style="37" customWidth="1"/>
    <col min="9985" max="9985" width="12.375" style="37" customWidth="1"/>
    <col min="9986" max="9993" width="8.875" style="37" customWidth="1"/>
    <col min="9994" max="9994" width="10.375" style="37" customWidth="1"/>
    <col min="9995" max="10230" width="11.375" style="37"/>
    <col min="10231" max="10231" width="12.375" style="37" customWidth="1"/>
    <col min="10232" max="10232" width="8.875" style="37" customWidth="1"/>
    <col min="10233" max="10233" width="9.125" style="37" customWidth="1"/>
    <col min="10234" max="10235" width="8.75" style="37" customWidth="1"/>
    <col min="10236" max="10239" width="8.875" style="37" customWidth="1"/>
    <col min="10240" max="10240" width="10.375" style="37" customWidth="1"/>
    <col min="10241" max="10241" width="12.375" style="37" customWidth="1"/>
    <col min="10242" max="10249" width="8.875" style="37" customWidth="1"/>
    <col min="10250" max="10250" width="10.375" style="37" customWidth="1"/>
    <col min="10251" max="10486" width="11.375" style="37"/>
    <col min="10487" max="10487" width="12.375" style="37" customWidth="1"/>
    <col min="10488" max="10488" width="8.875" style="37" customWidth="1"/>
    <col min="10489" max="10489" width="9.125" style="37" customWidth="1"/>
    <col min="10490" max="10491" width="8.75" style="37" customWidth="1"/>
    <col min="10492" max="10495" width="8.875" style="37" customWidth="1"/>
    <col min="10496" max="10496" width="10.375" style="37" customWidth="1"/>
    <col min="10497" max="10497" width="12.375" style="37" customWidth="1"/>
    <col min="10498" max="10505" width="8.875" style="37" customWidth="1"/>
    <col min="10506" max="10506" width="10.375" style="37" customWidth="1"/>
    <col min="10507" max="10742" width="11.375" style="37"/>
    <col min="10743" max="10743" width="12.375" style="37" customWidth="1"/>
    <col min="10744" max="10744" width="8.875" style="37" customWidth="1"/>
    <col min="10745" max="10745" width="9.125" style="37" customWidth="1"/>
    <col min="10746" max="10747" width="8.75" style="37" customWidth="1"/>
    <col min="10748" max="10751" width="8.875" style="37" customWidth="1"/>
    <col min="10752" max="10752" width="10.375" style="37" customWidth="1"/>
    <col min="10753" max="10753" width="12.375" style="37" customWidth="1"/>
    <col min="10754" max="10761" width="8.875" style="37" customWidth="1"/>
    <col min="10762" max="10762" width="10.375" style="37" customWidth="1"/>
    <col min="10763" max="10998" width="11.375" style="37"/>
    <col min="10999" max="10999" width="12.375" style="37" customWidth="1"/>
    <col min="11000" max="11000" width="8.875" style="37" customWidth="1"/>
    <col min="11001" max="11001" width="9.125" style="37" customWidth="1"/>
    <col min="11002" max="11003" width="8.75" style="37" customWidth="1"/>
    <col min="11004" max="11007" width="8.875" style="37" customWidth="1"/>
    <col min="11008" max="11008" width="10.375" style="37" customWidth="1"/>
    <col min="11009" max="11009" width="12.375" style="37" customWidth="1"/>
    <col min="11010" max="11017" width="8.875" style="37" customWidth="1"/>
    <col min="11018" max="11018" width="10.375" style="37" customWidth="1"/>
    <col min="11019" max="11254" width="11.375" style="37"/>
    <col min="11255" max="11255" width="12.375" style="37" customWidth="1"/>
    <col min="11256" max="11256" width="8.875" style="37" customWidth="1"/>
    <col min="11257" max="11257" width="9.125" style="37" customWidth="1"/>
    <col min="11258" max="11259" width="8.75" style="37" customWidth="1"/>
    <col min="11260" max="11263" width="8.875" style="37" customWidth="1"/>
    <col min="11264" max="11264" width="10.375" style="37" customWidth="1"/>
    <col min="11265" max="11265" width="12.375" style="37" customWidth="1"/>
    <col min="11266" max="11273" width="8.875" style="37" customWidth="1"/>
    <col min="11274" max="11274" width="10.375" style="37" customWidth="1"/>
    <col min="11275" max="11510" width="11.375" style="37"/>
    <col min="11511" max="11511" width="12.375" style="37" customWidth="1"/>
    <col min="11512" max="11512" width="8.875" style="37" customWidth="1"/>
    <col min="11513" max="11513" width="9.125" style="37" customWidth="1"/>
    <col min="11514" max="11515" width="8.75" style="37" customWidth="1"/>
    <col min="11516" max="11519" width="8.875" style="37" customWidth="1"/>
    <col min="11520" max="11520" width="10.375" style="37" customWidth="1"/>
    <col min="11521" max="11521" width="12.375" style="37" customWidth="1"/>
    <col min="11522" max="11529" width="8.875" style="37" customWidth="1"/>
    <col min="11530" max="11530" width="10.375" style="37" customWidth="1"/>
    <col min="11531" max="11766" width="11.375" style="37"/>
    <col min="11767" max="11767" width="12.375" style="37" customWidth="1"/>
    <col min="11768" max="11768" width="8.875" style="37" customWidth="1"/>
    <col min="11769" max="11769" width="9.125" style="37" customWidth="1"/>
    <col min="11770" max="11771" width="8.75" style="37" customWidth="1"/>
    <col min="11772" max="11775" width="8.875" style="37" customWidth="1"/>
    <col min="11776" max="11776" width="10.375" style="37" customWidth="1"/>
    <col min="11777" max="11777" width="12.375" style="37" customWidth="1"/>
    <col min="11778" max="11785" width="8.875" style="37" customWidth="1"/>
    <col min="11786" max="11786" width="10.375" style="37" customWidth="1"/>
    <col min="11787" max="12022" width="11.375" style="37"/>
    <col min="12023" max="12023" width="12.375" style="37" customWidth="1"/>
    <col min="12024" max="12024" width="8.875" style="37" customWidth="1"/>
    <col min="12025" max="12025" width="9.125" style="37" customWidth="1"/>
    <col min="12026" max="12027" width="8.75" style="37" customWidth="1"/>
    <col min="12028" max="12031" width="8.875" style="37" customWidth="1"/>
    <col min="12032" max="12032" width="10.375" style="37" customWidth="1"/>
    <col min="12033" max="12033" width="12.375" style="37" customWidth="1"/>
    <col min="12034" max="12041" width="8.875" style="37" customWidth="1"/>
    <col min="12042" max="12042" width="10.375" style="37" customWidth="1"/>
    <col min="12043" max="12278" width="11.375" style="37"/>
    <col min="12279" max="12279" width="12.375" style="37" customWidth="1"/>
    <col min="12280" max="12280" width="8.875" style="37" customWidth="1"/>
    <col min="12281" max="12281" width="9.125" style="37" customWidth="1"/>
    <col min="12282" max="12283" width="8.75" style="37" customWidth="1"/>
    <col min="12284" max="12287" width="8.875" style="37" customWidth="1"/>
    <col min="12288" max="12288" width="10.375" style="37" customWidth="1"/>
    <col min="12289" max="12289" width="12.375" style="37" customWidth="1"/>
    <col min="12290" max="12297" width="8.875" style="37" customWidth="1"/>
    <col min="12298" max="12298" width="10.375" style="37" customWidth="1"/>
    <col min="12299" max="12534" width="11.375" style="37"/>
    <col min="12535" max="12535" width="12.375" style="37" customWidth="1"/>
    <col min="12536" max="12536" width="8.875" style="37" customWidth="1"/>
    <col min="12537" max="12537" width="9.125" style="37" customWidth="1"/>
    <col min="12538" max="12539" width="8.75" style="37" customWidth="1"/>
    <col min="12540" max="12543" width="8.875" style="37" customWidth="1"/>
    <col min="12544" max="12544" width="10.375" style="37" customWidth="1"/>
    <col min="12545" max="12545" width="12.375" style="37" customWidth="1"/>
    <col min="12546" max="12553" width="8.875" style="37" customWidth="1"/>
    <col min="12554" max="12554" width="10.375" style="37" customWidth="1"/>
    <col min="12555" max="12790" width="11.375" style="37"/>
    <col min="12791" max="12791" width="12.375" style="37" customWidth="1"/>
    <col min="12792" max="12792" width="8.875" style="37" customWidth="1"/>
    <col min="12793" max="12793" width="9.125" style="37" customWidth="1"/>
    <col min="12794" max="12795" width="8.75" style="37" customWidth="1"/>
    <col min="12796" max="12799" width="8.875" style="37" customWidth="1"/>
    <col min="12800" max="12800" width="10.375" style="37" customWidth="1"/>
    <col min="12801" max="12801" width="12.375" style="37" customWidth="1"/>
    <col min="12802" max="12809" width="8.875" style="37" customWidth="1"/>
    <col min="12810" max="12810" width="10.375" style="37" customWidth="1"/>
    <col min="12811" max="13046" width="11.375" style="37"/>
    <col min="13047" max="13047" width="12.375" style="37" customWidth="1"/>
    <col min="13048" max="13048" width="8.875" style="37" customWidth="1"/>
    <col min="13049" max="13049" width="9.125" style="37" customWidth="1"/>
    <col min="13050" max="13051" width="8.75" style="37" customWidth="1"/>
    <col min="13052" max="13055" width="8.875" style="37" customWidth="1"/>
    <col min="13056" max="13056" width="10.375" style="37" customWidth="1"/>
    <col min="13057" max="13057" width="12.375" style="37" customWidth="1"/>
    <col min="13058" max="13065" width="8.875" style="37" customWidth="1"/>
    <col min="13066" max="13066" width="10.375" style="37" customWidth="1"/>
    <col min="13067" max="13302" width="11.375" style="37"/>
    <col min="13303" max="13303" width="12.375" style="37" customWidth="1"/>
    <col min="13304" max="13304" width="8.875" style="37" customWidth="1"/>
    <col min="13305" max="13305" width="9.125" style="37" customWidth="1"/>
    <col min="13306" max="13307" width="8.75" style="37" customWidth="1"/>
    <col min="13308" max="13311" width="8.875" style="37" customWidth="1"/>
    <col min="13312" max="13312" width="10.375" style="37" customWidth="1"/>
    <col min="13313" max="13313" width="12.375" style="37" customWidth="1"/>
    <col min="13314" max="13321" width="8.875" style="37" customWidth="1"/>
    <col min="13322" max="13322" width="10.375" style="37" customWidth="1"/>
    <col min="13323" max="13558" width="11.375" style="37"/>
    <col min="13559" max="13559" width="12.375" style="37" customWidth="1"/>
    <col min="13560" max="13560" width="8.875" style="37" customWidth="1"/>
    <col min="13561" max="13561" width="9.125" style="37" customWidth="1"/>
    <col min="13562" max="13563" width="8.75" style="37" customWidth="1"/>
    <col min="13564" max="13567" width="8.875" style="37" customWidth="1"/>
    <col min="13568" max="13568" width="10.375" style="37" customWidth="1"/>
    <col min="13569" max="13569" width="12.375" style="37" customWidth="1"/>
    <col min="13570" max="13577" width="8.875" style="37" customWidth="1"/>
    <col min="13578" max="13578" width="10.375" style="37" customWidth="1"/>
    <col min="13579" max="13814" width="11.375" style="37"/>
    <col min="13815" max="13815" width="12.375" style="37" customWidth="1"/>
    <col min="13816" max="13816" width="8.875" style="37" customWidth="1"/>
    <col min="13817" max="13817" width="9.125" style="37" customWidth="1"/>
    <col min="13818" max="13819" width="8.75" style="37" customWidth="1"/>
    <col min="13820" max="13823" width="8.875" style="37" customWidth="1"/>
    <col min="13824" max="13824" width="10.375" style="37" customWidth="1"/>
    <col min="13825" max="13825" width="12.375" style="37" customWidth="1"/>
    <col min="13826" max="13833" width="8.875" style="37" customWidth="1"/>
    <col min="13834" max="13834" width="10.375" style="37" customWidth="1"/>
    <col min="13835" max="14070" width="11.375" style="37"/>
    <col min="14071" max="14071" width="12.375" style="37" customWidth="1"/>
    <col min="14072" max="14072" width="8.875" style="37" customWidth="1"/>
    <col min="14073" max="14073" width="9.125" style="37" customWidth="1"/>
    <col min="14074" max="14075" width="8.75" style="37" customWidth="1"/>
    <col min="14076" max="14079" width="8.875" style="37" customWidth="1"/>
    <col min="14080" max="14080" width="10.375" style="37" customWidth="1"/>
    <col min="14081" max="14081" width="12.375" style="37" customWidth="1"/>
    <col min="14082" max="14089" width="8.875" style="37" customWidth="1"/>
    <col min="14090" max="14090" width="10.375" style="37" customWidth="1"/>
    <col min="14091" max="14326" width="11.375" style="37"/>
    <col min="14327" max="14327" width="12.375" style="37" customWidth="1"/>
    <col min="14328" max="14328" width="8.875" style="37" customWidth="1"/>
    <col min="14329" max="14329" width="9.125" style="37" customWidth="1"/>
    <col min="14330" max="14331" width="8.75" style="37" customWidth="1"/>
    <col min="14332" max="14335" width="8.875" style="37" customWidth="1"/>
    <col min="14336" max="14336" width="10.375" style="37" customWidth="1"/>
    <col min="14337" max="14337" width="12.375" style="37" customWidth="1"/>
    <col min="14338" max="14345" width="8.875" style="37" customWidth="1"/>
    <col min="14346" max="14346" width="10.375" style="37" customWidth="1"/>
    <col min="14347" max="14582" width="11.375" style="37"/>
    <col min="14583" max="14583" width="12.375" style="37" customWidth="1"/>
    <col min="14584" max="14584" width="8.875" style="37" customWidth="1"/>
    <col min="14585" max="14585" width="9.125" style="37" customWidth="1"/>
    <col min="14586" max="14587" width="8.75" style="37" customWidth="1"/>
    <col min="14588" max="14591" width="8.875" style="37" customWidth="1"/>
    <col min="14592" max="14592" width="10.375" style="37" customWidth="1"/>
    <col min="14593" max="14593" width="12.375" style="37" customWidth="1"/>
    <col min="14594" max="14601" width="8.875" style="37" customWidth="1"/>
    <col min="14602" max="14602" width="10.375" style="37" customWidth="1"/>
    <col min="14603" max="14838" width="11.375" style="37"/>
    <col min="14839" max="14839" width="12.375" style="37" customWidth="1"/>
    <col min="14840" max="14840" width="8.875" style="37" customWidth="1"/>
    <col min="14841" max="14841" width="9.125" style="37" customWidth="1"/>
    <col min="14842" max="14843" width="8.75" style="37" customWidth="1"/>
    <col min="14844" max="14847" width="8.875" style="37" customWidth="1"/>
    <col min="14848" max="14848" width="10.375" style="37" customWidth="1"/>
    <col min="14849" max="14849" width="12.375" style="37" customWidth="1"/>
    <col min="14850" max="14857" width="8.875" style="37" customWidth="1"/>
    <col min="14858" max="14858" width="10.375" style="37" customWidth="1"/>
    <col min="14859" max="15094" width="11.375" style="37"/>
    <col min="15095" max="15095" width="12.375" style="37" customWidth="1"/>
    <col min="15096" max="15096" width="8.875" style="37" customWidth="1"/>
    <col min="15097" max="15097" width="9.125" style="37" customWidth="1"/>
    <col min="15098" max="15099" width="8.75" style="37" customWidth="1"/>
    <col min="15100" max="15103" width="8.875" style="37" customWidth="1"/>
    <col min="15104" max="15104" width="10.375" style="37" customWidth="1"/>
    <col min="15105" max="15105" width="12.375" style="37" customWidth="1"/>
    <col min="15106" max="15113" width="8.875" style="37" customWidth="1"/>
    <col min="15114" max="15114" width="10.375" style="37" customWidth="1"/>
    <col min="15115" max="15350" width="11.375" style="37"/>
    <col min="15351" max="15351" width="12.375" style="37" customWidth="1"/>
    <col min="15352" max="15352" width="8.875" style="37" customWidth="1"/>
    <col min="15353" max="15353" width="9.125" style="37" customWidth="1"/>
    <col min="15354" max="15355" width="8.75" style="37" customWidth="1"/>
    <col min="15356" max="15359" width="8.875" style="37" customWidth="1"/>
    <col min="15360" max="15360" width="10.375" style="37" customWidth="1"/>
    <col min="15361" max="15361" width="12.375" style="37" customWidth="1"/>
    <col min="15362" max="15369" width="8.875" style="37" customWidth="1"/>
    <col min="15370" max="15370" width="10.375" style="37" customWidth="1"/>
    <col min="15371" max="15606" width="11.375" style="37"/>
    <col min="15607" max="15607" width="12.375" style="37" customWidth="1"/>
    <col min="15608" max="15608" width="8.875" style="37" customWidth="1"/>
    <col min="15609" max="15609" width="9.125" style="37" customWidth="1"/>
    <col min="15610" max="15611" width="8.75" style="37" customWidth="1"/>
    <col min="15612" max="15615" width="8.875" style="37" customWidth="1"/>
    <col min="15616" max="15616" width="10.375" style="37" customWidth="1"/>
    <col min="15617" max="15617" width="12.375" style="37" customWidth="1"/>
    <col min="15618" max="15625" width="8.875" style="37" customWidth="1"/>
    <col min="15626" max="15626" width="10.375" style="37" customWidth="1"/>
    <col min="15627" max="15862" width="11.375" style="37"/>
    <col min="15863" max="15863" width="12.375" style="37" customWidth="1"/>
    <col min="15864" max="15864" width="8.875" style="37" customWidth="1"/>
    <col min="15865" max="15865" width="9.125" style="37" customWidth="1"/>
    <col min="15866" max="15867" width="8.75" style="37" customWidth="1"/>
    <col min="15868" max="15871" width="8.875" style="37" customWidth="1"/>
    <col min="15872" max="15872" width="10.375" style="37" customWidth="1"/>
    <col min="15873" max="15873" width="12.375" style="37" customWidth="1"/>
    <col min="15874" max="15881" width="8.875" style="37" customWidth="1"/>
    <col min="15882" max="15882" width="10.375" style="37" customWidth="1"/>
    <col min="15883" max="16118" width="11.375" style="37"/>
    <col min="16119" max="16119" width="12.375" style="37" customWidth="1"/>
    <col min="16120" max="16120" width="8.875" style="37" customWidth="1"/>
    <col min="16121" max="16121" width="9.125" style="37" customWidth="1"/>
    <col min="16122" max="16123" width="8.75" style="37" customWidth="1"/>
    <col min="16124" max="16127" width="8.875" style="37" customWidth="1"/>
    <col min="16128" max="16128" width="10.375" style="37" customWidth="1"/>
    <col min="16129" max="16129" width="12.375" style="37" customWidth="1"/>
    <col min="16130" max="16137" width="8.875" style="37" customWidth="1"/>
    <col min="16138" max="16138" width="10.375" style="37" customWidth="1"/>
    <col min="16139" max="16384" width="11.375" style="37"/>
  </cols>
  <sheetData>
    <row r="1" spans="1:10" ht="25.5" customHeight="1">
      <c r="A1" s="327" t="s">
        <v>788</v>
      </c>
      <c r="B1" s="323"/>
      <c r="C1" s="323"/>
      <c r="D1" s="323"/>
      <c r="E1" s="323"/>
      <c r="F1" s="323"/>
      <c r="G1" s="333"/>
      <c r="H1" s="333"/>
      <c r="I1" s="33" t="s">
        <v>651</v>
      </c>
      <c r="J1" s="246"/>
    </row>
    <row r="2" spans="1:10" ht="8.25" customHeight="1">
      <c r="A2" s="249"/>
      <c r="B2" s="249"/>
      <c r="C2" s="249"/>
      <c r="D2" s="249"/>
      <c r="E2" s="249"/>
      <c r="F2" s="249"/>
      <c r="G2" s="249"/>
      <c r="H2" s="249"/>
      <c r="I2" s="249"/>
      <c r="J2" s="295"/>
    </row>
    <row r="3" spans="1:10" ht="27.6" customHeight="1">
      <c r="A3" s="296"/>
      <c r="B3" s="388">
        <v>44652</v>
      </c>
      <c r="C3" s="391"/>
      <c r="D3" s="391"/>
      <c r="E3" s="392"/>
      <c r="F3" s="413">
        <v>45017</v>
      </c>
      <c r="G3" s="393"/>
      <c r="H3" s="393"/>
      <c r="I3" s="394"/>
      <c r="J3" s="297" t="s">
        <v>565</v>
      </c>
    </row>
    <row r="4" spans="1:10" ht="27.6" customHeight="1">
      <c r="A4" s="298" t="s">
        <v>566</v>
      </c>
      <c r="B4" s="414" t="s">
        <v>160</v>
      </c>
      <c r="C4" s="415" t="s">
        <v>567</v>
      </c>
      <c r="D4" s="389"/>
      <c r="E4" s="390"/>
      <c r="F4" s="414" t="s">
        <v>160</v>
      </c>
      <c r="G4" s="415" t="s">
        <v>567</v>
      </c>
      <c r="H4" s="389"/>
      <c r="I4" s="390"/>
      <c r="J4" s="299" t="s">
        <v>162</v>
      </c>
    </row>
    <row r="5" spans="1:10" ht="27.6" customHeight="1">
      <c r="A5" s="300"/>
      <c r="B5" s="396"/>
      <c r="C5" s="252" t="s">
        <v>568</v>
      </c>
      <c r="D5" s="252" t="s">
        <v>111</v>
      </c>
      <c r="E5" s="252" t="s">
        <v>112</v>
      </c>
      <c r="F5" s="396"/>
      <c r="G5" s="252" t="s">
        <v>568</v>
      </c>
      <c r="H5" s="252" t="s">
        <v>111</v>
      </c>
      <c r="I5" s="252" t="s">
        <v>112</v>
      </c>
      <c r="J5" s="301" t="s">
        <v>653</v>
      </c>
    </row>
    <row r="6" spans="1:10" ht="23.1" customHeight="1">
      <c r="A6" s="349" t="s">
        <v>569</v>
      </c>
      <c r="B6" s="65">
        <v>201055</v>
      </c>
      <c r="C6" s="66">
        <v>421959</v>
      </c>
      <c r="D6" s="66">
        <v>203638</v>
      </c>
      <c r="E6" s="66">
        <v>218321</v>
      </c>
      <c r="F6" s="65">
        <v>202311</v>
      </c>
      <c r="G6" s="66">
        <v>419628</v>
      </c>
      <c r="H6" s="66">
        <v>202494</v>
      </c>
      <c r="I6" s="66">
        <v>217134</v>
      </c>
      <c r="J6" s="205">
        <f>G6-C6</f>
        <v>-2331</v>
      </c>
    </row>
    <row r="7" spans="1:10" ht="23.1" customHeight="1">
      <c r="A7" s="350" t="s">
        <v>571</v>
      </c>
      <c r="B7" s="52">
        <v>9511</v>
      </c>
      <c r="C7" s="351">
        <v>17532</v>
      </c>
      <c r="D7" s="351">
        <v>8403</v>
      </c>
      <c r="E7" s="351">
        <v>9129</v>
      </c>
      <c r="F7" s="52">
        <v>9647</v>
      </c>
      <c r="G7" s="351">
        <v>17506</v>
      </c>
      <c r="H7" s="351">
        <v>8342</v>
      </c>
      <c r="I7" s="351">
        <v>9164</v>
      </c>
      <c r="J7" s="352">
        <f>G7-C7</f>
        <v>-26</v>
      </c>
    </row>
    <row r="8" spans="1:10" ht="23.1" customHeight="1">
      <c r="A8" s="350" t="s">
        <v>573</v>
      </c>
      <c r="B8" s="52">
        <v>7619</v>
      </c>
      <c r="C8" s="351">
        <v>14131</v>
      </c>
      <c r="D8" s="351">
        <v>6803</v>
      </c>
      <c r="E8" s="351">
        <v>7328</v>
      </c>
      <c r="F8" s="52">
        <v>7632</v>
      </c>
      <c r="G8" s="351">
        <v>14051</v>
      </c>
      <c r="H8" s="351">
        <v>6751</v>
      </c>
      <c r="I8" s="351">
        <v>7300</v>
      </c>
      <c r="J8" s="352">
        <f>G8-C8</f>
        <v>-80</v>
      </c>
    </row>
    <row r="9" spans="1:10" ht="23.1" customHeight="1">
      <c r="A9" s="350" t="s">
        <v>575</v>
      </c>
      <c r="B9" s="52">
        <v>8116</v>
      </c>
      <c r="C9" s="351">
        <v>16940</v>
      </c>
      <c r="D9" s="351">
        <v>8008</v>
      </c>
      <c r="E9" s="351">
        <v>8932</v>
      </c>
      <c r="F9" s="52">
        <v>8081</v>
      </c>
      <c r="G9" s="351">
        <v>16671</v>
      </c>
      <c r="H9" s="351">
        <v>7894</v>
      </c>
      <c r="I9" s="351">
        <v>8777</v>
      </c>
      <c r="J9" s="352">
        <f>G9-C9</f>
        <v>-269</v>
      </c>
    </row>
    <row r="10" spans="1:10" ht="23.1" customHeight="1">
      <c r="A10" s="350" t="s">
        <v>577</v>
      </c>
      <c r="B10" s="52">
        <v>4510</v>
      </c>
      <c r="C10" s="351">
        <v>8080</v>
      </c>
      <c r="D10" s="351">
        <v>3838</v>
      </c>
      <c r="E10" s="351">
        <v>4242</v>
      </c>
      <c r="F10" s="52">
        <v>4623</v>
      </c>
      <c r="G10" s="351">
        <v>8052</v>
      </c>
      <c r="H10" s="351">
        <v>3839</v>
      </c>
      <c r="I10" s="351">
        <v>4213</v>
      </c>
      <c r="J10" s="352">
        <f>G10-C10</f>
        <v>-28</v>
      </c>
    </row>
    <row r="11" spans="1:10" ht="23.1" customHeight="1">
      <c r="A11" s="350" t="s">
        <v>579</v>
      </c>
      <c r="B11" s="52">
        <v>9237</v>
      </c>
      <c r="C11" s="351">
        <v>15705</v>
      </c>
      <c r="D11" s="351">
        <v>7618</v>
      </c>
      <c r="E11" s="351">
        <v>8087</v>
      </c>
      <c r="F11" s="52">
        <v>9340</v>
      </c>
      <c r="G11" s="351">
        <v>15700</v>
      </c>
      <c r="H11" s="351">
        <v>7649</v>
      </c>
      <c r="I11" s="351">
        <v>8051</v>
      </c>
      <c r="J11" s="352">
        <f t="shared" ref="J11:J30" si="0">G11-C11</f>
        <v>-5</v>
      </c>
    </row>
    <row r="12" spans="1:10" ht="23.1" customHeight="1">
      <c r="A12" s="350" t="s">
        <v>581</v>
      </c>
      <c r="B12" s="52">
        <v>6234</v>
      </c>
      <c r="C12" s="351">
        <v>9594</v>
      </c>
      <c r="D12" s="351">
        <v>4801</v>
      </c>
      <c r="E12" s="351">
        <v>4793</v>
      </c>
      <c r="F12" s="52">
        <v>6182</v>
      </c>
      <c r="G12" s="351">
        <v>9392</v>
      </c>
      <c r="H12" s="351">
        <v>4694</v>
      </c>
      <c r="I12" s="351">
        <v>4698</v>
      </c>
      <c r="J12" s="352">
        <f t="shared" si="0"/>
        <v>-202</v>
      </c>
    </row>
    <row r="13" spans="1:10" ht="23.1" customHeight="1">
      <c r="A13" s="350" t="s">
        <v>583</v>
      </c>
      <c r="B13" s="52">
        <v>6030</v>
      </c>
      <c r="C13" s="351">
        <v>13037</v>
      </c>
      <c r="D13" s="351">
        <v>6307</v>
      </c>
      <c r="E13" s="351">
        <v>6730</v>
      </c>
      <c r="F13" s="52">
        <v>6154</v>
      </c>
      <c r="G13" s="351">
        <v>13185</v>
      </c>
      <c r="H13" s="351">
        <v>6354</v>
      </c>
      <c r="I13" s="351">
        <v>6831</v>
      </c>
      <c r="J13" s="352">
        <f t="shared" si="0"/>
        <v>148</v>
      </c>
    </row>
    <row r="14" spans="1:10" ht="23.1" customHeight="1">
      <c r="A14" s="350" t="s">
        <v>585</v>
      </c>
      <c r="B14" s="52">
        <v>6760</v>
      </c>
      <c r="C14" s="351">
        <v>14869</v>
      </c>
      <c r="D14" s="351">
        <v>7054</v>
      </c>
      <c r="E14" s="351">
        <v>7815</v>
      </c>
      <c r="F14" s="52">
        <v>6753</v>
      </c>
      <c r="G14" s="351">
        <v>14745</v>
      </c>
      <c r="H14" s="351">
        <v>6992</v>
      </c>
      <c r="I14" s="351">
        <v>7753</v>
      </c>
      <c r="J14" s="352">
        <f t="shared" si="0"/>
        <v>-124</v>
      </c>
    </row>
    <row r="15" spans="1:10" ht="23.1" customHeight="1">
      <c r="A15" s="350" t="s">
        <v>587</v>
      </c>
      <c r="B15" s="52">
        <v>5670</v>
      </c>
      <c r="C15" s="351">
        <v>12929</v>
      </c>
      <c r="D15" s="351">
        <v>6280</v>
      </c>
      <c r="E15" s="351">
        <v>6649</v>
      </c>
      <c r="F15" s="52">
        <v>5709</v>
      </c>
      <c r="G15" s="351">
        <v>12864</v>
      </c>
      <c r="H15" s="351">
        <v>6257</v>
      </c>
      <c r="I15" s="351">
        <v>6607</v>
      </c>
      <c r="J15" s="352">
        <f t="shared" si="0"/>
        <v>-65</v>
      </c>
    </row>
    <row r="16" spans="1:10" ht="23.1" customHeight="1">
      <c r="A16" s="350" t="s">
        <v>589</v>
      </c>
      <c r="B16" s="52">
        <v>4510</v>
      </c>
      <c r="C16" s="351">
        <v>9295</v>
      </c>
      <c r="D16" s="351">
        <v>4398</v>
      </c>
      <c r="E16" s="351">
        <v>4897</v>
      </c>
      <c r="F16" s="52">
        <v>4536</v>
      </c>
      <c r="G16" s="351">
        <v>9205</v>
      </c>
      <c r="H16" s="351">
        <v>4363</v>
      </c>
      <c r="I16" s="351">
        <v>4842</v>
      </c>
      <c r="J16" s="352">
        <f t="shared" si="0"/>
        <v>-90</v>
      </c>
    </row>
    <row r="17" spans="1:10" ht="23.1" customHeight="1">
      <c r="A17" s="350" t="s">
        <v>590</v>
      </c>
      <c r="B17" s="52">
        <v>4263</v>
      </c>
      <c r="C17" s="351">
        <v>8553</v>
      </c>
      <c r="D17" s="351">
        <v>4130</v>
      </c>
      <c r="E17" s="351">
        <v>4423</v>
      </c>
      <c r="F17" s="52">
        <v>4310</v>
      </c>
      <c r="G17" s="351">
        <v>8532</v>
      </c>
      <c r="H17" s="351">
        <v>4117</v>
      </c>
      <c r="I17" s="351">
        <v>4415</v>
      </c>
      <c r="J17" s="352">
        <f t="shared" si="0"/>
        <v>-21</v>
      </c>
    </row>
    <row r="18" spans="1:10" ht="23.1" customHeight="1">
      <c r="A18" s="350" t="s">
        <v>592</v>
      </c>
      <c r="B18" s="52">
        <v>4633</v>
      </c>
      <c r="C18" s="351">
        <v>10234</v>
      </c>
      <c r="D18" s="351">
        <v>4910</v>
      </c>
      <c r="E18" s="351">
        <v>5324</v>
      </c>
      <c r="F18" s="52">
        <v>4661</v>
      </c>
      <c r="G18" s="351">
        <v>10223</v>
      </c>
      <c r="H18" s="351">
        <v>4887</v>
      </c>
      <c r="I18" s="351">
        <v>5336</v>
      </c>
      <c r="J18" s="352">
        <f t="shared" si="0"/>
        <v>-11</v>
      </c>
    </row>
    <row r="19" spans="1:10" ht="23.1" customHeight="1">
      <c r="A19" s="350" t="s">
        <v>594</v>
      </c>
      <c r="B19" s="52">
        <v>5509</v>
      </c>
      <c r="C19" s="351">
        <v>11416</v>
      </c>
      <c r="D19" s="351">
        <v>5323</v>
      </c>
      <c r="E19" s="351">
        <v>6093</v>
      </c>
      <c r="F19" s="52">
        <v>5496</v>
      </c>
      <c r="G19" s="351">
        <v>11267</v>
      </c>
      <c r="H19" s="351">
        <v>5225</v>
      </c>
      <c r="I19" s="351">
        <v>6042</v>
      </c>
      <c r="J19" s="352">
        <f t="shared" si="0"/>
        <v>-149</v>
      </c>
    </row>
    <row r="20" spans="1:10" ht="23.1" customHeight="1">
      <c r="A20" s="350" t="s">
        <v>596</v>
      </c>
      <c r="B20" s="52">
        <v>4656</v>
      </c>
      <c r="C20" s="351">
        <v>10568</v>
      </c>
      <c r="D20" s="351">
        <v>5228</v>
      </c>
      <c r="E20" s="351">
        <v>5340</v>
      </c>
      <c r="F20" s="52">
        <v>4669</v>
      </c>
      <c r="G20" s="351">
        <v>10531</v>
      </c>
      <c r="H20" s="351">
        <v>5220</v>
      </c>
      <c r="I20" s="351">
        <v>5311</v>
      </c>
      <c r="J20" s="352">
        <f t="shared" si="0"/>
        <v>-37</v>
      </c>
    </row>
    <row r="21" spans="1:10" ht="23.1" customHeight="1">
      <c r="A21" s="350" t="s">
        <v>598</v>
      </c>
      <c r="B21" s="52">
        <v>4267</v>
      </c>
      <c r="C21" s="351">
        <v>8596</v>
      </c>
      <c r="D21" s="351">
        <v>4143</v>
      </c>
      <c r="E21" s="351">
        <v>4453</v>
      </c>
      <c r="F21" s="52">
        <v>4274</v>
      </c>
      <c r="G21" s="351">
        <v>8482</v>
      </c>
      <c r="H21" s="351">
        <v>4092</v>
      </c>
      <c r="I21" s="351">
        <v>4390</v>
      </c>
      <c r="J21" s="352">
        <f t="shared" si="0"/>
        <v>-114</v>
      </c>
    </row>
    <row r="22" spans="1:10" ht="23.1" customHeight="1">
      <c r="A22" s="350" t="s">
        <v>600</v>
      </c>
      <c r="B22" s="52">
        <v>1280</v>
      </c>
      <c r="C22" s="351">
        <v>2730</v>
      </c>
      <c r="D22" s="351">
        <v>1294</v>
      </c>
      <c r="E22" s="351">
        <v>1436</v>
      </c>
      <c r="F22" s="52">
        <v>1265</v>
      </c>
      <c r="G22" s="351">
        <v>2668</v>
      </c>
      <c r="H22" s="351">
        <v>1278</v>
      </c>
      <c r="I22" s="351">
        <v>1390</v>
      </c>
      <c r="J22" s="352">
        <f t="shared" si="0"/>
        <v>-62</v>
      </c>
    </row>
    <row r="23" spans="1:10" ht="23.1" customHeight="1">
      <c r="A23" s="350" t="s">
        <v>602</v>
      </c>
      <c r="B23" s="52">
        <v>3948</v>
      </c>
      <c r="C23" s="53">
        <v>7628</v>
      </c>
      <c r="D23" s="53">
        <v>3620</v>
      </c>
      <c r="E23" s="53">
        <v>4008</v>
      </c>
      <c r="F23" s="52">
        <v>3937</v>
      </c>
      <c r="G23" s="53">
        <v>7500</v>
      </c>
      <c r="H23" s="53">
        <v>3542</v>
      </c>
      <c r="I23" s="53">
        <v>3958</v>
      </c>
      <c r="J23" s="352">
        <f t="shared" si="0"/>
        <v>-128</v>
      </c>
    </row>
    <row r="24" spans="1:10" ht="23.1" customHeight="1">
      <c r="A24" s="350" t="s">
        <v>604</v>
      </c>
      <c r="B24" s="52">
        <v>1999</v>
      </c>
      <c r="C24" s="53">
        <v>4032</v>
      </c>
      <c r="D24" s="53">
        <v>1951</v>
      </c>
      <c r="E24" s="53">
        <v>2081</v>
      </c>
      <c r="F24" s="52">
        <v>2012</v>
      </c>
      <c r="G24" s="53">
        <v>4004</v>
      </c>
      <c r="H24" s="53">
        <v>1937</v>
      </c>
      <c r="I24" s="53">
        <v>2067</v>
      </c>
      <c r="J24" s="352">
        <f t="shared" si="0"/>
        <v>-28</v>
      </c>
    </row>
    <row r="25" spans="1:10" ht="23.1" customHeight="1">
      <c r="A25" s="350" t="s">
        <v>605</v>
      </c>
      <c r="B25" s="52">
        <v>5425</v>
      </c>
      <c r="C25" s="53">
        <v>10571</v>
      </c>
      <c r="D25" s="53">
        <v>4950</v>
      </c>
      <c r="E25" s="53">
        <v>5621</v>
      </c>
      <c r="F25" s="52">
        <v>5515</v>
      </c>
      <c r="G25" s="53">
        <v>10695</v>
      </c>
      <c r="H25" s="53">
        <v>5007</v>
      </c>
      <c r="I25" s="53">
        <v>5688</v>
      </c>
      <c r="J25" s="352">
        <f t="shared" si="0"/>
        <v>124</v>
      </c>
    </row>
    <row r="26" spans="1:10" ht="23.1" customHeight="1">
      <c r="A26" s="350" t="s">
        <v>606</v>
      </c>
      <c r="B26" s="52">
        <v>6377</v>
      </c>
      <c r="C26" s="351">
        <v>14303</v>
      </c>
      <c r="D26" s="351">
        <v>7113</v>
      </c>
      <c r="E26" s="351">
        <v>7190</v>
      </c>
      <c r="F26" s="52">
        <v>6434</v>
      </c>
      <c r="G26" s="351">
        <v>14464</v>
      </c>
      <c r="H26" s="351">
        <v>7181</v>
      </c>
      <c r="I26" s="351">
        <v>7283</v>
      </c>
      <c r="J26" s="352">
        <f t="shared" si="0"/>
        <v>161</v>
      </c>
    </row>
    <row r="27" spans="1:10" ht="23.1" customHeight="1">
      <c r="A27" s="350" t="s">
        <v>608</v>
      </c>
      <c r="B27" s="52">
        <v>2275</v>
      </c>
      <c r="C27" s="351">
        <v>5610</v>
      </c>
      <c r="D27" s="351">
        <v>2838</v>
      </c>
      <c r="E27" s="351">
        <v>2772</v>
      </c>
      <c r="F27" s="52">
        <v>2312</v>
      </c>
      <c r="G27" s="351">
        <v>5696</v>
      </c>
      <c r="H27" s="351">
        <v>2870</v>
      </c>
      <c r="I27" s="351">
        <v>2826</v>
      </c>
      <c r="J27" s="352">
        <f t="shared" si="0"/>
        <v>86</v>
      </c>
    </row>
    <row r="28" spans="1:10" ht="23.1" customHeight="1">
      <c r="A28" s="350" t="s">
        <v>610</v>
      </c>
      <c r="B28" s="52">
        <v>4386</v>
      </c>
      <c r="C28" s="53">
        <v>9320</v>
      </c>
      <c r="D28" s="53">
        <v>4475</v>
      </c>
      <c r="E28" s="54">
        <v>4845</v>
      </c>
      <c r="F28" s="52">
        <v>4405</v>
      </c>
      <c r="G28" s="53">
        <v>9286</v>
      </c>
      <c r="H28" s="53">
        <v>4450</v>
      </c>
      <c r="I28" s="54">
        <v>4836</v>
      </c>
      <c r="J28" s="352">
        <f t="shared" si="0"/>
        <v>-34</v>
      </c>
    </row>
    <row r="29" spans="1:10" ht="23.1" customHeight="1">
      <c r="A29" s="350" t="s">
        <v>612</v>
      </c>
      <c r="B29" s="353">
        <v>4904</v>
      </c>
      <c r="C29" s="354">
        <v>10192</v>
      </c>
      <c r="D29" s="354">
        <v>5017</v>
      </c>
      <c r="E29" s="355">
        <v>5175</v>
      </c>
      <c r="F29" s="353">
        <v>4908</v>
      </c>
      <c r="G29" s="354">
        <v>10094</v>
      </c>
      <c r="H29" s="354">
        <v>4987</v>
      </c>
      <c r="I29" s="355">
        <v>5107</v>
      </c>
      <c r="J29" s="352">
        <f t="shared" si="0"/>
        <v>-98</v>
      </c>
    </row>
    <row r="30" spans="1:10" ht="23.1" customHeight="1">
      <c r="A30" s="350" t="s">
        <v>614</v>
      </c>
      <c r="B30" s="52">
        <v>7157</v>
      </c>
      <c r="C30" s="53">
        <v>14595</v>
      </c>
      <c r="D30" s="53">
        <v>6842</v>
      </c>
      <c r="E30" s="53">
        <v>7753</v>
      </c>
      <c r="F30" s="52">
        <v>7172</v>
      </c>
      <c r="G30" s="53">
        <v>14401</v>
      </c>
      <c r="H30" s="53">
        <v>6738</v>
      </c>
      <c r="I30" s="53">
        <v>7663</v>
      </c>
      <c r="J30" s="352">
        <f t="shared" si="0"/>
        <v>-194</v>
      </c>
    </row>
    <row r="31" spans="1:10" ht="22.5" customHeight="1">
      <c r="A31" s="356" t="s">
        <v>570</v>
      </c>
      <c r="B31" s="358">
        <v>6239</v>
      </c>
      <c r="C31" s="358">
        <v>15259</v>
      </c>
      <c r="D31" s="358">
        <v>7377</v>
      </c>
      <c r="E31" s="358">
        <v>7882</v>
      </c>
      <c r="F31" s="361">
        <v>6399</v>
      </c>
      <c r="G31" s="358">
        <v>15552</v>
      </c>
      <c r="H31" s="358">
        <v>7503</v>
      </c>
      <c r="I31" s="362">
        <v>8049</v>
      </c>
      <c r="J31" s="365">
        <v>293</v>
      </c>
    </row>
    <row r="32" spans="1:10" ht="22.5" customHeight="1">
      <c r="A32" s="356" t="s">
        <v>572</v>
      </c>
      <c r="B32" s="358">
        <v>1940</v>
      </c>
      <c r="C32" s="358">
        <v>4507</v>
      </c>
      <c r="D32" s="358">
        <v>2175</v>
      </c>
      <c r="E32" s="358">
        <v>2332</v>
      </c>
      <c r="F32" s="361">
        <v>1954</v>
      </c>
      <c r="G32" s="358">
        <v>4516</v>
      </c>
      <c r="H32" s="358">
        <v>2190</v>
      </c>
      <c r="I32" s="362">
        <v>2326</v>
      </c>
      <c r="J32" s="365">
        <v>9</v>
      </c>
    </row>
    <row r="33" spans="1:10" ht="22.5" customHeight="1">
      <c r="A33" s="356" t="s">
        <v>574</v>
      </c>
      <c r="B33" s="359">
        <v>4776</v>
      </c>
      <c r="C33" s="359">
        <v>11218</v>
      </c>
      <c r="D33" s="359">
        <v>5377</v>
      </c>
      <c r="E33" s="359">
        <v>5841</v>
      </c>
      <c r="F33" s="361">
        <v>4824</v>
      </c>
      <c r="G33" s="358">
        <v>11158</v>
      </c>
      <c r="H33" s="358">
        <v>5337</v>
      </c>
      <c r="I33" s="362">
        <v>5821</v>
      </c>
      <c r="J33" s="366">
        <v>-60</v>
      </c>
    </row>
    <row r="34" spans="1:10" ht="22.5" customHeight="1">
      <c r="A34" s="356" t="s">
        <v>576</v>
      </c>
      <c r="B34" s="359">
        <v>3590</v>
      </c>
      <c r="C34" s="359">
        <v>8588</v>
      </c>
      <c r="D34" s="359">
        <v>4208</v>
      </c>
      <c r="E34" s="359">
        <v>4380</v>
      </c>
      <c r="F34" s="361">
        <v>3631</v>
      </c>
      <c r="G34" s="358">
        <v>8608</v>
      </c>
      <c r="H34" s="358">
        <v>4212</v>
      </c>
      <c r="I34" s="362">
        <v>4396</v>
      </c>
      <c r="J34" s="366">
        <v>20</v>
      </c>
    </row>
    <row r="35" spans="1:10" ht="22.5" customHeight="1">
      <c r="A35" s="356" t="s">
        <v>578</v>
      </c>
      <c r="B35" s="359">
        <v>5194</v>
      </c>
      <c r="C35" s="359">
        <v>10585</v>
      </c>
      <c r="D35" s="359">
        <v>5214</v>
      </c>
      <c r="E35" s="359">
        <v>5371</v>
      </c>
      <c r="F35" s="361">
        <v>5257</v>
      </c>
      <c r="G35" s="358">
        <v>10541</v>
      </c>
      <c r="H35" s="358">
        <v>5218</v>
      </c>
      <c r="I35" s="362">
        <v>5323</v>
      </c>
      <c r="J35" s="366">
        <v>-44</v>
      </c>
    </row>
    <row r="36" spans="1:10" ht="22.5" customHeight="1">
      <c r="A36" s="356" t="s">
        <v>580</v>
      </c>
      <c r="B36" s="359">
        <v>2519</v>
      </c>
      <c r="C36" s="359">
        <v>5647</v>
      </c>
      <c r="D36" s="359">
        <v>2759</v>
      </c>
      <c r="E36" s="359">
        <v>2888</v>
      </c>
      <c r="F36" s="361">
        <v>2528</v>
      </c>
      <c r="G36" s="358">
        <v>5579</v>
      </c>
      <c r="H36" s="358">
        <v>2739</v>
      </c>
      <c r="I36" s="362">
        <v>2840</v>
      </c>
      <c r="J36" s="366">
        <v>-68</v>
      </c>
    </row>
    <row r="37" spans="1:10" ht="22.5" customHeight="1">
      <c r="A37" s="356" t="s">
        <v>582</v>
      </c>
      <c r="B37" s="359">
        <v>2403</v>
      </c>
      <c r="C37" s="359">
        <v>5161</v>
      </c>
      <c r="D37" s="359">
        <v>2470</v>
      </c>
      <c r="E37" s="359">
        <v>2691</v>
      </c>
      <c r="F37" s="361">
        <v>2399</v>
      </c>
      <c r="G37" s="358">
        <v>5066</v>
      </c>
      <c r="H37" s="358">
        <v>2435</v>
      </c>
      <c r="I37" s="362">
        <v>2631</v>
      </c>
      <c r="J37" s="366">
        <v>-95</v>
      </c>
    </row>
    <row r="38" spans="1:10" ht="22.5" customHeight="1">
      <c r="A38" s="356" t="s">
        <v>584</v>
      </c>
      <c r="B38" s="359">
        <v>95</v>
      </c>
      <c r="C38" s="359">
        <v>137</v>
      </c>
      <c r="D38" s="359">
        <v>64</v>
      </c>
      <c r="E38" s="359">
        <v>73</v>
      </c>
      <c r="F38" s="361">
        <v>92</v>
      </c>
      <c r="G38" s="358">
        <v>131</v>
      </c>
      <c r="H38" s="358">
        <v>62</v>
      </c>
      <c r="I38" s="362">
        <v>69</v>
      </c>
      <c r="J38" s="366">
        <v>-6</v>
      </c>
    </row>
    <row r="39" spans="1:10" ht="22.5" customHeight="1">
      <c r="A39" s="356" t="s">
        <v>586</v>
      </c>
      <c r="B39" s="359">
        <v>102</v>
      </c>
      <c r="C39" s="359">
        <v>154</v>
      </c>
      <c r="D39" s="359">
        <v>67</v>
      </c>
      <c r="E39" s="359">
        <v>87</v>
      </c>
      <c r="F39" s="361">
        <v>96</v>
      </c>
      <c r="G39" s="358">
        <v>147</v>
      </c>
      <c r="H39" s="358">
        <v>65</v>
      </c>
      <c r="I39" s="362">
        <v>82</v>
      </c>
      <c r="J39" s="366">
        <v>-7</v>
      </c>
    </row>
    <row r="40" spans="1:10" ht="22.5" customHeight="1">
      <c r="A40" s="356" t="s">
        <v>588</v>
      </c>
      <c r="B40" s="359">
        <v>4478</v>
      </c>
      <c r="C40" s="359">
        <v>9903</v>
      </c>
      <c r="D40" s="359">
        <v>4739</v>
      </c>
      <c r="E40" s="359">
        <v>5164</v>
      </c>
      <c r="F40" s="361">
        <v>4515</v>
      </c>
      <c r="G40" s="358">
        <v>9873</v>
      </c>
      <c r="H40" s="358">
        <v>4757</v>
      </c>
      <c r="I40" s="362">
        <v>5116</v>
      </c>
      <c r="J40" s="366">
        <v>-30</v>
      </c>
    </row>
    <row r="41" spans="1:10" ht="22.5" customHeight="1">
      <c r="A41" s="356" t="s">
        <v>866</v>
      </c>
      <c r="B41" s="359">
        <v>3832</v>
      </c>
      <c r="C41" s="359">
        <v>8827</v>
      </c>
      <c r="D41" s="359">
        <v>4299</v>
      </c>
      <c r="E41" s="359">
        <v>4528</v>
      </c>
      <c r="F41" s="361">
        <v>3903</v>
      </c>
      <c r="G41" s="358">
        <v>8821</v>
      </c>
      <c r="H41" s="358">
        <v>4284</v>
      </c>
      <c r="I41" s="362">
        <v>4537</v>
      </c>
      <c r="J41" s="366">
        <v>-6</v>
      </c>
    </row>
    <row r="42" spans="1:10" ht="22.5" customHeight="1">
      <c r="A42" s="356" t="s">
        <v>591</v>
      </c>
      <c r="B42" s="359">
        <v>992</v>
      </c>
      <c r="C42" s="359">
        <v>2119</v>
      </c>
      <c r="D42" s="359">
        <v>1009</v>
      </c>
      <c r="E42" s="359">
        <v>1110</v>
      </c>
      <c r="F42" s="361">
        <v>987</v>
      </c>
      <c r="G42" s="358">
        <v>2074</v>
      </c>
      <c r="H42" s="358">
        <v>995</v>
      </c>
      <c r="I42" s="362">
        <v>1079</v>
      </c>
      <c r="J42" s="366">
        <v>-45</v>
      </c>
    </row>
    <row r="43" spans="1:10" ht="22.5" customHeight="1">
      <c r="A43" s="356" t="s">
        <v>593</v>
      </c>
      <c r="B43" s="359">
        <v>497</v>
      </c>
      <c r="C43" s="359">
        <v>989</v>
      </c>
      <c r="D43" s="359">
        <v>487</v>
      </c>
      <c r="E43" s="359">
        <v>502</v>
      </c>
      <c r="F43" s="361">
        <v>491</v>
      </c>
      <c r="G43" s="358">
        <v>962</v>
      </c>
      <c r="H43" s="358">
        <v>486</v>
      </c>
      <c r="I43" s="362">
        <v>476</v>
      </c>
      <c r="J43" s="366">
        <v>-27</v>
      </c>
    </row>
    <row r="44" spans="1:10" ht="22.5" customHeight="1">
      <c r="A44" s="356" t="s">
        <v>595</v>
      </c>
      <c r="B44" s="359">
        <v>1210</v>
      </c>
      <c r="C44" s="359">
        <v>2311</v>
      </c>
      <c r="D44" s="359">
        <v>1109</v>
      </c>
      <c r="E44" s="359">
        <v>1202</v>
      </c>
      <c r="F44" s="361">
        <v>1204</v>
      </c>
      <c r="G44" s="358">
        <v>2248</v>
      </c>
      <c r="H44" s="358">
        <v>1069</v>
      </c>
      <c r="I44" s="362">
        <v>1179</v>
      </c>
      <c r="J44" s="366">
        <v>-63</v>
      </c>
    </row>
    <row r="45" spans="1:10" ht="22.5" customHeight="1">
      <c r="A45" s="356" t="s">
        <v>597</v>
      </c>
      <c r="B45" s="359">
        <v>3101</v>
      </c>
      <c r="C45" s="359">
        <v>7025</v>
      </c>
      <c r="D45" s="359">
        <v>3519</v>
      </c>
      <c r="E45" s="359">
        <v>3506</v>
      </c>
      <c r="F45" s="361">
        <v>3101</v>
      </c>
      <c r="G45" s="358">
        <v>6920</v>
      </c>
      <c r="H45" s="358">
        <v>3461</v>
      </c>
      <c r="I45" s="362">
        <v>3459</v>
      </c>
      <c r="J45" s="366">
        <v>-105</v>
      </c>
    </row>
    <row r="46" spans="1:10" ht="22.5" customHeight="1">
      <c r="A46" s="356" t="s">
        <v>599</v>
      </c>
      <c r="B46" s="359">
        <v>3253</v>
      </c>
      <c r="C46" s="359">
        <v>7406</v>
      </c>
      <c r="D46" s="359">
        <v>3598</v>
      </c>
      <c r="E46" s="359">
        <v>3808</v>
      </c>
      <c r="F46" s="361">
        <v>3282</v>
      </c>
      <c r="G46" s="358">
        <v>7350</v>
      </c>
      <c r="H46" s="358">
        <v>3593</v>
      </c>
      <c r="I46" s="362">
        <v>3757</v>
      </c>
      <c r="J46" s="366">
        <v>-56</v>
      </c>
    </row>
    <row r="47" spans="1:10" ht="22.5" customHeight="1">
      <c r="A47" s="356" t="s">
        <v>601</v>
      </c>
      <c r="B47" s="359">
        <v>3766</v>
      </c>
      <c r="C47" s="359">
        <v>8134</v>
      </c>
      <c r="D47" s="359">
        <v>3936</v>
      </c>
      <c r="E47" s="359">
        <v>4198</v>
      </c>
      <c r="F47" s="361">
        <v>3754</v>
      </c>
      <c r="G47" s="358">
        <v>7997</v>
      </c>
      <c r="H47" s="358">
        <v>3879</v>
      </c>
      <c r="I47" s="362">
        <v>4118</v>
      </c>
      <c r="J47" s="366">
        <v>-137</v>
      </c>
    </row>
    <row r="48" spans="1:10" ht="22.5" customHeight="1">
      <c r="A48" s="356" t="s">
        <v>603</v>
      </c>
      <c r="B48" s="359">
        <v>3215</v>
      </c>
      <c r="C48" s="359">
        <v>7066</v>
      </c>
      <c r="D48" s="359">
        <v>3443</v>
      </c>
      <c r="E48" s="359">
        <v>3623</v>
      </c>
      <c r="F48" s="361">
        <v>3209</v>
      </c>
      <c r="G48" s="358">
        <v>6923</v>
      </c>
      <c r="H48" s="358">
        <v>3363</v>
      </c>
      <c r="I48" s="362">
        <v>3560</v>
      </c>
      <c r="J48" s="366">
        <v>-143</v>
      </c>
    </row>
    <row r="49" spans="1:10" ht="22.5" customHeight="1">
      <c r="A49" s="356" t="s">
        <v>69</v>
      </c>
      <c r="B49" s="359">
        <v>5488</v>
      </c>
      <c r="C49" s="359">
        <v>12418</v>
      </c>
      <c r="D49" s="359">
        <v>6041</v>
      </c>
      <c r="E49" s="359">
        <v>6377</v>
      </c>
      <c r="F49" s="361">
        <v>5520</v>
      </c>
      <c r="G49" s="358">
        <v>12301</v>
      </c>
      <c r="H49" s="358">
        <v>5974</v>
      </c>
      <c r="I49" s="362">
        <v>6327</v>
      </c>
      <c r="J49" s="366">
        <v>-117</v>
      </c>
    </row>
    <row r="50" spans="1:10" ht="22.5" customHeight="1">
      <c r="A50" s="356" t="s">
        <v>75</v>
      </c>
      <c r="B50" s="359">
        <v>5252</v>
      </c>
      <c r="C50" s="359">
        <v>12336</v>
      </c>
      <c r="D50" s="359">
        <v>5957</v>
      </c>
      <c r="E50" s="359">
        <v>6379</v>
      </c>
      <c r="F50" s="361">
        <v>5243</v>
      </c>
      <c r="G50" s="358">
        <v>12209</v>
      </c>
      <c r="H50" s="358">
        <v>5906</v>
      </c>
      <c r="I50" s="362">
        <v>6303</v>
      </c>
      <c r="J50" s="366">
        <v>-127</v>
      </c>
    </row>
    <row r="51" spans="1:10" ht="22.5" customHeight="1">
      <c r="A51" s="356" t="s">
        <v>607</v>
      </c>
      <c r="B51" s="359">
        <v>2148</v>
      </c>
      <c r="C51" s="359">
        <v>4652</v>
      </c>
      <c r="D51" s="359">
        <v>2236</v>
      </c>
      <c r="E51" s="359">
        <v>2416</v>
      </c>
      <c r="F51" s="361">
        <v>2156</v>
      </c>
      <c r="G51" s="358">
        <v>4564</v>
      </c>
      <c r="H51" s="358">
        <v>2190</v>
      </c>
      <c r="I51" s="362">
        <v>2374</v>
      </c>
      <c r="J51" s="366">
        <v>-88</v>
      </c>
    </row>
    <row r="52" spans="1:10" ht="22.5" customHeight="1">
      <c r="A52" s="356" t="s">
        <v>609</v>
      </c>
      <c r="B52" s="359">
        <v>37</v>
      </c>
      <c r="C52" s="359">
        <v>44</v>
      </c>
      <c r="D52" s="359">
        <v>26</v>
      </c>
      <c r="E52" s="359">
        <v>18</v>
      </c>
      <c r="F52" s="361">
        <v>33</v>
      </c>
      <c r="G52" s="358">
        <v>39</v>
      </c>
      <c r="H52" s="358">
        <v>23</v>
      </c>
      <c r="I52" s="362">
        <v>16</v>
      </c>
      <c r="J52" s="366">
        <v>-5</v>
      </c>
    </row>
    <row r="53" spans="1:10" ht="22.5" customHeight="1">
      <c r="A53" s="356" t="s">
        <v>611</v>
      </c>
      <c r="B53" s="359">
        <v>2429</v>
      </c>
      <c r="C53" s="359">
        <v>5344</v>
      </c>
      <c r="D53" s="359">
        <v>2604</v>
      </c>
      <c r="E53" s="359">
        <v>2740</v>
      </c>
      <c r="F53" s="361">
        <v>2436</v>
      </c>
      <c r="G53" s="358">
        <v>5288</v>
      </c>
      <c r="H53" s="358">
        <v>2580</v>
      </c>
      <c r="I53" s="362">
        <v>2708</v>
      </c>
      <c r="J53" s="366">
        <v>-56</v>
      </c>
    </row>
    <row r="54" spans="1:10" ht="22.5" customHeight="1">
      <c r="A54" s="356" t="s">
        <v>613</v>
      </c>
      <c r="B54" s="359">
        <v>3186</v>
      </c>
      <c r="C54" s="359">
        <v>7258</v>
      </c>
      <c r="D54" s="359">
        <v>3447</v>
      </c>
      <c r="E54" s="359">
        <v>3811</v>
      </c>
      <c r="F54" s="361">
        <v>3212</v>
      </c>
      <c r="G54" s="358">
        <v>7200</v>
      </c>
      <c r="H54" s="358">
        <v>3416</v>
      </c>
      <c r="I54" s="362">
        <v>3784</v>
      </c>
      <c r="J54" s="366">
        <v>-58</v>
      </c>
    </row>
    <row r="55" spans="1:10" ht="22.5" customHeight="1">
      <c r="A55" s="357" t="s">
        <v>615</v>
      </c>
      <c r="B55" s="360">
        <v>2037</v>
      </c>
      <c r="C55" s="360">
        <v>4411</v>
      </c>
      <c r="D55" s="360">
        <v>2133</v>
      </c>
      <c r="E55" s="360">
        <v>2278</v>
      </c>
      <c r="F55" s="363">
        <v>2058</v>
      </c>
      <c r="G55" s="360">
        <v>4347</v>
      </c>
      <c r="H55" s="360">
        <v>2091</v>
      </c>
      <c r="I55" s="364">
        <v>2256</v>
      </c>
      <c r="J55" s="367">
        <v>-64</v>
      </c>
    </row>
  </sheetData>
  <mergeCells count="6">
    <mergeCell ref="B3:E3"/>
    <mergeCell ref="F3:I3"/>
    <mergeCell ref="B4:B5"/>
    <mergeCell ref="C4:E4"/>
    <mergeCell ref="F4:F5"/>
    <mergeCell ref="G4:I4"/>
  </mergeCells>
  <phoneticPr fontId="2"/>
  <hyperlinks>
    <hyperlink ref="I1" location="目次!A1" display="目次に戻る"/>
  </hyperlinks>
  <pageMargins left="0.47244094488188981" right="0.19685039370078741" top="0.59055118110236227" bottom="0.59055118110236227" header="0.51181102362204722" footer="0.51181102362204722"/>
  <pageSetup paperSize="9" scale="95" orientation="portrait" r:id="rId1"/>
  <headerFooter scaleWithDoc="0" alignWithMargins="0">
    <oddFooter>&amp;C-&amp;P+33-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view="pageBreakPreview" zoomScale="90" zoomScaleNormal="70" zoomScaleSheetLayoutView="90" workbookViewId="0">
      <selection activeCell="I17" sqref="I17"/>
    </sheetView>
  </sheetViews>
  <sheetFormatPr defaultColWidth="11.375" defaultRowHeight="13.5"/>
  <cols>
    <col min="1" max="1" width="16.5" style="37" customWidth="1"/>
    <col min="2" max="7" width="10.5" style="37" customWidth="1"/>
    <col min="8" max="11" width="10.375" style="37" customWidth="1"/>
    <col min="12" max="20" width="7.625" style="37" customWidth="1"/>
    <col min="21" max="256" width="11.375" style="37"/>
    <col min="257" max="257" width="16.5" style="37" customWidth="1"/>
    <col min="258" max="263" width="10.5" style="37" customWidth="1"/>
    <col min="264" max="267" width="10.375" style="37" customWidth="1"/>
    <col min="268" max="276" width="7.625" style="37" customWidth="1"/>
    <col min="277" max="512" width="11.375" style="37"/>
    <col min="513" max="513" width="16.5" style="37" customWidth="1"/>
    <col min="514" max="519" width="10.5" style="37" customWidth="1"/>
    <col min="520" max="523" width="10.375" style="37" customWidth="1"/>
    <col min="524" max="532" width="7.625" style="37" customWidth="1"/>
    <col min="533" max="768" width="11.375" style="37"/>
    <col min="769" max="769" width="16.5" style="37" customWidth="1"/>
    <col min="770" max="775" width="10.5" style="37" customWidth="1"/>
    <col min="776" max="779" width="10.375" style="37" customWidth="1"/>
    <col min="780" max="788" width="7.625" style="37" customWidth="1"/>
    <col min="789" max="1024" width="11.375" style="37"/>
    <col min="1025" max="1025" width="16.5" style="37" customWidth="1"/>
    <col min="1026" max="1031" width="10.5" style="37" customWidth="1"/>
    <col min="1032" max="1035" width="10.375" style="37" customWidth="1"/>
    <col min="1036" max="1044" width="7.625" style="37" customWidth="1"/>
    <col min="1045" max="1280" width="11.375" style="37"/>
    <col min="1281" max="1281" width="16.5" style="37" customWidth="1"/>
    <col min="1282" max="1287" width="10.5" style="37" customWidth="1"/>
    <col min="1288" max="1291" width="10.375" style="37" customWidth="1"/>
    <col min="1292" max="1300" width="7.625" style="37" customWidth="1"/>
    <col min="1301" max="1536" width="11.375" style="37"/>
    <col min="1537" max="1537" width="16.5" style="37" customWidth="1"/>
    <col min="1538" max="1543" width="10.5" style="37" customWidth="1"/>
    <col min="1544" max="1547" width="10.375" style="37" customWidth="1"/>
    <col min="1548" max="1556" width="7.625" style="37" customWidth="1"/>
    <col min="1557" max="1792" width="11.375" style="37"/>
    <col min="1793" max="1793" width="16.5" style="37" customWidth="1"/>
    <col min="1794" max="1799" width="10.5" style="37" customWidth="1"/>
    <col min="1800" max="1803" width="10.375" style="37" customWidth="1"/>
    <col min="1804" max="1812" width="7.625" style="37" customWidth="1"/>
    <col min="1813" max="2048" width="11.375" style="37"/>
    <col min="2049" max="2049" width="16.5" style="37" customWidth="1"/>
    <col min="2050" max="2055" width="10.5" style="37" customWidth="1"/>
    <col min="2056" max="2059" width="10.375" style="37" customWidth="1"/>
    <col min="2060" max="2068" width="7.625" style="37" customWidth="1"/>
    <col min="2069" max="2304" width="11.375" style="37"/>
    <col min="2305" max="2305" width="16.5" style="37" customWidth="1"/>
    <col min="2306" max="2311" width="10.5" style="37" customWidth="1"/>
    <col min="2312" max="2315" width="10.375" style="37" customWidth="1"/>
    <col min="2316" max="2324" width="7.625" style="37" customWidth="1"/>
    <col min="2325" max="2560" width="11.375" style="37"/>
    <col min="2561" max="2561" width="16.5" style="37" customWidth="1"/>
    <col min="2562" max="2567" width="10.5" style="37" customWidth="1"/>
    <col min="2568" max="2571" width="10.375" style="37" customWidth="1"/>
    <col min="2572" max="2580" width="7.625" style="37" customWidth="1"/>
    <col min="2581" max="2816" width="11.375" style="37"/>
    <col min="2817" max="2817" width="16.5" style="37" customWidth="1"/>
    <col min="2818" max="2823" width="10.5" style="37" customWidth="1"/>
    <col min="2824" max="2827" width="10.375" style="37" customWidth="1"/>
    <col min="2828" max="2836" width="7.625" style="37" customWidth="1"/>
    <col min="2837" max="3072" width="11.375" style="37"/>
    <col min="3073" max="3073" width="16.5" style="37" customWidth="1"/>
    <col min="3074" max="3079" width="10.5" style="37" customWidth="1"/>
    <col min="3080" max="3083" width="10.375" style="37" customWidth="1"/>
    <col min="3084" max="3092" width="7.625" style="37" customWidth="1"/>
    <col min="3093" max="3328" width="11.375" style="37"/>
    <col min="3329" max="3329" width="16.5" style="37" customWidth="1"/>
    <col min="3330" max="3335" width="10.5" style="37" customWidth="1"/>
    <col min="3336" max="3339" width="10.375" style="37" customWidth="1"/>
    <col min="3340" max="3348" width="7.625" style="37" customWidth="1"/>
    <col min="3349" max="3584" width="11.375" style="37"/>
    <col min="3585" max="3585" width="16.5" style="37" customWidth="1"/>
    <col min="3586" max="3591" width="10.5" style="37" customWidth="1"/>
    <col min="3592" max="3595" width="10.375" style="37" customWidth="1"/>
    <col min="3596" max="3604" width="7.625" style="37" customWidth="1"/>
    <col min="3605" max="3840" width="11.375" style="37"/>
    <col min="3841" max="3841" width="16.5" style="37" customWidth="1"/>
    <col min="3842" max="3847" width="10.5" style="37" customWidth="1"/>
    <col min="3848" max="3851" width="10.375" style="37" customWidth="1"/>
    <col min="3852" max="3860" width="7.625" style="37" customWidth="1"/>
    <col min="3861" max="4096" width="11.375" style="37"/>
    <col min="4097" max="4097" width="16.5" style="37" customWidth="1"/>
    <col min="4098" max="4103" width="10.5" style="37" customWidth="1"/>
    <col min="4104" max="4107" width="10.375" style="37" customWidth="1"/>
    <col min="4108" max="4116" width="7.625" style="37" customWidth="1"/>
    <col min="4117" max="4352" width="11.375" style="37"/>
    <col min="4353" max="4353" width="16.5" style="37" customWidth="1"/>
    <col min="4354" max="4359" width="10.5" style="37" customWidth="1"/>
    <col min="4360" max="4363" width="10.375" style="37" customWidth="1"/>
    <col min="4364" max="4372" width="7.625" style="37" customWidth="1"/>
    <col min="4373" max="4608" width="11.375" style="37"/>
    <col min="4609" max="4609" width="16.5" style="37" customWidth="1"/>
    <col min="4610" max="4615" width="10.5" style="37" customWidth="1"/>
    <col min="4616" max="4619" width="10.375" style="37" customWidth="1"/>
    <col min="4620" max="4628" width="7.625" style="37" customWidth="1"/>
    <col min="4629" max="4864" width="11.375" style="37"/>
    <col min="4865" max="4865" width="16.5" style="37" customWidth="1"/>
    <col min="4866" max="4871" width="10.5" style="37" customWidth="1"/>
    <col min="4872" max="4875" width="10.375" style="37" customWidth="1"/>
    <col min="4876" max="4884" width="7.625" style="37" customWidth="1"/>
    <col min="4885" max="5120" width="11.375" style="37"/>
    <col min="5121" max="5121" width="16.5" style="37" customWidth="1"/>
    <col min="5122" max="5127" width="10.5" style="37" customWidth="1"/>
    <col min="5128" max="5131" width="10.375" style="37" customWidth="1"/>
    <col min="5132" max="5140" width="7.625" style="37" customWidth="1"/>
    <col min="5141" max="5376" width="11.375" style="37"/>
    <col min="5377" max="5377" width="16.5" style="37" customWidth="1"/>
    <col min="5378" max="5383" width="10.5" style="37" customWidth="1"/>
    <col min="5384" max="5387" width="10.375" style="37" customWidth="1"/>
    <col min="5388" max="5396" width="7.625" style="37" customWidth="1"/>
    <col min="5397" max="5632" width="11.375" style="37"/>
    <col min="5633" max="5633" width="16.5" style="37" customWidth="1"/>
    <col min="5634" max="5639" width="10.5" style="37" customWidth="1"/>
    <col min="5640" max="5643" width="10.375" style="37" customWidth="1"/>
    <col min="5644" max="5652" width="7.625" style="37" customWidth="1"/>
    <col min="5653" max="5888" width="11.375" style="37"/>
    <col min="5889" max="5889" width="16.5" style="37" customWidth="1"/>
    <col min="5890" max="5895" width="10.5" style="37" customWidth="1"/>
    <col min="5896" max="5899" width="10.375" style="37" customWidth="1"/>
    <col min="5900" max="5908" width="7.625" style="37" customWidth="1"/>
    <col min="5909" max="6144" width="11.375" style="37"/>
    <col min="6145" max="6145" width="16.5" style="37" customWidth="1"/>
    <col min="6146" max="6151" width="10.5" style="37" customWidth="1"/>
    <col min="6152" max="6155" width="10.375" style="37" customWidth="1"/>
    <col min="6156" max="6164" width="7.625" style="37" customWidth="1"/>
    <col min="6165" max="6400" width="11.375" style="37"/>
    <col min="6401" max="6401" width="16.5" style="37" customWidth="1"/>
    <col min="6402" max="6407" width="10.5" style="37" customWidth="1"/>
    <col min="6408" max="6411" width="10.375" style="37" customWidth="1"/>
    <col min="6412" max="6420" width="7.625" style="37" customWidth="1"/>
    <col min="6421" max="6656" width="11.375" style="37"/>
    <col min="6657" max="6657" width="16.5" style="37" customWidth="1"/>
    <col min="6658" max="6663" width="10.5" style="37" customWidth="1"/>
    <col min="6664" max="6667" width="10.375" style="37" customWidth="1"/>
    <col min="6668" max="6676" width="7.625" style="37" customWidth="1"/>
    <col min="6677" max="6912" width="11.375" style="37"/>
    <col min="6913" max="6913" width="16.5" style="37" customWidth="1"/>
    <col min="6914" max="6919" width="10.5" style="37" customWidth="1"/>
    <col min="6920" max="6923" width="10.375" style="37" customWidth="1"/>
    <col min="6924" max="6932" width="7.625" style="37" customWidth="1"/>
    <col min="6933" max="7168" width="11.375" style="37"/>
    <col min="7169" max="7169" width="16.5" style="37" customWidth="1"/>
    <col min="7170" max="7175" width="10.5" style="37" customWidth="1"/>
    <col min="7176" max="7179" width="10.375" style="37" customWidth="1"/>
    <col min="7180" max="7188" width="7.625" style="37" customWidth="1"/>
    <col min="7189" max="7424" width="11.375" style="37"/>
    <col min="7425" max="7425" width="16.5" style="37" customWidth="1"/>
    <col min="7426" max="7431" width="10.5" style="37" customWidth="1"/>
    <col min="7432" max="7435" width="10.375" style="37" customWidth="1"/>
    <col min="7436" max="7444" width="7.625" style="37" customWidth="1"/>
    <col min="7445" max="7680" width="11.375" style="37"/>
    <col min="7681" max="7681" width="16.5" style="37" customWidth="1"/>
    <col min="7682" max="7687" width="10.5" style="37" customWidth="1"/>
    <col min="7688" max="7691" width="10.375" style="37" customWidth="1"/>
    <col min="7692" max="7700" width="7.625" style="37" customWidth="1"/>
    <col min="7701" max="7936" width="11.375" style="37"/>
    <col min="7937" max="7937" width="16.5" style="37" customWidth="1"/>
    <col min="7938" max="7943" width="10.5" style="37" customWidth="1"/>
    <col min="7944" max="7947" width="10.375" style="37" customWidth="1"/>
    <col min="7948" max="7956" width="7.625" style="37" customWidth="1"/>
    <col min="7957" max="8192" width="11.375" style="37"/>
    <col min="8193" max="8193" width="16.5" style="37" customWidth="1"/>
    <col min="8194" max="8199" width="10.5" style="37" customWidth="1"/>
    <col min="8200" max="8203" width="10.375" style="37" customWidth="1"/>
    <col min="8204" max="8212" width="7.625" style="37" customWidth="1"/>
    <col min="8213" max="8448" width="11.375" style="37"/>
    <col min="8449" max="8449" width="16.5" style="37" customWidth="1"/>
    <col min="8450" max="8455" width="10.5" style="37" customWidth="1"/>
    <col min="8456" max="8459" width="10.375" style="37" customWidth="1"/>
    <col min="8460" max="8468" width="7.625" style="37" customWidth="1"/>
    <col min="8469" max="8704" width="11.375" style="37"/>
    <col min="8705" max="8705" width="16.5" style="37" customWidth="1"/>
    <col min="8706" max="8711" width="10.5" style="37" customWidth="1"/>
    <col min="8712" max="8715" width="10.375" style="37" customWidth="1"/>
    <col min="8716" max="8724" width="7.625" style="37" customWidth="1"/>
    <col min="8725" max="8960" width="11.375" style="37"/>
    <col min="8961" max="8961" width="16.5" style="37" customWidth="1"/>
    <col min="8962" max="8967" width="10.5" style="37" customWidth="1"/>
    <col min="8968" max="8971" width="10.375" style="37" customWidth="1"/>
    <col min="8972" max="8980" width="7.625" style="37" customWidth="1"/>
    <col min="8981" max="9216" width="11.375" style="37"/>
    <col min="9217" max="9217" width="16.5" style="37" customWidth="1"/>
    <col min="9218" max="9223" width="10.5" style="37" customWidth="1"/>
    <col min="9224" max="9227" width="10.375" style="37" customWidth="1"/>
    <col min="9228" max="9236" width="7.625" style="37" customWidth="1"/>
    <col min="9237" max="9472" width="11.375" style="37"/>
    <col min="9473" max="9473" width="16.5" style="37" customWidth="1"/>
    <col min="9474" max="9479" width="10.5" style="37" customWidth="1"/>
    <col min="9480" max="9483" width="10.375" style="37" customWidth="1"/>
    <col min="9484" max="9492" width="7.625" style="37" customWidth="1"/>
    <col min="9493" max="9728" width="11.375" style="37"/>
    <col min="9729" max="9729" width="16.5" style="37" customWidth="1"/>
    <col min="9730" max="9735" width="10.5" style="37" customWidth="1"/>
    <col min="9736" max="9739" width="10.375" style="37" customWidth="1"/>
    <col min="9740" max="9748" width="7.625" style="37" customWidth="1"/>
    <col min="9749" max="9984" width="11.375" style="37"/>
    <col min="9985" max="9985" width="16.5" style="37" customWidth="1"/>
    <col min="9986" max="9991" width="10.5" style="37" customWidth="1"/>
    <col min="9992" max="9995" width="10.375" style="37" customWidth="1"/>
    <col min="9996" max="10004" width="7.625" style="37" customWidth="1"/>
    <col min="10005" max="10240" width="11.375" style="37"/>
    <col min="10241" max="10241" width="16.5" style="37" customWidth="1"/>
    <col min="10242" max="10247" width="10.5" style="37" customWidth="1"/>
    <col min="10248" max="10251" width="10.375" style="37" customWidth="1"/>
    <col min="10252" max="10260" width="7.625" style="37" customWidth="1"/>
    <col min="10261" max="10496" width="11.375" style="37"/>
    <col min="10497" max="10497" width="16.5" style="37" customWidth="1"/>
    <col min="10498" max="10503" width="10.5" style="37" customWidth="1"/>
    <col min="10504" max="10507" width="10.375" style="37" customWidth="1"/>
    <col min="10508" max="10516" width="7.625" style="37" customWidth="1"/>
    <col min="10517" max="10752" width="11.375" style="37"/>
    <col min="10753" max="10753" width="16.5" style="37" customWidth="1"/>
    <col min="10754" max="10759" width="10.5" style="37" customWidth="1"/>
    <col min="10760" max="10763" width="10.375" style="37" customWidth="1"/>
    <col min="10764" max="10772" width="7.625" style="37" customWidth="1"/>
    <col min="10773" max="11008" width="11.375" style="37"/>
    <col min="11009" max="11009" width="16.5" style="37" customWidth="1"/>
    <col min="11010" max="11015" width="10.5" style="37" customWidth="1"/>
    <col min="11016" max="11019" width="10.375" style="37" customWidth="1"/>
    <col min="11020" max="11028" width="7.625" style="37" customWidth="1"/>
    <col min="11029" max="11264" width="11.375" style="37"/>
    <col min="11265" max="11265" width="16.5" style="37" customWidth="1"/>
    <col min="11266" max="11271" width="10.5" style="37" customWidth="1"/>
    <col min="11272" max="11275" width="10.375" style="37" customWidth="1"/>
    <col min="11276" max="11284" width="7.625" style="37" customWidth="1"/>
    <col min="11285" max="11520" width="11.375" style="37"/>
    <col min="11521" max="11521" width="16.5" style="37" customWidth="1"/>
    <col min="11522" max="11527" width="10.5" style="37" customWidth="1"/>
    <col min="11528" max="11531" width="10.375" style="37" customWidth="1"/>
    <col min="11532" max="11540" width="7.625" style="37" customWidth="1"/>
    <col min="11541" max="11776" width="11.375" style="37"/>
    <col min="11777" max="11777" width="16.5" style="37" customWidth="1"/>
    <col min="11778" max="11783" width="10.5" style="37" customWidth="1"/>
    <col min="11784" max="11787" width="10.375" style="37" customWidth="1"/>
    <col min="11788" max="11796" width="7.625" style="37" customWidth="1"/>
    <col min="11797" max="12032" width="11.375" style="37"/>
    <col min="12033" max="12033" width="16.5" style="37" customWidth="1"/>
    <col min="12034" max="12039" width="10.5" style="37" customWidth="1"/>
    <col min="12040" max="12043" width="10.375" style="37" customWidth="1"/>
    <col min="12044" max="12052" width="7.625" style="37" customWidth="1"/>
    <col min="12053" max="12288" width="11.375" style="37"/>
    <col min="12289" max="12289" width="16.5" style="37" customWidth="1"/>
    <col min="12290" max="12295" width="10.5" style="37" customWidth="1"/>
    <col min="12296" max="12299" width="10.375" style="37" customWidth="1"/>
    <col min="12300" max="12308" width="7.625" style="37" customWidth="1"/>
    <col min="12309" max="12544" width="11.375" style="37"/>
    <col min="12545" max="12545" width="16.5" style="37" customWidth="1"/>
    <col min="12546" max="12551" width="10.5" style="37" customWidth="1"/>
    <col min="12552" max="12555" width="10.375" style="37" customWidth="1"/>
    <col min="12556" max="12564" width="7.625" style="37" customWidth="1"/>
    <col min="12565" max="12800" width="11.375" style="37"/>
    <col min="12801" max="12801" width="16.5" style="37" customWidth="1"/>
    <col min="12802" max="12807" width="10.5" style="37" customWidth="1"/>
    <col min="12808" max="12811" width="10.375" style="37" customWidth="1"/>
    <col min="12812" max="12820" width="7.625" style="37" customWidth="1"/>
    <col min="12821" max="13056" width="11.375" style="37"/>
    <col min="13057" max="13057" width="16.5" style="37" customWidth="1"/>
    <col min="13058" max="13063" width="10.5" style="37" customWidth="1"/>
    <col min="13064" max="13067" width="10.375" style="37" customWidth="1"/>
    <col min="13068" max="13076" width="7.625" style="37" customWidth="1"/>
    <col min="13077" max="13312" width="11.375" style="37"/>
    <col min="13313" max="13313" width="16.5" style="37" customWidth="1"/>
    <col min="13314" max="13319" width="10.5" style="37" customWidth="1"/>
    <col min="13320" max="13323" width="10.375" style="37" customWidth="1"/>
    <col min="13324" max="13332" width="7.625" style="37" customWidth="1"/>
    <col min="13333" max="13568" width="11.375" style="37"/>
    <col min="13569" max="13569" width="16.5" style="37" customWidth="1"/>
    <col min="13570" max="13575" width="10.5" style="37" customWidth="1"/>
    <col min="13576" max="13579" width="10.375" style="37" customWidth="1"/>
    <col min="13580" max="13588" width="7.625" style="37" customWidth="1"/>
    <col min="13589" max="13824" width="11.375" style="37"/>
    <col min="13825" max="13825" width="16.5" style="37" customWidth="1"/>
    <col min="13826" max="13831" width="10.5" style="37" customWidth="1"/>
    <col min="13832" max="13835" width="10.375" style="37" customWidth="1"/>
    <col min="13836" max="13844" width="7.625" style="37" customWidth="1"/>
    <col min="13845" max="14080" width="11.375" style="37"/>
    <col min="14081" max="14081" width="16.5" style="37" customWidth="1"/>
    <col min="14082" max="14087" width="10.5" style="37" customWidth="1"/>
    <col min="14088" max="14091" width="10.375" style="37" customWidth="1"/>
    <col min="14092" max="14100" width="7.625" style="37" customWidth="1"/>
    <col min="14101" max="14336" width="11.375" style="37"/>
    <col min="14337" max="14337" width="16.5" style="37" customWidth="1"/>
    <col min="14338" max="14343" width="10.5" style="37" customWidth="1"/>
    <col min="14344" max="14347" width="10.375" style="37" customWidth="1"/>
    <col min="14348" max="14356" width="7.625" style="37" customWidth="1"/>
    <col min="14357" max="14592" width="11.375" style="37"/>
    <col min="14593" max="14593" width="16.5" style="37" customWidth="1"/>
    <col min="14594" max="14599" width="10.5" style="37" customWidth="1"/>
    <col min="14600" max="14603" width="10.375" style="37" customWidth="1"/>
    <col min="14604" max="14612" width="7.625" style="37" customWidth="1"/>
    <col min="14613" max="14848" width="11.375" style="37"/>
    <col min="14849" max="14849" width="16.5" style="37" customWidth="1"/>
    <col min="14850" max="14855" width="10.5" style="37" customWidth="1"/>
    <col min="14856" max="14859" width="10.375" style="37" customWidth="1"/>
    <col min="14860" max="14868" width="7.625" style="37" customWidth="1"/>
    <col min="14869" max="15104" width="11.375" style="37"/>
    <col min="15105" max="15105" width="16.5" style="37" customWidth="1"/>
    <col min="15106" max="15111" width="10.5" style="37" customWidth="1"/>
    <col min="15112" max="15115" width="10.375" style="37" customWidth="1"/>
    <col min="15116" max="15124" width="7.625" style="37" customWidth="1"/>
    <col min="15125" max="15360" width="11.375" style="37"/>
    <col min="15361" max="15361" width="16.5" style="37" customWidth="1"/>
    <col min="15362" max="15367" width="10.5" style="37" customWidth="1"/>
    <col min="15368" max="15371" width="10.375" style="37" customWidth="1"/>
    <col min="15372" max="15380" width="7.625" style="37" customWidth="1"/>
    <col min="15381" max="15616" width="11.375" style="37"/>
    <col min="15617" max="15617" width="16.5" style="37" customWidth="1"/>
    <col min="15618" max="15623" width="10.5" style="37" customWidth="1"/>
    <col min="15624" max="15627" width="10.375" style="37" customWidth="1"/>
    <col min="15628" max="15636" width="7.625" style="37" customWidth="1"/>
    <col min="15637" max="15872" width="11.375" style="37"/>
    <col min="15873" max="15873" width="16.5" style="37" customWidth="1"/>
    <col min="15874" max="15879" width="10.5" style="37" customWidth="1"/>
    <col min="15880" max="15883" width="10.375" style="37" customWidth="1"/>
    <col min="15884" max="15892" width="7.625" style="37" customWidth="1"/>
    <col min="15893" max="16128" width="11.375" style="37"/>
    <col min="16129" max="16129" width="16.5" style="37" customWidth="1"/>
    <col min="16130" max="16135" width="10.5" style="37" customWidth="1"/>
    <col min="16136" max="16139" width="10.375" style="37" customWidth="1"/>
    <col min="16140" max="16148" width="7.625" style="37" customWidth="1"/>
    <col min="16149" max="16384" width="11.375" style="37"/>
  </cols>
  <sheetData>
    <row r="1" spans="1:20" ht="25.5" customHeight="1">
      <c r="A1" s="327" t="s">
        <v>650</v>
      </c>
      <c r="B1" s="334"/>
      <c r="C1" s="256"/>
      <c r="D1" s="256"/>
      <c r="E1" s="335"/>
      <c r="F1" s="336"/>
      <c r="G1" s="335"/>
      <c r="H1" s="256"/>
      <c r="I1" s="336"/>
      <c r="J1" s="335"/>
      <c r="K1" s="33" t="s">
        <v>651</v>
      </c>
      <c r="L1" s="250"/>
      <c r="M1" s="250"/>
      <c r="N1" s="250"/>
      <c r="O1" s="250"/>
      <c r="P1" s="250"/>
      <c r="Q1" s="250"/>
      <c r="R1" s="250"/>
      <c r="S1" s="250"/>
      <c r="T1" s="250"/>
    </row>
    <row r="2" spans="1:20" ht="19.5" customHeight="1">
      <c r="A2" s="249"/>
      <c r="B2" s="249"/>
      <c r="C2" s="249"/>
      <c r="D2" s="249"/>
      <c r="E2" s="249"/>
      <c r="F2" s="249"/>
      <c r="G2" s="249"/>
      <c r="H2" s="249"/>
      <c r="I2" s="302"/>
      <c r="J2" s="249"/>
      <c r="K2" s="302"/>
      <c r="L2" s="250"/>
      <c r="M2" s="249"/>
      <c r="N2" s="303"/>
      <c r="O2" s="303"/>
      <c r="P2" s="249"/>
      <c r="Q2" s="249"/>
      <c r="R2" s="302"/>
      <c r="S2" s="250"/>
      <c r="T2" s="304" t="s">
        <v>616</v>
      </c>
    </row>
    <row r="3" spans="1:20">
      <c r="A3" s="305"/>
      <c r="B3" s="306"/>
      <c r="C3" s="307"/>
      <c r="D3" s="306" t="s">
        <v>783</v>
      </c>
      <c r="E3" s="306"/>
      <c r="F3" s="306"/>
      <c r="G3" s="307"/>
      <c r="H3" s="306"/>
      <c r="I3" s="306"/>
      <c r="J3" s="306"/>
      <c r="K3" s="308"/>
      <c r="L3" s="416"/>
      <c r="M3" s="398"/>
      <c r="N3" s="398"/>
      <c r="O3" s="398"/>
      <c r="P3" s="398"/>
      <c r="Q3" s="398"/>
      <c r="R3" s="398"/>
      <c r="S3" s="398"/>
      <c r="T3" s="309"/>
    </row>
    <row r="4" spans="1:20">
      <c r="A4" s="310" t="s">
        <v>617</v>
      </c>
      <c r="B4" s="311" t="s">
        <v>618</v>
      </c>
      <c r="C4" s="251"/>
      <c r="D4" s="251"/>
      <c r="E4" s="251"/>
      <c r="F4" s="312"/>
      <c r="G4" s="312"/>
      <c r="H4" s="313" t="s">
        <v>619</v>
      </c>
      <c r="I4" s="313"/>
      <c r="J4" s="313"/>
      <c r="K4" s="314"/>
      <c r="L4" s="314" t="s">
        <v>618</v>
      </c>
      <c r="M4" s="315"/>
      <c r="N4" s="315"/>
      <c r="O4" s="315"/>
      <c r="P4" s="315"/>
      <c r="Q4" s="316" t="s">
        <v>619</v>
      </c>
      <c r="R4" s="316"/>
      <c r="S4" s="316"/>
      <c r="T4" s="314"/>
    </row>
    <row r="5" spans="1:20">
      <c r="A5" s="317"/>
      <c r="B5" s="318">
        <v>26</v>
      </c>
      <c r="C5" s="318">
        <v>27</v>
      </c>
      <c r="D5" s="318">
        <v>28</v>
      </c>
      <c r="E5" s="318">
        <v>29</v>
      </c>
      <c r="F5" s="318">
        <v>30</v>
      </c>
      <c r="G5" s="319">
        <v>31</v>
      </c>
      <c r="H5" s="318">
        <v>2</v>
      </c>
      <c r="I5" s="318">
        <v>3</v>
      </c>
      <c r="J5" s="318">
        <v>4</v>
      </c>
      <c r="K5" s="368">
        <v>5</v>
      </c>
      <c r="L5" s="318">
        <f>C5</f>
        <v>27</v>
      </c>
      <c r="M5" s="318">
        <f t="shared" ref="M5:T5" si="0">D5</f>
        <v>28</v>
      </c>
      <c r="N5" s="318">
        <f t="shared" si="0"/>
        <v>29</v>
      </c>
      <c r="O5" s="318">
        <f t="shared" si="0"/>
        <v>30</v>
      </c>
      <c r="P5" s="318">
        <f t="shared" si="0"/>
        <v>31</v>
      </c>
      <c r="Q5" s="318">
        <f t="shared" si="0"/>
        <v>2</v>
      </c>
      <c r="R5" s="318">
        <f t="shared" si="0"/>
        <v>3</v>
      </c>
      <c r="S5" s="318">
        <f t="shared" si="0"/>
        <v>4</v>
      </c>
      <c r="T5" s="319">
        <f t="shared" si="0"/>
        <v>5</v>
      </c>
    </row>
    <row r="6" spans="1:20" ht="20.100000000000001" customHeight="1">
      <c r="A6" s="207"/>
      <c r="B6" s="208"/>
      <c r="C6" s="208"/>
      <c r="D6" s="208"/>
      <c r="E6" s="208"/>
      <c r="F6" s="208"/>
      <c r="G6" s="208"/>
      <c r="H6" s="208"/>
      <c r="I6" s="208"/>
      <c r="J6" s="208"/>
      <c r="K6" s="209"/>
      <c r="L6" s="210"/>
      <c r="M6" s="211"/>
      <c r="N6" s="211"/>
      <c r="O6" s="211"/>
      <c r="P6" s="63"/>
      <c r="Q6" s="63"/>
      <c r="R6" s="63"/>
      <c r="S6" s="63"/>
      <c r="T6" s="75"/>
    </row>
    <row r="7" spans="1:20" s="34" customFormat="1" ht="20.100000000000001" customHeight="1">
      <c r="A7" s="79" t="s">
        <v>620</v>
      </c>
      <c r="B7" s="212">
        <v>427195</v>
      </c>
      <c r="C7" s="212">
        <v>427565</v>
      </c>
      <c r="D7" s="212">
        <v>427400</v>
      </c>
      <c r="E7" s="212">
        <v>427099</v>
      </c>
      <c r="F7" s="212">
        <v>426465</v>
      </c>
      <c r="G7" s="212">
        <v>425949</v>
      </c>
      <c r="H7" s="212">
        <v>424993</v>
      </c>
      <c r="I7" s="212">
        <v>424258</v>
      </c>
      <c r="J7" s="213">
        <v>421959</v>
      </c>
      <c r="K7" s="214">
        <v>419628</v>
      </c>
      <c r="L7" s="215">
        <f>(C7/B7-1)*100</f>
        <v>8.6611500602762348E-2</v>
      </c>
      <c r="M7" s="216">
        <f t="shared" ref="M7:R7" si="1">(D7/C7-1)*100</f>
        <v>-3.8590623647871691E-2</v>
      </c>
      <c r="N7" s="216">
        <f t="shared" si="1"/>
        <v>-7.0425830603648709E-2</v>
      </c>
      <c r="O7" s="216">
        <f t="shared" si="1"/>
        <v>-0.14844333515180441</v>
      </c>
      <c r="P7" s="216">
        <f t="shared" si="1"/>
        <v>-0.12099468889592568</v>
      </c>
      <c r="Q7" s="216">
        <f t="shared" si="1"/>
        <v>-0.22444001511917611</v>
      </c>
      <c r="R7" s="216">
        <f t="shared" si="1"/>
        <v>-0.17294402496040862</v>
      </c>
      <c r="S7" s="216">
        <f>(J7/I7-1)*100</f>
        <v>-0.54188724785390052</v>
      </c>
      <c r="T7" s="217">
        <f>(K7/J7-1)*100</f>
        <v>-0.55242333970836333</v>
      </c>
    </row>
    <row r="8" spans="1:20" ht="20.100000000000001" customHeight="1">
      <c r="A8" s="218"/>
      <c r="B8" s="219"/>
      <c r="C8" s="219"/>
      <c r="D8" s="219"/>
      <c r="E8" s="219"/>
      <c r="F8" s="219"/>
      <c r="G8" s="219"/>
      <c r="H8" s="219"/>
      <c r="I8" s="219"/>
      <c r="J8" s="219"/>
      <c r="K8" s="209"/>
      <c r="L8" s="220"/>
      <c r="M8" s="221"/>
      <c r="N8" s="221"/>
      <c r="O8" s="221"/>
      <c r="P8" s="221"/>
      <c r="Q8" s="63"/>
      <c r="R8" s="63"/>
      <c r="S8" s="63"/>
      <c r="T8" s="75"/>
    </row>
    <row r="9" spans="1:20" s="223" customFormat="1" ht="20.100000000000001" customHeight="1">
      <c r="A9" s="79" t="s">
        <v>621</v>
      </c>
      <c r="B9" s="212">
        <v>74126</v>
      </c>
      <c r="C9" s="212">
        <v>73715</v>
      </c>
      <c r="D9" s="212">
        <v>73434</v>
      </c>
      <c r="E9" s="212">
        <v>73219</v>
      </c>
      <c r="F9" s="212">
        <v>73037</v>
      </c>
      <c r="G9" s="212">
        <v>72688</v>
      </c>
      <c r="H9" s="212">
        <v>72013</v>
      </c>
      <c r="I9" s="212">
        <v>71457</v>
      </c>
      <c r="J9" s="212">
        <v>70341</v>
      </c>
      <c r="K9" s="222">
        <v>69955</v>
      </c>
      <c r="L9" s="215">
        <f t="shared" ref="L9:R9" si="2">(C9/B9-1)*100</f>
        <v>-0.55446132261285364</v>
      </c>
      <c r="M9" s="216">
        <f t="shared" si="2"/>
        <v>-0.38119785660991612</v>
      </c>
      <c r="N9" s="216">
        <f t="shared" si="2"/>
        <v>-0.29277991121279268</v>
      </c>
      <c r="O9" s="216">
        <f t="shared" si="2"/>
        <v>-0.24856936041190991</v>
      </c>
      <c r="P9" s="216">
        <f t="shared" si="2"/>
        <v>-0.47783999890466111</v>
      </c>
      <c r="Q9" s="216">
        <f t="shared" si="2"/>
        <v>-0.9286264582874737</v>
      </c>
      <c r="R9" s="216">
        <f t="shared" si="2"/>
        <v>-0.77208281838001547</v>
      </c>
      <c r="S9" s="216">
        <f>(J9/I9-1)*100</f>
        <v>-1.5617784121919498</v>
      </c>
      <c r="T9" s="217">
        <f>(K9/J9-1)*100</f>
        <v>-0.54875534894300859</v>
      </c>
    </row>
    <row r="10" spans="1:20" ht="20.100000000000001" customHeight="1">
      <c r="A10" s="218"/>
      <c r="B10" s="219"/>
      <c r="C10" s="219"/>
      <c r="D10" s="224"/>
      <c r="E10" s="224"/>
      <c r="F10" s="224"/>
      <c r="G10" s="224"/>
      <c r="H10" s="224"/>
      <c r="I10" s="224"/>
      <c r="J10" s="224"/>
      <c r="K10" s="225"/>
      <c r="L10" s="220"/>
      <c r="M10" s="221"/>
      <c r="N10" s="221"/>
      <c r="O10" s="221"/>
      <c r="P10" s="221"/>
      <c r="Q10" s="63"/>
      <c r="R10" s="63"/>
      <c r="S10" s="63"/>
      <c r="T10" s="75"/>
    </row>
    <row r="11" spans="1:20" s="223" customFormat="1" ht="20.100000000000001" customHeight="1">
      <c r="A11" s="79" t="s">
        <v>622</v>
      </c>
      <c r="B11" s="212">
        <v>123342</v>
      </c>
      <c r="C11" s="212">
        <v>123273</v>
      </c>
      <c r="D11" s="212">
        <v>123590</v>
      </c>
      <c r="E11" s="212">
        <v>123253</v>
      </c>
      <c r="F11" s="212">
        <v>122817</v>
      </c>
      <c r="G11" s="212">
        <v>122723</v>
      </c>
      <c r="H11" s="212">
        <v>122175</v>
      </c>
      <c r="I11" s="212">
        <v>121937</v>
      </c>
      <c r="J11" s="212">
        <v>121339</v>
      </c>
      <c r="K11" s="222">
        <v>120466</v>
      </c>
      <c r="L11" s="215">
        <f t="shared" ref="L11:T11" si="3">(C11/B11-1)*100</f>
        <v>-5.5942014885435043E-2</v>
      </c>
      <c r="M11" s="216">
        <f t="shared" si="3"/>
        <v>0.25715282340821322</v>
      </c>
      <c r="N11" s="216">
        <f t="shared" si="3"/>
        <v>-0.27267578283032279</v>
      </c>
      <c r="O11" s="216">
        <f t="shared" si="3"/>
        <v>-0.35374392509716079</v>
      </c>
      <c r="P11" s="216">
        <f t="shared" si="3"/>
        <v>-7.6536635807744613E-2</v>
      </c>
      <c r="Q11" s="216">
        <f t="shared" si="3"/>
        <v>-0.44653406451928834</v>
      </c>
      <c r="R11" s="216">
        <f t="shared" si="3"/>
        <v>-0.19480253734397435</v>
      </c>
      <c r="S11" s="216">
        <f t="shared" si="3"/>
        <v>-0.49041718264349887</v>
      </c>
      <c r="T11" s="217">
        <f t="shared" si="3"/>
        <v>-0.71947189279621959</v>
      </c>
    </row>
    <row r="12" spans="1:20" ht="20.100000000000001" customHeight="1">
      <c r="A12" s="218"/>
      <c r="B12" s="219"/>
      <c r="C12" s="219"/>
      <c r="D12" s="219"/>
      <c r="E12" s="224"/>
      <c r="F12" s="224"/>
      <c r="G12" s="224"/>
      <c r="H12" s="224"/>
      <c r="I12" s="224"/>
      <c r="J12" s="224"/>
      <c r="K12" s="225"/>
      <c r="L12" s="220"/>
      <c r="M12" s="221"/>
      <c r="N12" s="221"/>
      <c r="O12" s="221"/>
      <c r="P12" s="221"/>
      <c r="Q12" s="63"/>
      <c r="R12" s="63"/>
      <c r="S12" s="63"/>
      <c r="T12" s="75"/>
    </row>
    <row r="13" spans="1:20" ht="20.100000000000001" customHeight="1">
      <c r="A13" s="218" t="s">
        <v>623</v>
      </c>
      <c r="B13" s="219">
        <v>12316</v>
      </c>
      <c r="C13" s="219">
        <v>12066</v>
      </c>
      <c r="D13" s="224">
        <v>12027</v>
      </c>
      <c r="E13" s="224">
        <v>11815</v>
      </c>
      <c r="F13" s="224">
        <v>11670</v>
      </c>
      <c r="G13" s="224">
        <v>11649</v>
      </c>
      <c r="H13" s="224">
        <v>11563</v>
      </c>
      <c r="I13" s="224">
        <v>11405</v>
      </c>
      <c r="J13" s="226">
        <v>11245</v>
      </c>
      <c r="K13" s="227">
        <v>11012</v>
      </c>
      <c r="L13" s="220">
        <f t="shared" ref="L13:T17" si="4">(C13/B13-1)*100</f>
        <v>-2.0298798311140009</v>
      </c>
      <c r="M13" s="221">
        <f t="shared" si="4"/>
        <v>-0.3232222774738891</v>
      </c>
      <c r="N13" s="221">
        <f t="shared" si="4"/>
        <v>-1.7627005903384063</v>
      </c>
      <c r="O13" s="221">
        <f t="shared" si="4"/>
        <v>-1.2272534913245869</v>
      </c>
      <c r="P13" s="221">
        <f t="shared" si="4"/>
        <v>-0.17994858611825038</v>
      </c>
      <c r="Q13" s="221">
        <f t="shared" si="4"/>
        <v>-0.73826079491802199</v>
      </c>
      <c r="R13" s="221">
        <f t="shared" si="4"/>
        <v>-1.366427397734149</v>
      </c>
      <c r="S13" s="221">
        <f t="shared" si="4"/>
        <v>-1.4028934677772886</v>
      </c>
      <c r="T13" s="228">
        <f t="shared" si="4"/>
        <v>-2.072032014228542</v>
      </c>
    </row>
    <row r="14" spans="1:20" ht="20.100000000000001" customHeight="1">
      <c r="A14" s="218" t="s">
        <v>624</v>
      </c>
      <c r="B14" s="219">
        <v>36702</v>
      </c>
      <c r="C14" s="219">
        <v>36746</v>
      </c>
      <c r="D14" s="224">
        <v>37190</v>
      </c>
      <c r="E14" s="224">
        <v>37124</v>
      </c>
      <c r="F14" s="224">
        <v>37082</v>
      </c>
      <c r="G14" s="224">
        <v>37394</v>
      </c>
      <c r="H14" s="224">
        <v>37380</v>
      </c>
      <c r="I14" s="224">
        <v>37565</v>
      </c>
      <c r="J14" s="226">
        <v>37592</v>
      </c>
      <c r="K14" s="227">
        <v>37563</v>
      </c>
      <c r="L14" s="220">
        <f t="shared" si="4"/>
        <v>0.11988447496049659</v>
      </c>
      <c r="M14" s="221">
        <f t="shared" si="4"/>
        <v>1.208294780384267</v>
      </c>
      <c r="N14" s="221">
        <f t="shared" si="4"/>
        <v>-0.17746706103791698</v>
      </c>
      <c r="O14" s="221">
        <f t="shared" si="4"/>
        <v>-0.11313436052149406</v>
      </c>
      <c r="P14" s="221">
        <f t="shared" si="4"/>
        <v>0.8413785664203699</v>
      </c>
      <c r="Q14" s="221">
        <f t="shared" si="4"/>
        <v>-3.7439161362784468E-2</v>
      </c>
      <c r="R14" s="221">
        <f t="shared" si="4"/>
        <v>0.49491706795077306</v>
      </c>
      <c r="S14" s="221">
        <f t="shared" si="4"/>
        <v>7.1875415945688026E-2</v>
      </c>
      <c r="T14" s="228">
        <f t="shared" si="4"/>
        <v>-7.7144073207069397E-2</v>
      </c>
    </row>
    <row r="15" spans="1:20" ht="20.100000000000001" customHeight="1">
      <c r="A15" s="218" t="s">
        <v>625</v>
      </c>
      <c r="B15" s="219">
        <v>32046</v>
      </c>
      <c r="C15" s="219">
        <v>32172</v>
      </c>
      <c r="D15" s="224">
        <v>32054</v>
      </c>
      <c r="E15" s="224">
        <v>32257</v>
      </c>
      <c r="F15" s="224">
        <v>32201</v>
      </c>
      <c r="G15" s="224">
        <v>31979</v>
      </c>
      <c r="H15" s="224">
        <v>31784</v>
      </c>
      <c r="I15" s="224">
        <v>31855</v>
      </c>
      <c r="J15" s="226">
        <v>31704</v>
      </c>
      <c r="K15" s="227">
        <v>31579</v>
      </c>
      <c r="L15" s="220">
        <f t="shared" si="4"/>
        <v>0.39318479685452878</v>
      </c>
      <c r="M15" s="221">
        <f t="shared" si="4"/>
        <v>-0.36677856521198926</v>
      </c>
      <c r="N15" s="221">
        <f t="shared" si="4"/>
        <v>0.63330629562612373</v>
      </c>
      <c r="O15" s="221">
        <f t="shared" si="4"/>
        <v>-0.17360572898905691</v>
      </c>
      <c r="P15" s="221">
        <f t="shared" si="4"/>
        <v>-0.68941958324275632</v>
      </c>
      <c r="Q15" s="221">
        <f t="shared" si="4"/>
        <v>-0.60977516495199779</v>
      </c>
      <c r="R15" s="221">
        <f t="shared" si="4"/>
        <v>0.22338283413037008</v>
      </c>
      <c r="S15" s="221">
        <f t="shared" si="4"/>
        <v>-0.47402291633966698</v>
      </c>
      <c r="T15" s="228">
        <f t="shared" si="4"/>
        <v>-0.39427201614937735</v>
      </c>
    </row>
    <row r="16" spans="1:20" ht="20.100000000000001" customHeight="1">
      <c r="A16" s="218" t="s">
        <v>626</v>
      </c>
      <c r="B16" s="219">
        <v>21427</v>
      </c>
      <c r="C16" s="219">
        <v>21504</v>
      </c>
      <c r="D16" s="224">
        <v>21647</v>
      </c>
      <c r="E16" s="224">
        <v>21650</v>
      </c>
      <c r="F16" s="224">
        <v>21660</v>
      </c>
      <c r="G16" s="224">
        <v>21792</v>
      </c>
      <c r="H16" s="224">
        <v>21839</v>
      </c>
      <c r="I16" s="224">
        <v>21860</v>
      </c>
      <c r="J16" s="226">
        <v>21844</v>
      </c>
      <c r="K16" s="227">
        <v>21662</v>
      </c>
      <c r="L16" s="220">
        <f t="shared" si="4"/>
        <v>0.35935968637699212</v>
      </c>
      <c r="M16" s="221">
        <f t="shared" si="4"/>
        <v>0.66499255952381375</v>
      </c>
      <c r="N16" s="221">
        <f t="shared" si="4"/>
        <v>1.3858733311766791E-2</v>
      </c>
      <c r="O16" s="221">
        <f t="shared" si="4"/>
        <v>4.6189376443428465E-2</v>
      </c>
      <c r="P16" s="221">
        <f t="shared" si="4"/>
        <v>0.60941828254847952</v>
      </c>
      <c r="Q16" s="221">
        <f t="shared" si="4"/>
        <v>0.2156754772393521</v>
      </c>
      <c r="R16" s="221">
        <f t="shared" si="4"/>
        <v>9.6158249004085761E-2</v>
      </c>
      <c r="S16" s="221">
        <f t="shared" si="4"/>
        <v>-7.3193046660569028E-2</v>
      </c>
      <c r="T16" s="228">
        <f t="shared" si="4"/>
        <v>-0.83318073612891341</v>
      </c>
    </row>
    <row r="17" spans="1:20" ht="20.100000000000001" customHeight="1">
      <c r="A17" s="218" t="s">
        <v>627</v>
      </c>
      <c r="B17" s="219">
        <v>20851</v>
      </c>
      <c r="C17" s="219">
        <v>20785</v>
      </c>
      <c r="D17" s="224">
        <v>20672</v>
      </c>
      <c r="E17" s="224">
        <v>20407</v>
      </c>
      <c r="F17" s="224">
        <v>20204</v>
      </c>
      <c r="G17" s="224">
        <v>19909</v>
      </c>
      <c r="H17" s="224">
        <v>19609</v>
      </c>
      <c r="I17" s="224">
        <v>19252</v>
      </c>
      <c r="J17" s="226">
        <v>18954</v>
      </c>
      <c r="K17" s="227">
        <v>18650</v>
      </c>
      <c r="L17" s="220">
        <f t="shared" si="4"/>
        <v>-0.31653158121912606</v>
      </c>
      <c r="M17" s="221">
        <f t="shared" si="4"/>
        <v>-0.5436612942025465</v>
      </c>
      <c r="N17" s="221">
        <f t="shared" si="4"/>
        <v>-1.2819272445820484</v>
      </c>
      <c r="O17" s="221">
        <f t="shared" si="4"/>
        <v>-0.99475670113196024</v>
      </c>
      <c r="P17" s="221">
        <f t="shared" si="4"/>
        <v>-1.4601069095228625</v>
      </c>
      <c r="Q17" s="221">
        <f t="shared" si="4"/>
        <v>-1.506856195690387</v>
      </c>
      <c r="R17" s="221">
        <f t="shared" si="4"/>
        <v>-1.8205925850374838</v>
      </c>
      <c r="S17" s="221">
        <f t="shared" si="4"/>
        <v>-1.5478911281944785</v>
      </c>
      <c r="T17" s="228">
        <f t="shared" si="4"/>
        <v>-1.6038830853645658</v>
      </c>
    </row>
    <row r="18" spans="1:20" ht="20.100000000000001" customHeight="1">
      <c r="A18" s="218"/>
      <c r="B18" s="219"/>
      <c r="C18" s="219"/>
      <c r="D18" s="219"/>
      <c r="E18" s="224"/>
      <c r="F18" s="224"/>
      <c r="G18" s="224"/>
      <c r="H18" s="224"/>
      <c r="I18" s="224"/>
      <c r="J18" s="224"/>
      <c r="K18" s="225"/>
      <c r="L18" s="220"/>
      <c r="M18" s="221"/>
      <c r="N18" s="221"/>
      <c r="O18" s="221"/>
      <c r="P18" s="221"/>
      <c r="Q18" s="63"/>
      <c r="R18" s="63"/>
      <c r="S18" s="63"/>
      <c r="T18" s="75"/>
    </row>
    <row r="19" spans="1:20" s="223" customFormat="1" ht="20.100000000000001" customHeight="1">
      <c r="A19" s="79" t="s">
        <v>284</v>
      </c>
      <c r="B19" s="212">
        <v>229727</v>
      </c>
      <c r="C19" s="212">
        <v>230577</v>
      </c>
      <c r="D19" s="212">
        <v>230376</v>
      </c>
      <c r="E19" s="212">
        <v>230627</v>
      </c>
      <c r="F19" s="212">
        <v>230611</v>
      </c>
      <c r="G19" s="212">
        <v>230538</v>
      </c>
      <c r="H19" s="212">
        <v>230805</v>
      </c>
      <c r="I19" s="212">
        <v>230864</v>
      </c>
      <c r="J19" s="229">
        <v>230279</v>
      </c>
      <c r="K19" s="230">
        <v>229207</v>
      </c>
      <c r="L19" s="215">
        <f t="shared" ref="L19:T19" si="5">(C19/B19-1)*100</f>
        <v>0.37000439652283834</v>
      </c>
      <c r="M19" s="216">
        <f t="shared" si="5"/>
        <v>-8.7172614788122438E-2</v>
      </c>
      <c r="N19" s="216">
        <f t="shared" si="5"/>
        <v>0.108952321422362</v>
      </c>
      <c r="O19" s="216">
        <f t="shared" si="5"/>
        <v>-6.9376092131423484E-3</v>
      </c>
      <c r="P19" s="216">
        <f t="shared" si="5"/>
        <v>-3.165503813781223E-2</v>
      </c>
      <c r="Q19" s="216">
        <f t="shared" si="5"/>
        <v>0.11581604767978426</v>
      </c>
      <c r="R19" s="216">
        <f t="shared" si="5"/>
        <v>2.5562704447468221E-2</v>
      </c>
      <c r="S19" s="216">
        <f t="shared" si="5"/>
        <v>-0.25339593873449084</v>
      </c>
      <c r="T19" s="217">
        <f t="shared" si="5"/>
        <v>-0.46552225778294654</v>
      </c>
    </row>
    <row r="20" spans="1:20" ht="20.100000000000001" customHeight="1">
      <c r="A20" s="218"/>
      <c r="B20" s="219"/>
      <c r="C20" s="219"/>
      <c r="D20" s="219"/>
      <c r="E20" s="224"/>
      <c r="F20" s="224"/>
      <c r="G20" s="224"/>
      <c r="H20" s="224"/>
      <c r="I20" s="224"/>
      <c r="J20" s="224"/>
      <c r="K20" s="225"/>
      <c r="L20" s="220"/>
      <c r="M20" s="221"/>
      <c r="N20" s="221"/>
      <c r="O20" s="221"/>
      <c r="P20" s="221"/>
      <c r="Q20" s="63"/>
      <c r="R20" s="63"/>
      <c r="S20" s="63"/>
      <c r="T20" s="75"/>
    </row>
    <row r="21" spans="1:20" ht="20.100000000000001" customHeight="1">
      <c r="A21" s="218" t="s">
        <v>628</v>
      </c>
      <c r="B21" s="219">
        <v>4470</v>
      </c>
      <c r="C21" s="219">
        <v>4491</v>
      </c>
      <c r="D21" s="224">
        <v>4427</v>
      </c>
      <c r="E21" s="224">
        <v>4382</v>
      </c>
      <c r="F21" s="224">
        <v>4334</v>
      </c>
      <c r="G21" s="224">
        <v>4271</v>
      </c>
      <c r="H21" s="224">
        <v>4277</v>
      </c>
      <c r="I21" s="224">
        <v>4239</v>
      </c>
      <c r="J21" s="231">
        <v>4172</v>
      </c>
      <c r="K21" s="209">
        <v>4140</v>
      </c>
      <c r="L21" s="220">
        <f t="shared" ref="L21:T37" si="6">(C21/B21-1)*100</f>
        <v>0.46979865771812346</v>
      </c>
      <c r="M21" s="221">
        <f t="shared" si="6"/>
        <v>-1.4250723669561371</v>
      </c>
      <c r="N21" s="221">
        <f t="shared" si="6"/>
        <v>-1.0164897221594749</v>
      </c>
      <c r="O21" s="221">
        <f t="shared" si="6"/>
        <v>-1.0953902327704212</v>
      </c>
      <c r="P21" s="221">
        <f t="shared" si="6"/>
        <v>-1.4536225196123631</v>
      </c>
      <c r="Q21" s="221">
        <f t="shared" si="6"/>
        <v>0.14048232264107785</v>
      </c>
      <c r="R21" s="221">
        <f t="shared" si="6"/>
        <v>-0.88847322889875624</v>
      </c>
      <c r="S21" s="221">
        <f t="shared" si="6"/>
        <v>-1.5805614531729129</v>
      </c>
      <c r="T21" s="228">
        <f t="shared" si="6"/>
        <v>-0.76701821668264669</v>
      </c>
    </row>
    <row r="22" spans="1:20" ht="20.100000000000001" customHeight="1">
      <c r="A22" s="218" t="s">
        <v>629</v>
      </c>
      <c r="B22" s="219">
        <v>9519</v>
      </c>
      <c r="C22" s="219">
        <v>9697</v>
      </c>
      <c r="D22" s="224">
        <v>9732</v>
      </c>
      <c r="E22" s="224">
        <v>9904</v>
      </c>
      <c r="F22" s="224">
        <v>10009</v>
      </c>
      <c r="G22" s="224">
        <v>10072</v>
      </c>
      <c r="H22" s="224">
        <v>10244</v>
      </c>
      <c r="I22" s="224">
        <v>10524</v>
      </c>
      <c r="J22" s="231">
        <v>10511</v>
      </c>
      <c r="K22" s="209">
        <v>10639</v>
      </c>
      <c r="L22" s="220">
        <f t="shared" si="6"/>
        <v>1.869944321882544</v>
      </c>
      <c r="M22" s="221">
        <f t="shared" si="6"/>
        <v>0.360936372073839</v>
      </c>
      <c r="N22" s="221">
        <f t="shared" si="6"/>
        <v>1.7673653925195154</v>
      </c>
      <c r="O22" s="221">
        <f t="shared" si="6"/>
        <v>1.060177705977372</v>
      </c>
      <c r="P22" s="221">
        <f t="shared" si="6"/>
        <v>0.62943350984114854</v>
      </c>
      <c r="Q22" s="221">
        <f t="shared" si="6"/>
        <v>1.7077045274026981</v>
      </c>
      <c r="R22" s="221">
        <f t="shared" si="6"/>
        <v>2.7333073018352305</v>
      </c>
      <c r="S22" s="221">
        <f t="shared" si="6"/>
        <v>-0.12352717597871044</v>
      </c>
      <c r="T22" s="228">
        <f t="shared" si="6"/>
        <v>1.2177718580534735</v>
      </c>
    </row>
    <row r="23" spans="1:20" ht="20.100000000000001" customHeight="1">
      <c r="A23" s="218" t="s">
        <v>630</v>
      </c>
      <c r="B23" s="219">
        <v>11805</v>
      </c>
      <c r="C23" s="219">
        <v>12291</v>
      </c>
      <c r="D23" s="224">
        <v>12686</v>
      </c>
      <c r="E23" s="224">
        <v>13047</v>
      </c>
      <c r="F23" s="224">
        <v>13416</v>
      </c>
      <c r="G23" s="224">
        <v>13661</v>
      </c>
      <c r="H23" s="224">
        <v>14196</v>
      </c>
      <c r="I23" s="224">
        <v>14616</v>
      </c>
      <c r="J23" s="231">
        <v>14934</v>
      </c>
      <c r="K23" s="209">
        <v>15120</v>
      </c>
      <c r="L23" s="220">
        <f t="shared" si="6"/>
        <v>4.1168996188055917</v>
      </c>
      <c r="M23" s="221">
        <f t="shared" si="6"/>
        <v>3.213733626230586</v>
      </c>
      <c r="N23" s="221">
        <f t="shared" si="6"/>
        <v>2.8456566293551866</v>
      </c>
      <c r="O23" s="221">
        <f t="shared" si="6"/>
        <v>2.828236376178439</v>
      </c>
      <c r="P23" s="221">
        <f t="shared" si="6"/>
        <v>1.8261776982707145</v>
      </c>
      <c r="Q23" s="221">
        <f t="shared" si="6"/>
        <v>3.9162579606178083</v>
      </c>
      <c r="R23" s="221">
        <f t="shared" si="6"/>
        <v>2.9585798816567976</v>
      </c>
      <c r="S23" s="221">
        <f t="shared" si="6"/>
        <v>2.1756978653530323</v>
      </c>
      <c r="T23" s="228">
        <f t="shared" si="6"/>
        <v>1.2454801124949677</v>
      </c>
    </row>
    <row r="24" spans="1:20" ht="20.100000000000001" customHeight="1">
      <c r="A24" s="218" t="s">
        <v>631</v>
      </c>
      <c r="B24" s="219">
        <v>4434</v>
      </c>
      <c r="C24" s="219">
        <v>4627</v>
      </c>
      <c r="D24" s="224">
        <v>4731</v>
      </c>
      <c r="E24" s="224">
        <v>4919</v>
      </c>
      <c r="F24" s="224">
        <v>5094</v>
      </c>
      <c r="G24" s="224">
        <v>5199</v>
      </c>
      <c r="H24" s="224">
        <v>5310</v>
      </c>
      <c r="I24" s="224">
        <v>5494</v>
      </c>
      <c r="J24" s="231">
        <v>5610</v>
      </c>
      <c r="K24" s="209">
        <v>5696</v>
      </c>
      <c r="L24" s="220">
        <f t="shared" si="6"/>
        <v>4.352728912945425</v>
      </c>
      <c r="M24" s="221">
        <f t="shared" si="6"/>
        <v>2.2476766803544379</v>
      </c>
      <c r="N24" s="221">
        <f t="shared" si="6"/>
        <v>3.9737898964278262</v>
      </c>
      <c r="O24" s="221">
        <f t="shared" si="6"/>
        <v>3.5576336653791341</v>
      </c>
      <c r="P24" s="221">
        <f t="shared" si="6"/>
        <v>2.0612485276796155</v>
      </c>
      <c r="Q24" s="221">
        <f t="shared" si="6"/>
        <v>2.1350259665320337</v>
      </c>
      <c r="R24" s="221">
        <f t="shared" si="6"/>
        <v>3.4651600753295764</v>
      </c>
      <c r="S24" s="221">
        <f t="shared" si="6"/>
        <v>2.1113942482708481</v>
      </c>
      <c r="T24" s="228">
        <f t="shared" si="6"/>
        <v>1.5329768270944788</v>
      </c>
    </row>
    <row r="25" spans="1:20" ht="20.100000000000001" customHeight="1">
      <c r="A25" s="218" t="s">
        <v>632</v>
      </c>
      <c r="B25" s="219">
        <v>12992</v>
      </c>
      <c r="C25" s="219">
        <v>13225</v>
      </c>
      <c r="D25" s="224">
        <v>13431</v>
      </c>
      <c r="E25" s="224">
        <v>13781</v>
      </c>
      <c r="F25" s="224">
        <v>14136</v>
      </c>
      <c r="G25" s="224">
        <v>14433</v>
      </c>
      <c r="H25" s="224">
        <v>14772</v>
      </c>
      <c r="I25" s="224">
        <v>15228</v>
      </c>
      <c r="J25" s="231">
        <v>15572</v>
      </c>
      <c r="K25" s="209">
        <v>15858</v>
      </c>
      <c r="L25" s="220">
        <f t="shared" si="6"/>
        <v>1.793411330049266</v>
      </c>
      <c r="M25" s="221">
        <f t="shared" si="6"/>
        <v>1.5576559546313762</v>
      </c>
      <c r="N25" s="221">
        <f t="shared" si="6"/>
        <v>2.6059116968207841</v>
      </c>
      <c r="O25" s="221">
        <f t="shared" si="6"/>
        <v>2.5760104491691527</v>
      </c>
      <c r="P25" s="221">
        <f t="shared" si="6"/>
        <v>2.1010186757215665</v>
      </c>
      <c r="Q25" s="221">
        <f t="shared" si="6"/>
        <v>2.3487840365828294</v>
      </c>
      <c r="R25" s="221">
        <f t="shared" si="6"/>
        <v>3.086921202274584</v>
      </c>
      <c r="S25" s="221">
        <f t="shared" si="6"/>
        <v>2.2589965852377158</v>
      </c>
      <c r="T25" s="228">
        <f t="shared" si="6"/>
        <v>1.8366298484459254</v>
      </c>
    </row>
    <row r="26" spans="1:20" ht="20.100000000000001" customHeight="1">
      <c r="A26" s="218" t="s">
        <v>633</v>
      </c>
      <c r="B26" s="219">
        <v>7974</v>
      </c>
      <c r="C26" s="219">
        <v>7861</v>
      </c>
      <c r="D26" s="224">
        <v>7914</v>
      </c>
      <c r="E26" s="224">
        <v>7993</v>
      </c>
      <c r="F26" s="224">
        <v>8003</v>
      </c>
      <c r="G26" s="224">
        <v>8199</v>
      </c>
      <c r="H26" s="224">
        <v>8278</v>
      </c>
      <c r="I26" s="224">
        <v>8325</v>
      </c>
      <c r="J26" s="231">
        <v>8436</v>
      </c>
      <c r="K26" s="209">
        <v>8380</v>
      </c>
      <c r="L26" s="220">
        <f t="shared" si="6"/>
        <v>-1.4171055931778254</v>
      </c>
      <c r="M26" s="221">
        <f t="shared" si="6"/>
        <v>0.67421447652971089</v>
      </c>
      <c r="N26" s="221">
        <f t="shared" si="6"/>
        <v>0.99823098306797142</v>
      </c>
      <c r="O26" s="221">
        <f t="shared" si="6"/>
        <v>0.12510947078694379</v>
      </c>
      <c r="P26" s="221">
        <f t="shared" si="6"/>
        <v>2.4490815944020916</v>
      </c>
      <c r="Q26" s="221">
        <f t="shared" si="6"/>
        <v>0.96353213806561477</v>
      </c>
      <c r="R26" s="221">
        <f t="shared" si="6"/>
        <v>0.56776999275187645</v>
      </c>
      <c r="S26" s="221">
        <f t="shared" si="6"/>
        <v>1.3333333333333419</v>
      </c>
      <c r="T26" s="228">
        <f t="shared" si="6"/>
        <v>-0.66382171645329446</v>
      </c>
    </row>
    <row r="27" spans="1:20" ht="20.100000000000001" customHeight="1">
      <c r="A27" s="218" t="s">
        <v>634</v>
      </c>
      <c r="B27" s="219">
        <v>15654</v>
      </c>
      <c r="C27" s="219">
        <v>15780</v>
      </c>
      <c r="D27" s="224">
        <v>15704</v>
      </c>
      <c r="E27" s="224">
        <v>15546</v>
      </c>
      <c r="F27" s="224">
        <v>15504</v>
      </c>
      <c r="G27" s="224">
        <v>15366</v>
      </c>
      <c r="H27" s="224">
        <v>15187</v>
      </c>
      <c r="I27" s="224">
        <v>15125</v>
      </c>
      <c r="J27" s="231">
        <v>14995</v>
      </c>
      <c r="K27" s="209">
        <v>14794</v>
      </c>
      <c r="L27" s="220">
        <f t="shared" si="6"/>
        <v>0.80490609428900406</v>
      </c>
      <c r="M27" s="221">
        <f t="shared" si="6"/>
        <v>-0.48162230671736639</v>
      </c>
      <c r="N27" s="221">
        <f t="shared" si="6"/>
        <v>-1.006113092205807</v>
      </c>
      <c r="O27" s="221">
        <f t="shared" si="6"/>
        <v>-0.27016595908915253</v>
      </c>
      <c r="P27" s="221">
        <f t="shared" si="6"/>
        <v>-0.89009287925696512</v>
      </c>
      <c r="Q27" s="221">
        <f t="shared" si="6"/>
        <v>-1.1649095405440568</v>
      </c>
      <c r="R27" s="221">
        <f t="shared" si="6"/>
        <v>-0.40824389280305073</v>
      </c>
      <c r="S27" s="221">
        <f t="shared" si="6"/>
        <v>-0.85950413223140343</v>
      </c>
      <c r="T27" s="228">
        <f t="shared" si="6"/>
        <v>-1.3404468156052007</v>
      </c>
    </row>
    <row r="28" spans="1:20" ht="20.100000000000001" customHeight="1">
      <c r="A28" s="218" t="s">
        <v>635</v>
      </c>
      <c r="B28" s="219">
        <v>4578</v>
      </c>
      <c r="C28" s="219">
        <v>4595</v>
      </c>
      <c r="D28" s="224">
        <v>4638</v>
      </c>
      <c r="E28" s="224">
        <v>4604</v>
      </c>
      <c r="F28" s="224">
        <v>4584</v>
      </c>
      <c r="G28" s="224">
        <v>4557</v>
      </c>
      <c r="H28" s="224">
        <v>4526</v>
      </c>
      <c r="I28" s="224">
        <v>4527</v>
      </c>
      <c r="J28" s="231">
        <v>4507</v>
      </c>
      <c r="K28" s="209">
        <v>4516</v>
      </c>
      <c r="L28" s="220">
        <f t="shared" si="6"/>
        <v>0.37134119702926238</v>
      </c>
      <c r="M28" s="221">
        <f t="shared" si="6"/>
        <v>0.93579978237214867</v>
      </c>
      <c r="N28" s="221">
        <f t="shared" si="6"/>
        <v>-0.73307460112117528</v>
      </c>
      <c r="O28" s="221">
        <f t="shared" si="6"/>
        <v>-0.4344048653344923</v>
      </c>
      <c r="P28" s="221">
        <f t="shared" si="6"/>
        <v>-0.58900523560209139</v>
      </c>
      <c r="Q28" s="221">
        <f t="shared" si="6"/>
        <v>-0.68027210884353817</v>
      </c>
      <c r="R28" s="221">
        <f t="shared" si="6"/>
        <v>2.2094564737074052E-2</v>
      </c>
      <c r="S28" s="221">
        <f t="shared" si="6"/>
        <v>-0.44179368235034433</v>
      </c>
      <c r="T28" s="228">
        <f t="shared" si="6"/>
        <v>0.19968937208785231</v>
      </c>
    </row>
    <row r="29" spans="1:20" ht="20.100000000000001" customHeight="1">
      <c r="A29" s="218" t="s">
        <v>636</v>
      </c>
      <c r="B29" s="219">
        <v>10698</v>
      </c>
      <c r="C29" s="219">
        <v>10801</v>
      </c>
      <c r="D29" s="224">
        <v>10748</v>
      </c>
      <c r="E29" s="224">
        <v>10862</v>
      </c>
      <c r="F29" s="224">
        <v>10856</v>
      </c>
      <c r="G29" s="224">
        <v>10865</v>
      </c>
      <c r="H29" s="224">
        <v>10868</v>
      </c>
      <c r="I29" s="224">
        <v>10908</v>
      </c>
      <c r="J29" s="231">
        <v>10921</v>
      </c>
      <c r="K29" s="209">
        <v>10843</v>
      </c>
      <c r="L29" s="220">
        <f t="shared" si="6"/>
        <v>0.96279678444568528</v>
      </c>
      <c r="M29" s="221">
        <f t="shared" si="6"/>
        <v>-0.49069530599018529</v>
      </c>
      <c r="N29" s="221">
        <f t="shared" si="6"/>
        <v>1.0606624488276983</v>
      </c>
      <c r="O29" s="221">
        <f t="shared" si="6"/>
        <v>-5.5238445958383231E-2</v>
      </c>
      <c r="P29" s="221">
        <f t="shared" si="6"/>
        <v>8.2903463522465692E-2</v>
      </c>
      <c r="Q29" s="221">
        <f t="shared" si="6"/>
        <v>2.7611596870680266E-2</v>
      </c>
      <c r="R29" s="221">
        <f t="shared" si="6"/>
        <v>0.36805299963194038</v>
      </c>
      <c r="S29" s="221">
        <f t="shared" si="6"/>
        <v>0.11917858452512586</v>
      </c>
      <c r="T29" s="228">
        <f t="shared" si="6"/>
        <v>-0.71422030949547244</v>
      </c>
    </row>
    <row r="30" spans="1:20" ht="20.100000000000001" customHeight="1">
      <c r="A30" s="218" t="s">
        <v>637</v>
      </c>
      <c r="B30" s="219">
        <v>7804</v>
      </c>
      <c r="C30" s="219">
        <v>7901</v>
      </c>
      <c r="D30" s="224">
        <v>8016</v>
      </c>
      <c r="E30" s="224">
        <v>8075</v>
      </c>
      <c r="F30" s="224">
        <v>8123</v>
      </c>
      <c r="G30" s="224">
        <v>8203</v>
      </c>
      <c r="H30" s="224">
        <v>8308</v>
      </c>
      <c r="I30" s="224">
        <v>8371</v>
      </c>
      <c r="J30" s="231">
        <v>8485</v>
      </c>
      <c r="K30" s="209">
        <v>8530</v>
      </c>
      <c r="L30" s="220">
        <f t="shared" si="6"/>
        <v>1.2429523321373592</v>
      </c>
      <c r="M30" s="221">
        <f t="shared" si="6"/>
        <v>1.4555119605113243</v>
      </c>
      <c r="N30" s="221">
        <f t="shared" si="6"/>
        <v>0.73602794411178341</v>
      </c>
      <c r="O30" s="221">
        <f t="shared" si="6"/>
        <v>0.59442724458205198</v>
      </c>
      <c r="P30" s="221">
        <f t="shared" si="6"/>
        <v>0.98485781115351667</v>
      </c>
      <c r="Q30" s="221">
        <f t="shared" si="6"/>
        <v>1.2800195050591157</v>
      </c>
      <c r="R30" s="221">
        <f t="shared" si="6"/>
        <v>0.75830524795377219</v>
      </c>
      <c r="S30" s="221">
        <f t="shared" si="6"/>
        <v>1.3618444630271176</v>
      </c>
      <c r="T30" s="228">
        <f t="shared" si="6"/>
        <v>0.53034767236299629</v>
      </c>
    </row>
    <row r="31" spans="1:20" ht="20.100000000000001" customHeight="1">
      <c r="A31" s="218" t="s">
        <v>638</v>
      </c>
      <c r="B31" s="219">
        <v>10498</v>
      </c>
      <c r="C31" s="219">
        <v>10613</v>
      </c>
      <c r="D31" s="224">
        <v>10674</v>
      </c>
      <c r="E31" s="224">
        <v>10633</v>
      </c>
      <c r="F31" s="224">
        <v>10683</v>
      </c>
      <c r="G31" s="224">
        <v>10671</v>
      </c>
      <c r="H31" s="224">
        <v>10691</v>
      </c>
      <c r="I31" s="224">
        <v>10657</v>
      </c>
      <c r="J31" s="231">
        <v>10600</v>
      </c>
      <c r="K31" s="209">
        <v>10556</v>
      </c>
      <c r="L31" s="220">
        <f t="shared" si="6"/>
        <v>1.0954467517622302</v>
      </c>
      <c r="M31" s="221">
        <f t="shared" si="6"/>
        <v>0.57476679543955189</v>
      </c>
      <c r="N31" s="221">
        <f t="shared" si="6"/>
        <v>-0.38411092373993316</v>
      </c>
      <c r="O31" s="221">
        <f t="shared" si="6"/>
        <v>0.4702341766199547</v>
      </c>
      <c r="P31" s="221">
        <f t="shared" si="6"/>
        <v>-0.11232799775343638</v>
      </c>
      <c r="Q31" s="221">
        <f t="shared" si="6"/>
        <v>0.18742385905725634</v>
      </c>
      <c r="R31" s="221">
        <f t="shared" si="6"/>
        <v>-0.31802450659432768</v>
      </c>
      <c r="S31" s="221">
        <f t="shared" si="6"/>
        <v>-0.53485971661818565</v>
      </c>
      <c r="T31" s="228">
        <f t="shared" si="6"/>
        <v>-0.41509433962264586</v>
      </c>
    </row>
    <row r="32" spans="1:20" ht="20.100000000000001" customHeight="1">
      <c r="A32" s="218" t="s">
        <v>639</v>
      </c>
      <c r="B32" s="219">
        <v>5944</v>
      </c>
      <c r="C32" s="219">
        <v>5956</v>
      </c>
      <c r="D32" s="224">
        <v>5919</v>
      </c>
      <c r="E32" s="224">
        <v>5907</v>
      </c>
      <c r="F32" s="224">
        <v>5872</v>
      </c>
      <c r="G32" s="224">
        <v>5849</v>
      </c>
      <c r="H32" s="224">
        <v>5823</v>
      </c>
      <c r="I32" s="224">
        <v>5757</v>
      </c>
      <c r="J32" s="231">
        <v>5732</v>
      </c>
      <c r="K32" s="209">
        <v>5665</v>
      </c>
      <c r="L32" s="220">
        <f t="shared" si="6"/>
        <v>0.20188425302827273</v>
      </c>
      <c r="M32" s="221">
        <f t="shared" si="6"/>
        <v>-0.62122229684351549</v>
      </c>
      <c r="N32" s="221">
        <f t="shared" si="6"/>
        <v>-0.20273694880892368</v>
      </c>
      <c r="O32" s="221">
        <f t="shared" si="6"/>
        <v>-0.59251735229388647</v>
      </c>
      <c r="P32" s="221">
        <f t="shared" si="6"/>
        <v>-0.39168937329699949</v>
      </c>
      <c r="Q32" s="221">
        <f t="shared" si="6"/>
        <v>-0.44452043084287629</v>
      </c>
      <c r="R32" s="221">
        <f t="shared" si="6"/>
        <v>-1.1334363730036046</v>
      </c>
      <c r="S32" s="221">
        <f t="shared" si="6"/>
        <v>-0.43425395171096115</v>
      </c>
      <c r="T32" s="228">
        <f t="shared" si="6"/>
        <v>-1.1688764829030029</v>
      </c>
    </row>
    <row r="33" spans="1:20" ht="20.100000000000001" customHeight="1">
      <c r="A33" s="218" t="s">
        <v>640</v>
      </c>
      <c r="B33" s="219">
        <v>10672</v>
      </c>
      <c r="C33" s="219">
        <v>10619</v>
      </c>
      <c r="D33" s="224">
        <v>10517</v>
      </c>
      <c r="E33" s="224">
        <v>10498</v>
      </c>
      <c r="F33" s="224">
        <v>10377</v>
      </c>
      <c r="G33" s="224">
        <v>10274</v>
      </c>
      <c r="H33" s="224">
        <v>10302</v>
      </c>
      <c r="I33" s="224">
        <v>10236</v>
      </c>
      <c r="J33" s="231">
        <v>10154</v>
      </c>
      <c r="K33" s="209">
        <v>10054</v>
      </c>
      <c r="L33" s="220">
        <f t="shared" si="6"/>
        <v>-0.49662668665667598</v>
      </c>
      <c r="M33" s="221">
        <f t="shared" si="6"/>
        <v>-0.96054242395705591</v>
      </c>
      <c r="N33" s="221">
        <f t="shared" si="6"/>
        <v>-0.18065988399733612</v>
      </c>
      <c r="O33" s="221">
        <f t="shared" si="6"/>
        <v>-1.1526004953324454</v>
      </c>
      <c r="P33" s="221">
        <f t="shared" si="6"/>
        <v>-0.99257974366386836</v>
      </c>
      <c r="Q33" s="221">
        <f t="shared" si="6"/>
        <v>0.27253260657971179</v>
      </c>
      <c r="R33" s="221">
        <f t="shared" si="6"/>
        <v>-0.64065230052416933</v>
      </c>
      <c r="S33" s="221">
        <f t="shared" si="6"/>
        <v>-0.80109417741305311</v>
      </c>
      <c r="T33" s="228">
        <f t="shared" si="6"/>
        <v>-0.98483356312782933</v>
      </c>
    </row>
    <row r="34" spans="1:20" ht="20.100000000000001" customHeight="1">
      <c r="A34" s="218" t="s">
        <v>641</v>
      </c>
      <c r="B34" s="219">
        <v>6050</v>
      </c>
      <c r="C34" s="219">
        <v>5926</v>
      </c>
      <c r="D34" s="224">
        <v>5821</v>
      </c>
      <c r="E34" s="224">
        <v>5721</v>
      </c>
      <c r="F34" s="224">
        <v>5601</v>
      </c>
      <c r="G34" s="224">
        <v>5437</v>
      </c>
      <c r="H34" s="224">
        <v>5302</v>
      </c>
      <c r="I34" s="224">
        <v>5204</v>
      </c>
      <c r="J34" s="231">
        <v>5116</v>
      </c>
      <c r="K34" s="209">
        <v>5022</v>
      </c>
      <c r="L34" s="220">
        <f t="shared" si="6"/>
        <v>-2.0495867768595022</v>
      </c>
      <c r="M34" s="221">
        <f t="shared" si="6"/>
        <v>-1.7718528518393506</v>
      </c>
      <c r="N34" s="221">
        <f t="shared" si="6"/>
        <v>-1.7179178835251663</v>
      </c>
      <c r="O34" s="221">
        <f t="shared" si="6"/>
        <v>-2.0975353959098109</v>
      </c>
      <c r="P34" s="221">
        <f t="shared" si="6"/>
        <v>-2.9280485627566466</v>
      </c>
      <c r="Q34" s="221">
        <f t="shared" si="6"/>
        <v>-2.482986941327936</v>
      </c>
      <c r="R34" s="221">
        <f t="shared" si="6"/>
        <v>-1.8483591097699037</v>
      </c>
      <c r="S34" s="221">
        <f t="shared" si="6"/>
        <v>-1.6910069177555775</v>
      </c>
      <c r="T34" s="228">
        <f t="shared" si="6"/>
        <v>-1.8373729476153233</v>
      </c>
    </row>
    <row r="35" spans="1:20" ht="20.100000000000001" customHeight="1">
      <c r="A35" s="218" t="s">
        <v>642</v>
      </c>
      <c r="B35" s="219">
        <v>363</v>
      </c>
      <c r="C35" s="219">
        <v>359</v>
      </c>
      <c r="D35" s="224">
        <v>350</v>
      </c>
      <c r="E35" s="224">
        <v>341</v>
      </c>
      <c r="F35" s="224">
        <v>326</v>
      </c>
      <c r="G35" s="224">
        <v>324</v>
      </c>
      <c r="H35" s="224">
        <v>314</v>
      </c>
      <c r="I35" s="224">
        <v>300</v>
      </c>
      <c r="J35" s="219">
        <v>291</v>
      </c>
      <c r="K35" s="209">
        <v>278</v>
      </c>
      <c r="L35" s="220">
        <f t="shared" si="6"/>
        <v>-1.1019283746556474</v>
      </c>
      <c r="M35" s="221">
        <f t="shared" si="6"/>
        <v>-2.5069637883008311</v>
      </c>
      <c r="N35" s="221">
        <f t="shared" si="6"/>
        <v>-2.571428571428569</v>
      </c>
      <c r="O35" s="221">
        <f t="shared" si="6"/>
        <v>-4.3988269794721369</v>
      </c>
      <c r="P35" s="221">
        <f t="shared" si="6"/>
        <v>-0.61349693251533388</v>
      </c>
      <c r="Q35" s="221">
        <f t="shared" si="6"/>
        <v>-3.0864197530864224</v>
      </c>
      <c r="R35" s="221">
        <f t="shared" si="6"/>
        <v>-4.4585987261146487</v>
      </c>
      <c r="S35" s="221">
        <f t="shared" si="6"/>
        <v>-3.0000000000000027</v>
      </c>
      <c r="T35" s="228">
        <f t="shared" si="6"/>
        <v>-4.4673539518900292</v>
      </c>
    </row>
    <row r="36" spans="1:20" ht="20.100000000000001" customHeight="1">
      <c r="A36" s="218" t="s">
        <v>643</v>
      </c>
      <c r="B36" s="219">
        <v>22831</v>
      </c>
      <c r="C36" s="219">
        <v>22833</v>
      </c>
      <c r="D36" s="224">
        <v>22710</v>
      </c>
      <c r="E36" s="224">
        <v>22508</v>
      </c>
      <c r="F36" s="224">
        <v>22398</v>
      </c>
      <c r="G36" s="224">
        <v>22354</v>
      </c>
      <c r="H36" s="224">
        <v>22232</v>
      </c>
      <c r="I36" s="224">
        <v>22092</v>
      </c>
      <c r="J36" s="219">
        <v>21838</v>
      </c>
      <c r="K36" s="209">
        <v>21730</v>
      </c>
      <c r="L36" s="220">
        <f t="shared" si="6"/>
        <v>8.7600192720360681E-3</v>
      </c>
      <c r="M36" s="221">
        <f t="shared" si="6"/>
        <v>-0.53869399553277963</v>
      </c>
      <c r="N36" s="221">
        <f t="shared" si="6"/>
        <v>-0.88947600176133568</v>
      </c>
      <c r="O36" s="221">
        <f t="shared" si="6"/>
        <v>-0.48871512351164048</v>
      </c>
      <c r="P36" s="221">
        <f t="shared" si="6"/>
        <v>-0.19644611125992917</v>
      </c>
      <c r="Q36" s="221">
        <f t="shared" si="6"/>
        <v>-0.54576362172318316</v>
      </c>
      <c r="R36" s="221">
        <f t="shared" si="6"/>
        <v>-0.62972292191435519</v>
      </c>
      <c r="S36" s="221">
        <f t="shared" si="6"/>
        <v>-1.1497374615245359</v>
      </c>
      <c r="T36" s="228">
        <f t="shared" si="6"/>
        <v>-0.49455078303873856</v>
      </c>
    </row>
    <row r="37" spans="1:20" ht="20.100000000000001" customHeight="1">
      <c r="A37" s="218" t="s">
        <v>644</v>
      </c>
      <c r="B37" s="232">
        <v>2933</v>
      </c>
      <c r="C37" s="232">
        <v>2851</v>
      </c>
      <c r="D37" s="232">
        <v>2826</v>
      </c>
      <c r="E37" s="377">
        <v>2748</v>
      </c>
      <c r="F37" s="378">
        <v>2647</v>
      </c>
      <c r="G37" s="378">
        <v>2569</v>
      </c>
      <c r="H37" s="378">
        <v>2480</v>
      </c>
      <c r="I37" s="378">
        <v>2393</v>
      </c>
      <c r="J37" s="378">
        <v>2311</v>
      </c>
      <c r="K37" s="379">
        <v>2248</v>
      </c>
      <c r="L37" s="220">
        <f t="shared" si="6"/>
        <v>-2.7957722468462287</v>
      </c>
      <c r="M37" s="221">
        <f t="shared" si="6"/>
        <v>-0.8768853034023194</v>
      </c>
      <c r="N37" s="221">
        <f t="shared" si="6"/>
        <v>-2.7600849256900206</v>
      </c>
      <c r="O37" s="221">
        <f t="shared" si="6"/>
        <v>-3.6754002911208117</v>
      </c>
      <c r="P37" s="221">
        <f t="shared" si="6"/>
        <v>-2.9467321496033261</v>
      </c>
      <c r="Q37" s="221">
        <f t="shared" si="6"/>
        <v>-3.4643830284157295</v>
      </c>
      <c r="R37" s="221">
        <f t="shared" si="6"/>
        <v>-3.508064516129028</v>
      </c>
      <c r="S37" s="221">
        <f t="shared" si="6"/>
        <v>-3.4266610948600063</v>
      </c>
      <c r="T37" s="228">
        <f t="shared" si="6"/>
        <v>-2.7260926006058006</v>
      </c>
    </row>
    <row r="38" spans="1:20" ht="20.100000000000001" customHeight="1">
      <c r="A38" s="218" t="s">
        <v>645</v>
      </c>
      <c r="B38" s="232">
        <v>7687</v>
      </c>
      <c r="C38" s="232">
        <v>7587</v>
      </c>
      <c r="D38" s="232">
        <v>7517</v>
      </c>
      <c r="E38" s="377">
        <v>7460</v>
      </c>
      <c r="F38" s="378">
        <v>7378</v>
      </c>
      <c r="G38" s="378">
        <v>7360</v>
      </c>
      <c r="H38" s="378">
        <v>7233</v>
      </c>
      <c r="I38" s="378">
        <v>7095</v>
      </c>
      <c r="J38" s="380">
        <v>7025</v>
      </c>
      <c r="K38" s="381">
        <v>6920</v>
      </c>
      <c r="L38" s="220">
        <f t="shared" ref="L38:N42" si="7">(C38/B38-1)*100</f>
        <v>-1.3008976193573552</v>
      </c>
      <c r="M38" s="221">
        <f t="shared" si="7"/>
        <v>-0.922630815869252</v>
      </c>
      <c r="N38" s="221">
        <f t="shared" si="7"/>
        <v>-0.75828122921378638</v>
      </c>
      <c r="O38" s="221">
        <f>(F38/E38-1)*100</f>
        <v>-1.0991957104557692</v>
      </c>
      <c r="P38" s="221">
        <f t="shared" ref="P38:T42" si="8">(G38/F38-1)*100</f>
        <v>-0.24396855516399807</v>
      </c>
      <c r="Q38" s="221">
        <f t="shared" si="8"/>
        <v>-1.7255434782608714</v>
      </c>
      <c r="R38" s="221">
        <f t="shared" si="8"/>
        <v>-1.9079220240564077</v>
      </c>
      <c r="S38" s="221">
        <f t="shared" si="8"/>
        <v>-0.9866102889358741</v>
      </c>
      <c r="T38" s="228">
        <f t="shared" si="8"/>
        <v>-1.4946619217081847</v>
      </c>
    </row>
    <row r="39" spans="1:20" ht="20.100000000000001" customHeight="1">
      <c r="A39" s="218" t="s">
        <v>646</v>
      </c>
      <c r="B39" s="232">
        <v>24283</v>
      </c>
      <c r="C39" s="232">
        <v>24205</v>
      </c>
      <c r="D39" s="232">
        <v>23969</v>
      </c>
      <c r="E39" s="377">
        <v>23749</v>
      </c>
      <c r="F39" s="378">
        <v>23603</v>
      </c>
      <c r="G39" s="378">
        <v>23390</v>
      </c>
      <c r="H39" s="378">
        <v>23248</v>
      </c>
      <c r="I39" s="378">
        <v>22911</v>
      </c>
      <c r="J39" s="380">
        <v>22606</v>
      </c>
      <c r="K39" s="381">
        <v>22270</v>
      </c>
      <c r="L39" s="220">
        <f t="shared" si="7"/>
        <v>-0.32121237079438814</v>
      </c>
      <c r="M39" s="221">
        <f t="shared" si="7"/>
        <v>-0.97500516422226458</v>
      </c>
      <c r="N39" s="221">
        <f t="shared" si="7"/>
        <v>-0.91785222579164882</v>
      </c>
      <c r="O39" s="221">
        <f>(F39/E39-1)*100</f>
        <v>-0.61476272685165867</v>
      </c>
      <c r="P39" s="221">
        <f t="shared" si="8"/>
        <v>-0.90242765750117027</v>
      </c>
      <c r="Q39" s="221">
        <f t="shared" si="8"/>
        <v>-0.60709705002137682</v>
      </c>
      <c r="R39" s="221">
        <f t="shared" si="8"/>
        <v>-1.4495870612525774</v>
      </c>
      <c r="S39" s="221">
        <f t="shared" si="8"/>
        <v>-1.3312382698267178</v>
      </c>
      <c r="T39" s="228">
        <f t="shared" si="8"/>
        <v>-1.4863310625497617</v>
      </c>
    </row>
    <row r="40" spans="1:20" ht="20.100000000000001" customHeight="1">
      <c r="A40" s="218" t="s">
        <v>647</v>
      </c>
      <c r="B40" s="232">
        <v>25054</v>
      </c>
      <c r="C40" s="232">
        <v>25064</v>
      </c>
      <c r="D40" s="232">
        <v>25027</v>
      </c>
      <c r="E40" s="377">
        <v>25085</v>
      </c>
      <c r="F40" s="378">
        <v>25007</v>
      </c>
      <c r="G40" s="378">
        <v>25037</v>
      </c>
      <c r="H40" s="378">
        <v>25027</v>
      </c>
      <c r="I40" s="378">
        <v>24885</v>
      </c>
      <c r="J40" s="380">
        <v>24754</v>
      </c>
      <c r="K40" s="381">
        <v>24510</v>
      </c>
      <c r="L40" s="220">
        <f t="shared" si="7"/>
        <v>3.9913786221768E-2</v>
      </c>
      <c r="M40" s="221">
        <f t="shared" si="7"/>
        <v>-0.14762208745611183</v>
      </c>
      <c r="N40" s="221">
        <f t="shared" si="7"/>
        <v>0.23174971031285629</v>
      </c>
      <c r="O40" s="221">
        <f>(F40/E40-1)*100</f>
        <v>-0.3109427944987031</v>
      </c>
      <c r="P40" s="221">
        <f t="shared" si="8"/>
        <v>0.11996640940536984</v>
      </c>
      <c r="Q40" s="221">
        <f t="shared" si="8"/>
        <v>-3.994088748652258E-2</v>
      </c>
      <c r="R40" s="221">
        <f t="shared" si="8"/>
        <v>-0.56738722180045276</v>
      </c>
      <c r="S40" s="221">
        <f t="shared" si="8"/>
        <v>-0.52642153907976885</v>
      </c>
      <c r="T40" s="228">
        <f t="shared" si="8"/>
        <v>-0.98569928092429038</v>
      </c>
    </row>
    <row r="41" spans="1:20" ht="20.100000000000001" customHeight="1">
      <c r="A41" s="218" t="s">
        <v>648</v>
      </c>
      <c r="B41" s="232">
        <v>5580</v>
      </c>
      <c r="C41" s="232">
        <v>5461</v>
      </c>
      <c r="D41" s="232">
        <v>5330</v>
      </c>
      <c r="E41" s="377">
        <v>5238</v>
      </c>
      <c r="F41" s="378">
        <v>5153</v>
      </c>
      <c r="G41" s="378">
        <v>5037</v>
      </c>
      <c r="H41" s="378">
        <v>4957</v>
      </c>
      <c r="I41" s="378">
        <v>4813</v>
      </c>
      <c r="J41" s="380">
        <v>4696</v>
      </c>
      <c r="K41" s="381">
        <v>4603</v>
      </c>
      <c r="L41" s="220">
        <f t="shared" si="7"/>
        <v>-2.1326164874551967</v>
      </c>
      <c r="M41" s="221">
        <f t="shared" si="7"/>
        <v>-2.398828053470059</v>
      </c>
      <c r="N41" s="221">
        <f t="shared" si="7"/>
        <v>-1.7260787992495308</v>
      </c>
      <c r="O41" s="221">
        <f>(F41/E41-1)*100</f>
        <v>-1.6227567773959506</v>
      </c>
      <c r="P41" s="221">
        <f t="shared" si="8"/>
        <v>-2.2511158548418342</v>
      </c>
      <c r="Q41" s="221">
        <f t="shared" si="8"/>
        <v>-1.5882469724042059</v>
      </c>
      <c r="R41" s="221">
        <f t="shared" si="8"/>
        <v>-2.9049828525317678</v>
      </c>
      <c r="S41" s="221">
        <f t="shared" si="8"/>
        <v>-2.4309162684396424</v>
      </c>
      <c r="T41" s="228">
        <f t="shared" si="8"/>
        <v>-1.9804088586030666</v>
      </c>
    </row>
    <row r="42" spans="1:20" ht="20.100000000000001" customHeight="1">
      <c r="A42" s="233" t="s">
        <v>649</v>
      </c>
      <c r="B42" s="234">
        <v>17904</v>
      </c>
      <c r="C42" s="234">
        <v>17834</v>
      </c>
      <c r="D42" s="234">
        <v>17689</v>
      </c>
      <c r="E42" s="382">
        <v>17626</v>
      </c>
      <c r="F42" s="383">
        <v>17507</v>
      </c>
      <c r="G42" s="383">
        <v>17410</v>
      </c>
      <c r="H42" s="383">
        <v>17230</v>
      </c>
      <c r="I42" s="383">
        <v>17164</v>
      </c>
      <c r="J42" s="384">
        <v>17013</v>
      </c>
      <c r="K42" s="385">
        <v>16835</v>
      </c>
      <c r="L42" s="235">
        <f t="shared" si="7"/>
        <v>-0.39097408400357025</v>
      </c>
      <c r="M42" s="236">
        <f t="shared" si="7"/>
        <v>-0.81305371761802858</v>
      </c>
      <c r="N42" s="236">
        <f t="shared" si="7"/>
        <v>-0.35615354174910463</v>
      </c>
      <c r="O42" s="237">
        <f>(F42/E42-1)*100</f>
        <v>-0.67513899920571552</v>
      </c>
      <c r="P42" s="237">
        <f t="shared" si="8"/>
        <v>-0.55406408865025236</v>
      </c>
      <c r="Q42" s="237">
        <f t="shared" si="8"/>
        <v>-1.0338885697874778</v>
      </c>
      <c r="R42" s="237">
        <f t="shared" si="8"/>
        <v>-0.3830528148578094</v>
      </c>
      <c r="S42" s="237">
        <f t="shared" si="8"/>
        <v>-0.87974831041714996</v>
      </c>
      <c r="T42" s="238">
        <f t="shared" si="8"/>
        <v>-1.0462587433139325</v>
      </c>
    </row>
    <row r="43" spans="1:20">
      <c r="A43" s="36"/>
    </row>
    <row r="44" spans="1:20">
      <c r="A44" s="36"/>
    </row>
    <row r="45" spans="1:20">
      <c r="A45" s="36"/>
    </row>
    <row r="46" spans="1:20">
      <c r="A46" s="36"/>
    </row>
  </sheetData>
  <mergeCells count="1">
    <mergeCell ref="L3:S3"/>
  </mergeCells>
  <phoneticPr fontId="2"/>
  <hyperlinks>
    <hyperlink ref="K1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66" orientation="portrait" r:id="rId1"/>
  <colBreaks count="1" manualBreakCount="1">
    <brk id="1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view="pageBreakPreview" zoomScaleNormal="100" zoomScaleSheetLayoutView="100" workbookViewId="0">
      <selection activeCell="B4" sqref="B4"/>
    </sheetView>
  </sheetViews>
  <sheetFormatPr defaultRowHeight="13.5"/>
  <cols>
    <col min="1" max="1" width="14.375" style="24" customWidth="1"/>
    <col min="2" max="2" width="79.75" style="14" customWidth="1"/>
    <col min="3" max="3" width="11.625" style="14" customWidth="1"/>
    <col min="4" max="16384" width="9" style="14"/>
  </cols>
  <sheetData>
    <row r="1" spans="1:3" ht="36" customHeight="1" thickBot="1">
      <c r="A1" s="13" t="s">
        <v>107</v>
      </c>
      <c r="B1" s="13"/>
      <c r="C1" s="30" t="s">
        <v>651</v>
      </c>
    </row>
    <row r="2" spans="1:3" ht="24.75" customHeight="1">
      <c r="A2" s="15" t="s">
        <v>7</v>
      </c>
      <c r="B2" s="16" t="s">
        <v>8</v>
      </c>
    </row>
    <row r="3" spans="1:3" ht="86.25" customHeight="1">
      <c r="A3" s="31" t="s">
        <v>9</v>
      </c>
      <c r="B3" s="17" t="s">
        <v>10</v>
      </c>
    </row>
    <row r="4" spans="1:3" ht="66.75" customHeight="1">
      <c r="A4" s="31" t="s">
        <v>19</v>
      </c>
      <c r="B4" s="17" t="s">
        <v>20</v>
      </c>
    </row>
    <row r="5" spans="1:3" ht="67.5" customHeight="1">
      <c r="A5" s="31" t="s">
        <v>25</v>
      </c>
      <c r="B5" s="17" t="s">
        <v>26</v>
      </c>
    </row>
    <row r="6" spans="1:3" ht="68.25" customHeight="1">
      <c r="A6" s="31" t="s">
        <v>31</v>
      </c>
      <c r="B6" s="17" t="s">
        <v>32</v>
      </c>
    </row>
    <row r="7" spans="1:3" ht="96" customHeight="1">
      <c r="A7" s="31" t="s">
        <v>37</v>
      </c>
      <c r="B7" s="17" t="s">
        <v>38</v>
      </c>
    </row>
    <row r="8" spans="1:3" ht="39.950000000000003" customHeight="1">
      <c r="A8" s="31" t="s">
        <v>47</v>
      </c>
      <c r="B8" s="18" t="s">
        <v>48</v>
      </c>
    </row>
    <row r="9" spans="1:3" ht="39.950000000000003" customHeight="1">
      <c r="A9" s="31" t="s">
        <v>53</v>
      </c>
      <c r="B9" s="18" t="s">
        <v>54</v>
      </c>
    </row>
    <row r="10" spans="1:3" ht="39.950000000000003" customHeight="1">
      <c r="A10" s="31" t="s">
        <v>59</v>
      </c>
      <c r="B10" s="18" t="s">
        <v>60</v>
      </c>
    </row>
    <row r="11" spans="1:3" ht="39.950000000000003" customHeight="1">
      <c r="A11" s="31" t="s">
        <v>65</v>
      </c>
      <c r="B11" s="18" t="s">
        <v>66</v>
      </c>
    </row>
    <row r="12" spans="1:3" ht="39.950000000000003" customHeight="1">
      <c r="A12" s="31" t="s">
        <v>71</v>
      </c>
      <c r="B12" s="18" t="s">
        <v>72</v>
      </c>
    </row>
    <row r="13" spans="1:3" ht="39.950000000000003" customHeight="1">
      <c r="A13" s="31" t="s">
        <v>77</v>
      </c>
      <c r="B13" s="17" t="s">
        <v>72</v>
      </c>
    </row>
    <row r="14" spans="1:3" ht="39.950000000000003" customHeight="1">
      <c r="A14" s="31" t="s">
        <v>82</v>
      </c>
      <c r="B14" s="17" t="s">
        <v>72</v>
      </c>
    </row>
    <row r="15" spans="1:3" ht="39.950000000000003" customHeight="1">
      <c r="A15" s="31" t="s">
        <v>86</v>
      </c>
      <c r="B15" s="17" t="s">
        <v>87</v>
      </c>
    </row>
    <row r="16" spans="1:3" ht="39.950000000000003" customHeight="1">
      <c r="A16" s="31" t="s">
        <v>92</v>
      </c>
      <c r="B16" s="17" t="s">
        <v>93</v>
      </c>
    </row>
    <row r="17" spans="1:2" ht="39.950000000000003" customHeight="1">
      <c r="A17" s="31" t="s">
        <v>98</v>
      </c>
      <c r="B17" s="17" t="s">
        <v>99</v>
      </c>
    </row>
    <row r="18" spans="1:2" ht="39.950000000000003" customHeight="1">
      <c r="A18" s="31" t="s">
        <v>11</v>
      </c>
      <c r="B18" s="17" t="s">
        <v>12</v>
      </c>
    </row>
    <row r="19" spans="1:2" ht="39.950000000000003" customHeight="1">
      <c r="A19" s="31" t="s">
        <v>15</v>
      </c>
      <c r="B19" s="17" t="s">
        <v>16</v>
      </c>
    </row>
    <row r="20" spans="1:2" ht="39.950000000000003" customHeight="1">
      <c r="A20" s="31" t="s">
        <v>21</v>
      </c>
      <c r="B20" s="17" t="s">
        <v>22</v>
      </c>
    </row>
    <row r="21" spans="1:2" ht="39.950000000000003" customHeight="1">
      <c r="A21" s="31" t="s">
        <v>27</v>
      </c>
      <c r="B21" s="17" t="s">
        <v>28</v>
      </c>
    </row>
    <row r="22" spans="1:2" ht="39.950000000000003" customHeight="1">
      <c r="A22" s="31" t="s">
        <v>33</v>
      </c>
      <c r="B22" s="17" t="s">
        <v>34</v>
      </c>
    </row>
    <row r="23" spans="1:2" ht="39.950000000000003" customHeight="1">
      <c r="A23" s="31" t="s">
        <v>39</v>
      </c>
      <c r="B23" s="17" t="s">
        <v>40</v>
      </c>
    </row>
    <row r="24" spans="1:2" ht="39.950000000000003" customHeight="1">
      <c r="A24" s="31" t="s">
        <v>43</v>
      </c>
      <c r="B24" s="17" t="s">
        <v>44</v>
      </c>
    </row>
    <row r="25" spans="1:2" ht="39.950000000000003" customHeight="1">
      <c r="A25" s="31" t="s">
        <v>49</v>
      </c>
      <c r="B25" s="17" t="s">
        <v>50</v>
      </c>
    </row>
    <row r="26" spans="1:2" ht="39.950000000000003" customHeight="1">
      <c r="A26" s="31" t="s">
        <v>55</v>
      </c>
      <c r="B26" s="17" t="s">
        <v>56</v>
      </c>
    </row>
    <row r="27" spans="1:2" ht="39.950000000000003" customHeight="1">
      <c r="A27" s="31" t="s">
        <v>61</v>
      </c>
      <c r="B27" s="17" t="s">
        <v>62</v>
      </c>
    </row>
    <row r="28" spans="1:2" ht="39.950000000000003" customHeight="1">
      <c r="A28" s="31" t="s">
        <v>67</v>
      </c>
      <c r="B28" s="17" t="s">
        <v>68</v>
      </c>
    </row>
    <row r="29" spans="1:2" ht="39.950000000000003" customHeight="1">
      <c r="A29" s="31" t="s">
        <v>73</v>
      </c>
      <c r="B29" s="17" t="s">
        <v>74</v>
      </c>
    </row>
    <row r="30" spans="1:2" ht="39.950000000000003" customHeight="1">
      <c r="A30" s="31" t="s">
        <v>78</v>
      </c>
      <c r="B30" s="17" t="s">
        <v>79</v>
      </c>
    </row>
    <row r="31" spans="1:2" ht="39.950000000000003" customHeight="1">
      <c r="A31" s="31" t="s">
        <v>83</v>
      </c>
      <c r="B31" s="17" t="s">
        <v>84</v>
      </c>
    </row>
    <row r="32" spans="1:2" ht="39.950000000000003" customHeight="1">
      <c r="A32" s="31" t="s">
        <v>88</v>
      </c>
      <c r="B32" s="17" t="s">
        <v>89</v>
      </c>
    </row>
    <row r="33" spans="1:2" ht="39.950000000000003" customHeight="1">
      <c r="A33" s="31" t="s">
        <v>94</v>
      </c>
      <c r="B33" s="17" t="s">
        <v>95</v>
      </c>
    </row>
    <row r="34" spans="1:2" ht="39.950000000000003" customHeight="1">
      <c r="A34" s="31" t="s">
        <v>100</v>
      </c>
      <c r="B34" s="17" t="s">
        <v>101</v>
      </c>
    </row>
    <row r="35" spans="1:2" ht="39.950000000000003" customHeight="1">
      <c r="A35" s="31" t="s">
        <v>13</v>
      </c>
      <c r="B35" s="18" t="s">
        <v>14</v>
      </c>
    </row>
    <row r="36" spans="1:2" ht="39.950000000000003" customHeight="1">
      <c r="A36" s="31" t="s">
        <v>17</v>
      </c>
      <c r="B36" s="18" t="s">
        <v>18</v>
      </c>
    </row>
    <row r="37" spans="1:2" ht="39.950000000000003" customHeight="1">
      <c r="A37" s="31" t="s">
        <v>23</v>
      </c>
      <c r="B37" s="18" t="s">
        <v>24</v>
      </c>
    </row>
    <row r="38" spans="1:2" ht="39.950000000000003" customHeight="1">
      <c r="A38" s="31" t="s">
        <v>29</v>
      </c>
      <c r="B38" s="18" t="s">
        <v>30</v>
      </c>
    </row>
    <row r="39" spans="1:2" ht="39.950000000000003" customHeight="1">
      <c r="A39" s="31" t="s">
        <v>35</v>
      </c>
      <c r="B39" s="18" t="s">
        <v>36</v>
      </c>
    </row>
    <row r="40" spans="1:2" ht="44.25" customHeight="1">
      <c r="A40" s="31" t="s">
        <v>41</v>
      </c>
      <c r="B40" s="17" t="s">
        <v>42</v>
      </c>
    </row>
    <row r="41" spans="1:2" ht="39.950000000000003" customHeight="1">
      <c r="A41" s="31" t="s">
        <v>45</v>
      </c>
      <c r="B41" s="17" t="s">
        <v>46</v>
      </c>
    </row>
    <row r="42" spans="1:2" ht="39.950000000000003" customHeight="1">
      <c r="A42" s="31" t="s">
        <v>51</v>
      </c>
      <c r="B42" s="17" t="s">
        <v>52</v>
      </c>
    </row>
    <row r="43" spans="1:2" ht="39.950000000000003" customHeight="1">
      <c r="A43" s="31" t="s">
        <v>57</v>
      </c>
      <c r="B43" s="17" t="s">
        <v>58</v>
      </c>
    </row>
    <row r="44" spans="1:2" ht="47.25" customHeight="1">
      <c r="A44" s="31" t="s">
        <v>63</v>
      </c>
      <c r="B44" s="17" t="s">
        <v>64</v>
      </c>
    </row>
    <row r="45" spans="1:2" ht="39.950000000000003" customHeight="1">
      <c r="A45" s="31" t="s">
        <v>69</v>
      </c>
      <c r="B45" s="17" t="s">
        <v>70</v>
      </c>
    </row>
    <row r="46" spans="1:2" ht="39.950000000000003" customHeight="1">
      <c r="A46" s="31" t="s">
        <v>75</v>
      </c>
      <c r="B46" s="17" t="s">
        <v>76</v>
      </c>
    </row>
    <row r="47" spans="1:2" ht="39.950000000000003" customHeight="1">
      <c r="A47" s="31" t="s">
        <v>80</v>
      </c>
      <c r="B47" s="18" t="s">
        <v>81</v>
      </c>
    </row>
    <row r="48" spans="1:2" ht="39.950000000000003" customHeight="1">
      <c r="A48" s="31" t="s">
        <v>85</v>
      </c>
      <c r="B48" s="18" t="s">
        <v>81</v>
      </c>
    </row>
    <row r="49" spans="1:2" ht="39.950000000000003" customHeight="1">
      <c r="A49" s="31" t="s">
        <v>90</v>
      </c>
      <c r="B49" s="18" t="s">
        <v>91</v>
      </c>
    </row>
    <row r="50" spans="1:2" ht="39.950000000000003" customHeight="1">
      <c r="A50" s="31" t="s">
        <v>96</v>
      </c>
      <c r="B50" s="18" t="s">
        <v>97</v>
      </c>
    </row>
    <row r="51" spans="1:2" ht="39.950000000000003" customHeight="1" thickBot="1">
      <c r="A51" s="32" t="s">
        <v>102</v>
      </c>
      <c r="B51" s="19" t="s">
        <v>103</v>
      </c>
    </row>
    <row r="52" spans="1:2">
      <c r="A52" s="20" t="s">
        <v>104</v>
      </c>
      <c r="B52" s="21"/>
    </row>
    <row r="53" spans="1:2">
      <c r="A53" s="22" t="s">
        <v>105</v>
      </c>
      <c r="B53" s="23"/>
    </row>
    <row r="54" spans="1:2">
      <c r="A54" s="22" t="s">
        <v>106</v>
      </c>
      <c r="B54" s="23"/>
    </row>
  </sheetData>
  <phoneticPr fontId="6"/>
  <hyperlinks>
    <hyperlink ref="C1" location="目次!A1" display="目次に戻る"/>
  </hyperlinks>
  <printOptions horizontalCentered="1"/>
  <pageMargins left="0.47244094488188981" right="0.23622047244094491" top="0.70866141732283472" bottom="0.31496062992125984" header="0.11811023622047245" footer="0.11811023622047245"/>
  <pageSetup paperSize="9" scale="90" orientation="portrait" r:id="rId1"/>
  <headerFooter alignWithMargins="0">
    <oddFooter>&amp;C&amp;"ＭＳ Ｐ明朝,標準"－&amp;P－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12</vt:i4>
      </vt:variant>
    </vt:vector>
  </HeadingPairs>
  <TitlesOfParts>
    <vt:vector size="20" baseType="lpstr">
      <vt:lpstr>目次</vt:lpstr>
      <vt:lpstr>第１表</vt:lpstr>
      <vt:lpstr>第２表</vt:lpstr>
      <vt:lpstr>第３表</vt:lpstr>
      <vt:lpstr>第４表</vt:lpstr>
      <vt:lpstr>第５表</vt:lpstr>
      <vt:lpstr>第６表</vt:lpstr>
      <vt:lpstr>小学校区町名一覧</vt:lpstr>
      <vt:lpstr>小学校区町名一覧!Print_Area</vt:lpstr>
      <vt:lpstr>第１表!Print_Area</vt:lpstr>
      <vt:lpstr>第２表!Print_Area</vt:lpstr>
      <vt:lpstr>第３表!Print_Area</vt:lpstr>
      <vt:lpstr>第４表!Print_Area</vt:lpstr>
      <vt:lpstr>第５表!Print_Area</vt:lpstr>
      <vt:lpstr>第６表!Print_Area</vt:lpstr>
      <vt:lpstr>小学校区町名一覧!Print_Titles</vt:lpstr>
      <vt:lpstr>第４表!Print_Titles</vt:lpstr>
      <vt:lpstr>第５表!Print_Titles</vt:lpstr>
      <vt:lpstr>第６表!Print_Titles</vt:lpstr>
      <vt:lpstr>目次!Print_Titles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2023-04-25T01:05:49Z</dcterms:modified>
</cp:coreProperties>
</file>