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Tfile01\情報政策課\01_デジタル戦略課\02_統計係\人口\R7年度\６月\"/>
    </mc:Choice>
  </mc:AlternateContent>
  <bookViews>
    <workbookView xWindow="28680" yWindow="-120" windowWidth="24240" windowHeight="17520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<sst xmlns="http://schemas.openxmlformats.org/spreadsheetml/2006/main" count="59" uniqueCount="46">
  <si>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</si>
  <si>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</si>
  <si>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</si>
  <si>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</si>
  <si>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</si>
  <si>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</si>
  <si>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</si>
  <si>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</si>
  <si>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</si>
  <si>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</si>
  <si>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</si>
  <si>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</si>
  <si>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</si>
  <si>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</si>
  <si>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</si>
  <si>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</si>
  <si>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</si>
  <si>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</si>
  <si>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</si>
  <si>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</si>
  <si>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</si>
  <si>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</si>
  <si>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</si>
  <si>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</si>
  <si>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</si>
  <si>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</si>
  <si>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</si>
  <si>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</si>
  <si>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</si>
  <si>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</si>
  <si>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</si>
  <si>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</si>
  <si>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</si>
  <si>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</si>
  <si>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</si>
  <si>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</si>
  <si>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</si>
  <si>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</si>
  <si>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</si>
  <si>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</si>
  <si>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（令和7年6月）</t>
    <rPh sb="1" eb="3">
      <t>レイワ</t>
    </rPh>
    <rPh sb="4" eb="5">
      <t>ネン</t>
    </rPh>
    <rPh sb="6" eb="7">
      <t>ガツ</t>
    </rPh>
    <phoneticPr fontId="3"/>
  </si>
  <si>
    <t>令和7年6月1日現在 A</t>
    <phoneticPr fontId="3"/>
  </si>
  <si>
    <t>令和7年5月1日現在 B</t>
    <phoneticPr fontId="3"/>
  </si>
  <si>
    <t>令和6年6月1日現在 C</t>
    <phoneticPr fontId="3"/>
  </si>
  <si>
    <t>5月中の人口動態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</si>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</sst>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2" borderId="0" xfId="0" applyFill="1" applyAlignment="1">
      <alignment horizontal="right" vertical="top"/>
    </xf>
    <xf numFmtId="40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83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185" fontId="2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49" fontId="9" fillId="2" borderId="0" xfId="0" applyNumberFormat="1" applyFont="1" applyFill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5"/>
  <sheetViews>
    <sheetView tabSelected="1" view="pageBreakPreview" zoomScale="115" zoomScaleNormal="100" zoomScaleSheetLayoutView="115" workbookViewId="0">
      <selection activeCell="W8" sqref="W8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65"/>
      <c r="G1" s="65"/>
      <c r="H1" s="65"/>
      <c r="I1" s="65"/>
      <c r="J1" s="65"/>
      <c r="K1" s="65"/>
      <c r="L1" s="65"/>
      <c r="M1" s="66" t="s">
        <v>40</v>
      </c>
      <c r="N1" s="66"/>
      <c r="O1" s="66"/>
      <c r="P1" s="66"/>
    </row>
    <row r="2" spans="1:21" ht="18" customHeight="1" thickTop="1">
      <c r="A2" s="1"/>
      <c r="B2" s="3"/>
      <c r="C2" s="4"/>
      <c r="D2" s="4"/>
      <c r="E2" s="4"/>
      <c r="F2" s="65"/>
      <c r="G2" s="65"/>
      <c r="H2" s="65"/>
      <c r="I2" s="65"/>
      <c r="J2" s="65"/>
      <c r="K2" s="65"/>
      <c r="L2" s="65"/>
      <c r="M2" s="66"/>
      <c r="N2" s="66"/>
      <c r="O2" s="66"/>
      <c r="P2" s="66"/>
      <c r="Q2" s="4"/>
      <c r="R2" s="4"/>
      <c r="S2" s="4"/>
      <c r="T2" s="4"/>
      <c r="U2" s="5"/>
    </row>
    <row r="3" spans="1:21">
      <c r="A3" s="1"/>
      <c r="B3" s="6"/>
      <c r="P3" s="67" t="s">
        <v>0</v>
      </c>
      <c r="Q3" s="67"/>
      <c r="R3" s="67"/>
      <c r="S3" s="67"/>
      <c r="T3" s="67"/>
      <c r="U3" s="7"/>
    </row>
    <row r="4" spans="1:21" ht="15" customHeight="1">
      <c r="B4" s="6"/>
      <c r="C4" s="8"/>
      <c r="U4" s="7"/>
    </row>
    <row r="5" spans="1:21" ht="23" customHeight="1">
      <c r="B5" s="6"/>
      <c r="C5" s="42" t="s">
        <v>1</v>
      </c>
      <c r="D5" s="42"/>
      <c r="E5" s="42"/>
      <c r="F5" s="42"/>
      <c r="U5" s="7"/>
    </row>
    <row r="6" spans="1:21" s="15" customFormat="1" ht="24" customHeight="1">
      <c r="B6" s="16"/>
      <c r="C6" s="38" t="s">
        <v>2</v>
      </c>
      <c r="D6" s="38"/>
      <c r="E6" s="38"/>
      <c r="F6" s="38"/>
      <c r="G6" s="38" t="s">
        <v>27</v>
      </c>
      <c r="H6" s="38"/>
      <c r="I6" s="26" t="s">
        <v>28</v>
      </c>
      <c r="J6" s="26"/>
      <c r="K6" s="38" t="s">
        <v>3</v>
      </c>
      <c r="L6" s="38"/>
      <c r="M6" s="38" t="s">
        <v>4</v>
      </c>
      <c r="N6" s="38"/>
      <c r="O6" s="38" t="s">
        <v>29</v>
      </c>
      <c r="P6" s="38"/>
      <c r="Q6" s="38" t="s">
        <v>30</v>
      </c>
      <c r="R6" s="38"/>
      <c r="S6" s="38" t="s">
        <v>5</v>
      </c>
      <c r="T6" s="38"/>
      <c r="U6" s="18"/>
    </row>
    <row r="7" spans="1:21" s="15" customFormat="1" ht="24" customHeight="1">
      <c r="B7" s="16"/>
      <c r="C7" s="58" t="s">
        <v>41</v>
      </c>
      <c r="D7" s="58"/>
      <c r="E7" s="58"/>
      <c r="F7" s="58"/>
      <c r="G7" s="40">
        <v>193437</v>
      </c>
      <c r="H7" s="26"/>
      <c r="I7" s="40">
        <v>407630</v>
      </c>
      <c r="J7" s="26"/>
      <c r="K7" s="40">
        <v>197252</v>
      </c>
      <c r="L7" s="26"/>
      <c r="M7" s="40">
        <v>210378</v>
      </c>
      <c r="N7" s="26"/>
      <c r="O7" s="60">
        <f>I7/G7</f>
        <v>2.1073010851078129</v>
      </c>
      <c r="P7" s="61"/>
      <c r="Q7" s="62">
        <v>375.67</v>
      </c>
      <c r="R7" s="62"/>
      <c r="S7" s="63">
        <f>I7/Q7</f>
        <v>1085.0746665956824</v>
      </c>
      <c r="T7" s="64"/>
      <c r="U7" s="18"/>
    </row>
    <row r="8" spans="1:21" s="15" customFormat="1" ht="24" customHeight="1">
      <c r="B8" s="16"/>
      <c r="C8" s="58" t="s">
        <v>42</v>
      </c>
      <c r="D8" s="58"/>
      <c r="E8" s="58"/>
      <c r="F8" s="58"/>
      <c r="G8" s="40">
        <v>193388</v>
      </c>
      <c r="H8" s="26"/>
      <c r="I8" s="40">
        <v>407726</v>
      </c>
      <c r="J8" s="26"/>
      <c r="K8" s="40">
        <v>197333</v>
      </c>
      <c r="L8" s="26"/>
      <c r="M8" s="40">
        <v>210393</v>
      </c>
      <c r="N8" s="26"/>
      <c r="O8" s="60">
        <f>I8/G8</f>
        <v>2.108331437317724</v>
      </c>
      <c r="P8" s="61"/>
      <c r="Q8" s="62">
        <v>375.67</v>
      </c>
      <c r="R8" s="62"/>
      <c r="S8" s="63">
        <f>I8/Q8</f>
        <v>1085.3302100247556</v>
      </c>
      <c r="T8" s="64"/>
      <c r="U8" s="18"/>
    </row>
    <row r="9" spans="1:21" s="15" customFormat="1" ht="24" customHeight="1">
      <c r="B9" s="16"/>
      <c r="C9" s="58" t="s">
        <v>43</v>
      </c>
      <c r="D9" s="58"/>
      <c r="E9" s="58"/>
      <c r="F9" s="58"/>
      <c r="G9" s="59">
        <v>192062</v>
      </c>
      <c r="H9" s="26"/>
      <c r="I9" s="40">
        <v>409690</v>
      </c>
      <c r="J9" s="26"/>
      <c r="K9" s="59">
        <v>198278</v>
      </c>
      <c r="L9" s="26"/>
      <c r="M9" s="59">
        <v>211412</v>
      </c>
      <c r="N9" s="26"/>
      <c r="O9" s="60">
        <f>I9/G9</f>
        <v>2.1331132655080132</v>
      </c>
      <c r="P9" s="61"/>
      <c r="Q9" s="62">
        <v>375.67</v>
      </c>
      <c r="R9" s="62"/>
      <c r="S9" s="63">
        <f>I9/Q9</f>
        <v>1090.558202677882</v>
      </c>
      <c r="T9" s="64"/>
      <c r="U9" s="18"/>
    </row>
    <row r="10" spans="1:21" s="15" customFormat="1" ht="24" customHeight="1">
      <c r="B10" s="16"/>
      <c r="C10" s="55" t="s">
        <v>26</v>
      </c>
      <c r="D10" s="55"/>
      <c r="E10" s="55"/>
      <c r="F10" s="55"/>
      <c r="G10" s="40">
        <f>G7-G8</f>
        <v>49</v>
      </c>
      <c r="H10" s="26"/>
      <c r="I10" s="40">
        <f>I7-I8</f>
        <v>-96</v>
      </c>
      <c r="J10" s="26"/>
      <c r="K10" s="40">
        <f>K7-K8</f>
        <v>-81</v>
      </c>
      <c r="L10" s="26"/>
      <c r="M10" s="40">
        <f>M7-M8</f>
        <v>-15</v>
      </c>
      <c r="N10" s="26"/>
      <c r="O10" s="56">
        <f>O7-O8</f>
        <v>-1.0303522099111007E-3</v>
      </c>
      <c r="P10" s="56"/>
      <c r="Q10" s="41">
        <f>Q7-Q8</f>
        <v>0</v>
      </c>
      <c r="R10" s="41"/>
      <c r="S10" s="57">
        <f>S7-S8</f>
        <v>-0.2555434290732137</v>
      </c>
      <c r="T10" s="57"/>
      <c r="U10" s="18"/>
    </row>
    <row r="11" spans="1:21" s="15" customFormat="1" ht="24" customHeight="1">
      <c r="B11" s="16"/>
      <c r="C11" s="55" t="s">
        <v>6</v>
      </c>
      <c r="D11" s="55"/>
      <c r="E11" s="55"/>
      <c r="F11" s="55"/>
      <c r="G11" s="40">
        <f>G7-G9</f>
        <v>1375</v>
      </c>
      <c r="H11" s="26"/>
      <c r="I11" s="40">
        <f>I7-I9</f>
        <v>-2060</v>
      </c>
      <c r="J11" s="26"/>
      <c r="K11" s="40">
        <f>K7-K9</f>
        <v>-1026</v>
      </c>
      <c r="L11" s="26"/>
      <c r="M11" s="40">
        <f>M7-M9</f>
        <v>-1034</v>
      </c>
      <c r="N11" s="26"/>
      <c r="O11" s="56">
        <f>O7-O9</f>
        <v>-2.581218040020028E-2</v>
      </c>
      <c r="P11" s="56"/>
      <c r="Q11" s="41">
        <f>Q7-Q9</f>
        <v>0</v>
      </c>
      <c r="R11" s="41"/>
      <c r="S11" s="57">
        <f>S7-S9</f>
        <v>-5.4835360821996346</v>
      </c>
      <c r="T11" s="57"/>
      <c r="U11" s="18"/>
    </row>
    <row r="12" spans="1:21" ht="30.65" customHeight="1">
      <c r="B12" s="6"/>
      <c r="P12" s="24" t="s">
        <v>7</v>
      </c>
      <c r="Q12" s="24"/>
      <c r="R12" s="24"/>
      <c r="S12" s="24"/>
      <c r="T12" s="24"/>
      <c r="U12" s="7"/>
    </row>
    <row r="13" spans="1:21" ht="23" customHeight="1">
      <c r="B13" s="6"/>
      <c r="C13" s="53" t="s">
        <v>44</v>
      </c>
      <c r="D13" s="53"/>
      <c r="E13" s="53"/>
      <c r="F13" s="53"/>
      <c r="G13" s="5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38" t="s">
        <v>9</v>
      </c>
      <c r="D14" s="54" t="s">
        <v>31</v>
      </c>
      <c r="E14" s="38" t="s">
        <v>10</v>
      </c>
      <c r="F14" s="38"/>
      <c r="G14" s="38"/>
      <c r="H14" s="38"/>
      <c r="I14" s="38" t="s">
        <v>11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18"/>
    </row>
    <row r="15" spans="1:21" s="15" customFormat="1" ht="24" customHeight="1">
      <c r="B15" s="16"/>
      <c r="C15" s="38"/>
      <c r="D15" s="54"/>
      <c r="E15" s="54" t="s">
        <v>32</v>
      </c>
      <c r="F15" s="54" t="s">
        <v>33</v>
      </c>
      <c r="G15" s="38"/>
      <c r="H15" s="54" t="s">
        <v>34</v>
      </c>
      <c r="I15" s="54" t="s">
        <v>35</v>
      </c>
      <c r="J15" s="38" t="s">
        <v>36</v>
      </c>
      <c r="K15" s="38"/>
      <c r="L15" s="38"/>
      <c r="M15" s="38"/>
      <c r="N15" s="38"/>
      <c r="O15" s="38"/>
      <c r="P15" s="38" t="s">
        <v>37</v>
      </c>
      <c r="Q15" s="38"/>
      <c r="R15" s="38"/>
      <c r="S15" s="38"/>
      <c r="T15" s="38"/>
      <c r="U15" s="18"/>
    </row>
    <row r="16" spans="1:21" s="15" customFormat="1" ht="24" customHeight="1">
      <c r="B16" s="16"/>
      <c r="C16" s="38"/>
      <c r="D16" s="54"/>
      <c r="E16" s="38"/>
      <c r="F16" s="38"/>
      <c r="G16" s="38"/>
      <c r="H16" s="38"/>
      <c r="I16" s="54"/>
      <c r="J16" s="38" t="s">
        <v>12</v>
      </c>
      <c r="K16" s="38"/>
      <c r="L16" s="17" t="s">
        <v>13</v>
      </c>
      <c r="M16" s="17" t="s">
        <v>14</v>
      </c>
      <c r="N16" s="38" t="s">
        <v>15</v>
      </c>
      <c r="O16" s="38"/>
      <c r="P16" s="17" t="s">
        <v>12</v>
      </c>
      <c r="Q16" s="17" t="s">
        <v>13</v>
      </c>
      <c r="R16" s="38" t="s">
        <v>14</v>
      </c>
      <c r="S16" s="3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-96</v>
      </c>
      <c r="E17" s="19">
        <f>F17-H17</f>
        <v>-156</v>
      </c>
      <c r="F17" s="44">
        <f>SUM(F18:F19)</f>
        <v>229</v>
      </c>
      <c r="G17" s="45"/>
      <c r="H17" s="19">
        <f>SUM(H18:H19)</f>
        <v>385</v>
      </c>
      <c r="I17" s="19">
        <f>J17-P17</f>
        <v>60</v>
      </c>
      <c r="J17" s="40">
        <f>SUM(L17:N17)</f>
        <v>1047</v>
      </c>
      <c r="K17" s="26"/>
      <c r="L17" s="19">
        <f>SUM(L18:L19)</f>
        <v>199</v>
      </c>
      <c r="M17" s="19">
        <f>SUM(M18:M19)</f>
        <v>844</v>
      </c>
      <c r="N17" s="40">
        <f>SUM(N18:N19)</f>
        <v>4</v>
      </c>
      <c r="O17" s="26"/>
      <c r="P17" s="19">
        <f>SUM(Q17:T17)</f>
        <v>987</v>
      </c>
      <c r="Q17" s="19">
        <f>Q18+Q19</f>
        <v>196</v>
      </c>
      <c r="R17" s="46">
        <f>R18+R19</f>
        <v>774</v>
      </c>
      <c r="S17" s="47">
        <f>SUM(S18:S19)</f>
        <v>0</v>
      </c>
      <c r="T17" s="19">
        <f>SUM(T18:T19)</f>
        <v>17</v>
      </c>
      <c r="U17" s="18"/>
    </row>
    <row r="18" spans="2:21" s="15" customFormat="1" ht="27" customHeight="1">
      <c r="B18" s="16"/>
      <c r="C18" s="17" t="s">
        <v>3</v>
      </c>
      <c r="D18" s="19">
        <f>E18+I18</f>
        <v>-81</v>
      </c>
      <c r="E18" s="19">
        <f>F18-H18</f>
        <v>-64</v>
      </c>
      <c r="F18" s="48">
        <v>131</v>
      </c>
      <c r="G18" s="30"/>
      <c r="H18" s="22">
        <v>195</v>
      </c>
      <c r="I18" s="23">
        <f>J18-P18</f>
        <v>-17</v>
      </c>
      <c r="J18" s="49">
        <f>SUM(L18:N18)</f>
        <v>575</v>
      </c>
      <c r="K18" s="50"/>
      <c r="L18" s="22">
        <v>104</v>
      </c>
      <c r="M18" s="22">
        <v>467</v>
      </c>
      <c r="N18" s="48">
        <v>4</v>
      </c>
      <c r="O18" s="30"/>
      <c r="P18" s="23">
        <f>SUM(Q18:T18)</f>
        <v>592</v>
      </c>
      <c r="Q18" s="22">
        <v>122</v>
      </c>
      <c r="R18" s="51">
        <v>460</v>
      </c>
      <c r="S18" s="52"/>
      <c r="T18" s="22">
        <v>10</v>
      </c>
      <c r="U18" s="18"/>
    </row>
    <row r="19" spans="2:21" s="15" customFormat="1" ht="27" customHeight="1">
      <c r="B19" s="16"/>
      <c r="C19" s="17" t="s">
        <v>4</v>
      </c>
      <c r="D19" s="19">
        <f>E19+I19</f>
        <v>-15</v>
      </c>
      <c r="E19" s="19">
        <f>F19-H19</f>
        <v>-92</v>
      </c>
      <c r="F19" s="48">
        <v>98</v>
      </c>
      <c r="G19" s="30"/>
      <c r="H19" s="22">
        <v>190</v>
      </c>
      <c r="I19" s="23">
        <f>J19-P19</f>
        <v>77</v>
      </c>
      <c r="J19" s="49">
        <f>SUM(L19:N19)</f>
        <v>472</v>
      </c>
      <c r="K19" s="50"/>
      <c r="L19" s="22">
        <v>95</v>
      </c>
      <c r="M19" s="22">
        <v>377</v>
      </c>
      <c r="N19" s="48">
        <v>0</v>
      </c>
      <c r="O19" s="30"/>
      <c r="P19" s="23">
        <f>SUM(Q19:T19)</f>
        <v>395</v>
      </c>
      <c r="Q19" s="22">
        <v>74</v>
      </c>
      <c r="R19" s="48">
        <v>314</v>
      </c>
      <c r="S19" s="30"/>
      <c r="T19" s="22">
        <v>7</v>
      </c>
      <c r="U19" s="18"/>
    </row>
    <row r="20" spans="2:21" ht="30.65" customHeight="1">
      <c r="B20" s="6"/>
      <c r="U20" s="7"/>
    </row>
    <row r="21" spans="2:21" ht="23" customHeight="1">
      <c r="B21" s="6"/>
      <c r="C21" s="42" t="s">
        <v>17</v>
      </c>
      <c r="D21" s="42"/>
      <c r="E21" s="42"/>
      <c r="F21" s="42"/>
      <c r="G21" s="42"/>
      <c r="H21" s="42"/>
      <c r="I21" s="10"/>
      <c r="K21" s="43" t="s">
        <v>45</v>
      </c>
      <c r="L21" s="43"/>
      <c r="M21" s="43"/>
      <c r="N21" s="43"/>
      <c r="U21" s="7"/>
    </row>
    <row r="22" spans="2:21" ht="27" customHeight="1">
      <c r="B22" s="6"/>
      <c r="C22" s="38" t="s">
        <v>38</v>
      </c>
      <c r="D22" s="38"/>
      <c r="E22" s="38"/>
      <c r="F22" s="38"/>
      <c r="G22" s="38" t="s">
        <v>27</v>
      </c>
      <c r="H22" s="38"/>
      <c r="I22" s="26" t="s">
        <v>39</v>
      </c>
      <c r="J22" s="26"/>
      <c r="K22" s="38" t="s">
        <v>3</v>
      </c>
      <c r="L22" s="38"/>
      <c r="M22" s="38" t="s">
        <v>4</v>
      </c>
      <c r="N22" s="38"/>
      <c r="O22" s="38" t="s">
        <v>29</v>
      </c>
      <c r="P22" s="38"/>
      <c r="Q22" s="38" t="s">
        <v>30</v>
      </c>
      <c r="R22" s="38"/>
      <c r="S22" s="38" t="s">
        <v>5</v>
      </c>
      <c r="T22" s="38"/>
      <c r="U22" s="7"/>
    </row>
    <row r="23" spans="2:21" ht="27" customHeight="1">
      <c r="B23" s="6"/>
      <c r="C23" s="39" t="s">
        <v>18</v>
      </c>
      <c r="D23" s="39"/>
      <c r="E23" s="39"/>
      <c r="F23" s="39"/>
      <c r="G23" s="40">
        <v>193388</v>
      </c>
      <c r="H23" s="26"/>
      <c r="I23" s="40">
        <v>407726</v>
      </c>
      <c r="J23" s="26"/>
      <c r="K23" s="40">
        <v>197333</v>
      </c>
      <c r="L23" s="26"/>
      <c r="M23" s="40">
        <v>210393</v>
      </c>
      <c r="N23" s="26"/>
      <c r="O23" s="35">
        <f>I23/G23</f>
        <v>2.108331437317724</v>
      </c>
      <c r="P23" s="35"/>
      <c r="Q23" s="41">
        <v>375.67</v>
      </c>
      <c r="R23" s="41"/>
      <c r="S23" s="27">
        <f>I23/Q23</f>
        <v>1085.3302100247556</v>
      </c>
      <c r="T23" s="27"/>
      <c r="U23" s="7"/>
    </row>
    <row r="24" spans="2:21" ht="27" customHeight="1">
      <c r="B24" s="6"/>
      <c r="C24" s="36" t="s">
        <v>19</v>
      </c>
      <c r="D24" s="36"/>
      <c r="E24" s="36"/>
      <c r="F24" s="36"/>
      <c r="G24" s="29">
        <v>245321</v>
      </c>
      <c r="H24" s="30"/>
      <c r="I24" s="31">
        <v>496012</v>
      </c>
      <c r="J24" s="31"/>
      <c r="K24" s="29">
        <v>232947</v>
      </c>
      <c r="L24" s="30"/>
      <c r="M24" s="29">
        <v>263065</v>
      </c>
      <c r="N24" s="34"/>
      <c r="O24" s="35">
        <f>I24/G24</f>
        <v>2.0218896873891756</v>
      </c>
      <c r="P24" s="35"/>
      <c r="Q24" s="25">
        <v>429.35</v>
      </c>
      <c r="R24" s="26"/>
      <c r="S24" s="27">
        <f>I24/Q24</f>
        <v>1155.2626062652846</v>
      </c>
      <c r="T24" s="27"/>
      <c r="U24" s="7"/>
    </row>
    <row r="25" spans="2:21" ht="27" customHeight="1">
      <c r="B25" s="6"/>
      <c r="C25" s="37" t="s">
        <v>20</v>
      </c>
      <c r="D25" s="37"/>
      <c r="E25" s="37"/>
      <c r="F25" s="37"/>
      <c r="G25" s="29">
        <v>153834</v>
      </c>
      <c r="H25" s="30"/>
      <c r="I25" s="31">
        <v>310960</v>
      </c>
      <c r="J25" s="31"/>
      <c r="K25" s="32">
        <v>145454</v>
      </c>
      <c r="L25" s="33"/>
      <c r="M25" s="29">
        <v>165506</v>
      </c>
      <c r="N25" s="34"/>
      <c r="O25" s="35">
        <f>I25/G25</f>
        <v>2.0213996905755556</v>
      </c>
      <c r="P25" s="35"/>
      <c r="Q25" s="25">
        <v>309</v>
      </c>
      <c r="R25" s="26"/>
      <c r="S25" s="27">
        <f>I25/Q25</f>
        <v>1006.3430420711974</v>
      </c>
      <c r="T25" s="27"/>
      <c r="U25" s="7"/>
    </row>
    <row r="26" spans="2:21" ht="27" customHeight="1">
      <c r="B26" s="6"/>
      <c r="C26" s="28" t="s">
        <v>21</v>
      </c>
      <c r="D26" s="28"/>
      <c r="E26" s="28"/>
      <c r="F26" s="28"/>
      <c r="G26" s="29">
        <v>121359</v>
      </c>
      <c r="H26" s="30"/>
      <c r="I26" s="31">
        <v>243808</v>
      </c>
      <c r="J26" s="31"/>
      <c r="K26" s="32">
        <v>116257</v>
      </c>
      <c r="L26" s="33"/>
      <c r="M26" s="29">
        <v>127551</v>
      </c>
      <c r="N26" s="34"/>
      <c r="O26" s="35">
        <f>I26/G26</f>
        <v>2.0089816165261745</v>
      </c>
      <c r="P26" s="35"/>
      <c r="Q26" s="25">
        <v>191.52</v>
      </c>
      <c r="R26" s="26"/>
      <c r="S26" s="27">
        <f>I26/Q26</f>
        <v>1273.015873015873</v>
      </c>
      <c r="T26" s="27"/>
      <c r="U26" s="7"/>
    </row>
    <row r="27" spans="2:21">
      <c r="B27" s="6"/>
      <c r="P27" s="24" t="s">
        <v>7</v>
      </c>
      <c r="Q27" s="24"/>
      <c r="R27" s="24"/>
      <c r="S27" s="24"/>
      <c r="T27" s="24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平尾 将大</cp:lastModifiedBy>
  <cp:lastPrinted>2024-03-04T00:45:12Z</cp:lastPrinted>
  <dcterms:created xsi:type="dcterms:W3CDTF">2024-01-05T01:57:17Z</dcterms:created>
  <dcterms:modified xsi:type="dcterms:W3CDTF">2025-06-10T06:12:37Z</dcterms:modified>
</cp:coreProperties>
</file>