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data\m5798\デスクトップ\人口HP掲載データ\"/>
    </mc:Choice>
  </mc:AlternateContent>
  <xr:revisionPtr revIDLastSave="0" documentId="13_ncr:1_{9A123A1A-9B0C-4E25-BD21-0174851DC6B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人口速報（出力用）" sheetId="1" r:id="rId1"/>
  </sheets>
  <definedNames>
    <definedName name="_xlnm.Print_Area" localSheetId="0">'人口速報（出力用）'!$B$1:$U$34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8" i="1"/>
  <c r="O9" i="1"/>
  <c r="O24" i="1" l="1"/>
  <c r="O25" i="1"/>
  <c r="O26" i="1"/>
  <c r="O23" i="1"/>
  <c r="S24" i="1"/>
  <c r="S25" i="1"/>
  <c r="S26" i="1"/>
  <c r="S23" i="1"/>
  <c r="Q11" i="1"/>
  <c r="O11" i="1"/>
  <c r="M11" i="1"/>
  <c r="K11" i="1"/>
  <c r="I11" i="1"/>
  <c r="G11" i="1"/>
  <c r="Q10" i="1"/>
  <c r="O10" i="1"/>
  <c r="M10" i="1"/>
  <c r="K10" i="1"/>
  <c r="I10" i="1"/>
  <c r="G10" i="1"/>
  <c r="S9" i="1"/>
  <c r="S11" i="1"/>
  <c r="S8" i="1"/>
  <c r="S7" i="1"/>
  <c r="S10" i="1" s="1"/>
  <c r="R17" i="1"/>
  <c r="Q17" i="1"/>
  <c r="S17" i="1"/>
  <c r="P18" i="1"/>
  <c r="P19" i="1"/>
  <c r="J18" i="1"/>
  <c r="I18" i="1" s="1"/>
  <c r="D18" i="1" s="1"/>
  <c r="J19" i="1"/>
  <c r="I19" i="1" s="1"/>
  <c r="E18" i="1"/>
  <c r="E19" i="1"/>
  <c r="T17" i="1"/>
  <c r="P17" i="1" s="1"/>
  <c r="M17" i="1"/>
  <c r="L17" i="1"/>
  <c r="N17" i="1"/>
  <c r="F17" i="1"/>
  <c r="H17" i="1"/>
  <c r="E17" i="1"/>
  <c r="J17" i="1" l="1"/>
  <c r="I17" i="1" s="1"/>
  <c r="D17" i="1" s="1"/>
  <c r="D19" i="1"/>
</calcChain>
</file>

<file path=xl/sharedStrings.xml><?xml version="1.0" encoding="utf-8"?>
<sst xmlns="http://schemas.openxmlformats.org/spreadsheetml/2006/main" count="57" uniqueCount="44">
  <si>
    <t>総務局デジタル戦略課</t>
    <rPh sb="0" eb="2">
      <t>ソウム</t>
    </rPh>
    <rPh sb="2" eb="3">
      <t>キョク</t>
    </rPh>
    <rPh sb="7" eb="9">
      <t>センリャク</t>
    </rPh>
    <rPh sb="9" eb="10">
      <t>カ</t>
    </rPh>
    <phoneticPr fontId="7"/>
  </si>
  <si>
    <t>高松市推計人口</t>
    <rPh sb="0" eb="3">
      <t>タカマツシ</t>
    </rPh>
    <rPh sb="3" eb="5">
      <t>スイケイ</t>
    </rPh>
    <rPh sb="5" eb="7">
      <t>ジンコウ</t>
    </rPh>
    <phoneticPr fontId="7"/>
  </si>
  <si>
    <t>年    月    日</t>
    <rPh sb="0" eb="11">
      <t>ネンガッピ</t>
    </rPh>
    <phoneticPr fontId="7"/>
  </si>
  <si>
    <r>
      <t xml:space="preserve">世帯数 </t>
    </r>
    <r>
      <rPr>
        <sz val="11"/>
        <rFont val="明朝"/>
        <family val="1"/>
        <charset val="128"/>
      </rPr>
      <t>D</t>
    </r>
    <rPh sb="0" eb="3">
      <t>セタイスウ</t>
    </rPh>
    <phoneticPr fontId="7"/>
  </si>
  <si>
    <r>
      <t>人口総数</t>
    </r>
    <r>
      <rPr>
        <sz val="11"/>
        <rFont val="明朝"/>
        <family val="1"/>
        <charset val="128"/>
      </rPr>
      <t xml:space="preserve"> E</t>
    </r>
    <rPh sb="0" eb="2">
      <t>ジンコウ</t>
    </rPh>
    <rPh sb="2" eb="4">
      <t>ソウスウ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</si>
  <si>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</si>
  <si>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</si>
  <si>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r>
      <t xml:space="preserve">F = </t>
    </r>
    <r>
      <rPr>
        <sz val="11"/>
        <rFont val="明朝"/>
        <family val="1"/>
        <charset val="128"/>
      </rPr>
      <t>E</t>
    </r>
    <r>
      <rPr>
        <sz val="11"/>
        <rFont val="明朝"/>
        <family val="1"/>
        <charset val="128"/>
      </rPr>
      <t>/</t>
    </r>
    <r>
      <rPr>
        <sz val="11"/>
        <rFont val="明朝"/>
        <family val="1"/>
        <charset val="128"/>
      </rPr>
      <t>D</t>
    </r>
    <phoneticPr fontId="7"/>
  </si>
  <si>
    <r>
      <t>面積 ｋ</t>
    </r>
    <r>
      <rPr>
        <sz val="11"/>
        <rFont val="明朝"/>
        <family val="1"/>
        <charset val="128"/>
      </rPr>
      <t>㎡</t>
    </r>
    <rPh sb="0" eb="2">
      <t>メンセキ</t>
    </rPh>
    <phoneticPr fontId="7"/>
  </si>
  <si>
    <t>人口密度</t>
    <rPh sb="0" eb="4">
      <t>ジンコウミツド</t>
    </rPh>
    <phoneticPr fontId="7"/>
  </si>
  <si>
    <t xml:space="preserve"> 対前年同月増加  A-C</t>
    <rPh sb="1" eb="2">
      <t>タイ</t>
    </rPh>
    <rPh sb="2" eb="4">
      <t>ゼンネン</t>
    </rPh>
    <rPh sb="4" eb="6">
      <t>ドウゲツ</t>
    </rPh>
    <rPh sb="6" eb="8">
      <t>ゾウカ</t>
    </rPh>
    <phoneticPr fontId="7"/>
  </si>
  <si>
    <t>Ｆ：一世帯当たり平均人員</t>
    <rPh sb="2" eb="3">
      <t>イチ</t>
    </rPh>
    <rPh sb="3" eb="5">
      <t>セタイ</t>
    </rPh>
    <rPh sb="5" eb="6">
      <t>ア</t>
    </rPh>
    <rPh sb="8" eb="10">
      <t>ヘイキン</t>
    </rPh>
    <rPh sb="10" eb="12">
      <t>ジンイン</t>
    </rPh>
    <phoneticPr fontId="7"/>
  </si>
  <si>
    <t xml:space="preserve"> </t>
    <phoneticPr fontId="7"/>
  </si>
  <si>
    <t>項 目</t>
    <rPh sb="0" eb="3">
      <t>コウモク</t>
    </rPh>
    <phoneticPr fontId="7"/>
  </si>
  <si>
    <r>
      <t>人 口
増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 xml:space="preserve">加
</t>
    </r>
    <r>
      <rPr>
        <sz val="11"/>
        <rFont val="明朝"/>
        <family val="1"/>
        <charset val="128"/>
      </rPr>
      <t>G</t>
    </r>
    <r>
      <rPr>
        <sz val="11"/>
        <rFont val="明朝"/>
        <family val="1"/>
        <charset val="128"/>
      </rPr>
      <t>=</t>
    </r>
    <r>
      <rPr>
        <sz val="11"/>
        <rFont val="明朝"/>
        <family val="1"/>
        <charset val="128"/>
      </rPr>
      <t>H+I</t>
    </r>
    <rPh sb="0" eb="7">
      <t>ジンコウゾウカ</t>
    </rPh>
    <phoneticPr fontId="7"/>
  </si>
  <si>
    <t>自  然  動  態</t>
    <rPh sb="0" eb="10">
      <t>シゼンドウタイ</t>
    </rPh>
    <phoneticPr fontId="7"/>
  </si>
  <si>
    <t>社        会        動        態</t>
    <rPh sb="0" eb="10">
      <t>シャカイ</t>
    </rPh>
    <rPh sb="18" eb="28">
      <t>ドウタイ</t>
    </rPh>
    <phoneticPr fontId="7"/>
  </si>
  <si>
    <r>
      <t>自 然
増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 xml:space="preserve">加
</t>
    </r>
    <r>
      <rPr>
        <sz val="11"/>
        <rFont val="明朝"/>
        <family val="1"/>
        <charset val="128"/>
      </rPr>
      <t>H</t>
    </r>
    <r>
      <rPr>
        <sz val="11"/>
        <rFont val="明朝"/>
        <family val="1"/>
        <charset val="128"/>
      </rPr>
      <t>=</t>
    </r>
    <r>
      <rPr>
        <sz val="11"/>
        <rFont val="明朝"/>
        <family val="1"/>
        <charset val="128"/>
      </rPr>
      <t>J</t>
    </r>
    <r>
      <rPr>
        <sz val="11"/>
        <rFont val="明朝"/>
        <family val="1"/>
        <charset val="128"/>
      </rPr>
      <t>-</t>
    </r>
    <r>
      <rPr>
        <sz val="11"/>
        <rFont val="明朝"/>
        <family val="1"/>
        <charset val="128"/>
      </rPr>
      <t>K</t>
    </r>
    <rPh sb="0" eb="7">
      <t>シゼンゾウカ</t>
    </rPh>
    <phoneticPr fontId="7"/>
  </si>
  <si>
    <r>
      <t xml:space="preserve">出 生
</t>
    </r>
    <r>
      <rPr>
        <sz val="11"/>
        <rFont val="明朝"/>
        <family val="1"/>
        <charset val="128"/>
      </rPr>
      <t>J</t>
    </r>
    <rPh sb="0" eb="3">
      <t>シュッショウ</t>
    </rPh>
    <phoneticPr fontId="7"/>
  </si>
  <si>
    <r>
      <t xml:space="preserve">死 亡
</t>
    </r>
    <r>
      <rPr>
        <sz val="11"/>
        <rFont val="明朝"/>
        <family val="1"/>
        <charset val="128"/>
      </rPr>
      <t>K</t>
    </r>
    <rPh sb="0" eb="3">
      <t>シボウ</t>
    </rPh>
    <phoneticPr fontId="7"/>
  </si>
  <si>
    <r>
      <t>社 会
増</t>
    </r>
    <r>
      <rPr>
        <sz val="11"/>
        <rFont val="明朝"/>
        <family val="1"/>
        <charset val="128"/>
      </rPr>
      <t xml:space="preserve"> </t>
    </r>
    <r>
      <rPr>
        <sz val="11"/>
        <rFont val="明朝"/>
        <family val="1"/>
        <charset val="128"/>
      </rPr>
      <t xml:space="preserve">加
</t>
    </r>
    <r>
      <rPr>
        <sz val="11"/>
        <rFont val="明朝"/>
        <family val="1"/>
        <charset val="128"/>
      </rPr>
      <t>I</t>
    </r>
    <r>
      <rPr>
        <sz val="11"/>
        <rFont val="明朝"/>
        <family val="1"/>
        <charset val="128"/>
      </rPr>
      <t>=</t>
    </r>
    <r>
      <rPr>
        <sz val="11"/>
        <rFont val="明朝"/>
        <family val="1"/>
        <charset val="128"/>
      </rPr>
      <t>L</t>
    </r>
    <r>
      <rPr>
        <sz val="11"/>
        <rFont val="明朝"/>
        <family val="1"/>
        <charset val="128"/>
      </rPr>
      <t>-</t>
    </r>
    <r>
      <rPr>
        <sz val="11"/>
        <rFont val="明朝"/>
        <family val="1"/>
        <charset val="128"/>
      </rPr>
      <t>M</t>
    </r>
    <rPh sb="0" eb="3">
      <t>シャカイ</t>
    </rPh>
    <rPh sb="4" eb="7">
      <t>ゾウカ</t>
    </rPh>
    <phoneticPr fontId="7"/>
  </si>
  <si>
    <r>
      <t xml:space="preserve">転        入  </t>
    </r>
    <r>
      <rPr>
        <sz val="11"/>
        <rFont val="明朝"/>
        <family val="1"/>
        <charset val="128"/>
      </rPr>
      <t>L</t>
    </r>
    <rPh sb="0" eb="10">
      <t>テンニュウ</t>
    </rPh>
    <phoneticPr fontId="7"/>
  </si>
  <si>
    <r>
      <t xml:space="preserve">転        出  </t>
    </r>
    <r>
      <rPr>
        <sz val="11"/>
        <rFont val="明朝"/>
        <family val="1"/>
        <charset val="128"/>
      </rPr>
      <t>M</t>
    </r>
    <rPh sb="0" eb="10">
      <t>テンシュツ</t>
    </rPh>
    <phoneticPr fontId="7"/>
  </si>
  <si>
    <t>計</t>
    <rPh sb="0" eb="1">
      <t>ケイ</t>
    </rPh>
    <phoneticPr fontId="7"/>
  </si>
  <si>
    <t>県 内</t>
    <rPh sb="0" eb="3">
      <t>ケンナイ</t>
    </rPh>
    <phoneticPr fontId="7"/>
  </si>
  <si>
    <t>県 外</t>
    <rPh sb="0" eb="3">
      <t>ケンガイ</t>
    </rPh>
    <phoneticPr fontId="7"/>
  </si>
  <si>
    <t>職 権</t>
    <rPh sb="0" eb="3">
      <t>ショッケン</t>
    </rPh>
    <phoneticPr fontId="7"/>
  </si>
  <si>
    <t>総 数</t>
    <rPh sb="0" eb="3">
      <t>ソウスウ</t>
    </rPh>
    <phoneticPr fontId="7"/>
  </si>
  <si>
    <t>四国県庁所在都市の人口</t>
    <rPh sb="0" eb="2">
      <t>シコク</t>
    </rPh>
    <rPh sb="2" eb="4">
      <t>ケンチョウ</t>
    </rPh>
    <rPh sb="4" eb="6">
      <t>ショザイ</t>
    </rPh>
    <rPh sb="6" eb="8">
      <t>トシ</t>
    </rPh>
    <rPh sb="9" eb="11">
      <t>ジンコウ</t>
    </rPh>
    <phoneticPr fontId="7"/>
  </si>
  <si>
    <r>
      <t xml:space="preserve">都 </t>
    </r>
    <r>
      <rPr>
        <sz val="11"/>
        <rFont val="明朝"/>
        <family val="1"/>
        <charset val="128"/>
      </rPr>
      <t xml:space="preserve">   </t>
    </r>
    <r>
      <rPr>
        <sz val="11"/>
        <rFont val="明朝"/>
        <family val="1"/>
        <charset val="128"/>
      </rPr>
      <t>市</t>
    </r>
    <r>
      <rPr>
        <sz val="11"/>
        <rFont val="明朝"/>
        <family val="1"/>
        <charset val="128"/>
      </rPr>
      <t xml:space="preserve">    </t>
    </r>
    <r>
      <rPr>
        <sz val="11"/>
        <rFont val="明朝"/>
        <family val="1"/>
        <charset val="128"/>
      </rPr>
      <t>名</t>
    </r>
    <rPh sb="0" eb="6">
      <t>トシ</t>
    </rPh>
    <rPh sb="10" eb="11">
      <t>メイ</t>
    </rPh>
    <phoneticPr fontId="7"/>
  </si>
  <si>
    <r>
      <t xml:space="preserve">人口総数 </t>
    </r>
    <r>
      <rPr>
        <sz val="11"/>
        <rFont val="明朝"/>
        <family val="1"/>
        <charset val="128"/>
      </rPr>
      <t>E</t>
    </r>
    <rPh sb="0" eb="2">
      <t>ジンコウ</t>
    </rPh>
    <rPh sb="2" eb="4">
      <t>ソウスウ</t>
    </rPh>
    <phoneticPr fontId="7"/>
  </si>
  <si>
    <t>高    松    市</t>
    <rPh sb="0" eb="11">
      <t>タカマツシ</t>
    </rPh>
    <phoneticPr fontId="7"/>
  </si>
  <si>
    <t>松    山    市</t>
    <rPh sb="0" eb="11">
      <t>マツヤマシ</t>
    </rPh>
    <phoneticPr fontId="7"/>
  </si>
  <si>
    <t>高    知    市</t>
    <rPh sb="0" eb="11">
      <t>コウチシ</t>
    </rPh>
    <phoneticPr fontId="7"/>
  </si>
  <si>
    <t>徳    島    市</t>
    <rPh sb="0" eb="11">
      <t>トクシマシ</t>
    </rPh>
    <phoneticPr fontId="7"/>
  </si>
  <si>
    <t>注 １ 推計人口は、それぞれ直前の国勢調査人口を基礎に、毎月の住民基本台帳による増減数を加減</t>
    <phoneticPr fontId="7"/>
  </si>
  <si>
    <t xml:space="preserve">     したものである。</t>
    <phoneticPr fontId="7"/>
  </si>
  <si>
    <t xml:space="preserve">   ２ 職権とは、職権記載・職権消除等である。</t>
    <phoneticPr fontId="7"/>
  </si>
  <si>
    <t xml:space="preserve">   ３ 人口密度とは、１平方キロメートル当たりの人口である。小数点第２位以下は四捨五入した。</t>
    <phoneticPr fontId="7"/>
  </si>
  <si>
    <t xml:space="preserve"> 対前月増加      A-B</t>
    <rPh sb="1" eb="2">
      <t>タイ</t>
    </rPh>
    <rPh sb="2" eb="4">
      <t>ゼンゲツ</t>
    </rPh>
    <rPh sb="4" eb="6">
      <t>ゾウカ</t>
    </rPh>
    <phoneticPr fontId="7"/>
  </si>
  <si>
    <t>令和5年12月1日現在 C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</si>
  <si>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</si>
  <si>
    <t>（令和6年12月）</t>
    <rPh sb="1" eb="3">
      <t>レイワ</t>
    </rPh>
    <rPh sb="4" eb="5">
      <t>ネン</t>
    </rPh>
    <rPh sb="7" eb="8">
      <t>ガツ</t>
    </rPh>
    <phoneticPr fontId="3"/>
  </si>
  <si>
    <t>11月中の人口動態</t>
    <rPh sb="2" eb="3">
      <t>ガツ</t>
    </rPh>
    <rPh sb="3" eb="4">
      <t>チュウ</t>
    </rPh>
    <rPh sb="5" eb="7">
      <t>ジンコウ</t>
    </rPh>
    <rPh sb="7" eb="9">
      <t>ドウタイ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</si>
</sst>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[$-411]&quot;（&quot;ggge&quot;年&quot;m&quot;月&quot;&quot;）&quot;"/>
    <numFmt numFmtId="177" formatCode="[&lt;=43585][$-411]ggge&quot;年&quot;m&quot;月1日現在 A&quot;;[&gt;=43831]ggge&quot;年&quot;m&quot;月1日現在 A&quot;;&quot;令和元年&quot;m&quot;月1日現在 A&quot;"/>
    <numFmt numFmtId="178" formatCode="0.00_ ;[Red]\-0.00\ "/>
    <numFmt numFmtId="179" formatCode="#,##0.0;[Red]\-#,##0.0"/>
    <numFmt numFmtId="180" formatCode="[&lt;=43585][$-411]ggge&quot;年&quot;m&quot;月1日現在 B&quot;;[&gt;=43831]ggge&quot;年&quot;m&quot;月1日現在 B&quot;;&quot;令和元年&quot;m&quot;月1日現在 B&quot;"/>
    <numFmt numFmtId="181" formatCode="0.00_ "/>
    <numFmt numFmtId="182" formatCode="#,##0.0"/>
    <numFmt numFmtId="183" formatCode="m&quot;月中の人口動態&quot;"/>
    <numFmt numFmtId="184" formatCode="[$-411]ggge&quot;年&quot;m&quot;月1日現在 A&quot;"/>
    <numFmt numFmtId="185" formatCode="0.00_);[Red]\(0.00\)"/>
    <numFmt numFmtId="186" formatCode="[$-411]ggge&quot;年&quot;m&quot;月1日現在 B&quot;"/>
    <numFmt numFmtId="187" formatCode="[$-411]ggge&quot;年&quot;m&quot;月1日現在 C&quot;"/>
  </numFmts>
  <fonts count="11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明朝"/>
      <family val="1"/>
      <charset val="128"/>
    </font>
    <font>
      <sz val="6"/>
      <name val="明朝"/>
      <family val="1"/>
      <charset val="128"/>
    </font>
    <font>
      <sz val="22"/>
      <name val="ＭＳ Ｐゴシック"/>
      <family val="3"/>
      <charset val="128"/>
    </font>
    <font>
      <i/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1">
    <xf numFmtId="0" fontId="0" fillId="0" borderId="0" xfId="0"/>
    <xf numFmtId="17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55" fontId="2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183" fontId="1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0" xfId="0" applyFont="1" applyFill="1" applyAlignment="1">
      <alignment horizontal="distributed" vertical="center"/>
    </xf>
    <xf numFmtId="4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distributed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177" fontId="1" fillId="2" borderId="6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vertical="center"/>
    </xf>
    <xf numFmtId="3" fontId="0" fillId="2" borderId="6" xfId="0" applyNumberFormat="1" applyFill="1" applyBorder="1" applyAlignment="1">
      <alignment vertical="center"/>
    </xf>
    <xf numFmtId="178" fontId="1" fillId="2" borderId="10" xfId="0" applyNumberFormat="1" applyFont="1" applyFill="1" applyBorder="1" applyAlignment="1">
      <alignment vertical="center"/>
    </xf>
    <xf numFmtId="178" fontId="1" fillId="2" borderId="11" xfId="0" applyNumberFormat="1" applyFont="1" applyFill="1" applyBorder="1" applyAlignment="1">
      <alignment vertical="center"/>
    </xf>
    <xf numFmtId="2" fontId="1" fillId="2" borderId="6" xfId="0" applyNumberFormat="1" applyFont="1" applyFill="1" applyBorder="1" applyAlignment="1">
      <alignment vertical="center"/>
    </xf>
    <xf numFmtId="179" fontId="1" fillId="2" borderId="10" xfId="1" applyNumberFormat="1" applyFont="1" applyFill="1" applyBorder="1" applyAlignment="1">
      <alignment vertical="center"/>
    </xf>
    <xf numFmtId="179" fontId="1" fillId="2" borderId="11" xfId="1" applyNumberFormat="1" applyFont="1" applyFill="1" applyBorder="1" applyAlignment="1">
      <alignment vertical="center"/>
    </xf>
    <xf numFmtId="180" fontId="1" fillId="2" borderId="6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38" fontId="1" fillId="2" borderId="6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181" fontId="1" fillId="2" borderId="6" xfId="0" applyNumberFormat="1" applyFont="1" applyFill="1" applyBorder="1" applyAlignment="1">
      <alignment vertical="center"/>
    </xf>
    <xf numFmtId="4" fontId="1" fillId="2" borderId="6" xfId="0" applyNumberFormat="1" applyFont="1" applyFill="1" applyBorder="1" applyAlignment="1">
      <alignment vertical="center"/>
    </xf>
    <xf numFmtId="182" fontId="1" fillId="2" borderId="6" xfId="1" applyNumberFormat="1" applyFont="1" applyFill="1" applyBorder="1" applyAlignment="1">
      <alignment vertical="center"/>
    </xf>
    <xf numFmtId="0" fontId="1" fillId="2" borderId="0" xfId="0" applyFont="1" applyFill="1" applyAlignment="1">
      <alignment horizontal="right" vertical="top"/>
    </xf>
    <xf numFmtId="49" fontId="10" fillId="2" borderId="1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184" fontId="2" fillId="2" borderId="6" xfId="0" applyNumberFormat="1" applyFont="1" applyFill="1" applyBorder="1" applyAlignment="1">
      <alignment horizontal="center" vertical="center"/>
    </xf>
    <xf numFmtId="185" fontId="1" fillId="2" borderId="6" xfId="0" applyNumberFormat="1" applyFont="1" applyFill="1" applyBorder="1" applyAlignment="1">
      <alignment vertical="center"/>
    </xf>
    <xf numFmtId="182" fontId="1" fillId="2" borderId="6" xfId="0" applyNumberFormat="1" applyFont="1" applyFill="1" applyBorder="1" applyAlignment="1">
      <alignment vertical="center"/>
    </xf>
    <xf numFmtId="186" fontId="2" fillId="2" borderId="6" xfId="0" applyNumberFormat="1" applyFont="1" applyFill="1" applyBorder="1" applyAlignment="1">
      <alignment horizontal="center" vertical="center"/>
    </xf>
    <xf numFmtId="38" fontId="1" fillId="2" borderId="6" xfId="1" applyFont="1" applyFill="1" applyBorder="1" applyAlignment="1">
      <alignment vertical="center"/>
    </xf>
    <xf numFmtId="40" fontId="1" fillId="2" borderId="6" xfId="0" applyNumberFormat="1" applyFont="1" applyFill="1" applyBorder="1" applyAlignment="1">
      <alignment vertical="center"/>
    </xf>
    <xf numFmtId="187" fontId="2" fillId="2" borderId="6" xfId="0" applyNumberFormat="1" applyFont="1" applyFill="1" applyBorder="1" applyAlignment="1">
      <alignment horizontal="center" vertical="center"/>
    </xf>
    <xf numFmtId="38" fontId="1" fillId="2" borderId="10" xfId="0" applyNumberFormat="1" applyFont="1" applyFill="1" applyBorder="1" applyAlignment="1">
      <alignment vertical="center"/>
    </xf>
    <xf numFmtId="38" fontId="1" fillId="2" borderId="11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250825</xdr:colOff>
      <xdr:row>0</xdr:row>
      <xdr:rowOff>0</xdr:rowOff>
    </xdr:from>
    <xdr:to>
      <xdr:col>12</xdr:col>
      <xdr:colOff>117523</xdr:colOff>
      <xdr:row>2</xdr:row>
      <xdr:rowOff>175769</xdr:rowOff>
    </xdr:to>
    <xdr:sp macro="" textlink="">
      <xdr:nvSpPr>
        <xdr:cNvPr id="2" name="WordArt 5">
          <a:extLst>
            <a:ext uri="{FF2B5EF4-FFF2-40B4-BE49-F238E27FC236}">
              <a16:creationId xmlns:a16="http://schemas.microsoft.com/office/drawing/2014/main" id="{3F3E4525-BDBB-119F-D9DD-D3C3D8F75B2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55850" y="0"/>
          <a:ext cx="2425726" cy="4762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0"/>
            </a:avLst>
          </a:prstTxWarp>
        </a:bodyPr>
        <a:lstStyle/>
        <a:p>
          <a:pPr algn="ctr" rtl="0"/>
          <a:r>
            <a:rPr lang="ja-JP" altLang="en-US" sz="1800" kern="10" spc="0">
              <a:ln w="9525">
                <a:solidFill>
                  <a:srgbClr val="CC99FF"/>
                </a:solidFill>
                <a:round/>
                <a:headEnd/>
                <a:tailEnd/>
              </a:ln>
              <a:gradFill rotWithShape="0">
                <a:gsLst>
                  <a:gs pos="0">
                    <a:srgbClr val="6600CC"/>
                  </a:gs>
                  <a:gs pos="100000">
                    <a:srgbClr val="CC00CC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人口速報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U35"/>
  <sheetViews>
    <sheetView tabSelected="1" view="pageBreakPreview" zoomScale="115" zoomScaleNormal="100" zoomScaleSheetLayoutView="115" workbookViewId="0"/>
  </sheetViews>
  <sheetFormatPr defaultColWidth="8.90625" defaultRowHeight="14"/>
  <cols>
    <col min="1" max="1" width="8.90625" style="2" customWidth="1"/>
    <col min="2" max="2" width="3.6328125" style="2" customWidth="1"/>
    <col min="3" max="3" width="6.453125" style="2" customWidth="1"/>
    <col min="4" max="5" width="6.81640625" style="2" customWidth="1"/>
    <col min="6" max="7" width="3.81640625" style="2" customWidth="1"/>
    <col min="8" max="8" width="6.81640625" style="2" customWidth="1"/>
    <col min="9" max="9" width="7" style="2" customWidth="1"/>
    <col min="10" max="10" width="4" style="2" customWidth="1"/>
    <col min="11" max="11" width="3.81640625" style="2" customWidth="1"/>
    <col min="12" max="13" width="6.81640625" style="2" customWidth="1"/>
    <col min="14" max="15" width="3.81640625" style="2" customWidth="1"/>
    <col min="16" max="17" width="6.81640625" style="2" customWidth="1"/>
    <col min="18" max="19" width="3.81640625" style="2" customWidth="1"/>
    <col min="20" max="20" width="6.81640625" style="2" customWidth="1"/>
    <col min="21" max="21" width="3.6328125" style="2" customWidth="1"/>
    <col min="22" max="16384" width="8.90625" style="2"/>
  </cols>
  <sheetData>
    <row r="1" spans="1:21" ht="12.65" customHeight="1" thickBot="1">
      <c r="A1" s="1"/>
      <c r="F1" s="22"/>
      <c r="G1" s="22"/>
      <c r="H1" s="22"/>
      <c r="I1" s="22"/>
      <c r="J1" s="22"/>
      <c r="K1" s="22"/>
      <c r="L1" s="22"/>
      <c r="M1" s="23" t="s">
        <v>42</v>
      </c>
      <c r="N1" s="23"/>
      <c r="O1" s="23"/>
      <c r="P1" s="23"/>
    </row>
    <row r="2" spans="1:21" ht="18" customHeight="1" thickTop="1">
      <c r="A2" s="1"/>
      <c r="B2" s="3"/>
      <c r="C2" s="4"/>
      <c r="D2" s="4"/>
      <c r="E2" s="4"/>
      <c r="F2" s="22"/>
      <c r="G2" s="22"/>
      <c r="H2" s="22"/>
      <c r="I2" s="22"/>
      <c r="J2" s="22"/>
      <c r="K2" s="22"/>
      <c r="L2" s="22"/>
      <c r="M2" s="23"/>
      <c r="N2" s="23"/>
      <c r="O2" s="23"/>
      <c r="P2" s="23"/>
      <c r="Q2" s="4"/>
      <c r="R2" s="4"/>
      <c r="S2" s="4"/>
      <c r="T2" s="4"/>
      <c r="U2" s="5"/>
    </row>
    <row r="3" spans="1:21">
      <c r="A3" s="1"/>
      <c r="B3" s="6"/>
      <c r="P3" s="24" t="s">
        <v>0</v>
      </c>
      <c r="Q3" s="24"/>
      <c r="R3" s="24"/>
      <c r="S3" s="24"/>
      <c r="T3" s="24"/>
      <c r="U3" s="7"/>
    </row>
    <row r="4" spans="1:21" ht="15" customHeight="1">
      <c r="B4" s="6"/>
      <c r="C4" s="8"/>
      <c r="U4" s="7"/>
    </row>
    <row r="5" spans="1:21" ht="23" customHeight="1">
      <c r="B5" s="6"/>
      <c r="C5" s="25" t="s">
        <v>1</v>
      </c>
      <c r="D5" s="25"/>
      <c r="E5" s="25"/>
      <c r="F5" s="25"/>
      <c r="U5" s="7"/>
    </row>
    <row r="6" spans="1:21" s="9" customFormat="1" ht="24" customHeight="1">
      <c r="B6" s="10"/>
      <c r="C6" s="26" t="s">
        <v>2</v>
      </c>
      <c r="D6" s="26"/>
      <c r="E6" s="26"/>
      <c r="F6" s="26"/>
      <c r="G6" s="26" t="s">
        <v>3</v>
      </c>
      <c r="H6" s="26"/>
      <c r="I6" s="27" t="s">
        <v>4</v>
      </c>
      <c r="J6" s="27"/>
      <c r="K6" s="26" t="s">
        <v>5</v>
      </c>
      <c r="L6" s="26"/>
      <c r="M6" s="26" t="s">
        <v>6</v>
      </c>
      <c r="N6" s="26"/>
      <c r="O6" s="26" t="s">
        <v>7</v>
      </c>
      <c r="P6" s="26"/>
      <c r="Q6" s="26" t="s">
        <v>8</v>
      </c>
      <c r="R6" s="26"/>
      <c r="S6" s="26" t="s">
        <v>9</v>
      </c>
      <c r="T6" s="26"/>
      <c r="U6" s="12"/>
    </row>
    <row r="7" spans="1:21" s="9" customFormat="1" ht="24" customHeight="1">
      <c r="B7" s="10"/>
      <c r="C7" s="28">
        <v>45627</v>
      </c>
      <c r="D7" s="28"/>
      <c r="E7" s="28"/>
      <c r="F7" s="28"/>
      <c r="G7" s="29">
        <v>192554</v>
      </c>
      <c r="H7" s="27"/>
      <c r="I7" s="29">
        <v>409138</v>
      </c>
      <c r="J7" s="27"/>
      <c r="K7" s="29">
        <v>198090</v>
      </c>
      <c r="L7" s="27"/>
      <c r="M7" s="30">
        <v>211048</v>
      </c>
      <c r="N7" s="27"/>
      <c r="O7" s="31">
        <f>I7/G7</f>
        <v>2.1247961610768926</v>
      </c>
      <c r="P7" s="32"/>
      <c r="Q7" s="33">
        <v>375.67</v>
      </c>
      <c r="R7" s="33"/>
      <c r="S7" s="34">
        <f>I7/Q7</f>
        <v>1089.0888279607102</v>
      </c>
      <c r="T7" s="35"/>
      <c r="U7" s="12"/>
    </row>
    <row r="8" spans="1:21" s="9" customFormat="1" ht="24" customHeight="1">
      <c r="B8" s="10"/>
      <c r="C8" s="36">
        <v>45597</v>
      </c>
      <c r="D8" s="36"/>
      <c r="E8" s="36"/>
      <c r="F8" s="36"/>
      <c r="G8" s="29">
        <v>192536</v>
      </c>
      <c r="H8" s="27"/>
      <c r="I8" s="29">
        <v>409266</v>
      </c>
      <c r="J8" s="27"/>
      <c r="K8" s="29">
        <v>198097</v>
      </c>
      <c r="L8" s="27"/>
      <c r="M8" s="29">
        <v>211169</v>
      </c>
      <c r="N8" s="27"/>
      <c r="O8" s="31">
        <f>I8/G8</f>
        <v>2.125659616902813</v>
      </c>
      <c r="P8" s="32"/>
      <c r="Q8" s="33">
        <v>375.67</v>
      </c>
      <c r="R8" s="33"/>
      <c r="S8" s="34">
        <f>I8/Q8</f>
        <v>1089.429552532808</v>
      </c>
      <c r="T8" s="35"/>
      <c r="U8" s="12"/>
    </row>
    <row r="9" spans="1:21" s="9" customFormat="1" ht="24" customHeight="1">
      <c r="B9" s="10"/>
      <c r="C9" s="37" t="s">
        <v>40</v>
      </c>
      <c r="D9" s="37"/>
      <c r="E9" s="37"/>
      <c r="F9" s="37"/>
      <c r="G9" s="38">
        <v>190991</v>
      </c>
      <c r="H9" s="27"/>
      <c r="I9" s="29">
        <v>411290</v>
      </c>
      <c r="J9" s="27"/>
      <c r="K9" s="38">
        <v>199105</v>
      </c>
      <c r="L9" s="27"/>
      <c r="M9" s="38">
        <v>212185</v>
      </c>
      <c r="N9" s="27"/>
      <c r="O9" s="31">
        <f>I9/G9</f>
        <v>2.1534522569126295</v>
      </c>
      <c r="P9" s="32"/>
      <c r="Q9" s="33">
        <v>375.67</v>
      </c>
      <c r="R9" s="33"/>
      <c r="S9" s="34">
        <f>I9/Q9</f>
        <v>1094.8172598291053</v>
      </c>
      <c r="T9" s="35"/>
      <c r="U9" s="12"/>
    </row>
    <row r="10" spans="1:21" s="9" customFormat="1" ht="24" customHeight="1">
      <c r="B10" s="10"/>
      <c r="C10" s="39" t="s">
        <v>39</v>
      </c>
      <c r="D10" s="39"/>
      <c r="E10" s="39"/>
      <c r="F10" s="39"/>
      <c r="G10" s="29">
        <f>G7-G8</f>
        <v>18</v>
      </c>
      <c r="H10" s="27"/>
      <c r="I10" s="29">
        <f>I7-I8</f>
        <v>-128</v>
      </c>
      <c r="J10" s="27"/>
      <c r="K10" s="29">
        <f>K7-K8</f>
        <v>-7</v>
      </c>
      <c r="L10" s="27"/>
      <c r="M10" s="29">
        <f>M7-M8</f>
        <v>-121</v>
      </c>
      <c r="N10" s="27"/>
      <c r="O10" s="40">
        <f>O7-O8</f>
        <v>-8.634558259204006E-4</v>
      </c>
      <c r="P10" s="40"/>
      <c r="Q10" s="41">
        <f>Q7-Q8</f>
        <v>0</v>
      </c>
      <c r="R10" s="41"/>
      <c r="S10" s="42">
        <f>S7-S8</f>
        <v>-0.34072457209776985</v>
      </c>
      <c r="T10" s="42"/>
      <c r="U10" s="12"/>
    </row>
    <row r="11" spans="1:21" s="9" customFormat="1" ht="24" customHeight="1">
      <c r="B11" s="10"/>
      <c r="C11" s="39" t="s">
        <v>10</v>
      </c>
      <c r="D11" s="39"/>
      <c r="E11" s="39"/>
      <c r="F11" s="39"/>
      <c r="G11" s="29">
        <f>G7-G9</f>
        <v>1563</v>
      </c>
      <c r="H11" s="27"/>
      <c r="I11" s="29">
        <f>I7-I9</f>
        <v>-2152</v>
      </c>
      <c r="J11" s="27"/>
      <c r="K11" s="29">
        <f>K7-K9</f>
        <v>-1015</v>
      </c>
      <c r="L11" s="27"/>
      <c r="M11" s="29">
        <f>M7-M9</f>
        <v>-1137</v>
      </c>
      <c r="N11" s="27"/>
      <c r="O11" s="40">
        <f>O7-O9</f>
        <v>-2.8656095835736917E-2</v>
      </c>
      <c r="P11" s="40"/>
      <c r="Q11" s="41">
        <f>Q7-Q9</f>
        <v>0</v>
      </c>
      <c r="R11" s="41"/>
      <c r="S11" s="42">
        <f>S7-S9</f>
        <v>-5.7284318683950914</v>
      </c>
      <c r="T11" s="42"/>
      <c r="U11" s="12"/>
    </row>
    <row r="12" spans="1:21" ht="30.65" customHeight="1">
      <c r="B12" s="6"/>
      <c r="P12" s="43" t="s">
        <v>11</v>
      </c>
      <c r="Q12" s="43"/>
      <c r="R12" s="43"/>
      <c r="S12" s="43"/>
      <c r="T12" s="43"/>
      <c r="U12" s="7"/>
    </row>
    <row r="13" spans="1:21" ht="23" customHeight="1">
      <c r="B13" s="6"/>
      <c r="C13" s="44" t="s">
        <v>43</v>
      </c>
      <c r="D13" s="44"/>
      <c r="E13" s="44"/>
      <c r="F13" s="44"/>
      <c r="G13" s="44"/>
      <c r="H13" s="14"/>
      <c r="I13" s="15" t="s">
        <v>12</v>
      </c>
      <c r="J13" s="15"/>
      <c r="K13" s="15"/>
      <c r="L13" s="15"/>
      <c r="U13" s="7"/>
    </row>
    <row r="14" spans="1:21" s="9" customFormat="1" ht="24" customHeight="1">
      <c r="B14" s="10"/>
      <c r="C14" s="26" t="s">
        <v>13</v>
      </c>
      <c r="D14" s="45" t="s">
        <v>14</v>
      </c>
      <c r="E14" s="26" t="s">
        <v>15</v>
      </c>
      <c r="F14" s="26"/>
      <c r="G14" s="26"/>
      <c r="H14" s="26"/>
      <c r="I14" s="26" t="s">
        <v>16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12"/>
    </row>
    <row r="15" spans="1:21" s="9" customFormat="1" ht="24" customHeight="1">
      <c r="B15" s="10"/>
      <c r="C15" s="26"/>
      <c r="D15" s="45"/>
      <c r="E15" s="45" t="s">
        <v>17</v>
      </c>
      <c r="F15" s="45" t="s">
        <v>18</v>
      </c>
      <c r="G15" s="26"/>
      <c r="H15" s="45" t="s">
        <v>19</v>
      </c>
      <c r="I15" s="45" t="s">
        <v>20</v>
      </c>
      <c r="J15" s="26" t="s">
        <v>21</v>
      </c>
      <c r="K15" s="26"/>
      <c r="L15" s="26"/>
      <c r="M15" s="26"/>
      <c r="N15" s="26"/>
      <c r="O15" s="26"/>
      <c r="P15" s="26" t="s">
        <v>22</v>
      </c>
      <c r="Q15" s="26"/>
      <c r="R15" s="26"/>
      <c r="S15" s="26"/>
      <c r="T15" s="26"/>
      <c r="U15" s="12"/>
    </row>
    <row r="16" spans="1:21" s="9" customFormat="1" ht="24" customHeight="1">
      <c r="B16" s="10"/>
      <c r="C16" s="26"/>
      <c r="D16" s="45"/>
      <c r="E16" s="26"/>
      <c r="F16" s="26"/>
      <c r="G16" s="26"/>
      <c r="H16" s="26"/>
      <c r="I16" s="45"/>
      <c r="J16" s="26" t="s">
        <v>23</v>
      </c>
      <c r="K16" s="26"/>
      <c r="L16" s="11" t="s">
        <v>24</v>
      </c>
      <c r="M16" s="11" t="s">
        <v>25</v>
      </c>
      <c r="N16" s="26" t="s">
        <v>26</v>
      </c>
      <c r="O16" s="26"/>
      <c r="P16" s="11" t="s">
        <v>23</v>
      </c>
      <c r="Q16" s="11" t="s">
        <v>24</v>
      </c>
      <c r="R16" s="26" t="s">
        <v>25</v>
      </c>
      <c r="S16" s="26"/>
      <c r="T16" s="11" t="s">
        <v>26</v>
      </c>
      <c r="U16" s="12"/>
    </row>
    <row r="17" spans="2:21" s="9" customFormat="1" ht="27" customHeight="1">
      <c r="B17" s="10"/>
      <c r="C17" s="11" t="s">
        <v>27</v>
      </c>
      <c r="D17" s="13">
        <f>E17+I17</f>
        <v>-128</v>
      </c>
      <c r="E17" s="13">
        <f>F17-H17</f>
        <v>-214</v>
      </c>
      <c r="F17" s="46">
        <f>SUM(F18:F19)</f>
        <v>202</v>
      </c>
      <c r="G17" s="47"/>
      <c r="H17" s="13">
        <f>SUM(H18:H19)</f>
        <v>416</v>
      </c>
      <c r="I17" s="13">
        <f>J17-P17</f>
        <v>86</v>
      </c>
      <c r="J17" s="29">
        <f>SUM(L17:N17)</f>
        <v>760</v>
      </c>
      <c r="K17" s="27"/>
      <c r="L17" s="13">
        <f>SUM(L18:L19)</f>
        <v>223</v>
      </c>
      <c r="M17" s="13">
        <f>SUM(M18:M19)</f>
        <v>534</v>
      </c>
      <c r="N17" s="29">
        <f>SUM(N18:N19)</f>
        <v>3</v>
      </c>
      <c r="O17" s="27"/>
      <c r="P17" s="13">
        <f>SUM(Q17:T17)</f>
        <v>674</v>
      </c>
      <c r="Q17" s="13">
        <f>Q18+Q19</f>
        <v>150</v>
      </c>
      <c r="R17" s="48">
        <f>R18+R19</f>
        <v>517</v>
      </c>
      <c r="S17" s="49">
        <f>SUM(S18:S19)</f>
        <v>0</v>
      </c>
      <c r="T17" s="13">
        <f>SUM(T18:T19)</f>
        <v>7</v>
      </c>
      <c r="U17" s="12"/>
    </row>
    <row r="18" spans="2:21" s="9" customFormat="1" ht="27" customHeight="1">
      <c r="B18" s="10"/>
      <c r="C18" s="11" t="s">
        <v>5</v>
      </c>
      <c r="D18" s="13">
        <f>E18+I18</f>
        <v>-7</v>
      </c>
      <c r="E18" s="13">
        <f>F18-H18</f>
        <v>-89</v>
      </c>
      <c r="F18" s="29">
        <v>109</v>
      </c>
      <c r="G18" s="27"/>
      <c r="H18" s="13">
        <v>198</v>
      </c>
      <c r="I18" s="13">
        <f>J18-P18</f>
        <v>82</v>
      </c>
      <c r="J18" s="29">
        <f>SUM(L18:N18)</f>
        <v>431</v>
      </c>
      <c r="K18" s="27"/>
      <c r="L18" s="13">
        <v>110</v>
      </c>
      <c r="M18" s="13">
        <v>320</v>
      </c>
      <c r="N18" s="29">
        <v>1</v>
      </c>
      <c r="O18" s="27"/>
      <c r="P18" s="13">
        <f>SUM(Q18:T18)</f>
        <v>349</v>
      </c>
      <c r="Q18" s="13">
        <v>76</v>
      </c>
      <c r="R18" s="48">
        <v>266</v>
      </c>
      <c r="S18" s="49"/>
      <c r="T18" s="13">
        <v>7</v>
      </c>
      <c r="U18" s="12"/>
    </row>
    <row r="19" spans="2:21" s="9" customFormat="1" ht="27" customHeight="1">
      <c r="B19" s="10"/>
      <c r="C19" s="11" t="s">
        <v>6</v>
      </c>
      <c r="D19" s="13">
        <f>E19+I19</f>
        <v>-121</v>
      </c>
      <c r="E19" s="13">
        <f>F19-H19</f>
        <v>-125</v>
      </c>
      <c r="F19" s="29">
        <v>93</v>
      </c>
      <c r="G19" s="27"/>
      <c r="H19" s="13">
        <v>218</v>
      </c>
      <c r="I19" s="13">
        <f>J19-P19</f>
        <v>4</v>
      </c>
      <c r="J19" s="29">
        <f>SUM(L19:N19)</f>
        <v>329</v>
      </c>
      <c r="K19" s="27"/>
      <c r="L19" s="13">
        <v>113</v>
      </c>
      <c r="M19" s="13">
        <v>214</v>
      </c>
      <c r="N19" s="29">
        <v>2</v>
      </c>
      <c r="O19" s="27"/>
      <c r="P19" s="13">
        <f>SUM(Q19:T19)</f>
        <v>325</v>
      </c>
      <c r="Q19" s="13">
        <v>74</v>
      </c>
      <c r="R19" s="29">
        <v>251</v>
      </c>
      <c r="S19" s="27"/>
      <c r="T19" s="13">
        <v>0</v>
      </c>
      <c r="U19" s="12"/>
    </row>
    <row r="20" spans="2:21" ht="30.65" customHeight="1">
      <c r="B20" s="6"/>
      <c r="U20" s="7"/>
    </row>
    <row r="21" spans="2:21" ht="23" customHeight="1">
      <c r="B21" s="6"/>
      <c r="C21" s="25" t="s">
        <v>28</v>
      </c>
      <c r="D21" s="25"/>
      <c r="E21" s="25"/>
      <c r="F21" s="25"/>
      <c r="G21" s="25"/>
      <c r="H21" s="25"/>
      <c r="I21" s="16"/>
      <c r="K21" s="50" t="s">
        <v>41</v>
      </c>
      <c r="L21" s="50"/>
      <c r="M21" s="50"/>
      <c r="N21" s="50"/>
      <c r="U21" s="7"/>
    </row>
    <row r="22" spans="2:21" ht="27" customHeight="1">
      <c r="B22" s="6"/>
      <c r="C22" s="26" t="s">
        <v>29</v>
      </c>
      <c r="D22" s="26"/>
      <c r="E22" s="26"/>
      <c r="F22" s="26"/>
      <c r="G22" s="26" t="s">
        <v>3</v>
      </c>
      <c r="H22" s="26"/>
      <c r="I22" s="27" t="s">
        <v>30</v>
      </c>
      <c r="J22" s="27"/>
      <c r="K22" s="26" t="s">
        <v>5</v>
      </c>
      <c r="L22" s="26"/>
      <c r="M22" s="26" t="s">
        <v>6</v>
      </c>
      <c r="N22" s="26"/>
      <c r="O22" s="26" t="s">
        <v>7</v>
      </c>
      <c r="P22" s="26"/>
      <c r="Q22" s="26" t="s">
        <v>8</v>
      </c>
      <c r="R22" s="26"/>
      <c r="S22" s="26" t="s">
        <v>9</v>
      </c>
      <c r="T22" s="26"/>
      <c r="U22" s="7"/>
    </row>
    <row r="23" spans="2:21" ht="27" customHeight="1">
      <c r="B23" s="6"/>
      <c r="C23" s="51" t="s">
        <v>31</v>
      </c>
      <c r="D23" s="51"/>
      <c r="E23" s="51"/>
      <c r="F23" s="51"/>
      <c r="G23" s="29">
        <v>192536</v>
      </c>
      <c r="H23" s="27"/>
      <c r="I23" s="29">
        <v>409266</v>
      </c>
      <c r="J23" s="27"/>
      <c r="K23" s="29">
        <v>198097</v>
      </c>
      <c r="L23" s="27"/>
      <c r="M23" s="29">
        <v>211169</v>
      </c>
      <c r="N23" s="27"/>
      <c r="O23" s="52">
        <f>I23/G23</f>
        <v>2.125659616902813</v>
      </c>
      <c r="P23" s="52"/>
      <c r="Q23" s="41">
        <v>375.67</v>
      </c>
      <c r="R23" s="41"/>
      <c r="S23" s="53">
        <f>I23/Q23</f>
        <v>1089.429552532808</v>
      </c>
      <c r="T23" s="53"/>
      <c r="U23" s="7"/>
    </row>
    <row r="24" spans="2:21" ht="27" customHeight="1">
      <c r="B24" s="6"/>
      <c r="C24" s="54" t="s">
        <v>32</v>
      </c>
      <c r="D24" s="54"/>
      <c r="E24" s="54"/>
      <c r="F24" s="54"/>
      <c r="G24" s="38">
        <v>245089</v>
      </c>
      <c r="H24" s="27"/>
      <c r="I24" s="55">
        <v>498614</v>
      </c>
      <c r="J24" s="55"/>
      <c r="K24" s="38">
        <v>234192</v>
      </c>
      <c r="L24" s="27"/>
      <c r="M24" s="38">
        <v>264422</v>
      </c>
      <c r="N24" s="27"/>
      <c r="O24" s="52">
        <f>I24/G24</f>
        <v>2.0344201494151104</v>
      </c>
      <c r="P24" s="52"/>
      <c r="Q24" s="56">
        <v>429.35</v>
      </c>
      <c r="R24" s="27"/>
      <c r="S24" s="53">
        <f>I24/Q24</f>
        <v>1161.3229300104808</v>
      </c>
      <c r="T24" s="53"/>
      <c r="U24" s="7"/>
    </row>
    <row r="25" spans="2:21" ht="27" customHeight="1">
      <c r="B25" s="6"/>
      <c r="C25" s="57" t="s">
        <v>33</v>
      </c>
      <c r="D25" s="57"/>
      <c r="E25" s="57"/>
      <c r="F25" s="57"/>
      <c r="G25" s="38">
        <v>154076</v>
      </c>
      <c r="H25" s="27"/>
      <c r="I25" s="55">
        <v>313626</v>
      </c>
      <c r="J25" s="55"/>
      <c r="K25" s="58">
        <v>146756</v>
      </c>
      <c r="L25" s="59"/>
      <c r="M25" s="38">
        <v>166870</v>
      </c>
      <c r="N25" s="27"/>
      <c r="O25" s="52">
        <f>I25/G25</f>
        <v>2.0355279212855995</v>
      </c>
      <c r="P25" s="52"/>
      <c r="Q25" s="56">
        <v>309</v>
      </c>
      <c r="R25" s="27"/>
      <c r="S25" s="53">
        <f>I25/Q25</f>
        <v>1014.9708737864078</v>
      </c>
      <c r="T25" s="53"/>
      <c r="U25" s="7"/>
    </row>
    <row r="26" spans="2:21" ht="27" customHeight="1">
      <c r="B26" s="6"/>
      <c r="C26" s="60" t="s">
        <v>34</v>
      </c>
      <c r="D26" s="60"/>
      <c r="E26" s="60"/>
      <c r="F26" s="60"/>
      <c r="G26" s="38">
        <v>121262</v>
      </c>
      <c r="H26" s="27"/>
      <c r="I26" s="55">
        <v>245282</v>
      </c>
      <c r="J26" s="55"/>
      <c r="K26" s="58">
        <v>116878</v>
      </c>
      <c r="L26" s="59"/>
      <c r="M26" s="38">
        <v>128404</v>
      </c>
      <c r="N26" s="27"/>
      <c r="O26" s="52">
        <f>I26/G26</f>
        <v>2.0227441407860667</v>
      </c>
      <c r="P26" s="52"/>
      <c r="Q26" s="56">
        <v>191.52</v>
      </c>
      <c r="R26" s="27"/>
      <c r="S26" s="53">
        <f>I26/Q26</f>
        <v>1280.7121971595654</v>
      </c>
      <c r="T26" s="53"/>
      <c r="U26" s="7"/>
    </row>
    <row r="27" spans="2:21">
      <c r="B27" s="6"/>
      <c r="P27" s="43" t="s">
        <v>11</v>
      </c>
      <c r="Q27" s="43"/>
      <c r="R27" s="43"/>
      <c r="S27" s="43"/>
      <c r="T27" s="43"/>
      <c r="U27" s="7"/>
    </row>
    <row r="28" spans="2:21" ht="21" customHeight="1">
      <c r="B28" s="6"/>
      <c r="U28" s="7"/>
    </row>
    <row r="29" spans="2:21" ht="20.5" customHeight="1">
      <c r="B29" s="17"/>
      <c r="C29" s="2" t="s">
        <v>35</v>
      </c>
      <c r="U29" s="7"/>
    </row>
    <row r="30" spans="2:21" ht="20.5" customHeight="1">
      <c r="B30" s="6"/>
      <c r="C30" s="2" t="s">
        <v>36</v>
      </c>
      <c r="U30" s="7"/>
    </row>
    <row r="31" spans="2:21" ht="20.5" customHeight="1">
      <c r="B31" s="6"/>
      <c r="C31" s="2" t="s">
        <v>37</v>
      </c>
      <c r="U31" s="7"/>
    </row>
    <row r="32" spans="2:21" ht="20.5" customHeight="1">
      <c r="B32" s="6"/>
      <c r="C32" s="2" t="s">
        <v>38</v>
      </c>
      <c r="U32" s="7"/>
    </row>
    <row r="33" spans="2:21" ht="20.5" customHeight="1">
      <c r="B33" s="6"/>
      <c r="U33" s="7"/>
    </row>
    <row r="34" spans="2:21" ht="14.5" thickBot="1">
      <c r="B34" s="18"/>
      <c r="C34" s="19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1"/>
    </row>
    <row r="35" spans="2:21" ht="14.5" thickTop="1">
      <c r="C35" s="9"/>
    </row>
  </sheetData>
  <mergeCells count="122">
    <mergeCell ref="P27:T27"/>
    <mergeCell ref="Q25:R25"/>
    <mergeCell ref="S25:T25"/>
    <mergeCell ref="C26:F26"/>
    <mergeCell ref="G26:H26"/>
    <mergeCell ref="I26:J26"/>
    <mergeCell ref="K26:L26"/>
    <mergeCell ref="M26:N26"/>
    <mergeCell ref="O26:P26"/>
    <mergeCell ref="Q26:R26"/>
    <mergeCell ref="C24:F24"/>
    <mergeCell ref="G24:H24"/>
    <mergeCell ref="I24:J24"/>
    <mergeCell ref="K24:L24"/>
    <mergeCell ref="M24:N24"/>
    <mergeCell ref="O24:P24"/>
    <mergeCell ref="Q24:R24"/>
    <mergeCell ref="S24:T24"/>
    <mergeCell ref="S26:T26"/>
    <mergeCell ref="C25:F25"/>
    <mergeCell ref="G25:H25"/>
    <mergeCell ref="I25:J25"/>
    <mergeCell ref="K25:L25"/>
    <mergeCell ref="M25:N25"/>
    <mergeCell ref="O25:P25"/>
    <mergeCell ref="S22:T22"/>
    <mergeCell ref="C23:F23"/>
    <mergeCell ref="G23:H23"/>
    <mergeCell ref="I23:J23"/>
    <mergeCell ref="K23:L23"/>
    <mergeCell ref="M23:N23"/>
    <mergeCell ref="O23:P23"/>
    <mergeCell ref="Q23:R23"/>
    <mergeCell ref="S23:T23"/>
    <mergeCell ref="C21:H21"/>
    <mergeCell ref="K21:N21"/>
    <mergeCell ref="C22:F22"/>
    <mergeCell ref="G22:H22"/>
    <mergeCell ref="I22:J22"/>
    <mergeCell ref="K22:L22"/>
    <mergeCell ref="M22:N22"/>
    <mergeCell ref="O22:P22"/>
    <mergeCell ref="Q22:R22"/>
    <mergeCell ref="F17:G17"/>
    <mergeCell ref="J17:K17"/>
    <mergeCell ref="N17:O17"/>
    <mergeCell ref="R17:S17"/>
    <mergeCell ref="F18:G18"/>
    <mergeCell ref="J18:K18"/>
    <mergeCell ref="N18:O18"/>
    <mergeCell ref="R18:S18"/>
    <mergeCell ref="F19:G19"/>
    <mergeCell ref="J19:K19"/>
    <mergeCell ref="N19:O19"/>
    <mergeCell ref="R19:S19"/>
    <mergeCell ref="C13:G13"/>
    <mergeCell ref="C14:C16"/>
    <mergeCell ref="D14:D16"/>
    <mergeCell ref="E14:H14"/>
    <mergeCell ref="I14:T14"/>
    <mergeCell ref="E15:E16"/>
    <mergeCell ref="F15:G16"/>
    <mergeCell ref="H15:H16"/>
    <mergeCell ref="I15:I16"/>
    <mergeCell ref="J15:O15"/>
    <mergeCell ref="P15:T15"/>
    <mergeCell ref="J16:K16"/>
    <mergeCell ref="N16:O16"/>
    <mergeCell ref="R16:S16"/>
    <mergeCell ref="C11:F11"/>
    <mergeCell ref="G11:H11"/>
    <mergeCell ref="I11:J11"/>
    <mergeCell ref="K11:L11"/>
    <mergeCell ref="M11:N11"/>
    <mergeCell ref="O11:P11"/>
    <mergeCell ref="Q11:R11"/>
    <mergeCell ref="S11:T11"/>
    <mergeCell ref="P12:T12"/>
    <mergeCell ref="C9:F9"/>
    <mergeCell ref="G9:H9"/>
    <mergeCell ref="I9:J9"/>
    <mergeCell ref="K9:L9"/>
    <mergeCell ref="M9:N9"/>
    <mergeCell ref="O9:P9"/>
    <mergeCell ref="Q9:R9"/>
    <mergeCell ref="S9:T9"/>
    <mergeCell ref="C10:F10"/>
    <mergeCell ref="G10:H10"/>
    <mergeCell ref="I10:J10"/>
    <mergeCell ref="K10:L10"/>
    <mergeCell ref="M10:N10"/>
    <mergeCell ref="O10:P10"/>
    <mergeCell ref="Q10:R10"/>
    <mergeCell ref="S10:T10"/>
    <mergeCell ref="C7:F7"/>
    <mergeCell ref="G7:H7"/>
    <mergeCell ref="I7:J7"/>
    <mergeCell ref="K7:L7"/>
    <mergeCell ref="M7:N7"/>
    <mergeCell ref="O7:P7"/>
    <mergeCell ref="Q7:R7"/>
    <mergeCell ref="S7:T7"/>
    <mergeCell ref="C8:F8"/>
    <mergeCell ref="G8:H8"/>
    <mergeCell ref="I8:J8"/>
    <mergeCell ref="K8:L8"/>
    <mergeCell ref="M8:N8"/>
    <mergeCell ref="O8:P8"/>
    <mergeCell ref="Q8:R8"/>
    <mergeCell ref="S8:T8"/>
    <mergeCell ref="F1:L2"/>
    <mergeCell ref="M1:P2"/>
    <mergeCell ref="P3:T3"/>
    <mergeCell ref="C5:F5"/>
    <mergeCell ref="C6:F6"/>
    <mergeCell ref="G6:H6"/>
    <mergeCell ref="I6:J6"/>
    <mergeCell ref="K6:L6"/>
    <mergeCell ref="M6:N6"/>
    <mergeCell ref="O6:P6"/>
    <mergeCell ref="Q6:R6"/>
    <mergeCell ref="S6:T6"/>
  </mergeCells>
  <phoneticPr fontId="3"/>
  <printOptions gridLinesSet="0"/>
  <pageMargins left="0.48" right="0.24" top="0.71" bottom="1.1200000000000001" header="0.43" footer="0.24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人口速報（出力用）</vt:lpstr>
      <vt:lpstr>'人口速報（出力用）'!Print_Area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高田 幸典</dc:creator>
  <cp:lastModifiedBy>友澤 求枝</cp:lastModifiedBy>
  <cp:lastPrinted>2024-03-04T00:45:12Z</cp:lastPrinted>
  <dcterms:created xsi:type="dcterms:W3CDTF">2024-01-05T01:57:17Z</dcterms:created>
  <dcterms:modified xsi:type="dcterms:W3CDTF">2024-12-05T04:53:29Z</dcterms:modified>
</cp:coreProperties>
</file>