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70" windowHeight="7120" activeTab="0"/>
  </bookViews>
  <sheets>
    <sheet name="人口速報（出力用）" sheetId="1" r:id="rId1"/>
  </sheets>
  <definedNames>
    <definedName name="_xlnm.Print_Area" localSheetId="0">'人口速報（出力用）'!$B$1:$U$34</definedName>
  </definedNames>
  <calcPr fullCalcOnLoad="1"/>
</workbook>
</file>

<file path=xl/sharedStrings.xml><?xml version="1.0" encoding="utf-8"?>
<sst xmlns="http://schemas.openxmlformats.org/spreadsheetml/2006/main" count="56" uniqueCount="43">
  <si>
    <t>総務局デジタル戦略課</t>
  </si>
  <si>
    <t>高松市推計人口</t>
  </si>
  <si>
    <t>年    月    日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</si>
  <si>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</si>
  <si>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</si>
  <si>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t>男</t>
  </si>
  <si>
    <t>女</t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</si>
  <si>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</si>
  <si>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面積 ｋ</t>
    </r>
    <r>
      <rPr>
        <sz val="11"/>
        <rFont val="明朝"/>
        <family val="1"/>
      </rPr>
      <t>㎡</t>
    </r>
  </si>
  <si>
    <t>人口密度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</si>
  <si>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</si>
  <si>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 xml:space="preserve"> 対前年同月増加  A-C</t>
  </si>
  <si>
    <t>Ｆ：一世帯当たり平均人員</t>
  </si>
  <si>
    <t xml:space="preserve"> </t>
  </si>
  <si>
    <t>項 目</t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</si>
  <si>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</si>
  <si>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t>自  然  動  態</t>
  </si>
  <si>
    <t>社        会        動        態</t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</si>
  <si>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</si>
  <si>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</si>
  <si>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</si>
  <si>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</si>
  <si>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</si>
  <si>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</si>
  <si>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t>計</t>
  </si>
  <si>
    <t>県 内</t>
  </si>
  <si>
    <t>県 外</t>
  </si>
  <si>
    <t>職 権</t>
  </si>
  <si>
    <t>総 数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</si>
  <si>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</si>
  <si>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</si>
  <si>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r>
      <t xml:space="preserve">人口総数 </t>
    </r>
    <r>
      <rPr>
        <sz val="11"/>
        <rFont val="明朝"/>
        <family val="1"/>
      </rPr>
      <t>E</t>
    </r>
  </si>
  <si>
    <t>高    松    市</t>
  </si>
  <si>
    <t>松    山    市</t>
  </si>
  <si>
    <t>高    知    市</t>
  </si>
  <si>
    <t>徳    島    市</t>
  </si>
  <si>
    <t>注 １ 推計人口は、それぞれ直前の国勢調査人口を基礎に、毎月の住民基本台帳による増減数を加減</t>
  </si>
  <si>
    <t xml:space="preserve">     したものである。</t>
  </si>
  <si>
    <t xml:space="preserve">   ２ 職権とは、職権記載・職権消除等である。</t>
  </si>
  <si>
    <t xml:space="preserve">   ３ 人口密度とは、１平方キロメートル当たりの人口である。小数点第２位以下は四捨五入した。</t>
  </si>
  <si>
    <t>（令和6年2月）</t>
  </si>
  <si>
    <t>1月中の人口動態</t>
  </si>
  <si>
    <t>令和6年1月1日現在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</si>
</sst>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&quot;ggge&quot;年&quot;m&quot;月&quot;&quot;）&quot;"/>
    <numFmt numFmtId="177" formatCode="[&lt;=43585][$-411]&quot;（&quot;ggge&quot;年&quot;m&quot;月&quot;&quot;）&quot;;[&gt;=43831]&quot;（&quot;ggge&quot;年&quot;m&quot;月&quot;&quot;）&quot;;&quot;（令和元年&quot;m&quot;月&quot;&quot;）&quot;"/>
    <numFmt numFmtId="178" formatCode="[&lt;=43585][$-411]ggge&quot;年&quot;m&quot;月1日現在 A&quot;;[&gt;=43831]ggge&quot;年&quot;m&quot;月1日現在 A&quot;;&quot;令和元年&quot;m&quot;月1日現在 A&quot;"/>
    <numFmt numFmtId="179" formatCode="0.00_ ;[Red]\-0.00\ "/>
    <numFmt numFmtId="180" formatCode="#,##0.0;[Red]\-#,##0.0"/>
    <numFmt numFmtId="181" formatCode="[&lt;=43585][$-411]ggge&quot;年&quot;m&quot;月1日現在 B&quot;;[&gt;=43831]ggge&quot;年&quot;m&quot;月1日現在 B&quot;;&quot;令和元年&quot;m&quot;月1日現在 B&quot;"/>
    <numFmt numFmtId="182" formatCode="[&lt;=43585][$-411]ggge&quot;年&quot;m&quot;月1日現在 C&quot;;[&gt;=43831]ggge&quot;年&quot;m&quot;月1日現在 C&quot;;&quot;令和元年&quot;m&quot;月1日現在 C&quot;"/>
    <numFmt numFmtId="183" formatCode="0.00_ "/>
    <numFmt numFmtId="184" formatCode="#,##0.0"/>
    <numFmt numFmtId="185" formatCode="m&quot;月中の人口動態&quot;"/>
    <numFmt numFmtId="186" formatCode="[&lt;=43585][$-411]ggge&quot;年&quot;m&quot;月1日現在&quot;;[&gt;=43831]ggge&quot;年&quot;m&quot;月1日現在&quot;;&quot;令和元年&quot;m&quot;月1日現在&quot;"/>
    <numFmt numFmtId="187" formatCode="[$-411]ggge&quot;年&quot;m&quot;月1日現在 A&quot;"/>
    <numFmt numFmtId="188" formatCode="0.00_);[Red]\(0.00\)"/>
    <numFmt numFmtId="189" formatCode="[$-411]ggge&quot;年&quot;m&quot;月1日現在 B&quot;"/>
    <numFmt numFmtId="190" formatCode="[$-411]ggge&quot;年&quot;m&quot;月1日現在 C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7">
    <font>
      <sz val="11"/>
      <name val="明朝"/>
      <family val="1"/>
    </font>
    <font>
      <sz val="11"/>
      <color indexed="8"/>
      <name val="游ゴシック"/>
      <family val="3"/>
    </font>
    <font>
      <sz val="12"/>
      <name val="明朝"/>
      <family val="1"/>
    </font>
    <font>
      <sz val="6"/>
      <name val="明朝"/>
      <family val="1"/>
    </font>
    <font>
      <sz val="22"/>
      <name val="ＭＳ Ｐゴシック"/>
      <family val="3"/>
    </font>
    <font>
      <i/>
      <sz val="14"/>
      <name val="ＭＳ Ｐゴシック"/>
      <family val="3"/>
    </font>
    <font>
      <u val="single"/>
      <sz val="12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55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85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8" fontId="0" fillId="0" borderId="15" xfId="0" applyNumberFormat="1" applyFont="1" applyBorder="1" applyAlignment="1">
      <alignment vertical="center"/>
    </xf>
    <xf numFmtId="190" fontId="2" fillId="0" borderId="15" xfId="0" applyNumberFormat="1" applyFont="1" applyBorder="1" applyAlignment="1">
      <alignment horizontal="center" vertical="center"/>
    </xf>
    <xf numFmtId="189" fontId="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15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80" fontId="0" fillId="0" borderId="19" xfId="48" applyNumberFormat="1" applyFont="1" applyBorder="1" applyAlignment="1">
      <alignment vertical="center"/>
    </xf>
    <xf numFmtId="180" fontId="0" fillId="0" borderId="20" xfId="48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40" fontId="45" fillId="0" borderId="15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180" fontId="45" fillId="0" borderId="15" xfId="48" applyNumberFormat="1" applyFont="1" applyBorder="1" applyAlignment="1">
      <alignment vertical="center"/>
    </xf>
    <xf numFmtId="38" fontId="45" fillId="0" borderId="15" xfId="0" applyNumberFormat="1" applyFont="1" applyBorder="1" applyAlignment="1">
      <alignment vertical="center"/>
    </xf>
    <xf numFmtId="38" fontId="45" fillId="0" borderId="15" xfId="48" applyFont="1" applyBorder="1" applyAlignment="1">
      <alignment vertical="center"/>
    </xf>
    <xf numFmtId="38" fontId="45" fillId="0" borderId="19" xfId="0" applyNumberFormat="1" applyFont="1" applyBorder="1" applyAlignment="1">
      <alignment vertical="center"/>
    </xf>
    <xf numFmtId="38" fontId="45" fillId="0" borderId="20" xfId="0" applyNumberFormat="1" applyFont="1" applyBorder="1" applyAlignment="1">
      <alignment vertical="center"/>
    </xf>
    <xf numFmtId="188" fontId="45" fillId="0" borderId="15" xfId="0" applyNumberFormat="1" applyFont="1" applyBorder="1" applyAlignment="1">
      <alignment vertical="center"/>
    </xf>
    <xf numFmtId="184" fontId="45" fillId="0" borderId="15" xfId="0" applyNumberFormat="1" applyFont="1" applyBorder="1" applyAlignment="1">
      <alignment vertical="center"/>
    </xf>
    <xf numFmtId="3" fontId="45" fillId="0" borderId="15" xfId="0" applyNumberFormat="1" applyFont="1" applyBorder="1" applyAlignment="1">
      <alignment vertical="center"/>
    </xf>
    <xf numFmtId="4" fontId="45" fillId="0" borderId="15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49" fontId="46" fillId="0" borderId="21" xfId="0" applyNumberFormat="1" applyFont="1" applyBorder="1" applyAlignment="1">
      <alignment horizontal="left" vertical="center"/>
    </xf>
    <xf numFmtId="181" fontId="0" fillId="0" borderId="15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12</xdr:col>
      <xdr:colOff>19050</xdr:colOff>
      <xdr:row>2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152775" y="0"/>
          <a:ext cx="3400425" cy="4095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W7" sqref="W7"/>
    </sheetView>
  </sheetViews>
  <sheetFormatPr defaultColWidth="8.8984375" defaultRowHeight="14.25"/>
  <cols>
    <col min="1" max="1" width="8.8984375" style="2" customWidth="1"/>
    <col min="2" max="2" width="3.59765625" style="2" customWidth="1"/>
    <col min="3" max="3" width="6.5" style="2" customWidth="1"/>
    <col min="4" max="5" width="6.796875" style="2" customWidth="1"/>
    <col min="6" max="7" width="3.796875" style="2" customWidth="1"/>
    <col min="8" max="8" width="6.796875" style="2" customWidth="1"/>
    <col min="9" max="9" width="7" style="2" customWidth="1"/>
    <col min="10" max="10" width="4" style="2" customWidth="1"/>
    <col min="11" max="11" width="3.796875" style="2" customWidth="1"/>
    <col min="12" max="13" width="6.796875" style="2" customWidth="1"/>
    <col min="14" max="15" width="3.796875" style="2" customWidth="1"/>
    <col min="16" max="17" width="6.796875" style="2" customWidth="1"/>
    <col min="18" max="19" width="3.796875" style="2" customWidth="1"/>
    <col min="20" max="20" width="6.796875" style="2" customWidth="1"/>
    <col min="21" max="21" width="3.59765625" style="2" customWidth="1"/>
    <col min="22" max="16384" width="8.8984375" style="2" customWidth="1"/>
  </cols>
  <sheetData>
    <row r="1" spans="1:16" ht="12" customHeight="1" thickBot="1">
      <c r="A1" s="1"/>
      <c r="F1" s="39"/>
      <c r="G1" s="39"/>
      <c r="H1" s="39"/>
      <c r="I1" s="39"/>
      <c r="J1" s="39"/>
      <c r="K1" s="39"/>
      <c r="L1" s="39"/>
      <c r="M1" s="61" t="s">
        <v>40</v>
      </c>
      <c r="N1" s="61"/>
      <c r="O1" s="61"/>
      <c r="P1" s="61"/>
    </row>
    <row r="2" spans="1:21" ht="18" customHeight="1" thickTop="1">
      <c r="A2" s="1"/>
      <c r="B2" s="3"/>
      <c r="C2" s="4"/>
      <c r="D2" s="4"/>
      <c r="E2" s="4"/>
      <c r="F2" s="39"/>
      <c r="G2" s="39"/>
      <c r="H2" s="39"/>
      <c r="I2" s="39"/>
      <c r="J2" s="39"/>
      <c r="K2" s="39"/>
      <c r="L2" s="39"/>
      <c r="M2" s="61"/>
      <c r="N2" s="61"/>
      <c r="O2" s="61"/>
      <c r="P2" s="61"/>
      <c r="Q2" s="4"/>
      <c r="R2" s="4"/>
      <c r="S2" s="4"/>
      <c r="T2" s="4"/>
      <c r="U2" s="5"/>
    </row>
    <row r="3" spans="1:21" ht="13.5">
      <c r="A3" s="1"/>
      <c r="B3" s="6"/>
      <c r="P3" s="40" t="s">
        <v>0</v>
      </c>
      <c r="Q3" s="40"/>
      <c r="R3" s="40"/>
      <c r="S3" s="40"/>
      <c r="T3" s="40"/>
      <c r="U3" s="7"/>
    </row>
    <row r="4" spans="2:21" ht="15" customHeight="1">
      <c r="B4" s="6"/>
      <c r="C4" s="8"/>
      <c r="U4" s="7"/>
    </row>
    <row r="5" spans="2:21" ht="22.5" customHeight="1">
      <c r="B5" s="6"/>
      <c r="C5" s="32" t="s">
        <v>1</v>
      </c>
      <c r="D5" s="32"/>
      <c r="E5" s="32"/>
      <c r="F5" s="32"/>
      <c r="U5" s="7"/>
    </row>
    <row r="6" spans="2:21" s="9" customFormat="1" ht="24" customHeight="1">
      <c r="B6" s="10"/>
      <c r="C6" s="28" t="s">
        <v>2</v>
      </c>
      <c r="D6" s="28"/>
      <c r="E6" s="28"/>
      <c r="F6" s="28"/>
      <c r="G6" s="28" t="s">
        <v>3</v>
      </c>
      <c r="H6" s="28"/>
      <c r="I6" s="23" t="s">
        <v>4</v>
      </c>
      <c r="J6" s="23"/>
      <c r="K6" s="28" t="s">
        <v>5</v>
      </c>
      <c r="L6" s="28"/>
      <c r="M6" s="28" t="s">
        <v>6</v>
      </c>
      <c r="N6" s="28"/>
      <c r="O6" s="28" t="s">
        <v>7</v>
      </c>
      <c r="P6" s="28"/>
      <c r="Q6" s="28" t="s">
        <v>8</v>
      </c>
      <c r="R6" s="28"/>
      <c r="S6" s="28" t="s">
        <v>9</v>
      </c>
      <c r="T6" s="28"/>
      <c r="U6" s="12"/>
    </row>
    <row r="7" spans="2:21" s="9" customFormat="1" ht="24" customHeight="1">
      <c r="B7" s="10"/>
      <c r="C7" s="60">
        <v>45323.45643518519</v>
      </c>
      <c r="D7" s="60"/>
      <c r="E7" s="60"/>
      <c r="F7" s="60"/>
      <c r="G7" s="30">
        <v>191030</v>
      </c>
      <c r="H7" s="23"/>
      <c r="I7" s="30">
        <v>410936</v>
      </c>
      <c r="J7" s="23"/>
      <c r="K7" s="30">
        <v>198926</v>
      </c>
      <c r="L7" s="23"/>
      <c r="M7" s="30">
        <v>212010</v>
      </c>
      <c r="N7" s="23"/>
      <c r="O7" s="36">
        <v>2.15</v>
      </c>
      <c r="P7" s="36"/>
      <c r="Q7" s="34">
        <v>375.67</v>
      </c>
      <c r="R7" s="34"/>
      <c r="S7" s="37">
        <f>I7/Q7</f>
        <v>1093.8749434343972</v>
      </c>
      <c r="T7" s="38"/>
      <c r="U7" s="12"/>
    </row>
    <row r="8" spans="2:21" s="9" customFormat="1" ht="24" customHeight="1">
      <c r="B8" s="10"/>
      <c r="C8" s="59">
        <v>45292</v>
      </c>
      <c r="D8" s="59"/>
      <c r="E8" s="59"/>
      <c r="F8" s="59"/>
      <c r="G8" s="30">
        <v>190873</v>
      </c>
      <c r="H8" s="23"/>
      <c r="I8" s="30">
        <v>411004</v>
      </c>
      <c r="J8" s="23"/>
      <c r="K8" s="30">
        <v>198958</v>
      </c>
      <c r="L8" s="23"/>
      <c r="M8" s="30">
        <v>212046</v>
      </c>
      <c r="N8" s="23"/>
      <c r="O8" s="36">
        <v>2.15</v>
      </c>
      <c r="P8" s="36"/>
      <c r="Q8" s="34">
        <v>375.67</v>
      </c>
      <c r="R8" s="34"/>
      <c r="S8" s="37">
        <f>I8/Q8</f>
        <v>1094.055953363324</v>
      </c>
      <c r="T8" s="38"/>
      <c r="U8" s="12"/>
    </row>
    <row r="9" spans="2:21" s="9" customFormat="1" ht="24" customHeight="1">
      <c r="B9" s="10"/>
      <c r="C9" s="35">
        <v>44958.45643518519</v>
      </c>
      <c r="D9" s="35"/>
      <c r="E9" s="35"/>
      <c r="F9" s="35"/>
      <c r="G9" s="25">
        <v>189820</v>
      </c>
      <c r="H9" s="23"/>
      <c r="I9" s="30">
        <v>413181</v>
      </c>
      <c r="J9" s="23"/>
      <c r="K9" s="25">
        <v>199900</v>
      </c>
      <c r="L9" s="23"/>
      <c r="M9" s="25">
        <v>213281</v>
      </c>
      <c r="N9" s="23"/>
      <c r="O9" s="36">
        <v>2.18</v>
      </c>
      <c r="P9" s="36"/>
      <c r="Q9" s="34">
        <v>375.65</v>
      </c>
      <c r="R9" s="34"/>
      <c r="S9" s="37">
        <f>I9/Q9</f>
        <v>1099.9094902169572</v>
      </c>
      <c r="T9" s="38"/>
      <c r="U9" s="12"/>
    </row>
    <row r="10" spans="2:21" s="9" customFormat="1" ht="24" customHeight="1">
      <c r="B10" s="10"/>
      <c r="C10" s="28" t="s">
        <v>10</v>
      </c>
      <c r="D10" s="28"/>
      <c r="E10" s="28"/>
      <c r="F10" s="28"/>
      <c r="G10" s="30">
        <f>G7-G8</f>
        <v>157</v>
      </c>
      <c r="H10" s="23"/>
      <c r="I10" s="30">
        <f>I7-I8</f>
        <v>-68</v>
      </c>
      <c r="J10" s="23"/>
      <c r="K10" s="30">
        <f>K7-K8</f>
        <v>-32</v>
      </c>
      <c r="L10" s="23"/>
      <c r="M10" s="30">
        <f>M7-M8</f>
        <v>-36</v>
      </c>
      <c r="N10" s="23"/>
      <c r="O10" s="31">
        <f>O7-O8</f>
        <v>0</v>
      </c>
      <c r="P10" s="31"/>
      <c r="Q10" s="31">
        <f>Q7-Q8</f>
        <v>0</v>
      </c>
      <c r="R10" s="31"/>
      <c r="S10" s="31">
        <f>S7-S8</f>
        <v>-0.18100992892686918</v>
      </c>
      <c r="T10" s="31"/>
      <c r="U10" s="12"/>
    </row>
    <row r="11" spans="2:21" s="9" customFormat="1" ht="24" customHeight="1">
      <c r="B11" s="10"/>
      <c r="C11" s="28" t="s">
        <v>11</v>
      </c>
      <c r="D11" s="28"/>
      <c r="E11" s="28"/>
      <c r="F11" s="28"/>
      <c r="G11" s="30">
        <f>G7-G9</f>
        <v>1210</v>
      </c>
      <c r="H11" s="23"/>
      <c r="I11" s="30">
        <f>I7-I9</f>
        <v>-2245</v>
      </c>
      <c r="J11" s="23"/>
      <c r="K11" s="30">
        <f>K7-K9</f>
        <v>-974</v>
      </c>
      <c r="L11" s="23"/>
      <c r="M11" s="30">
        <f>M7-M9</f>
        <v>-1271</v>
      </c>
      <c r="N11" s="23"/>
      <c r="O11" s="31">
        <f>O7-O9</f>
        <v>-0.03000000000000025</v>
      </c>
      <c r="P11" s="31"/>
      <c r="Q11" s="31">
        <f>Q7-Q9</f>
        <v>0.020000000000038654</v>
      </c>
      <c r="R11" s="31"/>
      <c r="S11" s="31">
        <f>S7-S9</f>
        <v>-6.034546782560028</v>
      </c>
      <c r="T11" s="31"/>
      <c r="U11" s="12"/>
    </row>
    <row r="12" spans="2:21" ht="30" customHeight="1">
      <c r="B12" s="6"/>
      <c r="P12" s="22" t="s">
        <v>12</v>
      </c>
      <c r="Q12" s="22"/>
      <c r="R12" s="22"/>
      <c r="S12" s="22"/>
      <c r="T12" s="22"/>
      <c r="U12" s="7"/>
    </row>
    <row r="13" spans="2:21" ht="22.5" customHeight="1">
      <c r="B13" s="6"/>
      <c r="C13" s="58" t="s">
        <v>41</v>
      </c>
      <c r="D13" s="58"/>
      <c r="E13" s="58"/>
      <c r="F13" s="58"/>
      <c r="G13" s="58"/>
      <c r="H13" s="13"/>
      <c r="I13" s="14" t="s">
        <v>13</v>
      </c>
      <c r="J13" s="14"/>
      <c r="K13" s="14"/>
      <c r="L13" s="14"/>
      <c r="U13" s="7"/>
    </row>
    <row r="14" spans="2:21" s="9" customFormat="1" ht="24" customHeight="1">
      <c r="B14" s="10"/>
      <c r="C14" s="28" t="s">
        <v>14</v>
      </c>
      <c r="D14" s="33" t="s">
        <v>15</v>
      </c>
      <c r="E14" s="28" t="s">
        <v>16</v>
      </c>
      <c r="F14" s="28"/>
      <c r="G14" s="28"/>
      <c r="H14" s="28"/>
      <c r="I14" s="28" t="s">
        <v>17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2"/>
    </row>
    <row r="15" spans="2:21" s="9" customFormat="1" ht="24" customHeight="1">
      <c r="B15" s="10"/>
      <c r="C15" s="28"/>
      <c r="D15" s="33"/>
      <c r="E15" s="33" t="s">
        <v>18</v>
      </c>
      <c r="F15" s="33" t="s">
        <v>19</v>
      </c>
      <c r="G15" s="28"/>
      <c r="H15" s="33" t="s">
        <v>20</v>
      </c>
      <c r="I15" s="33" t="s">
        <v>21</v>
      </c>
      <c r="J15" s="28" t="s">
        <v>22</v>
      </c>
      <c r="K15" s="28"/>
      <c r="L15" s="28"/>
      <c r="M15" s="28"/>
      <c r="N15" s="28"/>
      <c r="O15" s="28"/>
      <c r="P15" s="28" t="s">
        <v>23</v>
      </c>
      <c r="Q15" s="28"/>
      <c r="R15" s="28"/>
      <c r="S15" s="28"/>
      <c r="T15" s="28"/>
      <c r="U15" s="12"/>
    </row>
    <row r="16" spans="2:21" s="9" customFormat="1" ht="24" customHeight="1">
      <c r="B16" s="10"/>
      <c r="C16" s="28"/>
      <c r="D16" s="33"/>
      <c r="E16" s="28"/>
      <c r="F16" s="28"/>
      <c r="G16" s="28"/>
      <c r="H16" s="28"/>
      <c r="I16" s="33"/>
      <c r="J16" s="28" t="s">
        <v>24</v>
      </c>
      <c r="K16" s="28"/>
      <c r="L16" s="11" t="s">
        <v>25</v>
      </c>
      <c r="M16" s="11" t="s">
        <v>26</v>
      </c>
      <c r="N16" s="28" t="s">
        <v>27</v>
      </c>
      <c r="O16" s="28"/>
      <c r="P16" s="11" t="s">
        <v>24</v>
      </c>
      <c r="Q16" s="11" t="s">
        <v>25</v>
      </c>
      <c r="R16" s="28" t="s">
        <v>26</v>
      </c>
      <c r="S16" s="28"/>
      <c r="T16" s="11" t="s">
        <v>27</v>
      </c>
      <c r="U16" s="12"/>
    </row>
    <row r="17" spans="2:21" s="9" customFormat="1" ht="27" customHeight="1">
      <c r="B17" s="10"/>
      <c r="C17" s="11" t="s">
        <v>28</v>
      </c>
      <c r="D17" s="21">
        <f>E17+I17</f>
        <v>-68</v>
      </c>
      <c r="E17" s="21">
        <f>F17-H17</f>
        <v>-316</v>
      </c>
      <c r="F17" s="56">
        <f>SUM(F18:F19)</f>
        <v>237</v>
      </c>
      <c r="G17" s="57"/>
      <c r="H17" s="21">
        <f>SUM(H18:H19)</f>
        <v>553</v>
      </c>
      <c r="I17" s="21">
        <f>J17-P17</f>
        <v>248</v>
      </c>
      <c r="J17" s="30">
        <f>SUM(L17:N17)</f>
        <v>1093</v>
      </c>
      <c r="K17" s="23"/>
      <c r="L17" s="21">
        <f>SUM(L18:L19)</f>
        <v>232</v>
      </c>
      <c r="M17" s="21">
        <f>SUM(M18:M19)</f>
        <v>741</v>
      </c>
      <c r="N17" s="30">
        <f>SUM(N18:N19)</f>
        <v>120</v>
      </c>
      <c r="O17" s="23"/>
      <c r="P17" s="21">
        <f>SUM(Q17:T17)</f>
        <v>845</v>
      </c>
      <c r="Q17" s="21">
        <v>223</v>
      </c>
      <c r="R17" s="54">
        <v>613</v>
      </c>
      <c r="S17" s="55">
        <f>SUM(S18:S19)</f>
        <v>0</v>
      </c>
      <c r="T17" s="21">
        <f>SUM(T18:T19)</f>
        <v>9</v>
      </c>
      <c r="U17" s="12"/>
    </row>
    <row r="18" spans="2:21" s="9" customFormat="1" ht="27" customHeight="1">
      <c r="B18" s="10"/>
      <c r="C18" s="11" t="s">
        <v>5</v>
      </c>
      <c r="D18" s="21">
        <f>E18+I18</f>
        <v>-32</v>
      </c>
      <c r="E18" s="21">
        <f>F18-H18</f>
        <v>-146</v>
      </c>
      <c r="F18" s="30">
        <v>126</v>
      </c>
      <c r="G18" s="23"/>
      <c r="H18" s="21">
        <v>272</v>
      </c>
      <c r="I18" s="21">
        <f>J18-P18</f>
        <v>114</v>
      </c>
      <c r="J18" s="30">
        <f>SUM(L18:N18)</f>
        <v>588</v>
      </c>
      <c r="K18" s="23"/>
      <c r="L18" s="21">
        <v>114</v>
      </c>
      <c r="M18" s="21">
        <v>415</v>
      </c>
      <c r="N18" s="30">
        <v>59</v>
      </c>
      <c r="O18" s="23"/>
      <c r="P18" s="21">
        <f>SUM(Q18:T18)</f>
        <v>474</v>
      </c>
      <c r="Q18" s="21">
        <v>122</v>
      </c>
      <c r="R18" s="54">
        <v>346</v>
      </c>
      <c r="S18" s="55"/>
      <c r="T18" s="21">
        <v>6</v>
      </c>
      <c r="U18" s="12"/>
    </row>
    <row r="19" spans="2:21" s="9" customFormat="1" ht="27" customHeight="1">
      <c r="B19" s="10"/>
      <c r="C19" s="11" t="s">
        <v>6</v>
      </c>
      <c r="D19" s="21">
        <f>E19+I19</f>
        <v>-36</v>
      </c>
      <c r="E19" s="21">
        <f>F19-H19</f>
        <v>-170</v>
      </c>
      <c r="F19" s="30">
        <v>111</v>
      </c>
      <c r="G19" s="23"/>
      <c r="H19" s="21">
        <v>281</v>
      </c>
      <c r="I19" s="21">
        <f>J19-P19</f>
        <v>134</v>
      </c>
      <c r="J19" s="30">
        <f>SUM(L19:N19)</f>
        <v>505</v>
      </c>
      <c r="K19" s="23"/>
      <c r="L19" s="21">
        <v>118</v>
      </c>
      <c r="M19" s="21">
        <v>326</v>
      </c>
      <c r="N19" s="30">
        <v>61</v>
      </c>
      <c r="O19" s="23"/>
      <c r="P19" s="21">
        <f>SUM(Q19:T19)</f>
        <v>371</v>
      </c>
      <c r="Q19" s="21">
        <v>101</v>
      </c>
      <c r="R19" s="30">
        <v>267</v>
      </c>
      <c r="S19" s="23"/>
      <c r="T19" s="21">
        <v>3</v>
      </c>
      <c r="U19" s="12"/>
    </row>
    <row r="20" spans="2:21" ht="30" customHeight="1">
      <c r="B20" s="6"/>
      <c r="U20" s="7"/>
    </row>
    <row r="21" spans="2:21" ht="22.5" customHeight="1">
      <c r="B21" s="6"/>
      <c r="C21" s="32" t="s">
        <v>29</v>
      </c>
      <c r="D21" s="32"/>
      <c r="E21" s="32"/>
      <c r="F21" s="32"/>
      <c r="G21" s="32"/>
      <c r="H21" s="32"/>
      <c r="I21" s="15"/>
      <c r="K21" s="52" t="s">
        <v>42</v>
      </c>
      <c r="L21" s="53"/>
      <c r="M21" s="53"/>
      <c r="N21" s="53"/>
      <c r="U21" s="7"/>
    </row>
    <row r="22" spans="2:21" ht="27" customHeight="1">
      <c r="B22" s="6"/>
      <c r="C22" s="28" t="s">
        <v>30</v>
      </c>
      <c r="D22" s="28"/>
      <c r="E22" s="28"/>
      <c r="F22" s="28"/>
      <c r="G22" s="28" t="s">
        <v>3</v>
      </c>
      <c r="H22" s="28"/>
      <c r="I22" s="23" t="s">
        <v>31</v>
      </c>
      <c r="J22" s="23"/>
      <c r="K22" s="28" t="s">
        <v>5</v>
      </c>
      <c r="L22" s="28"/>
      <c r="M22" s="28" t="s">
        <v>6</v>
      </c>
      <c r="N22" s="28"/>
      <c r="O22" s="28" t="s">
        <v>7</v>
      </c>
      <c r="P22" s="28"/>
      <c r="Q22" s="28" t="s">
        <v>8</v>
      </c>
      <c r="R22" s="28"/>
      <c r="S22" s="28" t="s">
        <v>9</v>
      </c>
      <c r="T22" s="28"/>
      <c r="U22" s="7"/>
    </row>
    <row r="23" spans="2:21" ht="27" customHeight="1">
      <c r="B23" s="6"/>
      <c r="C23" s="29" t="s">
        <v>32</v>
      </c>
      <c r="D23" s="29"/>
      <c r="E23" s="29"/>
      <c r="F23" s="29"/>
      <c r="G23" s="50">
        <v>190873</v>
      </c>
      <c r="H23" s="42"/>
      <c r="I23" s="50">
        <v>411004</v>
      </c>
      <c r="J23" s="42"/>
      <c r="K23" s="50">
        <v>198958</v>
      </c>
      <c r="L23" s="42"/>
      <c r="M23" s="50">
        <v>212046</v>
      </c>
      <c r="N23" s="42"/>
      <c r="O23" s="48">
        <v>2.15</v>
      </c>
      <c r="P23" s="48"/>
      <c r="Q23" s="51">
        <v>375.67</v>
      </c>
      <c r="R23" s="51"/>
      <c r="S23" s="49">
        <v>1094.055953363324</v>
      </c>
      <c r="T23" s="49"/>
      <c r="U23" s="7"/>
    </row>
    <row r="24" spans="2:21" ht="27" customHeight="1">
      <c r="B24" s="6"/>
      <c r="C24" s="27" t="s">
        <v>33</v>
      </c>
      <c r="D24" s="27"/>
      <c r="E24" s="27"/>
      <c r="F24" s="27"/>
      <c r="G24" s="44">
        <v>244220</v>
      </c>
      <c r="H24" s="42"/>
      <c r="I24" s="45">
        <v>501670</v>
      </c>
      <c r="J24" s="45"/>
      <c r="K24" s="44">
        <v>235537</v>
      </c>
      <c r="L24" s="42"/>
      <c r="M24" s="44">
        <v>266133</v>
      </c>
      <c r="N24" s="42"/>
      <c r="O24" s="48">
        <v>2.05</v>
      </c>
      <c r="P24" s="48"/>
      <c r="Q24" s="41">
        <v>429.35</v>
      </c>
      <c r="R24" s="42"/>
      <c r="S24" s="43">
        <v>1168.4</v>
      </c>
      <c r="T24" s="43"/>
      <c r="U24" s="7"/>
    </row>
    <row r="25" spans="2:21" ht="27" customHeight="1">
      <c r="B25" s="6"/>
      <c r="C25" s="26" t="s">
        <v>34</v>
      </c>
      <c r="D25" s="26"/>
      <c r="E25" s="26"/>
      <c r="F25" s="26"/>
      <c r="G25" s="44">
        <v>154344</v>
      </c>
      <c r="H25" s="42"/>
      <c r="I25" s="45">
        <v>317291</v>
      </c>
      <c r="J25" s="45"/>
      <c r="K25" s="46">
        <v>148377</v>
      </c>
      <c r="L25" s="47"/>
      <c r="M25" s="44">
        <v>168914</v>
      </c>
      <c r="N25" s="42"/>
      <c r="O25" s="48">
        <v>2.06</v>
      </c>
      <c r="P25" s="48"/>
      <c r="Q25" s="41">
        <v>309</v>
      </c>
      <c r="R25" s="42"/>
      <c r="S25" s="43">
        <v>1026.8</v>
      </c>
      <c r="T25" s="43"/>
      <c r="U25" s="7"/>
    </row>
    <row r="26" spans="2:21" ht="27" customHeight="1">
      <c r="B26" s="6"/>
      <c r="C26" s="24" t="s">
        <v>35</v>
      </c>
      <c r="D26" s="24"/>
      <c r="E26" s="24"/>
      <c r="F26" s="24"/>
      <c r="G26" s="44">
        <v>120927</v>
      </c>
      <c r="H26" s="42"/>
      <c r="I26" s="45">
        <v>247123</v>
      </c>
      <c r="J26" s="45"/>
      <c r="K26" s="46">
        <v>117915</v>
      </c>
      <c r="L26" s="47"/>
      <c r="M26" s="44">
        <v>129208</v>
      </c>
      <c r="N26" s="42"/>
      <c r="O26" s="48">
        <v>2.04</v>
      </c>
      <c r="P26" s="48"/>
      <c r="Q26" s="41">
        <v>191.52</v>
      </c>
      <c r="R26" s="42"/>
      <c r="S26" s="43">
        <v>1290.3</v>
      </c>
      <c r="T26" s="43"/>
      <c r="U26" s="7"/>
    </row>
    <row r="27" spans="2:21" ht="13.5">
      <c r="B27" s="6"/>
      <c r="P27" s="22" t="s">
        <v>12</v>
      </c>
      <c r="Q27" s="22"/>
      <c r="R27" s="22"/>
      <c r="S27" s="22"/>
      <c r="T27" s="22"/>
      <c r="U27" s="7"/>
    </row>
    <row r="28" spans="2:21" ht="21" customHeight="1">
      <c r="B28" s="6"/>
      <c r="U28" s="7"/>
    </row>
    <row r="29" spans="2:21" ht="20.25" customHeight="1">
      <c r="B29" s="16"/>
      <c r="C29" s="2" t="s">
        <v>36</v>
      </c>
      <c r="U29" s="7"/>
    </row>
    <row r="30" spans="2:21" ht="20.25" customHeight="1">
      <c r="B30" s="6"/>
      <c r="C30" s="2" t="s">
        <v>37</v>
      </c>
      <c r="U30" s="7"/>
    </row>
    <row r="31" spans="2:21" ht="20.25" customHeight="1">
      <c r="B31" s="6"/>
      <c r="C31" s="2" t="s">
        <v>38</v>
      </c>
      <c r="U31" s="7"/>
    </row>
    <row r="32" spans="2:21" ht="20.25" customHeight="1">
      <c r="B32" s="6"/>
      <c r="C32" s="2" t="s">
        <v>39</v>
      </c>
      <c r="U32" s="7"/>
    </row>
    <row r="33" spans="2:21" ht="20.25" customHeight="1">
      <c r="B33" s="6"/>
      <c r="U33" s="7"/>
    </row>
    <row r="34" spans="2:21" ht="14.25" thickBot="1"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</row>
    <row r="35" ht="14.25" thickTop="1">
      <c r="C35" s="9"/>
    </row>
  </sheetData>
  <sheetProtection/>
  <mergeCells count="122">
    <mergeCell ref="F1:L2"/>
    <mergeCell ref="M1:P2"/>
    <mergeCell ref="P3:T3"/>
    <mergeCell ref="C5:F5"/>
    <mergeCell ref="C6:F6"/>
    <mergeCell ref="G6:H6"/>
    <mergeCell ref="I6:J6"/>
    <mergeCell ref="K6:L6"/>
    <mergeCell ref="M6:N6"/>
    <mergeCell ref="O6:P6"/>
    <mergeCell ref="Q6:R6"/>
    <mergeCell ref="S6:T6"/>
    <mergeCell ref="C7:F7"/>
    <mergeCell ref="G7:H7"/>
    <mergeCell ref="I7:J7"/>
    <mergeCell ref="K7:L7"/>
    <mergeCell ref="M7:N7"/>
    <mergeCell ref="O7:P7"/>
    <mergeCell ref="Q7:R7"/>
    <mergeCell ref="S7:T7"/>
    <mergeCell ref="C8:F8"/>
    <mergeCell ref="G8:H8"/>
    <mergeCell ref="I8:J8"/>
    <mergeCell ref="K8:L8"/>
    <mergeCell ref="M8:N8"/>
    <mergeCell ref="O8:P8"/>
    <mergeCell ref="Q8:R8"/>
    <mergeCell ref="S8:T8"/>
    <mergeCell ref="C9:F9"/>
    <mergeCell ref="G9:H9"/>
    <mergeCell ref="I9:J9"/>
    <mergeCell ref="K9:L9"/>
    <mergeCell ref="M9:N9"/>
    <mergeCell ref="O9:P9"/>
    <mergeCell ref="Q9:R9"/>
    <mergeCell ref="S9:T9"/>
    <mergeCell ref="C10:F10"/>
    <mergeCell ref="G10:H10"/>
    <mergeCell ref="I10:J10"/>
    <mergeCell ref="K10:L10"/>
    <mergeCell ref="M10:N10"/>
    <mergeCell ref="O10:P10"/>
    <mergeCell ref="Q10:R10"/>
    <mergeCell ref="S10:T10"/>
    <mergeCell ref="C11:F11"/>
    <mergeCell ref="G11:H11"/>
    <mergeCell ref="I11:J11"/>
    <mergeCell ref="K11:L11"/>
    <mergeCell ref="M11:N11"/>
    <mergeCell ref="O11:P11"/>
    <mergeCell ref="Q11:R11"/>
    <mergeCell ref="S11:T11"/>
    <mergeCell ref="P12:T12"/>
    <mergeCell ref="C13:G13"/>
    <mergeCell ref="C14:C16"/>
    <mergeCell ref="D14:D16"/>
    <mergeCell ref="E14:H14"/>
    <mergeCell ref="I14:T14"/>
    <mergeCell ref="E15:E16"/>
    <mergeCell ref="F15:G16"/>
    <mergeCell ref="H15:H16"/>
    <mergeCell ref="I15:I16"/>
    <mergeCell ref="J15:O15"/>
    <mergeCell ref="P15:T15"/>
    <mergeCell ref="J16:K16"/>
    <mergeCell ref="N16:O16"/>
    <mergeCell ref="R16:S16"/>
    <mergeCell ref="F17:G17"/>
    <mergeCell ref="J17:K17"/>
    <mergeCell ref="N17:O17"/>
    <mergeCell ref="R17:S17"/>
    <mergeCell ref="F18:G18"/>
    <mergeCell ref="J18:K18"/>
    <mergeCell ref="N18:O18"/>
    <mergeCell ref="R18:S18"/>
    <mergeCell ref="F19:G19"/>
    <mergeCell ref="J19:K19"/>
    <mergeCell ref="N19:O19"/>
    <mergeCell ref="R19:S19"/>
    <mergeCell ref="C21:H21"/>
    <mergeCell ref="K21:N21"/>
    <mergeCell ref="C22:F22"/>
    <mergeCell ref="G22:H22"/>
    <mergeCell ref="I22:J22"/>
    <mergeCell ref="K22:L22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6:T26"/>
    <mergeCell ref="C25:F25"/>
    <mergeCell ref="G25:H25"/>
    <mergeCell ref="I25:J25"/>
    <mergeCell ref="K25:L25"/>
    <mergeCell ref="M25:N25"/>
    <mergeCell ref="O25:P25"/>
    <mergeCell ref="P27:T27"/>
    <mergeCell ref="Q25:R25"/>
    <mergeCell ref="S25:T25"/>
    <mergeCell ref="C26:F26"/>
    <mergeCell ref="G26:H26"/>
    <mergeCell ref="I26:J26"/>
    <mergeCell ref="K26:L26"/>
    <mergeCell ref="M26:N26"/>
    <mergeCell ref="O26:P26"/>
    <mergeCell ref="Q26:R26"/>
  </mergeCells>
  <printOptions/>
  <pageMargins left="0.48" right="0.24" top="0.71" bottom="1.12" header="0.43" footer="0.2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 幸典</dc:creator>
  <cp:keywords/>
  <dc:description/>
  <cp:lastModifiedBy>高田 幸典</cp:lastModifiedBy>
  <cp:lastPrinted>2024-02-07T07:07:38Z</cp:lastPrinted>
  <dcterms:created xsi:type="dcterms:W3CDTF">2024-01-05T01:57:17Z</dcterms:created>
  <dcterms:modified xsi:type="dcterms:W3CDTF">2024-02-07T07:21:55Z</dcterms:modified>
  <cp:category/>
  <cp:version/>
  <cp:contentType/>
  <cp:contentStatus/>
</cp:coreProperties>
</file>