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2" sheetId="1" r:id="rId1"/>
  </sheets>
  <definedNames>
    <definedName name="_xlnm.Print_Area" localSheetId="0">'11.2'!$B$1:$U$35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<sst xmlns="http://schemas.openxmlformats.org/spreadsheetml/2006/main" count="59" uniqueCount="49">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</sst>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  <numFmt numFmtId="199" formatCode="0.00;[Red]0.00"/>
    <numFmt numFmtId="200" formatCode="#,##0.00;[Red]#,##0.00"/>
    <numFmt numFmtId="201" formatCode="#,##0.0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40" fontId="0" fillId="0" borderId="10" xfId="17" applyNumberFormat="1" applyFont="1" applyBorder="1" applyAlignment="1">
      <alignment vertical="center"/>
    </xf>
    <xf numFmtId="40" fontId="0" fillId="0" borderId="11" xfId="17" applyNumberFormat="1" applyFont="1" applyBorder="1" applyAlignment="1">
      <alignment vertical="center"/>
    </xf>
    <xf numFmtId="201" fontId="0" fillId="0" borderId="10" xfId="17" applyNumberFormat="1" applyFont="1" applyBorder="1" applyAlignment="1">
      <alignment vertical="center"/>
    </xf>
    <xf numFmtId="201" fontId="0" fillId="0" borderId="1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M39" sqref="M39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36175.417291666665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36175.417291666665</v>
      </c>
      <c r="D7" s="50"/>
      <c r="E7" s="50"/>
      <c r="F7" s="50"/>
      <c r="G7" s="26">
        <v>129029</v>
      </c>
      <c r="H7" s="27"/>
      <c r="I7" s="26">
        <v>333797</v>
      </c>
      <c r="J7" s="27"/>
      <c r="K7" s="26">
        <v>161615</v>
      </c>
      <c r="L7" s="27"/>
      <c r="M7" s="26">
        <v>172182</v>
      </c>
      <c r="N7" s="27"/>
      <c r="O7" s="45">
        <f>I7/G7</f>
        <v>2.5869920715498065</v>
      </c>
      <c r="P7" s="45"/>
      <c r="Q7" s="57">
        <v>194.22</v>
      </c>
      <c r="R7" s="57"/>
      <c r="S7" s="60">
        <v>1718.7</v>
      </c>
      <c r="T7" s="61"/>
      <c r="U7" s="12"/>
    </row>
    <row r="8" spans="2:21" s="6" customFormat="1" ht="24" customHeight="1">
      <c r="B8" s="9"/>
      <c r="C8" s="51">
        <v>36147.417291666665</v>
      </c>
      <c r="D8" s="52"/>
      <c r="E8" s="52"/>
      <c r="F8" s="53"/>
      <c r="G8" s="26">
        <v>128910</v>
      </c>
      <c r="H8" s="27"/>
      <c r="I8" s="26">
        <v>333554</v>
      </c>
      <c r="J8" s="27"/>
      <c r="K8" s="26">
        <v>161501</v>
      </c>
      <c r="L8" s="27"/>
      <c r="M8" s="26">
        <v>172053</v>
      </c>
      <c r="N8" s="27"/>
      <c r="O8" s="45">
        <f>I8/G8</f>
        <v>2.5874951516561944</v>
      </c>
      <c r="P8" s="45"/>
      <c r="Q8" s="57">
        <v>194.22</v>
      </c>
      <c r="R8" s="57"/>
      <c r="S8" s="35">
        <v>1717.4</v>
      </c>
      <c r="T8" s="35"/>
      <c r="U8" s="12"/>
    </row>
    <row r="9" spans="2:21" s="6" customFormat="1" ht="24" customHeight="1">
      <c r="B9" s="9"/>
      <c r="C9" s="54">
        <v>35811.417291666665</v>
      </c>
      <c r="D9" s="55"/>
      <c r="E9" s="55"/>
      <c r="F9" s="56"/>
      <c r="G9" s="32">
        <v>127378</v>
      </c>
      <c r="H9" s="27"/>
      <c r="I9" s="26">
        <v>332855</v>
      </c>
      <c r="J9" s="27"/>
      <c r="K9" s="32">
        <v>161208</v>
      </c>
      <c r="L9" s="27"/>
      <c r="M9" s="32">
        <v>171647</v>
      </c>
      <c r="N9" s="27"/>
      <c r="O9" s="45">
        <f>I9/G9</f>
        <v>2.6131278556736643</v>
      </c>
      <c r="P9" s="45"/>
      <c r="Q9" s="57">
        <v>194.19</v>
      </c>
      <c r="R9" s="57"/>
      <c r="S9" s="35">
        <v>1714.1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119</v>
      </c>
      <c r="H10" s="29"/>
      <c r="I10" s="23">
        <f>I7-I8</f>
        <v>243</v>
      </c>
      <c r="J10" s="29"/>
      <c r="K10" s="23">
        <f>K7-K8</f>
        <v>114</v>
      </c>
      <c r="L10" s="29"/>
      <c r="M10" s="23">
        <f>M7-M8</f>
        <v>129</v>
      </c>
      <c r="N10" s="29"/>
      <c r="O10" s="72">
        <f>O7-O8</f>
        <v>-0.0005030801063878876</v>
      </c>
      <c r="P10" s="73"/>
      <c r="Q10" s="46">
        <f>Q7-Q8</f>
        <v>0</v>
      </c>
      <c r="R10" s="47"/>
      <c r="S10" s="48">
        <f>S7-S8</f>
        <v>1.2999999999999545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1651</v>
      </c>
      <c r="H11" s="29"/>
      <c r="I11" s="23">
        <f>I7-I9</f>
        <v>942</v>
      </c>
      <c r="J11" s="29"/>
      <c r="K11" s="23">
        <f>K7-K9</f>
        <v>407</v>
      </c>
      <c r="L11" s="29"/>
      <c r="M11" s="23">
        <f>M7-M9</f>
        <v>535</v>
      </c>
      <c r="N11" s="29"/>
      <c r="O11" s="70">
        <v>-0.02</v>
      </c>
      <c r="P11" s="71"/>
      <c r="Q11" s="46">
        <f>Q7-Q9</f>
        <v>0.030000000000001137</v>
      </c>
      <c r="R11" s="47"/>
      <c r="S11" s="48">
        <f>S7-S9</f>
        <v>4.600000000000136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36178.417291666665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243</v>
      </c>
      <c r="E17" s="14">
        <f>F17-H17</f>
        <v>111</v>
      </c>
      <c r="F17" s="26">
        <v>310</v>
      </c>
      <c r="G17" s="27"/>
      <c r="H17" s="14">
        <v>199</v>
      </c>
      <c r="I17" s="14">
        <f>J17-P17</f>
        <v>132</v>
      </c>
      <c r="J17" s="26">
        <f>SUM(L17:O17)</f>
        <v>1092</v>
      </c>
      <c r="K17" s="27"/>
      <c r="L17" s="14">
        <v>407</v>
      </c>
      <c r="M17" s="14">
        <v>663</v>
      </c>
      <c r="N17" s="26">
        <v>22</v>
      </c>
      <c r="O17" s="27"/>
      <c r="P17" s="14">
        <f>SUM(Q17:T17)</f>
        <v>960</v>
      </c>
      <c r="Q17" s="14">
        <v>289</v>
      </c>
      <c r="R17" s="26">
        <v>665</v>
      </c>
      <c r="S17" s="27"/>
      <c r="T17" s="14">
        <v>6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114</v>
      </c>
      <c r="E18" s="14">
        <f>F18-H18</f>
        <v>62</v>
      </c>
      <c r="F18" s="26">
        <v>171</v>
      </c>
      <c r="G18" s="27"/>
      <c r="H18" s="14">
        <v>109</v>
      </c>
      <c r="I18" s="14">
        <f>J18-P18</f>
        <v>52</v>
      </c>
      <c r="J18" s="26">
        <f>SUM(L18:O18)</f>
        <v>571</v>
      </c>
      <c r="K18" s="27"/>
      <c r="L18" s="14">
        <v>195</v>
      </c>
      <c r="M18" s="14">
        <v>362</v>
      </c>
      <c r="N18" s="26">
        <v>14</v>
      </c>
      <c r="O18" s="27"/>
      <c r="P18" s="14">
        <f>SUM(Q18:T18)</f>
        <v>519</v>
      </c>
      <c r="Q18" s="14">
        <v>138</v>
      </c>
      <c r="R18" s="26">
        <v>376</v>
      </c>
      <c r="S18" s="27"/>
      <c r="T18" s="14">
        <v>5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129</v>
      </c>
      <c r="E19" s="14">
        <f>F19-H19</f>
        <v>49</v>
      </c>
      <c r="F19" s="26">
        <v>139</v>
      </c>
      <c r="G19" s="27"/>
      <c r="H19" s="14">
        <v>90</v>
      </c>
      <c r="I19" s="14">
        <f>J19-P19</f>
        <v>80</v>
      </c>
      <c r="J19" s="26">
        <f>SUM(L19:O19)</f>
        <v>521</v>
      </c>
      <c r="K19" s="27"/>
      <c r="L19" s="14">
        <v>212</v>
      </c>
      <c r="M19" s="14">
        <v>301</v>
      </c>
      <c r="N19" s="26">
        <v>8</v>
      </c>
      <c r="O19" s="27"/>
      <c r="P19" s="14">
        <f>SUM(Q19:T19)</f>
        <v>441</v>
      </c>
      <c r="Q19" s="14">
        <v>151</v>
      </c>
      <c r="R19" s="26">
        <v>289</v>
      </c>
      <c r="S19" s="27"/>
      <c r="T19" s="14">
        <v>1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36178.417291666665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129029</v>
      </c>
      <c r="H23" s="27"/>
      <c r="I23" s="26">
        <v>333797</v>
      </c>
      <c r="J23" s="27"/>
      <c r="K23" s="26">
        <v>161615</v>
      </c>
      <c r="L23" s="27"/>
      <c r="M23" s="26">
        <v>172182</v>
      </c>
      <c r="N23" s="27"/>
      <c r="O23" s="33">
        <f>I23/G23</f>
        <v>2.5869920715498065</v>
      </c>
      <c r="P23" s="33"/>
      <c r="Q23" s="42">
        <v>194.22</v>
      </c>
      <c r="R23" s="42"/>
      <c r="S23" s="39">
        <v>1718.7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187087</v>
      </c>
      <c r="H24" s="27"/>
      <c r="I24" s="37">
        <v>469190</v>
      </c>
      <c r="J24" s="37"/>
      <c r="K24" s="32">
        <v>222118</v>
      </c>
      <c r="L24" s="27"/>
      <c r="M24" s="32">
        <v>247072</v>
      </c>
      <c r="N24" s="27"/>
      <c r="O24" s="33">
        <f>I24/G24</f>
        <v>2.5078706697953357</v>
      </c>
      <c r="P24" s="33"/>
      <c r="Q24" s="34">
        <v>289.35</v>
      </c>
      <c r="R24" s="27"/>
      <c r="S24" s="35">
        <v>1621.5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134418</v>
      </c>
      <c r="H25" s="27"/>
      <c r="I25" s="37">
        <v>325837</v>
      </c>
      <c r="J25" s="37"/>
      <c r="K25" s="32">
        <v>151750</v>
      </c>
      <c r="L25" s="27"/>
      <c r="M25" s="32">
        <v>174087</v>
      </c>
      <c r="N25" s="27"/>
      <c r="O25" s="33">
        <f>I25/G25</f>
        <v>2.4240577898793316</v>
      </c>
      <c r="P25" s="33"/>
      <c r="Q25" s="34">
        <v>144.95</v>
      </c>
      <c r="R25" s="27"/>
      <c r="S25" s="35">
        <v>2247.9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103346</v>
      </c>
      <c r="H26" s="27"/>
      <c r="I26" s="37">
        <v>270436</v>
      </c>
      <c r="J26" s="37"/>
      <c r="K26" s="32">
        <v>127907</v>
      </c>
      <c r="L26" s="27"/>
      <c r="M26" s="32">
        <v>142529</v>
      </c>
      <c r="N26" s="27"/>
      <c r="O26" s="33">
        <f>I26/G26</f>
        <v>2.6168018113908618</v>
      </c>
      <c r="P26" s="33"/>
      <c r="Q26" s="34">
        <v>191.23</v>
      </c>
      <c r="R26" s="27"/>
      <c r="S26" s="35">
        <v>1414.2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36175.417291666665</v>
      </c>
      <c r="C38" s="66"/>
      <c r="D38" s="66"/>
      <c r="E38" s="66"/>
      <c r="F38" s="67"/>
      <c r="G38" s="68">
        <v>131955</v>
      </c>
      <c r="H38" s="69"/>
      <c r="I38" s="68">
        <v>334272</v>
      </c>
      <c r="J38" s="69"/>
      <c r="K38" s="68">
        <v>161616</v>
      </c>
      <c r="L38" s="69"/>
      <c r="M38" s="68">
        <v>172656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O7:O9 P7:P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2004-01-16T04:25:37Z</dcterms:modified>
  <cp:category/>
  <cp:version/>
  <cp:contentType/>
  <cp:contentStatus/>
</cp:coreProperties>
</file>