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580" windowHeight="11640" activeTab="0"/>
  </bookViews>
  <sheets>
    <sheet name="令和4年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<sst xmlns="http://schemas.openxmlformats.org/spreadsheetml/2006/main" count="71" uniqueCount="32">
  <si>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(1)　自然動態</t>
  </si>
  <si>
    <t>区分</t>
  </si>
  <si>
    <t>出　　　生</t>
  </si>
  <si>
    <t>死　　　亡</t>
  </si>
  <si>
    <t>増　　　減</t>
  </si>
  <si>
    <t>月別</t>
  </si>
  <si>
    <t>計</t>
  </si>
  <si>
    <t>男</t>
  </si>
  <si>
    <t>女</t>
  </si>
  <si>
    <t>２月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</si>
  <si>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</si>
  <si>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</si>
  <si>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</si>
  <si>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</si>
  <si>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</si>
  <si>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</si>
  <si>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</si>
  <si>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</si>
  <si>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</si>
  <si>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(2)社会動態</t>
  </si>
  <si>
    <t>転　　　　　入</t>
  </si>
  <si>
    <t>転　　　　　出</t>
  </si>
  <si>
    <t>増　　減</t>
  </si>
  <si>
    <t>総数</t>
  </si>
  <si>
    <t>県　内</t>
  </si>
  <si>
    <t>県　外</t>
  </si>
  <si>
    <t>その他</t>
  </si>
  <si>
    <t>５月</t>
  </si>
  <si>
    <t>５月</t>
  </si>
  <si>
    <t>令和４年中の年間人口動態</t>
  </si>
  <si>
    <t>４年１月</t>
  </si>
  <si>
    <t>４年１月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</si>
</sst>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38" fontId="5" fillId="0" borderId="0" xfId="48" applyFont="1" applyAlignment="1">
      <alignment vertical="center"/>
    </xf>
    <xf numFmtId="38" fontId="3" fillId="0" borderId="10" xfId="48" applyFont="1" applyBorder="1" applyAlignment="1">
      <alignment horizontal="right"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0" fontId="3" fillId="0" borderId="15" xfId="48" applyNumberFormat="1" applyFont="1" applyBorder="1" applyAlignment="1" quotePrefix="1">
      <alignment horizontal="right"/>
    </xf>
    <xf numFmtId="38" fontId="3" fillId="0" borderId="16" xfId="48" applyFont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38" fontId="3" fillId="0" borderId="11" xfId="48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18" xfId="48" applyFont="1" applyBorder="1" applyAlignment="1">
      <alignment/>
    </xf>
    <xf numFmtId="49" fontId="3" fillId="0" borderId="15" xfId="48" applyNumberFormat="1" applyFont="1" applyBorder="1" applyAlignment="1" quotePrefix="1">
      <alignment horizontal="right"/>
    </xf>
    <xf numFmtId="38" fontId="3" fillId="0" borderId="19" xfId="48" applyFont="1" applyFill="1" applyBorder="1" applyAlignment="1">
      <alignment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38" fontId="3" fillId="0" borderId="23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38" fontId="3" fillId="0" borderId="25" xfId="48" applyFont="1" applyFill="1" applyBorder="1" applyAlignment="1">
      <alignment/>
    </xf>
    <xf numFmtId="38" fontId="3" fillId="0" borderId="26" xfId="48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38" fontId="3" fillId="0" borderId="31" xfId="48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33" xfId="48" applyFont="1" applyFill="1" applyBorder="1" applyAlignment="1">
      <alignment/>
    </xf>
    <xf numFmtId="38" fontId="3" fillId="0" borderId="34" xfId="48" applyFont="1" applyFill="1" applyBorder="1" applyAlignment="1">
      <alignment/>
    </xf>
    <xf numFmtId="38" fontId="3" fillId="0" borderId="20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38" fontId="3" fillId="0" borderId="39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/>
    </xf>
    <xf numFmtId="38" fontId="3" fillId="0" borderId="42" xfId="48" applyFont="1" applyBorder="1" applyAlignment="1">
      <alignment horizontal="center"/>
    </xf>
    <xf numFmtId="38" fontId="3" fillId="0" borderId="43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44" xfId="48" applyFont="1" applyBorder="1" applyAlignment="1">
      <alignment horizontal="center"/>
    </xf>
    <xf numFmtId="38" fontId="3" fillId="0" borderId="45" xfId="48" applyFont="1" applyBorder="1" applyAlignment="1">
      <alignment horizontal="center"/>
    </xf>
    <xf numFmtId="38" fontId="3" fillId="0" borderId="46" xfId="48" applyFont="1" applyBorder="1" applyAlignment="1">
      <alignment horizontal="center"/>
    </xf>
    <xf numFmtId="38" fontId="3" fillId="0" borderId="47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0" zoomScaleNormal="110" zoomScalePageLayoutView="0" workbookViewId="0" topLeftCell="A1">
      <selection activeCell="A44" sqref="A44"/>
    </sheetView>
  </sheetViews>
  <sheetFormatPr defaultColWidth="9.140625" defaultRowHeight="15"/>
  <cols>
    <col min="1" max="1" width="8.00390625" style="1" customWidth="1"/>
    <col min="2" max="18" width="6.57421875" style="1" customWidth="1"/>
    <col min="19" max="16384" width="9.00390625" style="1" customWidth="1"/>
  </cols>
  <sheetData>
    <row r="1" ht="26.25" customHeight="1">
      <c r="A1" s="2" t="s">
        <v>29</v>
      </c>
    </row>
    <row r="2" ht="14.25" thickBot="1">
      <c r="A2" s="1" t="s">
        <v>0</v>
      </c>
    </row>
    <row r="3" spans="1:10" ht="15" customHeight="1">
      <c r="A3" s="3" t="s">
        <v>1</v>
      </c>
      <c r="B3" s="45" t="s">
        <v>2</v>
      </c>
      <c r="C3" s="46"/>
      <c r="D3" s="47"/>
      <c r="E3" s="48" t="s">
        <v>3</v>
      </c>
      <c r="F3" s="46"/>
      <c r="G3" s="47"/>
      <c r="H3" s="48" t="s">
        <v>4</v>
      </c>
      <c r="I3" s="46"/>
      <c r="J3" s="49"/>
    </row>
    <row r="4" spans="1:10" ht="15" customHeight="1" thickBot="1">
      <c r="A4" s="4" t="s">
        <v>5</v>
      </c>
      <c r="B4" s="5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7" t="s">
        <v>8</v>
      </c>
    </row>
    <row r="5" spans="1:10" ht="15" customHeight="1">
      <c r="A5" s="16" t="s">
        <v>30</v>
      </c>
      <c r="B5" s="17">
        <f>C5+D5</f>
        <v>247</v>
      </c>
      <c r="C5" s="17">
        <v>118</v>
      </c>
      <c r="D5" s="17">
        <v>129</v>
      </c>
      <c r="E5" s="17">
        <f>F5+G5</f>
        <v>540</v>
      </c>
      <c r="F5" s="17">
        <v>265</v>
      </c>
      <c r="G5" s="18">
        <v>275</v>
      </c>
      <c r="H5" s="17">
        <f>I5+J5</f>
        <v>-293</v>
      </c>
      <c r="I5" s="17">
        <f>C5-F5</f>
        <v>-147</v>
      </c>
      <c r="J5" s="19">
        <f>D5-G5</f>
        <v>-146</v>
      </c>
    </row>
    <row r="6" spans="1:10" ht="15" customHeight="1">
      <c r="A6" s="9" t="s">
        <v>9</v>
      </c>
      <c r="B6" s="20">
        <f aca="true" t="shared" si="0" ref="B6:B16">C6+D6</f>
        <v>222</v>
      </c>
      <c r="C6" s="20">
        <v>117</v>
      </c>
      <c r="D6" s="20">
        <v>105</v>
      </c>
      <c r="E6" s="20">
        <f>F6+G6</f>
        <v>448</v>
      </c>
      <c r="F6" s="20">
        <v>206</v>
      </c>
      <c r="G6" s="21">
        <v>242</v>
      </c>
      <c r="H6" s="20">
        <f>I6+J6</f>
        <v>-226</v>
      </c>
      <c r="I6" s="20">
        <f>C6-F6</f>
        <v>-89</v>
      </c>
      <c r="J6" s="22">
        <f>D6-G6</f>
        <v>-137</v>
      </c>
    </row>
    <row r="7" spans="1:10" ht="15" customHeight="1">
      <c r="A7" s="9" t="s">
        <v>10</v>
      </c>
      <c r="B7" s="20">
        <f t="shared" si="0"/>
        <v>292</v>
      </c>
      <c r="C7" s="20">
        <v>151</v>
      </c>
      <c r="D7" s="20">
        <v>141</v>
      </c>
      <c r="E7" s="20">
        <f aca="true" t="shared" si="1" ref="E7:E16">F7+G7</f>
        <v>463</v>
      </c>
      <c r="F7" s="20">
        <v>233</v>
      </c>
      <c r="G7" s="21">
        <v>230</v>
      </c>
      <c r="H7" s="20">
        <f aca="true" t="shared" si="2" ref="H7:H16">I7+J7</f>
        <v>-171</v>
      </c>
      <c r="I7" s="20">
        <f aca="true" t="shared" si="3" ref="I7:I16">C7-F7</f>
        <v>-82</v>
      </c>
      <c r="J7" s="22">
        <f aca="true" t="shared" si="4" ref="J7:J16">D7-G7</f>
        <v>-89</v>
      </c>
    </row>
    <row r="8" spans="1:10" ht="15" customHeight="1">
      <c r="A8" s="9" t="s">
        <v>11</v>
      </c>
      <c r="B8" s="20">
        <f t="shared" si="0"/>
        <v>192</v>
      </c>
      <c r="C8" s="20">
        <v>88</v>
      </c>
      <c r="D8" s="20">
        <v>104</v>
      </c>
      <c r="E8" s="20">
        <f t="shared" si="1"/>
        <v>379</v>
      </c>
      <c r="F8" s="20">
        <v>180</v>
      </c>
      <c r="G8" s="21">
        <v>199</v>
      </c>
      <c r="H8" s="20">
        <f t="shared" si="2"/>
        <v>-187</v>
      </c>
      <c r="I8" s="20">
        <f t="shared" si="3"/>
        <v>-92</v>
      </c>
      <c r="J8" s="22">
        <f t="shared" si="4"/>
        <v>-95</v>
      </c>
    </row>
    <row r="9" spans="1:10" ht="15" customHeight="1">
      <c r="A9" s="8" t="s">
        <v>27</v>
      </c>
      <c r="B9" s="20">
        <f t="shared" si="0"/>
        <v>232</v>
      </c>
      <c r="C9" s="20">
        <v>115</v>
      </c>
      <c r="D9" s="20">
        <v>117</v>
      </c>
      <c r="E9" s="20">
        <f t="shared" si="1"/>
        <v>433</v>
      </c>
      <c r="F9" s="20">
        <v>213</v>
      </c>
      <c r="G9" s="21">
        <v>220</v>
      </c>
      <c r="H9" s="20">
        <f t="shared" si="2"/>
        <v>-201</v>
      </c>
      <c r="I9" s="20">
        <f t="shared" si="3"/>
        <v>-98</v>
      </c>
      <c r="J9" s="22">
        <f t="shared" si="4"/>
        <v>-103</v>
      </c>
    </row>
    <row r="10" spans="1:10" ht="15" customHeight="1">
      <c r="A10" s="9" t="s">
        <v>12</v>
      </c>
      <c r="B10" s="20">
        <f t="shared" si="0"/>
        <v>240</v>
      </c>
      <c r="C10" s="20">
        <v>137</v>
      </c>
      <c r="D10" s="20">
        <v>103</v>
      </c>
      <c r="E10" s="20">
        <f t="shared" si="1"/>
        <v>367</v>
      </c>
      <c r="F10" s="20">
        <v>192</v>
      </c>
      <c r="G10" s="21">
        <v>175</v>
      </c>
      <c r="H10" s="20">
        <f t="shared" si="2"/>
        <v>-127</v>
      </c>
      <c r="I10" s="20">
        <f t="shared" si="3"/>
        <v>-55</v>
      </c>
      <c r="J10" s="22">
        <f t="shared" si="4"/>
        <v>-72</v>
      </c>
    </row>
    <row r="11" spans="1:10" ht="15" customHeight="1">
      <c r="A11" s="9" t="s">
        <v>13</v>
      </c>
      <c r="B11" s="20">
        <f t="shared" si="0"/>
        <v>235</v>
      </c>
      <c r="C11" s="20">
        <v>123</v>
      </c>
      <c r="D11" s="20">
        <v>112</v>
      </c>
      <c r="E11" s="20">
        <f t="shared" si="1"/>
        <v>354</v>
      </c>
      <c r="F11" s="20">
        <v>177</v>
      </c>
      <c r="G11" s="21">
        <v>177</v>
      </c>
      <c r="H11" s="20">
        <f t="shared" si="2"/>
        <v>-119</v>
      </c>
      <c r="I11" s="20">
        <f t="shared" si="3"/>
        <v>-54</v>
      </c>
      <c r="J11" s="22">
        <f t="shared" si="4"/>
        <v>-65</v>
      </c>
    </row>
    <row r="12" spans="1:10" ht="15" customHeight="1">
      <c r="A12" s="9" t="s">
        <v>14</v>
      </c>
      <c r="B12" s="20">
        <f t="shared" si="0"/>
        <v>254</v>
      </c>
      <c r="C12" s="20">
        <v>126</v>
      </c>
      <c r="D12" s="20">
        <v>128</v>
      </c>
      <c r="E12" s="20">
        <f t="shared" si="1"/>
        <v>463</v>
      </c>
      <c r="F12" s="20">
        <v>233</v>
      </c>
      <c r="G12" s="21">
        <v>230</v>
      </c>
      <c r="H12" s="20">
        <f t="shared" si="2"/>
        <v>-209</v>
      </c>
      <c r="I12" s="20">
        <f t="shared" si="3"/>
        <v>-107</v>
      </c>
      <c r="J12" s="22">
        <f t="shared" si="4"/>
        <v>-102</v>
      </c>
    </row>
    <row r="13" spans="1:10" ht="15" customHeight="1">
      <c r="A13" s="10" t="s">
        <v>15</v>
      </c>
      <c r="B13" s="20">
        <f t="shared" si="0"/>
        <v>289</v>
      </c>
      <c r="C13" s="20">
        <v>155</v>
      </c>
      <c r="D13" s="20">
        <v>134</v>
      </c>
      <c r="E13" s="20">
        <f t="shared" si="1"/>
        <v>409</v>
      </c>
      <c r="F13" s="20">
        <v>203</v>
      </c>
      <c r="G13" s="21">
        <v>206</v>
      </c>
      <c r="H13" s="20">
        <f t="shared" si="2"/>
        <v>-120</v>
      </c>
      <c r="I13" s="20">
        <f t="shared" si="3"/>
        <v>-48</v>
      </c>
      <c r="J13" s="22">
        <f t="shared" si="4"/>
        <v>-72</v>
      </c>
    </row>
    <row r="14" spans="1:10" ht="15" customHeight="1">
      <c r="A14" s="9" t="s">
        <v>16</v>
      </c>
      <c r="B14" s="20">
        <f t="shared" si="0"/>
        <v>261</v>
      </c>
      <c r="C14" s="20">
        <v>125</v>
      </c>
      <c r="D14" s="20">
        <v>136</v>
      </c>
      <c r="E14" s="20">
        <f t="shared" si="1"/>
        <v>427</v>
      </c>
      <c r="F14" s="20">
        <v>216</v>
      </c>
      <c r="G14" s="21">
        <v>211</v>
      </c>
      <c r="H14" s="20">
        <f t="shared" si="2"/>
        <v>-166</v>
      </c>
      <c r="I14" s="20">
        <f t="shared" si="3"/>
        <v>-91</v>
      </c>
      <c r="J14" s="22">
        <f t="shared" si="4"/>
        <v>-75</v>
      </c>
    </row>
    <row r="15" spans="1:10" ht="15" customHeight="1">
      <c r="A15" s="10" t="s">
        <v>17</v>
      </c>
      <c r="B15" s="20">
        <f t="shared" si="0"/>
        <v>250</v>
      </c>
      <c r="C15" s="20">
        <v>119</v>
      </c>
      <c r="D15" s="20">
        <v>131</v>
      </c>
      <c r="E15" s="20">
        <f t="shared" si="1"/>
        <v>465</v>
      </c>
      <c r="F15" s="20">
        <v>246</v>
      </c>
      <c r="G15" s="21">
        <v>219</v>
      </c>
      <c r="H15" s="20">
        <f t="shared" si="2"/>
        <v>-215</v>
      </c>
      <c r="I15" s="20">
        <f t="shared" si="3"/>
        <v>-127</v>
      </c>
      <c r="J15" s="22">
        <f t="shared" si="4"/>
        <v>-88</v>
      </c>
    </row>
    <row r="16" spans="1:10" ht="15" customHeight="1" thickBot="1">
      <c r="A16" s="11" t="s">
        <v>18</v>
      </c>
      <c r="B16" s="20">
        <f t="shared" si="0"/>
        <v>242</v>
      </c>
      <c r="C16" s="20">
        <v>122</v>
      </c>
      <c r="D16" s="20">
        <v>120</v>
      </c>
      <c r="E16" s="20">
        <f t="shared" si="1"/>
        <v>486</v>
      </c>
      <c r="F16" s="20">
        <v>231</v>
      </c>
      <c r="G16" s="21">
        <v>255</v>
      </c>
      <c r="H16" s="23">
        <f t="shared" si="2"/>
        <v>-244</v>
      </c>
      <c r="I16" s="23">
        <f t="shared" si="3"/>
        <v>-109</v>
      </c>
      <c r="J16" s="24">
        <f t="shared" si="4"/>
        <v>-135</v>
      </c>
    </row>
    <row r="17" spans="1:10" ht="15" customHeight="1" thickBot="1">
      <c r="A17" s="12" t="s">
        <v>6</v>
      </c>
      <c r="B17" s="25">
        <f>SUM(B5:B16)</f>
        <v>2956</v>
      </c>
      <c r="C17" s="26">
        <f>SUM(C5:C16)</f>
        <v>1496</v>
      </c>
      <c r="D17" s="26">
        <f aca="true" t="shared" si="5" ref="D17:J17">SUM(D5:D16)</f>
        <v>1460</v>
      </c>
      <c r="E17" s="26">
        <f t="shared" si="5"/>
        <v>5234</v>
      </c>
      <c r="F17" s="26">
        <f t="shared" si="5"/>
        <v>2595</v>
      </c>
      <c r="G17" s="26">
        <f t="shared" si="5"/>
        <v>2639</v>
      </c>
      <c r="H17" s="26">
        <f>SUM(H5:H16)</f>
        <v>-2278</v>
      </c>
      <c r="I17" s="26">
        <f t="shared" si="5"/>
        <v>-1099</v>
      </c>
      <c r="J17" s="27">
        <f t="shared" si="5"/>
        <v>-1179</v>
      </c>
    </row>
    <row r="18" spans="1:10" ht="13.5">
      <c r="A18" s="13"/>
      <c r="B18" s="14"/>
      <c r="C18" s="14"/>
      <c r="D18" s="14"/>
      <c r="E18" s="14"/>
      <c r="F18" s="14"/>
      <c r="G18" s="14"/>
      <c r="H18" s="14"/>
      <c r="I18" s="14"/>
      <c r="J18" s="14"/>
    </row>
    <row r="19" ht="14.25" thickBot="1">
      <c r="A19" s="1" t="s">
        <v>19</v>
      </c>
    </row>
    <row r="20" spans="1:18" ht="15" customHeight="1">
      <c r="A20" s="3" t="s">
        <v>1</v>
      </c>
      <c r="B20" s="45" t="s">
        <v>20</v>
      </c>
      <c r="C20" s="46"/>
      <c r="D20" s="46"/>
      <c r="E20" s="46"/>
      <c r="F20" s="46"/>
      <c r="G20" s="46"/>
      <c r="H20" s="47"/>
      <c r="I20" s="48" t="s">
        <v>21</v>
      </c>
      <c r="J20" s="46"/>
      <c r="K20" s="46"/>
      <c r="L20" s="46"/>
      <c r="M20" s="46"/>
      <c r="N20" s="46"/>
      <c r="O20" s="47"/>
      <c r="P20" s="33" t="s">
        <v>22</v>
      </c>
      <c r="Q20" s="34"/>
      <c r="R20" s="35"/>
    </row>
    <row r="21" spans="1:18" ht="15" customHeight="1">
      <c r="A21" s="15"/>
      <c r="B21" s="39" t="s">
        <v>23</v>
      </c>
      <c r="C21" s="41" t="s">
        <v>24</v>
      </c>
      <c r="D21" s="42"/>
      <c r="E21" s="41" t="s">
        <v>25</v>
      </c>
      <c r="F21" s="42"/>
      <c r="G21" s="41" t="s">
        <v>26</v>
      </c>
      <c r="H21" s="42"/>
      <c r="I21" s="43" t="s">
        <v>23</v>
      </c>
      <c r="J21" s="41" t="s">
        <v>24</v>
      </c>
      <c r="K21" s="42"/>
      <c r="L21" s="41" t="s">
        <v>25</v>
      </c>
      <c r="M21" s="42"/>
      <c r="N21" s="41" t="s">
        <v>26</v>
      </c>
      <c r="O21" s="42"/>
      <c r="P21" s="36"/>
      <c r="Q21" s="37"/>
      <c r="R21" s="38"/>
    </row>
    <row r="22" spans="1:18" ht="15" customHeight="1" thickBot="1">
      <c r="A22" s="4" t="s">
        <v>5</v>
      </c>
      <c r="B22" s="40"/>
      <c r="C22" s="6" t="s">
        <v>7</v>
      </c>
      <c r="D22" s="6" t="s">
        <v>8</v>
      </c>
      <c r="E22" s="6" t="s">
        <v>7</v>
      </c>
      <c r="F22" s="6" t="s">
        <v>8</v>
      </c>
      <c r="G22" s="6" t="s">
        <v>7</v>
      </c>
      <c r="H22" s="6" t="s">
        <v>8</v>
      </c>
      <c r="I22" s="44"/>
      <c r="J22" s="6" t="s">
        <v>7</v>
      </c>
      <c r="K22" s="6" t="s">
        <v>8</v>
      </c>
      <c r="L22" s="6" t="s">
        <v>7</v>
      </c>
      <c r="M22" s="6" t="s">
        <v>8</v>
      </c>
      <c r="N22" s="6" t="s">
        <v>7</v>
      </c>
      <c r="O22" s="6" t="s">
        <v>8</v>
      </c>
      <c r="P22" s="6" t="s">
        <v>6</v>
      </c>
      <c r="Q22" s="6" t="s">
        <v>7</v>
      </c>
      <c r="R22" s="7" t="s">
        <v>8</v>
      </c>
    </row>
    <row r="23" spans="1:18" ht="15" customHeight="1">
      <c r="A23" s="16" t="s">
        <v>31</v>
      </c>
      <c r="B23" s="29">
        <f>SUM(C23:H23)</f>
        <v>665</v>
      </c>
      <c r="C23" s="17">
        <v>113</v>
      </c>
      <c r="D23" s="17">
        <v>83</v>
      </c>
      <c r="E23" s="17">
        <v>269</v>
      </c>
      <c r="F23" s="17">
        <v>194</v>
      </c>
      <c r="G23" s="17">
        <v>5</v>
      </c>
      <c r="H23" s="17">
        <v>1</v>
      </c>
      <c r="I23" s="17">
        <f>SUM(J23:O23)</f>
        <v>761</v>
      </c>
      <c r="J23" s="17">
        <v>92</v>
      </c>
      <c r="K23" s="17">
        <v>77</v>
      </c>
      <c r="L23" s="17">
        <v>320</v>
      </c>
      <c r="M23" s="17">
        <v>252</v>
      </c>
      <c r="N23" s="17">
        <v>18</v>
      </c>
      <c r="O23" s="17">
        <v>2</v>
      </c>
      <c r="P23" s="17">
        <f>B23-I23</f>
        <v>-96</v>
      </c>
      <c r="Q23" s="17">
        <f>C23+E23+G23-J23-L23-N23</f>
        <v>-43</v>
      </c>
      <c r="R23" s="19">
        <f>D23+F23+H23-K23-M23-O23</f>
        <v>-53</v>
      </c>
    </row>
    <row r="24" spans="1:18" ht="15" customHeight="1">
      <c r="A24" s="9" t="s">
        <v>9</v>
      </c>
      <c r="B24" s="30">
        <f>SUM(C24:H24)</f>
        <v>762</v>
      </c>
      <c r="C24" s="20">
        <v>130</v>
      </c>
      <c r="D24" s="20">
        <v>125</v>
      </c>
      <c r="E24" s="20">
        <v>253</v>
      </c>
      <c r="F24" s="20">
        <v>236</v>
      </c>
      <c r="G24" s="20">
        <v>11</v>
      </c>
      <c r="H24" s="20">
        <v>7</v>
      </c>
      <c r="I24" s="20">
        <f>SUM(J24:O24)</f>
        <v>972</v>
      </c>
      <c r="J24" s="20">
        <v>96</v>
      </c>
      <c r="K24" s="20">
        <v>91</v>
      </c>
      <c r="L24" s="20">
        <v>430</v>
      </c>
      <c r="M24" s="20">
        <v>343</v>
      </c>
      <c r="N24" s="20">
        <v>11</v>
      </c>
      <c r="O24" s="20">
        <v>1</v>
      </c>
      <c r="P24" s="20">
        <f>B24-I24</f>
        <v>-210</v>
      </c>
      <c r="Q24" s="20">
        <f>C24+E24+G24-J24-L24-N24</f>
        <v>-143</v>
      </c>
      <c r="R24" s="22">
        <f aca="true" t="shared" si="6" ref="R24:R34">D24+F24+H24-K24-M24-O24</f>
        <v>-67</v>
      </c>
    </row>
    <row r="25" spans="1:18" ht="15" customHeight="1">
      <c r="A25" s="9" t="s">
        <v>10</v>
      </c>
      <c r="B25" s="30">
        <f aca="true" t="shared" si="7" ref="B25:B34">SUM(C25:H25)</f>
        <v>2842</v>
      </c>
      <c r="C25" s="20">
        <v>297</v>
      </c>
      <c r="D25" s="20">
        <v>322</v>
      </c>
      <c r="E25" s="20">
        <v>1208</v>
      </c>
      <c r="F25" s="20">
        <v>998</v>
      </c>
      <c r="G25" s="20">
        <v>12</v>
      </c>
      <c r="H25" s="20">
        <v>5</v>
      </c>
      <c r="I25" s="20">
        <f aca="true" t="shared" si="8" ref="I25:I34">SUM(J25:O25)</f>
        <v>4219</v>
      </c>
      <c r="J25" s="20">
        <v>280</v>
      </c>
      <c r="K25" s="20">
        <v>238</v>
      </c>
      <c r="L25" s="20">
        <v>2088</v>
      </c>
      <c r="M25" s="20">
        <v>1599</v>
      </c>
      <c r="N25" s="20">
        <v>7</v>
      </c>
      <c r="O25" s="20">
        <v>7</v>
      </c>
      <c r="P25" s="20">
        <f aca="true" t="shared" si="9" ref="P25:P34">B25-I25</f>
        <v>-1377</v>
      </c>
      <c r="Q25" s="20">
        <f aca="true" t="shared" si="10" ref="Q25:Q34">C25+E25+G25-J25-L25-N25</f>
        <v>-858</v>
      </c>
      <c r="R25" s="22">
        <f t="shared" si="6"/>
        <v>-519</v>
      </c>
    </row>
    <row r="26" spans="1:18" ht="15" customHeight="1">
      <c r="A26" s="9" t="s">
        <v>11</v>
      </c>
      <c r="B26" s="30">
        <f t="shared" si="7"/>
        <v>2589</v>
      </c>
      <c r="C26" s="20">
        <v>261</v>
      </c>
      <c r="D26" s="20">
        <v>205</v>
      </c>
      <c r="E26" s="20">
        <v>1220</v>
      </c>
      <c r="F26" s="20">
        <v>880</v>
      </c>
      <c r="G26" s="20">
        <v>17</v>
      </c>
      <c r="H26" s="20">
        <v>6</v>
      </c>
      <c r="I26" s="20">
        <f t="shared" si="8"/>
        <v>1376</v>
      </c>
      <c r="J26" s="20">
        <v>133</v>
      </c>
      <c r="K26" s="20">
        <v>142</v>
      </c>
      <c r="L26" s="20">
        <v>612</v>
      </c>
      <c r="M26" s="20">
        <v>467</v>
      </c>
      <c r="N26" s="20">
        <v>18</v>
      </c>
      <c r="O26" s="20">
        <v>4</v>
      </c>
      <c r="P26" s="20">
        <f t="shared" si="9"/>
        <v>1213</v>
      </c>
      <c r="Q26" s="20">
        <f t="shared" si="10"/>
        <v>735</v>
      </c>
      <c r="R26" s="22">
        <f t="shared" si="6"/>
        <v>478</v>
      </c>
    </row>
    <row r="27" spans="1:18" ht="15" customHeight="1">
      <c r="A27" s="8" t="s">
        <v>28</v>
      </c>
      <c r="B27" s="30">
        <f t="shared" si="7"/>
        <v>1330</v>
      </c>
      <c r="C27" s="20">
        <v>142</v>
      </c>
      <c r="D27" s="20">
        <v>141</v>
      </c>
      <c r="E27" s="20">
        <v>574</v>
      </c>
      <c r="F27" s="20">
        <v>460</v>
      </c>
      <c r="G27" s="20">
        <v>10</v>
      </c>
      <c r="H27" s="20">
        <v>3</v>
      </c>
      <c r="I27" s="20">
        <f t="shared" si="8"/>
        <v>973</v>
      </c>
      <c r="J27" s="20">
        <v>99</v>
      </c>
      <c r="K27" s="20">
        <v>97</v>
      </c>
      <c r="L27" s="20">
        <v>430</v>
      </c>
      <c r="M27" s="20">
        <v>326</v>
      </c>
      <c r="N27" s="20">
        <v>16</v>
      </c>
      <c r="O27" s="20">
        <v>5</v>
      </c>
      <c r="P27" s="20">
        <f t="shared" si="9"/>
        <v>357</v>
      </c>
      <c r="Q27" s="20">
        <f t="shared" si="10"/>
        <v>181</v>
      </c>
      <c r="R27" s="22">
        <f t="shared" si="6"/>
        <v>176</v>
      </c>
    </row>
    <row r="28" spans="1:18" ht="15" customHeight="1">
      <c r="A28" s="9" t="s">
        <v>12</v>
      </c>
      <c r="B28" s="30">
        <f t="shared" si="7"/>
        <v>937</v>
      </c>
      <c r="C28" s="20">
        <v>112</v>
      </c>
      <c r="D28" s="20">
        <v>105</v>
      </c>
      <c r="E28" s="20">
        <v>432</v>
      </c>
      <c r="F28" s="20">
        <v>283</v>
      </c>
      <c r="G28" s="20">
        <v>4</v>
      </c>
      <c r="H28" s="20">
        <v>1</v>
      </c>
      <c r="I28" s="20">
        <f t="shared" si="8"/>
        <v>962</v>
      </c>
      <c r="J28" s="20">
        <v>111</v>
      </c>
      <c r="K28" s="20">
        <v>108</v>
      </c>
      <c r="L28" s="20">
        <v>423</v>
      </c>
      <c r="M28" s="20">
        <v>305</v>
      </c>
      <c r="N28" s="20">
        <v>8</v>
      </c>
      <c r="O28" s="20">
        <v>7</v>
      </c>
      <c r="P28" s="20">
        <f t="shared" si="9"/>
        <v>-25</v>
      </c>
      <c r="Q28" s="20">
        <f t="shared" si="10"/>
        <v>6</v>
      </c>
      <c r="R28" s="22">
        <f t="shared" si="6"/>
        <v>-31</v>
      </c>
    </row>
    <row r="29" spans="1:18" ht="15" customHeight="1">
      <c r="A29" s="9" t="s">
        <v>13</v>
      </c>
      <c r="B29" s="30">
        <f t="shared" si="7"/>
        <v>1084</v>
      </c>
      <c r="C29" s="20">
        <v>108</v>
      </c>
      <c r="D29" s="20">
        <v>109</v>
      </c>
      <c r="E29" s="20">
        <v>493</v>
      </c>
      <c r="F29" s="20">
        <v>355</v>
      </c>
      <c r="G29" s="20">
        <v>12</v>
      </c>
      <c r="H29" s="20">
        <v>7</v>
      </c>
      <c r="I29" s="20">
        <f t="shared" si="8"/>
        <v>956</v>
      </c>
      <c r="J29" s="20">
        <v>99</v>
      </c>
      <c r="K29" s="20">
        <v>92</v>
      </c>
      <c r="L29" s="20">
        <v>463</v>
      </c>
      <c r="M29" s="20">
        <v>288</v>
      </c>
      <c r="N29" s="20">
        <v>8</v>
      </c>
      <c r="O29" s="20">
        <v>6</v>
      </c>
      <c r="P29" s="20">
        <f t="shared" si="9"/>
        <v>128</v>
      </c>
      <c r="Q29" s="20">
        <f t="shared" si="10"/>
        <v>43</v>
      </c>
      <c r="R29" s="22">
        <f t="shared" si="6"/>
        <v>85</v>
      </c>
    </row>
    <row r="30" spans="1:18" ht="15" customHeight="1">
      <c r="A30" s="9" t="s">
        <v>14</v>
      </c>
      <c r="B30" s="30">
        <f t="shared" si="7"/>
        <v>1006</v>
      </c>
      <c r="C30" s="20">
        <v>123</v>
      </c>
      <c r="D30" s="20">
        <v>120</v>
      </c>
      <c r="E30" s="20">
        <v>415</v>
      </c>
      <c r="F30" s="20">
        <v>331</v>
      </c>
      <c r="G30" s="20">
        <v>11</v>
      </c>
      <c r="H30" s="20">
        <v>6</v>
      </c>
      <c r="I30" s="20">
        <f t="shared" si="8"/>
        <v>940</v>
      </c>
      <c r="J30" s="20">
        <v>103</v>
      </c>
      <c r="K30" s="20">
        <v>106</v>
      </c>
      <c r="L30" s="20">
        <v>391</v>
      </c>
      <c r="M30" s="20">
        <v>327</v>
      </c>
      <c r="N30" s="20">
        <v>11</v>
      </c>
      <c r="O30" s="20">
        <v>2</v>
      </c>
      <c r="P30" s="20">
        <f t="shared" si="9"/>
        <v>66</v>
      </c>
      <c r="Q30" s="20">
        <f t="shared" si="10"/>
        <v>44</v>
      </c>
      <c r="R30" s="22">
        <f t="shared" si="6"/>
        <v>22</v>
      </c>
    </row>
    <row r="31" spans="1:18" ht="15" customHeight="1">
      <c r="A31" s="10" t="s">
        <v>15</v>
      </c>
      <c r="B31" s="30">
        <f t="shared" si="7"/>
        <v>912</v>
      </c>
      <c r="C31" s="20">
        <v>100</v>
      </c>
      <c r="D31" s="20">
        <v>123</v>
      </c>
      <c r="E31" s="20">
        <v>376</v>
      </c>
      <c r="F31" s="20">
        <v>301</v>
      </c>
      <c r="G31" s="20">
        <v>8</v>
      </c>
      <c r="H31" s="20">
        <v>4</v>
      </c>
      <c r="I31" s="20">
        <f t="shared" si="8"/>
        <v>920</v>
      </c>
      <c r="J31" s="20">
        <v>106</v>
      </c>
      <c r="K31" s="20">
        <v>88</v>
      </c>
      <c r="L31" s="20">
        <v>414</v>
      </c>
      <c r="M31" s="20">
        <v>293</v>
      </c>
      <c r="N31" s="20">
        <v>15</v>
      </c>
      <c r="O31" s="20">
        <v>4</v>
      </c>
      <c r="P31" s="20">
        <f t="shared" si="9"/>
        <v>-8</v>
      </c>
      <c r="Q31" s="20">
        <f t="shared" si="10"/>
        <v>-51</v>
      </c>
      <c r="R31" s="22">
        <f t="shared" si="6"/>
        <v>43</v>
      </c>
    </row>
    <row r="32" spans="1:18" ht="15" customHeight="1">
      <c r="A32" s="9" t="s">
        <v>16</v>
      </c>
      <c r="B32" s="30">
        <f t="shared" si="7"/>
        <v>1041</v>
      </c>
      <c r="C32" s="20">
        <v>125</v>
      </c>
      <c r="D32" s="20">
        <v>98</v>
      </c>
      <c r="E32" s="20">
        <v>443</v>
      </c>
      <c r="F32" s="20">
        <v>359</v>
      </c>
      <c r="G32" s="20">
        <v>11</v>
      </c>
      <c r="H32" s="20">
        <v>5</v>
      </c>
      <c r="I32" s="20">
        <f t="shared" si="8"/>
        <v>846</v>
      </c>
      <c r="J32" s="20">
        <v>81</v>
      </c>
      <c r="K32" s="20">
        <v>84</v>
      </c>
      <c r="L32" s="20">
        <v>354</v>
      </c>
      <c r="M32" s="20">
        <v>314</v>
      </c>
      <c r="N32" s="20">
        <v>10</v>
      </c>
      <c r="O32" s="20">
        <v>3</v>
      </c>
      <c r="P32" s="20">
        <f t="shared" si="9"/>
        <v>195</v>
      </c>
      <c r="Q32" s="20">
        <f t="shared" si="10"/>
        <v>134</v>
      </c>
      <c r="R32" s="22">
        <f t="shared" si="6"/>
        <v>61</v>
      </c>
    </row>
    <row r="33" spans="1:18" ht="15" customHeight="1">
      <c r="A33" s="10" t="s">
        <v>17</v>
      </c>
      <c r="B33" s="30">
        <f t="shared" si="7"/>
        <v>774</v>
      </c>
      <c r="C33" s="20">
        <v>91</v>
      </c>
      <c r="D33" s="20">
        <v>92</v>
      </c>
      <c r="E33" s="20">
        <v>350</v>
      </c>
      <c r="F33" s="20">
        <v>233</v>
      </c>
      <c r="G33" s="20">
        <v>5</v>
      </c>
      <c r="H33" s="20">
        <v>3</v>
      </c>
      <c r="I33" s="20">
        <f t="shared" si="8"/>
        <v>744</v>
      </c>
      <c r="J33" s="20">
        <v>107</v>
      </c>
      <c r="K33" s="20">
        <v>106</v>
      </c>
      <c r="L33" s="20">
        <v>287</v>
      </c>
      <c r="M33" s="20">
        <v>228</v>
      </c>
      <c r="N33" s="20">
        <v>11</v>
      </c>
      <c r="O33" s="20">
        <v>5</v>
      </c>
      <c r="P33" s="20">
        <f t="shared" si="9"/>
        <v>30</v>
      </c>
      <c r="Q33" s="20">
        <f t="shared" si="10"/>
        <v>41</v>
      </c>
      <c r="R33" s="22">
        <f t="shared" si="6"/>
        <v>-11</v>
      </c>
    </row>
    <row r="34" spans="1:18" ht="15" customHeight="1" thickBot="1">
      <c r="A34" s="11" t="s">
        <v>18</v>
      </c>
      <c r="B34" s="28">
        <f t="shared" si="7"/>
        <v>801</v>
      </c>
      <c r="C34" s="23">
        <v>101</v>
      </c>
      <c r="D34" s="23">
        <v>92</v>
      </c>
      <c r="E34" s="23">
        <v>325</v>
      </c>
      <c r="F34" s="23">
        <v>275</v>
      </c>
      <c r="G34" s="23">
        <v>3</v>
      </c>
      <c r="H34" s="23">
        <v>5</v>
      </c>
      <c r="I34" s="23">
        <f t="shared" si="8"/>
        <v>795</v>
      </c>
      <c r="J34" s="23">
        <v>69</v>
      </c>
      <c r="K34" s="23">
        <v>106</v>
      </c>
      <c r="L34" s="23">
        <v>354</v>
      </c>
      <c r="M34" s="23">
        <v>249</v>
      </c>
      <c r="N34" s="23">
        <v>12</v>
      </c>
      <c r="O34" s="23">
        <v>5</v>
      </c>
      <c r="P34" s="23">
        <f t="shared" si="9"/>
        <v>6</v>
      </c>
      <c r="Q34" s="23">
        <f t="shared" si="10"/>
        <v>-6</v>
      </c>
      <c r="R34" s="24">
        <f t="shared" si="6"/>
        <v>12</v>
      </c>
    </row>
    <row r="35" spans="1:18" ht="15" customHeight="1" thickBot="1">
      <c r="A35" s="12" t="s">
        <v>6</v>
      </c>
      <c r="B35" s="31">
        <f>SUM(B23:B34)</f>
        <v>14743</v>
      </c>
      <c r="C35" s="31">
        <f>SUM(C23:C34)</f>
        <v>1703</v>
      </c>
      <c r="D35" s="31">
        <f aca="true" t="shared" si="11" ref="D35:R35">SUM(D23:D34)</f>
        <v>1615</v>
      </c>
      <c r="E35" s="31">
        <f t="shared" si="11"/>
        <v>6358</v>
      </c>
      <c r="F35" s="31">
        <f t="shared" si="11"/>
        <v>4905</v>
      </c>
      <c r="G35" s="31">
        <f t="shared" si="11"/>
        <v>109</v>
      </c>
      <c r="H35" s="31">
        <f t="shared" si="11"/>
        <v>53</v>
      </c>
      <c r="I35" s="31">
        <f t="shared" si="11"/>
        <v>14464</v>
      </c>
      <c r="J35" s="31">
        <f t="shared" si="11"/>
        <v>1376</v>
      </c>
      <c r="K35" s="31">
        <f t="shared" si="11"/>
        <v>1335</v>
      </c>
      <c r="L35" s="31">
        <f t="shared" si="11"/>
        <v>6566</v>
      </c>
      <c r="M35" s="31">
        <f t="shared" si="11"/>
        <v>4991</v>
      </c>
      <c r="N35" s="31">
        <f t="shared" si="11"/>
        <v>145</v>
      </c>
      <c r="O35" s="31">
        <f t="shared" si="11"/>
        <v>51</v>
      </c>
      <c r="P35" s="31">
        <f t="shared" si="11"/>
        <v>279</v>
      </c>
      <c r="Q35" s="31">
        <f t="shared" si="11"/>
        <v>83</v>
      </c>
      <c r="R35" s="32">
        <f t="shared" si="11"/>
        <v>196</v>
      </c>
    </row>
  </sheetData>
  <sheetProtection/>
  <mergeCells count="14">
    <mergeCell ref="B3:D3"/>
    <mergeCell ref="E3:G3"/>
    <mergeCell ref="H3:J3"/>
    <mergeCell ref="B20:H20"/>
    <mergeCell ref="I20:O20"/>
    <mergeCell ref="P20:R21"/>
    <mergeCell ref="B21:B22"/>
    <mergeCell ref="C21:D21"/>
    <mergeCell ref="E21:F21"/>
    <mergeCell ref="G21:H21"/>
    <mergeCell ref="I21:I22"/>
    <mergeCell ref="J21:K21"/>
    <mergeCell ref="L21:M21"/>
    <mergeCell ref="N21:O21"/>
  </mergeCells>
  <printOptions/>
  <pageMargins left="1" right="0.28" top="0.77" bottom="0.2" header="0.512" footer="0.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宗典</dc:creator>
  <cp:keywords/>
  <dc:description/>
  <cp:lastModifiedBy>vdiadmin</cp:lastModifiedBy>
  <cp:lastPrinted>2021-07-14T05:11:02Z</cp:lastPrinted>
  <dcterms:created xsi:type="dcterms:W3CDTF">2016-02-03T02:12:46Z</dcterms:created>
  <dcterms:modified xsi:type="dcterms:W3CDTF">2023-01-05T00:26:20Z</dcterms:modified>
  <cp:category/>
  <cp:version/>
  <cp:contentType/>
  <cp:contentStatus/>
</cp:coreProperties>
</file>