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file01\人権・男女共同参画推進課\！男女共同参画係\04_女性の活躍促進事業（女性活躍推進法）\R8\04_（事業実施）企業認定\01_認定制度実施要領\"/>
    </mc:Choice>
  </mc:AlternateContent>
  <xr:revisionPtr revIDLastSave="0" documentId="13_ncr:1_{DF673E69-ECBC-4BD0-A7D6-31FBD2C30373}" xr6:coauthVersionLast="47" xr6:coauthVersionMax="47" xr10:uidLastSave="{00000000-0000-0000-0000-000000000000}"/>
  <bookViews>
    <workbookView xWindow="-108" yWindow="-108" windowWidth="23256" windowHeight="12456" tabRatio="876" firstSheet="3" activeTab="3" xr2:uid="{00000000-000D-0000-FFFF-FFFF00000000}"/>
  </bookViews>
  <sheets>
    <sheet name="0825部長レク用" sheetId="8" state="hidden" r:id="rId1"/>
    <sheet name="様式第１号（第２条関係）" sheetId="13" r:id="rId2"/>
    <sheet name="様式第２号（第３条関係）-① " sheetId="21" r:id="rId3"/>
    <sheet name="様式第２号（第３条関係）-② " sheetId="24" r:id="rId4"/>
    <sheet name="様式第２号（第３条関係）-③" sheetId="25" r:id="rId5"/>
    <sheet name="(別添様式)実績入力用" sheetId="23" r:id="rId6"/>
    <sheet name="項目修正比較（井野瀬先生後様式&amp;項目変更）" sheetId="1" state="hidden" r:id="rId7"/>
    <sheet name="【参考】他自治体との比較" sheetId="2" state="hidden" r:id="rId8"/>
  </sheets>
  <definedNames>
    <definedName name="_xlnm.Print_Area" localSheetId="5">'(別添様式)実績入力用'!$A$1:$V$73</definedName>
    <definedName name="_xlnm.Print_Area" localSheetId="0">'0825部長レク用'!$A$1:$L$23</definedName>
    <definedName name="_xlnm.Print_Area" localSheetId="6">'項目修正比較（井野瀬先生後様式&amp;項目変更）'!$A$1:$G$35</definedName>
    <definedName name="_xlnm.Print_Area" localSheetId="1">'様式第１号（第２条関係）'!$A$1:$I$39</definedName>
    <definedName name="_xlnm.Print_Area" localSheetId="2">'様式第２号（第３条関係）-① '!$A$1:$N$47</definedName>
    <definedName name="_xlnm.Print_Area" localSheetId="3">'様式第２号（第３条関係）-② '!$A$1:$I$47</definedName>
    <definedName name="_xlnm.Print_Area" localSheetId="4">'様式第２号（第３条関係）-③'!$A$1:$I$45</definedName>
    <definedName name="_xlnm.Print_Titles" localSheetId="5">'(別添様式)実績入力用'!$1:$1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64" i="23" l="1"/>
  <c r="Q64" i="23"/>
  <c r="O64" i="23"/>
  <c r="F37" i="24"/>
  <c r="K36" i="24"/>
  <c r="F35" i="24"/>
  <c r="F32" i="24"/>
  <c r="K31" i="24"/>
  <c r="K29" i="24"/>
  <c r="K28" i="24"/>
  <c r="K27" i="24"/>
  <c r="K26" i="24"/>
  <c r="K25" i="24"/>
  <c r="K24" i="24"/>
  <c r="F23" i="24"/>
  <c r="K22" i="24"/>
  <c r="K21" i="24"/>
  <c r="K20" i="24"/>
  <c r="K19" i="24"/>
  <c r="K18" i="24"/>
  <c r="K17" i="24"/>
  <c r="F16" i="24"/>
  <c r="K15" i="24"/>
  <c r="K14" i="24"/>
  <c r="F13" i="24"/>
  <c r="K12" i="24"/>
  <c r="F38" i="24" l="1"/>
  <c r="G40" i="24" s="1"/>
  <c r="F7" i="23" l="1"/>
  <c r="I7" i="23"/>
  <c r="L7" i="23"/>
  <c r="F8" i="23"/>
  <c r="I8" i="23"/>
  <c r="L8" i="23"/>
  <c r="F9" i="23"/>
  <c r="I9" i="23"/>
  <c r="L9" i="23"/>
  <c r="F10" i="23"/>
  <c r="I10" i="23"/>
  <c r="L10" i="23"/>
  <c r="F19" i="23"/>
  <c r="H19" i="23"/>
  <c r="J19" i="23"/>
  <c r="Q19" i="23"/>
  <c r="S19" i="23"/>
  <c r="U19" i="23"/>
  <c r="E26" i="23"/>
  <c r="H26" i="23"/>
  <c r="K26" i="23"/>
  <c r="E27" i="23"/>
  <c r="H27" i="23"/>
  <c r="K27" i="23"/>
  <c r="E28" i="23"/>
  <c r="H28" i="23"/>
  <c r="K28" i="23"/>
  <c r="E29" i="23"/>
  <c r="H29" i="23"/>
  <c r="K29" i="23"/>
  <c r="E30" i="23"/>
  <c r="H30" i="23"/>
  <c r="K30" i="23"/>
  <c r="E31" i="23"/>
  <c r="H31" i="23"/>
  <c r="K31" i="23"/>
  <c r="G37" i="23"/>
  <c r="I37" i="23"/>
  <c r="K37" i="23"/>
  <c r="D45" i="23"/>
  <c r="E45" i="23"/>
  <c r="F45" i="23"/>
  <c r="N45" i="23"/>
  <c r="P45" i="23"/>
  <c r="R45" i="23"/>
  <c r="I51" i="23"/>
  <c r="T51" i="23"/>
  <c r="I52" i="23"/>
  <c r="T52" i="23"/>
  <c r="I53" i="23"/>
  <c r="T53" i="23"/>
  <c r="I54" i="23"/>
  <c r="T54" i="23"/>
  <c r="I55" i="23"/>
  <c r="T55" i="23"/>
  <c r="I56" i="23"/>
  <c r="T56" i="23"/>
  <c r="D64" i="23"/>
  <c r="F64" i="23"/>
  <c r="H64" i="23"/>
  <c r="D72" i="23"/>
  <c r="F72" i="23"/>
  <c r="H72" i="23"/>
  <c r="H44" i="21" l="1"/>
  <c r="F44" i="21"/>
  <c r="D44" i="21"/>
  <c r="B44" i="21"/>
  <c r="F30" i="21" l="1"/>
  <c r="F29" i="21"/>
  <c r="H45" i="21"/>
  <c r="M45" i="21"/>
  <c r="F45" i="21"/>
  <c r="D45" i="21"/>
  <c r="B45" i="21"/>
  <c r="C29" i="21" l="1"/>
  <c r="F31"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長廻 孝祐</author>
  </authors>
  <commentList>
    <comment ref="C13" authorId="0" shapeId="0" xr:uid="{00000000-0006-0000-0200-000001000000}">
      <text>
        <r>
          <rPr>
            <sz val="12"/>
            <color indexed="81"/>
            <rFont val="メイリオ"/>
            <family val="3"/>
            <charset val="128"/>
          </rPr>
          <t>新規・更新のどちらかに〇を付けてください。</t>
        </r>
      </text>
    </comment>
    <comment ref="C25" authorId="0" shapeId="0" xr:uid="{00000000-0006-0000-0200-000002000000}">
      <text>
        <r>
          <rPr>
            <sz val="12"/>
            <color indexed="81"/>
            <rFont val="メイリオ"/>
            <family val="3"/>
            <charset val="128"/>
          </rPr>
          <t>プルダウンから選択してください。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長廻 孝祐</author>
  </authors>
  <commentList>
    <comment ref="F11" authorId="0" shapeId="0" xr:uid="{1373C5EB-9D6B-41EF-8563-0B126825A795}">
      <text>
        <r>
          <rPr>
            <sz val="12"/>
            <color indexed="81"/>
            <rFont val="メイリオ"/>
            <family val="3"/>
            <charset val="128"/>
          </rPr>
          <t>プルダウンから選択してください。</t>
        </r>
      </text>
    </comment>
    <comment ref="H11" authorId="0" shapeId="0" xr:uid="{66D65AD4-5A9D-4899-BD08-761CC9226A1C}">
      <text>
        <r>
          <rPr>
            <sz val="12"/>
            <color indexed="81"/>
            <rFont val="メイリオ"/>
            <family val="3"/>
            <charset val="128"/>
          </rPr>
          <t>プルダウンから選択してください。</t>
        </r>
      </text>
    </comment>
    <comment ref="G40" authorId="0" shapeId="0" xr:uid="{0234FAF1-F0B5-4B9F-85A7-68B90129721D}">
      <text>
        <r>
          <rPr>
            <sz val="14"/>
            <color indexed="81"/>
            <rFont val="メイリオ"/>
            <family val="3"/>
            <charset val="128"/>
          </rPr>
          <t>「不可」の場合は、申請することが出来ません。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長廻 孝祐</author>
  </authors>
  <commentList>
    <comment ref="D44" authorId="0" shapeId="0" xr:uid="{FE247763-1915-4700-AD97-F0B7D4ED1DE5}">
      <text>
        <r>
          <rPr>
            <sz val="9"/>
            <color indexed="81"/>
            <rFont val="メイリオ"/>
            <family val="3"/>
            <charset val="128"/>
          </rPr>
          <t>有の場合は、その内容を記載してください。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長廻 孝祐</author>
  </authors>
  <commentList>
    <comment ref="A49" authorId="0" shapeId="0" xr:uid="{00000000-0006-0000-0500-000001000000}">
      <text>
        <r>
          <rPr>
            <sz val="10"/>
            <color indexed="81"/>
            <rFont val="メイリオ"/>
            <family val="3"/>
            <charset val="128"/>
          </rPr>
          <t>社内講師だけでなく、外部講師を招き実施した場合も含みます。</t>
        </r>
      </text>
    </comment>
  </commentList>
</comments>
</file>

<file path=xl/sharedStrings.xml><?xml version="1.0" encoding="utf-8"?>
<sst xmlns="http://schemas.openxmlformats.org/spreadsheetml/2006/main" count="747" uniqueCount="453">
  <si>
    <t>会社の方針として女性活躍に取り組む方針を明示し、従業員に周知している。</t>
  </si>
  <si>
    <t>女性活躍を推進するための体制（担当部署の設置等）が作られている。</t>
  </si>
  <si>
    <t>女性活躍に向けた職場の状況把握・課題分析及び課題解決に向けた取組（アンケート調査やヒアリング等）を実施している。</t>
  </si>
  <si>
    <t>男性育休取得率が県内平均値（●●％）以上である。</t>
  </si>
  <si>
    <t>問２</t>
  </si>
  <si>
    <t>管理職を対象に、女性活躍についての意識改革や人材育成等についての研修を実施している。</t>
  </si>
  <si>
    <t>女性管理職候補を対象に、意識改革やキャリアアップ等についての研修を実施している。</t>
  </si>
  <si>
    <t>女性の昇進促進に向けた取り組みを行っている（メンター制度の導入、ロールモデル人材の育成等）。</t>
  </si>
  <si>
    <t>従業員が望むライフプラン・キャリアに関する考え方を確認し、希望する働き方を応援する仕組みがある（上司と部下1対1での面談機会など）。</t>
  </si>
  <si>
    <t>過去３年間に女性役員（経営者を含む）を登用している。</t>
  </si>
  <si>
    <t>過去３年間で、係長相当職に占める女性割合が増加している。</t>
  </si>
  <si>
    <t>過去３年間で女性の採用比率（正規雇用に限る）が増加している。</t>
  </si>
  <si>
    <t>過去３年間で、これまで女性が少なかった職場や職種に女性を配置している。</t>
  </si>
  <si>
    <t>女性活躍推進法に基づく一般事業主行動計画を策定し、従業員に周知、外部に公表、労働局に届け出ている。</t>
  </si>
  <si>
    <t>女性登用や女性活躍に関する取組内容を具体的に社外に開示している。</t>
  </si>
  <si>
    <t>過去３年間で、正規従業員における男女間の平均勤続年数差が縮小した、もしくは差がない状態で推移している。</t>
  </si>
  <si>
    <t>直近年度における女性正規従業員の平均勤続年数が産業毎の平均値以上である。</t>
  </si>
  <si>
    <r>
      <t>女性従業員の賃金割合が男性の７割以上である。</t>
    </r>
    <r>
      <rPr>
        <b/>
        <sz val="11"/>
        <color theme="1"/>
        <rFont val="ＭＳ ゴシック"/>
        <family val="3"/>
        <charset val="128"/>
      </rPr>
      <t>【Ｐ】</t>
    </r>
  </si>
  <si>
    <t>本人の希望に応じ、職務や勤務地を限定できる体制となっている（もしくは職務や勤務地を限定する制度がある）。</t>
  </si>
  <si>
    <t>非正規従業員を対象とした正規従業員への転換制度があり、実際に制度利用した女性従業員がいる。</t>
  </si>
  <si>
    <t>テレワークや在宅勤務など、働く場所や時間に捉われない柔軟な働き方を導入している。</t>
  </si>
  <si>
    <t>時間単位もしくは半日単位で利用できる年次有給休暇制度がある。</t>
  </si>
  <si>
    <t>育児・介護休業、子の看護休暇、介護休暇について、育児・介護休業法で定める基準を超える制度がある。</t>
  </si>
  <si>
    <t>直近年度における正規従業員の月平均所定外労働時間が県平均（●●時間）以内である。</t>
  </si>
  <si>
    <t>事業所内保育施設の設置・運営や育児・介護等に要する経費の援助を行っている。</t>
  </si>
  <si>
    <t>問３</t>
  </si>
  <si>
    <t>男女Cアンケート</t>
    <rPh sb="0" eb="2">
      <t>ダンジョ</t>
    </rPh>
    <phoneticPr fontId="6"/>
  </si>
  <si>
    <t>女活表彰
神戸市</t>
    <rPh sb="0" eb="1">
      <t>オンナ</t>
    </rPh>
    <rPh sb="1" eb="2">
      <t>カツ</t>
    </rPh>
    <rPh sb="2" eb="4">
      <t>ヒョウショウ</t>
    </rPh>
    <rPh sb="5" eb="7">
      <t>コウベ</t>
    </rPh>
    <rPh sb="7" eb="8">
      <t>シ</t>
    </rPh>
    <phoneticPr fontId="6"/>
  </si>
  <si>
    <t>神戸市</t>
    <rPh sb="0" eb="3">
      <t>コウベシ</t>
    </rPh>
    <phoneticPr fontId="6"/>
  </si>
  <si>
    <t>女活表彰</t>
    <rPh sb="0" eb="1">
      <t>オンナ</t>
    </rPh>
    <rPh sb="1" eb="2">
      <t>カツ</t>
    </rPh>
    <rPh sb="2" eb="4">
      <t>ヒョウショウ</t>
    </rPh>
    <phoneticPr fontId="6"/>
  </si>
  <si>
    <t>滋賀県</t>
    <rPh sb="0" eb="3">
      <t>シガケン</t>
    </rPh>
    <phoneticPr fontId="6"/>
  </si>
  <si>
    <t>えるぼし</t>
    <phoneticPr fontId="6"/>
  </si>
  <si>
    <t>大阪市</t>
    <rPh sb="0" eb="3">
      <t>オオサカシ</t>
    </rPh>
    <phoneticPr fontId="6"/>
  </si>
  <si>
    <t>兵庫県
女活表彰</t>
    <rPh sb="0" eb="3">
      <t>ヒョウゴケン</t>
    </rPh>
    <rPh sb="4" eb="5">
      <t>オンナ</t>
    </rPh>
    <rPh sb="5" eb="6">
      <t>カツ</t>
    </rPh>
    <rPh sb="6" eb="8">
      <t>ヒョウショウ</t>
    </rPh>
    <phoneticPr fontId="6"/>
  </si>
  <si>
    <t>兵庫県
WLB認定</t>
    <rPh sb="0" eb="3">
      <t>ヒョウゴケン</t>
    </rPh>
    <rPh sb="7" eb="9">
      <t>ニンテイ</t>
    </rPh>
    <phoneticPr fontId="6"/>
  </si>
  <si>
    <t>４女性の定着促進</t>
    <rPh sb="1" eb="3">
      <t>ジョセイ</t>
    </rPh>
    <rPh sb="4" eb="6">
      <t>テイチャク</t>
    </rPh>
    <rPh sb="6" eb="8">
      <t>ソクシン</t>
    </rPh>
    <phoneticPr fontId="6"/>
  </si>
  <si>
    <t>５仕事と生活の両立支援</t>
    <rPh sb="1" eb="3">
      <t>シゴト</t>
    </rPh>
    <rPh sb="4" eb="6">
      <t>セイカツ</t>
    </rPh>
    <rPh sb="7" eb="9">
      <t>リョウリツ</t>
    </rPh>
    <rPh sb="9" eb="11">
      <t>シエン</t>
    </rPh>
    <phoneticPr fontId="6"/>
  </si>
  <si>
    <t>１意識・職場風土の醸成</t>
    <rPh sb="1" eb="3">
      <t>イシキ</t>
    </rPh>
    <rPh sb="4" eb="6">
      <t>ショクバ</t>
    </rPh>
    <rPh sb="6" eb="8">
      <t>フウド</t>
    </rPh>
    <rPh sb="9" eb="11">
      <t>ジョウセイ</t>
    </rPh>
    <phoneticPr fontId="6"/>
  </si>
  <si>
    <t>２キャリア形成支援</t>
    <rPh sb="5" eb="7">
      <t>ケイセイ</t>
    </rPh>
    <rPh sb="7" eb="9">
      <t>シエン</t>
    </rPh>
    <phoneticPr fontId="6"/>
  </si>
  <si>
    <t>３女性の登用促進</t>
    <rPh sb="1" eb="3">
      <t>ジョセイ</t>
    </rPh>
    <rPh sb="4" eb="6">
      <t>トウヨウ</t>
    </rPh>
    <rPh sb="6" eb="8">
      <t>ソクシン</t>
    </rPh>
    <phoneticPr fontId="6"/>
  </si>
  <si>
    <t>項目</t>
    <rPh sb="0" eb="2">
      <t>コウモク</t>
    </rPh>
    <phoneticPr fontId="6"/>
  </si>
  <si>
    <t>分類</t>
    <rPh sb="0" eb="2">
      <t>ブンルイ</t>
    </rPh>
    <phoneticPr fontId="6"/>
  </si>
  <si>
    <t>○</t>
    <phoneticPr fontId="6"/>
  </si>
  <si>
    <t>女性活躍推進企業認定制度項目案</t>
    <rPh sb="0" eb="2">
      <t>ジョセイ</t>
    </rPh>
    <rPh sb="2" eb="4">
      <t>カツヤク</t>
    </rPh>
    <rPh sb="4" eb="6">
      <t>スイシン</t>
    </rPh>
    <rPh sb="6" eb="8">
      <t>キギョウ</t>
    </rPh>
    <rPh sb="8" eb="10">
      <t>ニンテイ</t>
    </rPh>
    <rPh sb="10" eb="12">
      <t>セイド</t>
    </rPh>
    <rPh sb="12" eb="14">
      <t>コウモク</t>
    </rPh>
    <rPh sb="14" eb="15">
      <t>アン</t>
    </rPh>
    <phoneticPr fontId="6"/>
  </si>
  <si>
    <t>兵庫県
男女協定</t>
    <rPh sb="0" eb="3">
      <t>ヒョウゴケン</t>
    </rPh>
    <rPh sb="4" eb="6">
      <t>ダンジョ</t>
    </rPh>
    <rPh sb="6" eb="8">
      <t>キョウテイ</t>
    </rPh>
    <phoneticPr fontId="6"/>
  </si>
  <si>
    <r>
      <t>管理職（部長・課長級相当職）に占める女性割合が、産業平均値</t>
    </r>
    <r>
      <rPr>
        <vertAlign val="superscript"/>
        <sz val="11"/>
        <color theme="1"/>
        <rFont val="ＭＳ 明朝"/>
        <family val="1"/>
        <charset val="128"/>
      </rPr>
      <t>※</t>
    </r>
    <r>
      <rPr>
        <sz val="11"/>
        <color theme="1"/>
        <rFont val="ＭＳ 明朝"/>
        <family val="1"/>
        <charset val="128"/>
      </rPr>
      <t xml:space="preserve">以上である。
</t>
    </r>
    <r>
      <rPr>
        <sz val="9"/>
        <color theme="1"/>
        <rFont val="ＭＳ 明朝"/>
        <family val="1"/>
        <charset val="128"/>
      </rPr>
      <t>※雇均発0624第1号令和３年６月24日付「女性の職業生活における活躍の推進に関する法律に基づく認定制度に係る基準における「平均値」について」</t>
    </r>
    <phoneticPr fontId="6"/>
  </si>
  <si>
    <t>○
5</t>
    <phoneticPr fontId="6"/>
  </si>
  <si>
    <t>○
7</t>
    <phoneticPr fontId="6"/>
  </si>
  <si>
    <t>○
2</t>
    <phoneticPr fontId="6"/>
  </si>
  <si>
    <t>○
31</t>
    <phoneticPr fontId="6"/>
  </si>
  <si>
    <t>○
35</t>
    <phoneticPr fontId="6"/>
  </si>
  <si>
    <t>○
3</t>
    <phoneticPr fontId="6"/>
  </si>
  <si>
    <t>○
8</t>
    <phoneticPr fontId="6"/>
  </si>
  <si>
    <t>○
①､②</t>
    <phoneticPr fontId="6"/>
  </si>
  <si>
    <t>○
③</t>
    <phoneticPr fontId="6"/>
  </si>
  <si>
    <t>○
④</t>
    <phoneticPr fontId="6"/>
  </si>
  <si>
    <t>○
⑦</t>
    <phoneticPr fontId="6"/>
  </si>
  <si>
    <t>○
⑥</t>
    <phoneticPr fontId="6"/>
  </si>
  <si>
    <t>○
⑧</t>
    <phoneticPr fontId="6"/>
  </si>
  <si>
    <t>○
⑤</t>
    <phoneticPr fontId="6"/>
  </si>
  <si>
    <t>○
1</t>
    <phoneticPr fontId="6"/>
  </si>
  <si>
    <t>○
6</t>
    <phoneticPr fontId="6"/>
  </si>
  <si>
    <t>○
8､10</t>
    <phoneticPr fontId="6"/>
  </si>
  <si>
    <t>○
11</t>
    <phoneticPr fontId="6"/>
  </si>
  <si>
    <t>○
13</t>
    <phoneticPr fontId="6"/>
  </si>
  <si>
    <t>○
16</t>
    <phoneticPr fontId="6"/>
  </si>
  <si>
    <t>○
20</t>
    <phoneticPr fontId="6"/>
  </si>
  <si>
    <t>○
21</t>
    <phoneticPr fontId="6"/>
  </si>
  <si>
    <t>○
23</t>
    <phoneticPr fontId="6"/>
  </si>
  <si>
    <t>○
25</t>
    <phoneticPr fontId="6"/>
  </si>
  <si>
    <t>○
27</t>
    <phoneticPr fontId="6"/>
  </si>
  <si>
    <t>○
28</t>
    <phoneticPr fontId="6"/>
  </si>
  <si>
    <t>○
32</t>
    <phoneticPr fontId="6"/>
  </si>
  <si>
    <t>○
30</t>
    <phoneticPr fontId="6"/>
  </si>
  <si>
    <t>○
39</t>
    <phoneticPr fontId="6"/>
  </si>
  <si>
    <t>○
4</t>
    <phoneticPr fontId="6"/>
  </si>
  <si>
    <t>○
9</t>
    <phoneticPr fontId="6"/>
  </si>
  <si>
    <t>○
10</t>
    <phoneticPr fontId="6"/>
  </si>
  <si>
    <t>○
12</t>
    <phoneticPr fontId="6"/>
  </si>
  <si>
    <t>○
15</t>
    <phoneticPr fontId="6"/>
  </si>
  <si>
    <t>○
22</t>
    <phoneticPr fontId="6"/>
  </si>
  <si>
    <t>○
19～21</t>
    <phoneticPr fontId="6"/>
  </si>
  <si>
    <t>○
26</t>
    <phoneticPr fontId="6"/>
  </si>
  <si>
    <t>○
29</t>
    <phoneticPr fontId="6"/>
  </si>
  <si>
    <t>○
3､5</t>
    <phoneticPr fontId="6"/>
  </si>
  <si>
    <t>○
9､13</t>
    <phoneticPr fontId="6"/>
  </si>
  <si>
    <t>滋賀県
女活表彰
大阪市
神戸市</t>
    <rPh sb="0" eb="3">
      <t>シガケン</t>
    </rPh>
    <rPh sb="4" eb="5">
      <t>オンナ</t>
    </rPh>
    <rPh sb="5" eb="6">
      <t>カツ</t>
    </rPh>
    <rPh sb="6" eb="8">
      <t>ヒョウショウ</t>
    </rPh>
    <rPh sb="9" eb="12">
      <t>オオサカシ</t>
    </rPh>
    <rPh sb="13" eb="15">
      <t>コウベ</t>
    </rPh>
    <rPh sb="15" eb="16">
      <t>シ</t>
    </rPh>
    <phoneticPr fontId="6"/>
  </si>
  <si>
    <t>滋賀県
女活表彰
神戸市</t>
    <rPh sb="0" eb="3">
      <t>シガケン</t>
    </rPh>
    <rPh sb="4" eb="5">
      <t>オンナ</t>
    </rPh>
    <rPh sb="5" eb="6">
      <t>カツ</t>
    </rPh>
    <rPh sb="6" eb="8">
      <t>ヒョウショウ</t>
    </rPh>
    <rPh sb="9" eb="11">
      <t>コウベ</t>
    </rPh>
    <rPh sb="11" eb="12">
      <t>シ</t>
    </rPh>
    <phoneticPr fontId="6"/>
  </si>
  <si>
    <t>WLB認定
神戸市</t>
    <rPh sb="3" eb="5">
      <t>ニンテイ</t>
    </rPh>
    <rPh sb="6" eb="9">
      <t>コウベシ</t>
    </rPh>
    <phoneticPr fontId="6"/>
  </si>
  <si>
    <t>滋賀県
大阪市</t>
    <rPh sb="0" eb="3">
      <t>シガケン</t>
    </rPh>
    <rPh sb="4" eb="7">
      <t>オオサカシ</t>
    </rPh>
    <phoneticPr fontId="6"/>
  </si>
  <si>
    <t>滋賀県
女活表彰
大阪市</t>
    <rPh sb="0" eb="3">
      <t>シガケン</t>
    </rPh>
    <rPh sb="4" eb="5">
      <t>オンナ</t>
    </rPh>
    <rPh sb="5" eb="6">
      <t>カツ</t>
    </rPh>
    <rPh sb="6" eb="8">
      <t>ヒョウショウ</t>
    </rPh>
    <rPh sb="9" eb="11">
      <t>オオサカ</t>
    </rPh>
    <rPh sb="11" eb="12">
      <t>シ</t>
    </rPh>
    <phoneticPr fontId="6"/>
  </si>
  <si>
    <t>滋賀県
女活表彰</t>
    <rPh sb="0" eb="3">
      <t>シガケン</t>
    </rPh>
    <rPh sb="4" eb="5">
      <t>オンナ</t>
    </rPh>
    <rPh sb="5" eb="6">
      <t>カツ</t>
    </rPh>
    <rPh sb="6" eb="8">
      <t>ヒョウショウ</t>
    </rPh>
    <phoneticPr fontId="6"/>
  </si>
  <si>
    <t>滋賀県
えるぼし
女活表彰
WLB認定等</t>
    <rPh sb="0" eb="3">
      <t>シガケン</t>
    </rPh>
    <rPh sb="9" eb="10">
      <t>オンナ</t>
    </rPh>
    <rPh sb="10" eb="11">
      <t>カツ</t>
    </rPh>
    <rPh sb="11" eb="13">
      <t>ヒョウショウ</t>
    </rPh>
    <rPh sb="17" eb="19">
      <t>ニンテイ</t>
    </rPh>
    <rPh sb="19" eb="20">
      <t>トウ</t>
    </rPh>
    <phoneticPr fontId="6"/>
  </si>
  <si>
    <t>滋賀県
えるぼし
女活表彰
神戸市</t>
    <rPh sb="0" eb="3">
      <t>シガケン</t>
    </rPh>
    <rPh sb="9" eb="10">
      <t>オンナ</t>
    </rPh>
    <rPh sb="10" eb="11">
      <t>カツ</t>
    </rPh>
    <rPh sb="11" eb="13">
      <t>ヒョウショウ</t>
    </rPh>
    <rPh sb="14" eb="17">
      <t>コウベシ</t>
    </rPh>
    <phoneticPr fontId="6"/>
  </si>
  <si>
    <t>滋賀県
大阪市
神戸市</t>
    <rPh sb="0" eb="3">
      <t>シガケン</t>
    </rPh>
    <rPh sb="4" eb="7">
      <t>オオサカシ</t>
    </rPh>
    <rPh sb="8" eb="11">
      <t>コウベシ</t>
    </rPh>
    <phoneticPr fontId="6"/>
  </si>
  <si>
    <t>滋賀県
えるぼし</t>
    <rPh sb="0" eb="3">
      <t>シガケン</t>
    </rPh>
    <phoneticPr fontId="6"/>
  </si>
  <si>
    <t>滋賀県
えるぼし
大阪市
神戸市</t>
    <rPh sb="0" eb="3">
      <t>シガケン</t>
    </rPh>
    <rPh sb="9" eb="12">
      <t>オオサカシ</t>
    </rPh>
    <rPh sb="13" eb="16">
      <t>コウベシ</t>
    </rPh>
    <phoneticPr fontId="6"/>
  </si>
  <si>
    <t>滋賀県
女活表彰
WLB認定
大阪市等</t>
    <rPh sb="0" eb="3">
      <t>シガケン</t>
    </rPh>
    <rPh sb="4" eb="5">
      <t>オンナ</t>
    </rPh>
    <rPh sb="5" eb="6">
      <t>カツ</t>
    </rPh>
    <rPh sb="6" eb="8">
      <t>ヒョウショウ</t>
    </rPh>
    <rPh sb="12" eb="14">
      <t>ニンテイ</t>
    </rPh>
    <rPh sb="15" eb="18">
      <t>オオサカシ</t>
    </rPh>
    <rPh sb="18" eb="19">
      <t>トウ</t>
    </rPh>
    <phoneticPr fontId="6"/>
  </si>
  <si>
    <t>滋賀県
WLB認定</t>
    <rPh sb="0" eb="3">
      <t>シガケン</t>
    </rPh>
    <rPh sb="7" eb="9">
      <t>ニンテイ</t>
    </rPh>
    <phoneticPr fontId="6"/>
  </si>
  <si>
    <t>滋賀県
WLB認定
大阪市
神戸市</t>
    <rPh sb="0" eb="3">
      <t>シガケン</t>
    </rPh>
    <rPh sb="7" eb="9">
      <t>ニンテイ</t>
    </rPh>
    <rPh sb="10" eb="13">
      <t>オオサカシ</t>
    </rPh>
    <rPh sb="14" eb="17">
      <t>コウベシ</t>
    </rPh>
    <phoneticPr fontId="6"/>
  </si>
  <si>
    <t>滋賀県
えるぼし
WLB認定
大阪市等</t>
    <rPh sb="0" eb="3">
      <t>シガケン</t>
    </rPh>
    <rPh sb="12" eb="14">
      <t>ニンテイ</t>
    </rPh>
    <rPh sb="15" eb="18">
      <t>オオサカシ</t>
    </rPh>
    <rPh sb="18" eb="19">
      <t>トウ</t>
    </rPh>
    <phoneticPr fontId="6"/>
  </si>
  <si>
    <t>女活表彰
WLB認定
大阪市
神戸市</t>
    <rPh sb="0" eb="1">
      <t>オンナ</t>
    </rPh>
    <rPh sb="1" eb="2">
      <t>カツ</t>
    </rPh>
    <rPh sb="2" eb="4">
      <t>ヒョウショウ</t>
    </rPh>
    <rPh sb="8" eb="10">
      <t>ニンテイ</t>
    </rPh>
    <rPh sb="11" eb="14">
      <t>オオサカシ</t>
    </rPh>
    <rPh sb="15" eb="17">
      <t>コウベ</t>
    </rPh>
    <rPh sb="17" eb="18">
      <t>シ</t>
    </rPh>
    <phoneticPr fontId="6"/>
  </si>
  <si>
    <t>平均値</t>
    <rPh sb="0" eb="3">
      <t>ヘイキンチ</t>
    </rPh>
    <phoneticPr fontId="6"/>
  </si>
  <si>
    <t>％</t>
    <phoneticPr fontId="6"/>
  </si>
  <si>
    <t>年</t>
    <rPh sb="0" eb="1">
      <t>ネン</t>
    </rPh>
    <phoneticPr fontId="6"/>
  </si>
  <si>
    <t>人</t>
    <rPh sb="0" eb="1">
      <t>ヒト</t>
    </rPh>
    <phoneticPr fontId="6"/>
  </si>
  <si>
    <t>時間</t>
    <rPh sb="0" eb="2">
      <t>ジカン</t>
    </rPh>
    <phoneticPr fontId="6"/>
  </si>
  <si>
    <r>
      <t>管理職（部長・課長級相当職）に占める女性割合が、産業平均値</t>
    </r>
    <r>
      <rPr>
        <vertAlign val="superscript"/>
        <sz val="12"/>
        <color theme="1"/>
        <rFont val="Meiryo UI"/>
        <family val="3"/>
        <charset val="128"/>
      </rPr>
      <t>※</t>
    </r>
    <r>
      <rPr>
        <sz val="12"/>
        <color theme="1"/>
        <rFont val="Meiryo UI"/>
        <family val="3"/>
        <charset val="128"/>
      </rPr>
      <t xml:space="preserve">以上である。
</t>
    </r>
    <r>
      <rPr>
        <sz val="9"/>
        <color theme="1"/>
        <rFont val="Meiryo UI"/>
        <family val="3"/>
        <charset val="128"/>
      </rPr>
      <t>※雇均発0624第1号令和３年６月24日付「女性の職業生活における活躍の推進に関する法律に基づく認定制度に係る基準における「平均値」について」</t>
    </r>
    <phoneticPr fontId="6"/>
  </si>
  <si>
    <r>
      <t>女性従業員の賃金割合が男性の７割以上である。</t>
    </r>
    <r>
      <rPr>
        <b/>
        <sz val="12"/>
        <color theme="1"/>
        <rFont val="Meiryo UI"/>
        <family val="3"/>
        <charset val="128"/>
      </rPr>
      <t>【Ｐ】</t>
    </r>
  </si>
  <si>
    <t>兵庫県目標値</t>
    <rPh sb="0" eb="3">
      <t>ヒョウゴケン</t>
    </rPh>
    <rPh sb="3" eb="6">
      <t>モクヒョウチ</t>
    </rPh>
    <phoneticPr fontId="6"/>
  </si>
  <si>
    <t>女性活躍推進法に基づく一般事業主行動計画を策定し、従業員に周知、外部に公表、労働局に届け出ている。</t>
    <phoneticPr fontId="6"/>
  </si>
  <si>
    <t>過去３年間で、これまで女性が少なかった職場や職種に女性を配置している。
〔例〕</t>
    <phoneticPr fontId="6"/>
  </si>
  <si>
    <t>女性活躍推進法に基づく一般事業主行動計画を策定し、従業員に周知、外部に公表、労働局に届け出ている。
〔例〕</t>
    <phoneticPr fontId="6"/>
  </si>
  <si>
    <t>時間単位もしくは半日単位で利用できる年次有給休暇制度がある。</t>
    <phoneticPr fontId="6"/>
  </si>
  <si>
    <t>申請</t>
    <rPh sb="0" eb="2">
      <t>シンセイ</t>
    </rPh>
    <phoneticPr fontId="6"/>
  </si>
  <si>
    <t>○</t>
    <phoneticPr fontId="6"/>
  </si>
  <si>
    <t>女性活躍を推進するための体制（担当部署の設置等）を整備したうえで、会社として取組を推進するという方針を従業員に明示している。
〔例〕ダイバーシティ推進室を開設し、一般事業主行動計画により明示している。</t>
    <rPh sb="25" eb="27">
      <t>セイビ</t>
    </rPh>
    <rPh sb="33" eb="35">
      <t>カイシャ</t>
    </rPh>
    <rPh sb="38" eb="40">
      <t>トリクミ</t>
    </rPh>
    <rPh sb="41" eb="43">
      <t>スイシン</t>
    </rPh>
    <rPh sb="48" eb="50">
      <t>ホウシン</t>
    </rPh>
    <rPh sb="51" eb="54">
      <t>ジュウギョウイン</t>
    </rPh>
    <rPh sb="55" eb="57">
      <t>メイジ</t>
    </rPh>
    <rPh sb="64" eb="65">
      <t>レイ</t>
    </rPh>
    <rPh sb="73" eb="76">
      <t>スイシンシツ</t>
    </rPh>
    <rPh sb="77" eb="79">
      <t>カイセツ</t>
    </rPh>
    <rPh sb="81" eb="83">
      <t>イッパン</t>
    </rPh>
    <rPh sb="83" eb="86">
      <t>ジギョウヌシ</t>
    </rPh>
    <rPh sb="86" eb="88">
      <t>コウドウ</t>
    </rPh>
    <rPh sb="88" eb="90">
      <t>ケイカク</t>
    </rPh>
    <rPh sb="93" eb="95">
      <t>メイジ</t>
    </rPh>
    <phoneticPr fontId="6"/>
  </si>
  <si>
    <t>会社の方針として女性活躍に取り組む方針を明示し、従業員に周知している。</t>
    <phoneticPr fontId="6"/>
  </si>
  <si>
    <t>女性活躍を推進するための体制（担当部署の設置等）が作られている。</t>
    <phoneticPr fontId="6"/>
  </si>
  <si>
    <t>添付書類</t>
    <rPh sb="0" eb="2">
      <t>テンプ</t>
    </rPh>
    <rPh sb="2" eb="4">
      <t>ショルイ</t>
    </rPh>
    <phoneticPr fontId="6"/>
  </si>
  <si>
    <t>女性活躍に向けた職場の状況把握・課題分析及び課題解決に向けた取組（アンケート調査やヒアリング等）を実施している。</t>
    <phoneticPr fontId="6"/>
  </si>
  <si>
    <t>管理職を対象に、女性活躍についての意識改革や人材育成等についての研修を実施している。</t>
    <phoneticPr fontId="6"/>
  </si>
  <si>
    <t>女性管理職候補を対象に、意識改革やキャリアアップ等についての研修を実施している。</t>
    <phoneticPr fontId="6"/>
  </si>
  <si>
    <t>従業員が望むライフプラン・キャリアに関する考え方を確認し、希望する働き方を応援する仕組みがある（上司と部下1対1での面談機会など）。</t>
    <phoneticPr fontId="6"/>
  </si>
  <si>
    <t>女性登用や女性活躍に関する取組内容を具体的に社外に開示している。</t>
    <phoneticPr fontId="6"/>
  </si>
  <si>
    <t>本人の希望に応じ、職務や勤務地を限定できる体制となっている（もしくは職務や勤務地を限定する制度がある）。</t>
    <phoneticPr fontId="6"/>
  </si>
  <si>
    <t>テレワークや在宅勤務など、働く場所や時間に捉われない柔軟な働き方を導入している。</t>
    <phoneticPr fontId="6"/>
  </si>
  <si>
    <t>育児・介護休業、子の看護休暇、介護休暇について、育児・介護休業法で定める基準を超える制度がある。</t>
    <phoneticPr fontId="6"/>
  </si>
  <si>
    <t>事業所内保育施設の設置・運営や育児・介護等に要する経費の援助を行っている。</t>
    <phoneticPr fontId="6"/>
  </si>
  <si>
    <t>回</t>
    <rPh sb="0" eb="1">
      <t>カイ</t>
    </rPh>
    <phoneticPr fontId="6"/>
  </si>
  <si>
    <t>女性の昇進促進に向けた取り組みを行っている。
〔例〕メンター制度の導入、ロールモデル人材の育成等</t>
    <rPh sb="24" eb="25">
      <t>レイ</t>
    </rPh>
    <phoneticPr fontId="6"/>
  </si>
  <si>
    <t>別添様式
（各年度の数値を記載）</t>
    <rPh sb="0" eb="2">
      <t>ベッテン</t>
    </rPh>
    <rPh sb="2" eb="4">
      <t>ヨウシキ</t>
    </rPh>
    <rPh sb="6" eb="7">
      <t>カク</t>
    </rPh>
    <rPh sb="7" eb="9">
      <t>ネンド</t>
    </rPh>
    <rPh sb="10" eb="12">
      <t>スウチ</t>
    </rPh>
    <rPh sb="13" eb="15">
      <t>キサイ</t>
    </rPh>
    <phoneticPr fontId="6"/>
  </si>
  <si>
    <t>別添様式
（配置した部署の各年度の数値を記載）</t>
    <rPh sb="0" eb="2">
      <t>ベッテン</t>
    </rPh>
    <rPh sb="2" eb="4">
      <t>ヨウシキ</t>
    </rPh>
    <rPh sb="6" eb="8">
      <t>ハイチ</t>
    </rPh>
    <rPh sb="10" eb="12">
      <t>ブショ</t>
    </rPh>
    <rPh sb="13" eb="14">
      <t>カク</t>
    </rPh>
    <rPh sb="14" eb="16">
      <t>ネンド</t>
    </rPh>
    <rPh sb="17" eb="19">
      <t>スウチ</t>
    </rPh>
    <rPh sb="20" eb="22">
      <t>キサイ</t>
    </rPh>
    <phoneticPr fontId="6"/>
  </si>
  <si>
    <t>別添様式
（男女別年間平均賃金を記載）</t>
    <rPh sb="0" eb="2">
      <t>ベッテン</t>
    </rPh>
    <rPh sb="2" eb="4">
      <t>ヨウシキ</t>
    </rPh>
    <rPh sb="6" eb="9">
      <t>ダンジョベツ</t>
    </rPh>
    <rPh sb="9" eb="11">
      <t>ネンカン</t>
    </rPh>
    <rPh sb="11" eb="13">
      <t>ヘイキン</t>
    </rPh>
    <rPh sb="13" eb="15">
      <t>チンギン</t>
    </rPh>
    <rPh sb="16" eb="18">
      <t>キサイ</t>
    </rPh>
    <phoneticPr fontId="6"/>
  </si>
  <si>
    <t>組織が確認できる資料
計画や社内通達等の資料</t>
    <rPh sb="0" eb="2">
      <t>ソシキ</t>
    </rPh>
    <rPh sb="3" eb="5">
      <t>カクニン</t>
    </rPh>
    <rPh sb="8" eb="10">
      <t>シリョウ</t>
    </rPh>
    <rPh sb="11" eb="13">
      <t>ケイカク</t>
    </rPh>
    <rPh sb="14" eb="16">
      <t>シャナイ</t>
    </rPh>
    <rPh sb="16" eb="18">
      <t>ツウタツ</t>
    </rPh>
    <rPh sb="18" eb="19">
      <t>トウ</t>
    </rPh>
    <rPh sb="20" eb="22">
      <t>シリョウ</t>
    </rPh>
    <phoneticPr fontId="6"/>
  </si>
  <si>
    <t>アンケート結果等取組内容がわかる資料</t>
    <rPh sb="5" eb="7">
      <t>ケッカ</t>
    </rPh>
    <rPh sb="7" eb="8">
      <t>トウ</t>
    </rPh>
    <rPh sb="8" eb="10">
      <t>トリクミ</t>
    </rPh>
    <rPh sb="10" eb="12">
      <t>ナイヨウ</t>
    </rPh>
    <rPh sb="16" eb="18">
      <t>シリョウ</t>
    </rPh>
    <phoneticPr fontId="6"/>
  </si>
  <si>
    <t>別添様式
（対象者数、取得者数を記載）</t>
    <rPh sb="0" eb="2">
      <t>ベッテン</t>
    </rPh>
    <rPh sb="2" eb="4">
      <t>ヨウシキ</t>
    </rPh>
    <rPh sb="6" eb="9">
      <t>タイショウシャ</t>
    </rPh>
    <rPh sb="9" eb="10">
      <t>スウ</t>
    </rPh>
    <rPh sb="11" eb="14">
      <t>シュトクシャ</t>
    </rPh>
    <rPh sb="14" eb="15">
      <t>スウ</t>
    </rPh>
    <rPh sb="16" eb="18">
      <t>キサイ</t>
    </rPh>
    <phoneticPr fontId="6"/>
  </si>
  <si>
    <t>従業員への説明資料等取組内容がわかる資料</t>
    <rPh sb="0" eb="2">
      <t>ジュウギョウ</t>
    </rPh>
    <rPh sb="2" eb="3">
      <t>イン</t>
    </rPh>
    <rPh sb="5" eb="7">
      <t>セツメイ</t>
    </rPh>
    <rPh sb="7" eb="9">
      <t>シリョウ</t>
    </rPh>
    <rPh sb="9" eb="10">
      <t>トウ</t>
    </rPh>
    <rPh sb="10" eb="12">
      <t>トリクミ</t>
    </rPh>
    <rPh sb="12" eb="14">
      <t>ナイヨウ</t>
    </rPh>
    <rPh sb="18" eb="20">
      <t>シリョウ</t>
    </rPh>
    <phoneticPr fontId="6"/>
  </si>
  <si>
    <t>面談案内等取組内容がわかる資料</t>
    <rPh sb="0" eb="2">
      <t>メンダン</t>
    </rPh>
    <rPh sb="2" eb="4">
      <t>アンナイ</t>
    </rPh>
    <rPh sb="4" eb="5">
      <t>トウ</t>
    </rPh>
    <rPh sb="5" eb="7">
      <t>トリクミ</t>
    </rPh>
    <rPh sb="7" eb="9">
      <t>ナイヨウ</t>
    </rPh>
    <rPh sb="13" eb="15">
      <t>シリョウ</t>
    </rPh>
    <phoneticPr fontId="6"/>
  </si>
  <si>
    <t>企業HPの写し、社内報等取組内容がわかる資料</t>
    <rPh sb="0" eb="2">
      <t>キギョウ</t>
    </rPh>
    <rPh sb="5" eb="6">
      <t>ウツ</t>
    </rPh>
    <rPh sb="8" eb="11">
      <t>シャナイホウ</t>
    </rPh>
    <rPh sb="11" eb="12">
      <t>トウ</t>
    </rPh>
    <rPh sb="12" eb="14">
      <t>トリクミ</t>
    </rPh>
    <rPh sb="14" eb="16">
      <t>ナイヨウ</t>
    </rPh>
    <rPh sb="20" eb="22">
      <t>シリョウ</t>
    </rPh>
    <phoneticPr fontId="6"/>
  </si>
  <si>
    <t>なし（平均勤続年数の数値報告のみ）</t>
    <rPh sb="3" eb="5">
      <t>ヘイキン</t>
    </rPh>
    <rPh sb="5" eb="7">
      <t>キンゾク</t>
    </rPh>
    <rPh sb="7" eb="9">
      <t>ネンスウ</t>
    </rPh>
    <rPh sb="10" eb="12">
      <t>スウチ</t>
    </rPh>
    <rPh sb="12" eb="14">
      <t>ホウコク</t>
    </rPh>
    <phoneticPr fontId="6"/>
  </si>
  <si>
    <t>別添様式
（年度別利用者数を記載）</t>
    <rPh sb="0" eb="2">
      <t>ベッテン</t>
    </rPh>
    <rPh sb="2" eb="4">
      <t>ヨウシキ</t>
    </rPh>
    <rPh sb="6" eb="8">
      <t>ネンド</t>
    </rPh>
    <rPh sb="8" eb="9">
      <t>ベツ</t>
    </rPh>
    <rPh sb="9" eb="11">
      <t>リヨウ</t>
    </rPh>
    <rPh sb="11" eb="12">
      <t>シャ</t>
    </rPh>
    <rPh sb="12" eb="13">
      <t>スウ</t>
    </rPh>
    <rPh sb="14" eb="16">
      <t>キサイ</t>
    </rPh>
    <phoneticPr fontId="6"/>
  </si>
  <si>
    <t>直近年度の年次有給休暇の取得率が、平均値（●●％）以上である。</t>
    <rPh sb="0" eb="2">
      <t>チョッキン</t>
    </rPh>
    <rPh sb="2" eb="4">
      <t>ネンド</t>
    </rPh>
    <rPh sb="5" eb="7">
      <t>ネンジ</t>
    </rPh>
    <rPh sb="7" eb="9">
      <t>ユウキュウ</t>
    </rPh>
    <rPh sb="9" eb="11">
      <t>キュウカ</t>
    </rPh>
    <rPh sb="12" eb="15">
      <t>シュトクリツ</t>
    </rPh>
    <rPh sb="17" eb="19">
      <t>ヘイキン</t>
    </rPh>
    <rPh sb="19" eb="20">
      <t>チ</t>
    </rPh>
    <rPh sb="25" eb="27">
      <t>イジョウ</t>
    </rPh>
    <phoneticPr fontId="6"/>
  </si>
  <si>
    <t>別添様式
（平均付与日数、平均取得日数を記載）</t>
    <rPh sb="0" eb="2">
      <t>ベッテン</t>
    </rPh>
    <rPh sb="2" eb="4">
      <t>ヨウシキ</t>
    </rPh>
    <rPh sb="6" eb="8">
      <t>ヘイキン</t>
    </rPh>
    <rPh sb="8" eb="10">
      <t>フヨ</t>
    </rPh>
    <rPh sb="10" eb="12">
      <t>ニッスウ</t>
    </rPh>
    <rPh sb="13" eb="15">
      <t>ヘイキン</t>
    </rPh>
    <rPh sb="15" eb="17">
      <t>シュトク</t>
    </rPh>
    <rPh sb="17" eb="19">
      <t>ニッスウ</t>
    </rPh>
    <rPh sb="20" eb="22">
      <t>キサイ</t>
    </rPh>
    <phoneticPr fontId="6"/>
  </si>
  <si>
    <r>
      <t xml:space="preserve">女性活躍に向けた職場の状況把握・課題分析及び課題解決に向けた取組を実施している。
</t>
    </r>
    <r>
      <rPr>
        <sz val="12"/>
        <color rgb="FFFF0000"/>
        <rFont val="Meiryo UI"/>
        <family val="3"/>
        <charset val="128"/>
      </rPr>
      <t>〔例〕アンケート調査、従業員へのヒアリング　等</t>
    </r>
    <rPh sb="42" eb="43">
      <t>レイ</t>
    </rPh>
    <rPh sb="52" eb="55">
      <t>ジュウギョウイン</t>
    </rPh>
    <rPh sb="63" eb="64">
      <t>トウ</t>
    </rPh>
    <phoneticPr fontId="6"/>
  </si>
  <si>
    <r>
      <t>育児・介護休業、子の看護休暇、介護休暇について、育児・介護休業法で定める基準を超える制度がある。</t>
    </r>
    <r>
      <rPr>
        <sz val="12"/>
        <color rgb="FFFF0000"/>
        <rFont val="Meiryo UI"/>
        <family val="3"/>
        <charset val="128"/>
      </rPr>
      <t xml:space="preserve">
〔例〕休業・休暇日を法定より長く設定する、子の看護休暇を有給化する　等</t>
    </r>
    <rPh sb="52" eb="54">
      <t>キュウギョウ</t>
    </rPh>
    <rPh sb="55" eb="57">
      <t>キュウカ</t>
    </rPh>
    <rPh sb="57" eb="58">
      <t>ビ</t>
    </rPh>
    <rPh sb="59" eb="61">
      <t>ホウテイ</t>
    </rPh>
    <rPh sb="63" eb="64">
      <t>ナガ</t>
    </rPh>
    <rPh sb="65" eb="67">
      <t>セッテイ</t>
    </rPh>
    <rPh sb="70" eb="71">
      <t>コ</t>
    </rPh>
    <rPh sb="72" eb="74">
      <t>カンゴ</t>
    </rPh>
    <rPh sb="74" eb="76">
      <t>キュウカ</t>
    </rPh>
    <rPh sb="77" eb="79">
      <t>ユウキュウ</t>
    </rPh>
    <rPh sb="79" eb="80">
      <t>バ</t>
    </rPh>
    <rPh sb="83" eb="84">
      <t>トウ</t>
    </rPh>
    <phoneticPr fontId="6"/>
  </si>
  <si>
    <t>就業規則等の写し</t>
    <rPh sb="0" eb="2">
      <t>シュウギョウ</t>
    </rPh>
    <rPh sb="2" eb="4">
      <t>キソク</t>
    </rPh>
    <rPh sb="4" eb="5">
      <t>トウ</t>
    </rPh>
    <rPh sb="6" eb="7">
      <t>ウツ</t>
    </rPh>
    <phoneticPr fontId="6"/>
  </si>
  <si>
    <t>就業規則等の写し
別添様式（年度別利用者数を記載）</t>
    <rPh sb="0" eb="2">
      <t>シュウギョウ</t>
    </rPh>
    <rPh sb="2" eb="4">
      <t>キソク</t>
    </rPh>
    <rPh sb="4" eb="5">
      <t>トウ</t>
    </rPh>
    <rPh sb="6" eb="7">
      <t>ウツ</t>
    </rPh>
    <rPh sb="9" eb="11">
      <t>ベッテン</t>
    </rPh>
    <rPh sb="11" eb="13">
      <t>ヨウシキ</t>
    </rPh>
    <rPh sb="14" eb="16">
      <t>ネンド</t>
    </rPh>
    <rPh sb="16" eb="17">
      <t>ベツ</t>
    </rPh>
    <rPh sb="17" eb="19">
      <t>リヨウ</t>
    </rPh>
    <rPh sb="19" eb="20">
      <t>シャ</t>
    </rPh>
    <rPh sb="20" eb="21">
      <t>スウ</t>
    </rPh>
    <rPh sb="22" eb="24">
      <t>キサイ</t>
    </rPh>
    <phoneticPr fontId="6"/>
  </si>
  <si>
    <t>パンフレット等取組内容が確認できる資料</t>
    <rPh sb="6" eb="7">
      <t>トウ</t>
    </rPh>
    <rPh sb="7" eb="9">
      <t>トリクミ</t>
    </rPh>
    <rPh sb="9" eb="11">
      <t>ナイヨウ</t>
    </rPh>
    <rPh sb="12" eb="14">
      <t>カクニン</t>
    </rPh>
    <rPh sb="17" eb="19">
      <t>シリョウ</t>
    </rPh>
    <phoneticPr fontId="6"/>
  </si>
  <si>
    <t>研修名・研修対象・研修内容・参加実績のわかる資料</t>
    <rPh sb="0" eb="2">
      <t>ケンシュウ</t>
    </rPh>
    <rPh sb="2" eb="3">
      <t>メイ</t>
    </rPh>
    <rPh sb="4" eb="6">
      <t>ケンシュウ</t>
    </rPh>
    <rPh sb="6" eb="8">
      <t>タイショウ</t>
    </rPh>
    <rPh sb="9" eb="11">
      <t>ケンシュウ</t>
    </rPh>
    <rPh sb="11" eb="13">
      <t>ナイヨウ</t>
    </rPh>
    <rPh sb="14" eb="16">
      <t>サンカ</t>
    </rPh>
    <rPh sb="16" eb="18">
      <t>ジッセキ</t>
    </rPh>
    <rPh sb="22" eb="24">
      <t>シリョウ</t>
    </rPh>
    <phoneticPr fontId="6"/>
  </si>
  <si>
    <t>別添様式
（各年度の役職別数値を記載）</t>
    <rPh sb="0" eb="2">
      <t>ベッテン</t>
    </rPh>
    <rPh sb="2" eb="4">
      <t>ヨウシキ</t>
    </rPh>
    <rPh sb="6" eb="7">
      <t>カク</t>
    </rPh>
    <rPh sb="7" eb="9">
      <t>ネンド</t>
    </rPh>
    <rPh sb="10" eb="13">
      <t>ヤクショクベツ</t>
    </rPh>
    <rPh sb="13" eb="15">
      <t>スウチ</t>
    </rPh>
    <rPh sb="16" eb="18">
      <t>キサイ</t>
    </rPh>
    <phoneticPr fontId="6"/>
  </si>
  <si>
    <t>現状</t>
    <rPh sb="0" eb="2">
      <t>ゲンジョウ</t>
    </rPh>
    <phoneticPr fontId="6"/>
  </si>
  <si>
    <t>兵庫県「「わたし」からアクション宣言」を行っている。</t>
    <rPh sb="0" eb="3">
      <t>ヒョウゴケン</t>
    </rPh>
    <rPh sb="16" eb="18">
      <t>センゲン</t>
    </rPh>
    <rPh sb="20" eb="21">
      <t>オコナ</t>
    </rPh>
    <phoneticPr fontId="6"/>
  </si>
  <si>
    <t>企業HP等宣言を発信していることがわかる資料</t>
    <rPh sb="0" eb="2">
      <t>キギョウ</t>
    </rPh>
    <rPh sb="4" eb="5">
      <t>トウ</t>
    </rPh>
    <rPh sb="5" eb="7">
      <t>センゲン</t>
    </rPh>
    <rPh sb="8" eb="10">
      <t>ハッシン</t>
    </rPh>
    <rPh sb="20" eb="22">
      <t>シリョウ</t>
    </rPh>
    <phoneticPr fontId="6"/>
  </si>
  <si>
    <r>
      <t>本人の希望に応じ、職務や勤務地を限定できる制度となっており（もしくは職務や勤務地を限定する制度があり）</t>
    </r>
    <r>
      <rPr>
        <u/>
        <sz val="12"/>
        <color rgb="FFFF0000"/>
        <rFont val="Meiryo UI"/>
        <family val="3"/>
        <charset val="128"/>
      </rPr>
      <t>、過去３年間で実際に制度利用した女性従業員がいる。</t>
    </r>
    <rPh sb="21" eb="23">
      <t>セイド</t>
    </rPh>
    <rPh sb="52" eb="54">
      <t>カコ</t>
    </rPh>
    <rPh sb="55" eb="57">
      <t>ネンカン</t>
    </rPh>
    <rPh sb="58" eb="60">
      <t>ジッサイ</t>
    </rPh>
    <rPh sb="61" eb="63">
      <t>セイド</t>
    </rPh>
    <rPh sb="63" eb="65">
      <t>リヨウ</t>
    </rPh>
    <rPh sb="67" eb="69">
      <t>ジョセイ</t>
    </rPh>
    <rPh sb="69" eb="72">
      <t>ジュウギョウイン</t>
    </rPh>
    <phoneticPr fontId="6"/>
  </si>
  <si>
    <r>
      <t>非正規従業員を対象とした正規従業員への転換制度があり、</t>
    </r>
    <r>
      <rPr>
        <u/>
        <sz val="12"/>
        <color rgb="FFFF0000"/>
        <rFont val="Meiryo UI"/>
        <family val="3"/>
        <charset val="128"/>
      </rPr>
      <t>過去３年間で</t>
    </r>
    <r>
      <rPr>
        <sz val="12"/>
        <color theme="1"/>
        <rFont val="Meiryo UI"/>
        <family val="3"/>
        <charset val="128"/>
      </rPr>
      <t>実際に制度利用した女性従業員がいる。</t>
    </r>
    <rPh sb="27" eb="29">
      <t>カコ</t>
    </rPh>
    <rPh sb="30" eb="32">
      <t>ネンカン</t>
    </rPh>
    <rPh sb="33" eb="35">
      <t>ジッサイ</t>
    </rPh>
    <phoneticPr fontId="6"/>
  </si>
  <si>
    <r>
      <t>テレワークや在宅勤務、</t>
    </r>
    <r>
      <rPr>
        <u/>
        <sz val="12"/>
        <color rgb="FFFF0000"/>
        <rFont val="Meiryo UI"/>
        <family val="3"/>
        <charset val="128"/>
      </rPr>
      <t>フレックスタイム</t>
    </r>
    <r>
      <rPr>
        <sz val="12"/>
        <color theme="1"/>
        <rFont val="Meiryo UI"/>
        <family val="3"/>
        <charset val="128"/>
      </rPr>
      <t>など、働く場所や時間に捉われない柔軟な働き方を導入して</t>
    </r>
    <r>
      <rPr>
        <u/>
        <sz val="12"/>
        <color rgb="FFFF0000"/>
        <rFont val="Meiryo UI"/>
        <family val="3"/>
        <charset val="128"/>
      </rPr>
      <t>おり、過去３年間で制度を利用した女性従業員がいる。</t>
    </r>
    <rPh sb="49" eb="51">
      <t>カコ</t>
    </rPh>
    <rPh sb="52" eb="54">
      <t>ネンカン</t>
    </rPh>
    <rPh sb="55" eb="57">
      <t>セイド</t>
    </rPh>
    <rPh sb="58" eb="60">
      <t>リヨウ</t>
    </rPh>
    <rPh sb="62" eb="64">
      <t>ジョセイ</t>
    </rPh>
    <rPh sb="64" eb="67">
      <t>ジュウギョウイン</t>
    </rPh>
    <phoneticPr fontId="6"/>
  </si>
  <si>
    <r>
      <t>女性登用や女性活躍に関する取組内容を具体的に社</t>
    </r>
    <r>
      <rPr>
        <u/>
        <sz val="12"/>
        <color rgb="FFFF0000"/>
        <rFont val="Meiryo UI"/>
        <family val="3"/>
        <charset val="128"/>
      </rPr>
      <t>内</t>
    </r>
    <r>
      <rPr>
        <sz val="12"/>
        <color theme="1"/>
        <rFont val="Meiryo UI"/>
        <family val="3"/>
        <charset val="128"/>
      </rPr>
      <t xml:space="preserve">外に開示している。
</t>
    </r>
    <r>
      <rPr>
        <sz val="12"/>
        <color rgb="FFFF0000"/>
        <rFont val="Meiryo UI"/>
        <family val="3"/>
        <charset val="128"/>
      </rPr>
      <t>〔例〕企業HPへの現状値の掲載、社内報への掲載　等</t>
    </r>
    <rPh sb="23" eb="24">
      <t>ナイ</t>
    </rPh>
    <rPh sb="37" eb="39">
      <t>キギョウ</t>
    </rPh>
    <rPh sb="43" eb="45">
      <t>ゲンジョウ</t>
    </rPh>
    <rPh sb="45" eb="46">
      <t>チ</t>
    </rPh>
    <rPh sb="47" eb="49">
      <t>ケイサイ</t>
    </rPh>
    <rPh sb="50" eb="53">
      <t>シャナイホウ</t>
    </rPh>
    <rPh sb="55" eb="57">
      <t>ケイサイ</t>
    </rPh>
    <rPh sb="58" eb="59">
      <t>トウ</t>
    </rPh>
    <phoneticPr fontId="6"/>
  </si>
  <si>
    <r>
      <rPr>
        <u/>
        <sz val="12"/>
        <color rgb="FFFF0000"/>
        <rFont val="Meiryo UI"/>
        <family val="3"/>
        <charset val="128"/>
      </rPr>
      <t>過去３年間で、係長相当職以上（役員含む）に占める女性割合が、産業平均値以上</t>
    </r>
    <r>
      <rPr>
        <u/>
        <vertAlign val="superscript"/>
        <sz val="12"/>
        <color rgb="FFFF0000"/>
        <rFont val="Meiryo UI"/>
        <family val="3"/>
        <charset val="128"/>
      </rPr>
      <t>※</t>
    </r>
    <r>
      <rPr>
        <u/>
        <sz val="12"/>
        <color rgb="FFFF0000"/>
        <rFont val="Meiryo UI"/>
        <family val="3"/>
        <charset val="128"/>
      </rPr>
      <t>である。</t>
    </r>
    <r>
      <rPr>
        <u/>
        <sz val="9"/>
        <color rgb="FFFF0000"/>
        <rFont val="Meiryo UI"/>
        <family val="3"/>
        <charset val="128"/>
      </rPr>
      <t xml:space="preserve">
※厚労省「雇用均等基本調査」</t>
    </r>
    <rPh sb="0" eb="2">
      <t>カコ</t>
    </rPh>
    <rPh sb="3" eb="5">
      <t>ネンカン</t>
    </rPh>
    <rPh sb="7" eb="9">
      <t>カカリチョウ</t>
    </rPh>
    <rPh sb="9" eb="11">
      <t>ソウトウ</t>
    </rPh>
    <rPh sb="11" eb="12">
      <t>ショク</t>
    </rPh>
    <rPh sb="12" eb="14">
      <t>イジョウ</t>
    </rPh>
    <rPh sb="15" eb="17">
      <t>ヤクイン</t>
    </rPh>
    <rPh sb="17" eb="18">
      <t>フク</t>
    </rPh>
    <rPh sb="21" eb="22">
      <t>シ</t>
    </rPh>
    <rPh sb="24" eb="26">
      <t>ジョセイ</t>
    </rPh>
    <rPh sb="26" eb="28">
      <t>ワリアイ</t>
    </rPh>
    <rPh sb="30" eb="32">
      <t>サンギョウ</t>
    </rPh>
    <rPh sb="32" eb="35">
      <t>ヘイキンチ</t>
    </rPh>
    <rPh sb="35" eb="37">
      <t>イジョウ</t>
    </rPh>
    <rPh sb="44" eb="47">
      <t>コウロウショウ</t>
    </rPh>
    <rPh sb="48" eb="50">
      <t>コヨウ</t>
    </rPh>
    <rPh sb="50" eb="52">
      <t>キントウ</t>
    </rPh>
    <rPh sb="52" eb="54">
      <t>キホン</t>
    </rPh>
    <rPh sb="54" eb="56">
      <t>チョウサ</t>
    </rPh>
    <phoneticPr fontId="6"/>
  </si>
  <si>
    <t>【元】</t>
    <rPh sb="1" eb="2">
      <t>モト</t>
    </rPh>
    <phoneticPr fontId="6"/>
  </si>
  <si>
    <t>【井野瀬先生協議後】原則、数値で回答できる設問内容に見直し。</t>
    <rPh sb="1" eb="2">
      <t>イ</t>
    </rPh>
    <rPh sb="2" eb="3">
      <t>ノ</t>
    </rPh>
    <rPh sb="3" eb="4">
      <t>セ</t>
    </rPh>
    <rPh sb="4" eb="6">
      <t>センセイ</t>
    </rPh>
    <rPh sb="6" eb="9">
      <t>キョウギゴ</t>
    </rPh>
    <rPh sb="10" eb="12">
      <t>ゲンソク</t>
    </rPh>
    <rPh sb="13" eb="15">
      <t>スウチ</t>
    </rPh>
    <rPh sb="16" eb="18">
      <t>カイトウ</t>
    </rPh>
    <rPh sb="21" eb="23">
      <t>セツモン</t>
    </rPh>
    <rPh sb="23" eb="25">
      <t>ナイヨウ</t>
    </rPh>
    <rPh sb="26" eb="28">
      <t>ミナオ</t>
    </rPh>
    <phoneticPr fontId="6"/>
  </si>
  <si>
    <t>鉱業、採石業、砂利採取業</t>
    <rPh sb="0" eb="2">
      <t>コウギョウ</t>
    </rPh>
    <rPh sb="3" eb="5">
      <t>サイセキ</t>
    </rPh>
    <rPh sb="5" eb="6">
      <t>ギョウ</t>
    </rPh>
    <rPh sb="7" eb="9">
      <t>ジャリ</t>
    </rPh>
    <rPh sb="9" eb="11">
      <t>サイシュ</t>
    </rPh>
    <rPh sb="11" eb="12">
      <t>ギョウ</t>
    </rPh>
    <phoneticPr fontId="6"/>
  </si>
  <si>
    <t>建設業</t>
    <rPh sb="0" eb="3">
      <t>ケンセツギョウ</t>
    </rPh>
    <phoneticPr fontId="6"/>
  </si>
  <si>
    <t>製造業</t>
    <rPh sb="0" eb="3">
      <t>セイゾウギョウ</t>
    </rPh>
    <phoneticPr fontId="6"/>
  </si>
  <si>
    <t>電気・ガス・熱供給・水道業</t>
    <rPh sb="0" eb="2">
      <t>デンキ</t>
    </rPh>
    <rPh sb="6" eb="9">
      <t>ネツキョウキュウ</t>
    </rPh>
    <rPh sb="10" eb="13">
      <t>スイドウギョウ</t>
    </rPh>
    <phoneticPr fontId="6"/>
  </si>
  <si>
    <t>情報通信業</t>
    <rPh sb="0" eb="2">
      <t>ジョウホウ</t>
    </rPh>
    <rPh sb="2" eb="5">
      <t>ツウシンギョウ</t>
    </rPh>
    <phoneticPr fontId="6"/>
  </si>
  <si>
    <t>運輸業、郵便業</t>
    <rPh sb="0" eb="3">
      <t>ウンユギョウ</t>
    </rPh>
    <rPh sb="4" eb="6">
      <t>ユウビン</t>
    </rPh>
    <rPh sb="6" eb="7">
      <t>ギョウ</t>
    </rPh>
    <phoneticPr fontId="6"/>
  </si>
  <si>
    <t>卸売業、小売業</t>
    <rPh sb="0" eb="3">
      <t>オロシウリギョウ</t>
    </rPh>
    <rPh sb="4" eb="7">
      <t>コウリギョウ</t>
    </rPh>
    <phoneticPr fontId="6"/>
  </si>
  <si>
    <t>金融業、保険業</t>
    <rPh sb="0" eb="3">
      <t>キンユウギョウ</t>
    </rPh>
    <rPh sb="4" eb="7">
      <t>ホケンギョウ</t>
    </rPh>
    <phoneticPr fontId="6"/>
  </si>
  <si>
    <t>不動産業、物品賃貸業</t>
    <rPh sb="0" eb="4">
      <t>フドウサンギョウ</t>
    </rPh>
    <rPh sb="5" eb="7">
      <t>ブッピン</t>
    </rPh>
    <rPh sb="7" eb="10">
      <t>チンタイギョウ</t>
    </rPh>
    <phoneticPr fontId="6"/>
  </si>
  <si>
    <t>学術研究、専門・技術サービス業</t>
    <rPh sb="0" eb="2">
      <t>ガクジュツ</t>
    </rPh>
    <rPh sb="2" eb="4">
      <t>ケンキュウ</t>
    </rPh>
    <rPh sb="5" eb="7">
      <t>センモン</t>
    </rPh>
    <rPh sb="8" eb="10">
      <t>ギジュツ</t>
    </rPh>
    <rPh sb="14" eb="15">
      <t>ギョウ</t>
    </rPh>
    <phoneticPr fontId="6"/>
  </si>
  <si>
    <t>宿泊業、飲食サービス業</t>
    <rPh sb="0" eb="2">
      <t>シュクハク</t>
    </rPh>
    <rPh sb="2" eb="3">
      <t>ギョウ</t>
    </rPh>
    <rPh sb="4" eb="6">
      <t>インショク</t>
    </rPh>
    <rPh sb="10" eb="11">
      <t>ギョウ</t>
    </rPh>
    <phoneticPr fontId="6"/>
  </si>
  <si>
    <t>生活関連サービス業、娯楽業</t>
    <rPh sb="0" eb="2">
      <t>セイカツ</t>
    </rPh>
    <rPh sb="2" eb="4">
      <t>カンレン</t>
    </rPh>
    <rPh sb="8" eb="9">
      <t>ギョウ</t>
    </rPh>
    <rPh sb="10" eb="13">
      <t>ゴラクギョウ</t>
    </rPh>
    <phoneticPr fontId="6"/>
  </si>
  <si>
    <t>教育、学習支援業</t>
    <rPh sb="0" eb="2">
      <t>キョウイク</t>
    </rPh>
    <rPh sb="3" eb="5">
      <t>ガクシュウ</t>
    </rPh>
    <rPh sb="5" eb="8">
      <t>シエンギョウ</t>
    </rPh>
    <phoneticPr fontId="6"/>
  </si>
  <si>
    <t>医療、福祉</t>
    <rPh sb="0" eb="2">
      <t>イリョウ</t>
    </rPh>
    <rPh sb="3" eb="5">
      <t>フクシ</t>
    </rPh>
    <phoneticPr fontId="6"/>
  </si>
  <si>
    <t>複合サービス業</t>
    <rPh sb="0" eb="2">
      <t>フクゴウ</t>
    </rPh>
    <rPh sb="6" eb="7">
      <t>ギョウ</t>
    </rPh>
    <phoneticPr fontId="6"/>
  </si>
  <si>
    <t>サービス業（他に分類されないもの）</t>
    <rPh sb="4" eb="5">
      <t>ギョウ</t>
    </rPh>
    <rPh sb="6" eb="7">
      <t>ホカ</t>
    </rPh>
    <rPh sb="8" eb="10">
      <t>ブンルイ</t>
    </rPh>
    <phoneticPr fontId="6"/>
  </si>
  <si>
    <t>【業種一覧】</t>
    <rPh sb="1" eb="3">
      <t>ギョウシュ</t>
    </rPh>
    <rPh sb="3" eb="5">
      <t>イチラン</t>
    </rPh>
    <phoneticPr fontId="6"/>
  </si>
  <si>
    <t>過去３年間で女性の採用比率（正規雇用に限る）が増加している。</t>
    <phoneticPr fontId="6"/>
  </si>
  <si>
    <t>男性</t>
    <rPh sb="0" eb="2">
      <t>ダンセイ</t>
    </rPh>
    <phoneticPr fontId="6"/>
  </si>
  <si>
    <t>女性</t>
    <rPh sb="0" eb="2">
      <t>ジョセイ</t>
    </rPh>
    <phoneticPr fontId="6"/>
  </si>
  <si>
    <t>女性活躍に関するテーマの研修等を実施している、または従業員を参加させている。
〔例〕アンコンシャスバイアス、ダイバーシティ&amp;インクリュージョン　等</t>
    <rPh sb="5" eb="6">
      <t>カン</t>
    </rPh>
    <rPh sb="12" eb="14">
      <t>ケンシュウ</t>
    </rPh>
    <rPh sb="14" eb="15">
      <t>トウ</t>
    </rPh>
    <rPh sb="16" eb="18">
      <t>ジッシ</t>
    </rPh>
    <rPh sb="26" eb="29">
      <t>ジュウギョウイン</t>
    </rPh>
    <rPh sb="30" eb="32">
      <t>サンカ</t>
    </rPh>
    <rPh sb="72" eb="73">
      <t>トウ</t>
    </rPh>
    <phoneticPr fontId="6"/>
  </si>
  <si>
    <t>合計</t>
    <rPh sb="0" eb="2">
      <t>ゴウケイ</t>
    </rPh>
    <phoneticPr fontId="6"/>
  </si>
  <si>
    <t>女性活躍を推進するための体制（担当部署の設置等）を整備したうえで、会社として取組を推進するという方針を従業員に明示している。
〔例〕ダイバーシティ推進室を開設し、一般事業主行動計画により明示している</t>
    <rPh sb="25" eb="27">
      <t>セイビ</t>
    </rPh>
    <rPh sb="33" eb="35">
      <t>カイシャ</t>
    </rPh>
    <rPh sb="38" eb="40">
      <t>トリクミ</t>
    </rPh>
    <rPh sb="41" eb="43">
      <t>スイシン</t>
    </rPh>
    <rPh sb="48" eb="50">
      <t>ホウシン</t>
    </rPh>
    <rPh sb="51" eb="54">
      <t>ジュウギョウイン</t>
    </rPh>
    <rPh sb="55" eb="57">
      <t>メイジ</t>
    </rPh>
    <rPh sb="64" eb="65">
      <t>レイ</t>
    </rPh>
    <rPh sb="73" eb="76">
      <t>スイシンシツ</t>
    </rPh>
    <rPh sb="77" eb="79">
      <t>カイセツ</t>
    </rPh>
    <rPh sb="81" eb="83">
      <t>イッパン</t>
    </rPh>
    <rPh sb="83" eb="86">
      <t>ジギョウヌシ</t>
    </rPh>
    <rPh sb="86" eb="88">
      <t>コウドウ</t>
    </rPh>
    <rPh sb="88" eb="90">
      <t>ケイカク</t>
    </rPh>
    <rPh sb="93" eb="95">
      <t>メイジ</t>
    </rPh>
    <phoneticPr fontId="6"/>
  </si>
  <si>
    <t>女性の昇進促進に向けた取り組みを行っている。
〔例〕メンター制度の導入、ロールモデル人材の育成　等</t>
    <rPh sb="24" eb="25">
      <t>レイ</t>
    </rPh>
    <phoneticPr fontId="6"/>
  </si>
  <si>
    <t>従業員が望むライフプラン・キャリアに関する考え方を確認し、希望する働き方を応援する仕組みがある。
〔例〕上司と部下1対1での面談機会の設定　等</t>
    <rPh sb="67" eb="69">
      <t>セッテイ</t>
    </rPh>
    <rPh sb="70" eb="71">
      <t>トウ</t>
    </rPh>
    <phoneticPr fontId="6"/>
  </si>
  <si>
    <t>過去３年間で、これまで女性が少なかった職場や職種に女性を配置している。</t>
    <phoneticPr fontId="6"/>
  </si>
  <si>
    <t>女性活躍に関するテーマの研修等を実施している、または従業員を参加させている。
〔例〕アンコンシャスバイアス、ダイバーシティ＆インクリュージョン　等</t>
    <rPh sb="5" eb="6">
      <t>カン</t>
    </rPh>
    <rPh sb="12" eb="14">
      <t>ケンシュウ</t>
    </rPh>
    <rPh sb="14" eb="15">
      <t>トウ</t>
    </rPh>
    <rPh sb="16" eb="18">
      <t>ジッシ</t>
    </rPh>
    <rPh sb="26" eb="29">
      <t>ジュウギョウイン</t>
    </rPh>
    <rPh sb="30" eb="32">
      <t>サンカ</t>
    </rPh>
    <rPh sb="72" eb="73">
      <t>トウ</t>
    </rPh>
    <phoneticPr fontId="6"/>
  </si>
  <si>
    <t>直近年度における男性の平均賃金に対する女性の平均賃金の割合が平均値以上である。</t>
    <rPh sb="0" eb="2">
      <t>チョッキン</t>
    </rPh>
    <rPh sb="2" eb="4">
      <t>ネンド</t>
    </rPh>
    <rPh sb="8" eb="10">
      <t>ダンセイ</t>
    </rPh>
    <rPh sb="11" eb="13">
      <t>ヘイキン</t>
    </rPh>
    <rPh sb="13" eb="15">
      <t>チンギン</t>
    </rPh>
    <rPh sb="16" eb="17">
      <t>タイ</t>
    </rPh>
    <rPh sb="19" eb="21">
      <t>ジョセイ</t>
    </rPh>
    <rPh sb="22" eb="24">
      <t>ヘイキン</t>
    </rPh>
    <rPh sb="24" eb="26">
      <t>チンギン</t>
    </rPh>
    <rPh sb="27" eb="29">
      <t>ワリアイ</t>
    </rPh>
    <rPh sb="30" eb="33">
      <t>ヘイキンチ</t>
    </rPh>
    <rPh sb="33" eb="35">
      <t>イジョウ</t>
    </rPh>
    <phoneticPr fontId="6"/>
  </si>
  <si>
    <t>直近年度における男性の平均賃金に対する女性の平均賃金の割合が平均値以上である。</t>
    <rPh sb="0" eb="2">
      <t>チョッキン</t>
    </rPh>
    <rPh sb="2" eb="4">
      <t>ネンド</t>
    </rPh>
    <rPh sb="8" eb="10">
      <t>ダンセイ</t>
    </rPh>
    <rPh sb="11" eb="13">
      <t>ヘイキン</t>
    </rPh>
    <rPh sb="13" eb="15">
      <t>チンギン</t>
    </rPh>
    <rPh sb="16" eb="17">
      <t>タイ</t>
    </rPh>
    <rPh sb="19" eb="21">
      <t>ジョセイ</t>
    </rPh>
    <rPh sb="22" eb="24">
      <t>ヘイキン</t>
    </rPh>
    <rPh sb="24" eb="26">
      <t>チンギン</t>
    </rPh>
    <rPh sb="27" eb="29">
      <t>ワリアイ</t>
    </rPh>
    <rPh sb="30" eb="32">
      <t>ヘイキン</t>
    </rPh>
    <rPh sb="32" eb="33">
      <t>アタイ</t>
    </rPh>
    <rPh sb="33" eb="35">
      <t>イジョウ</t>
    </rPh>
    <phoneticPr fontId="6"/>
  </si>
  <si>
    <t>過去３年間における女性正規従業員の平均勤続年数が産業毎の平均値以上である。</t>
    <rPh sb="0" eb="2">
      <t>カコ</t>
    </rPh>
    <rPh sb="3" eb="5">
      <t>ネンカン</t>
    </rPh>
    <phoneticPr fontId="6"/>
  </si>
  <si>
    <t>正社員として新卒者等（新卒者のほか、新卒者と同じ採用枠で採用した既卒者など、新卒者と同等の処遇を行うものを含む）を採用し、定着に向けた取組を行っている。
〔例〕人材育成方針や教育訓練計画の作成　等</t>
    <phoneticPr fontId="6"/>
  </si>
  <si>
    <r>
      <rPr>
        <u/>
        <sz val="12"/>
        <color theme="0"/>
        <rFont val="Meiryo UI"/>
        <family val="3"/>
        <charset val="128"/>
      </rPr>
      <t>過去３年間における</t>
    </r>
    <r>
      <rPr>
        <sz val="12"/>
        <color theme="0"/>
        <rFont val="Meiryo UI"/>
        <family val="3"/>
        <charset val="128"/>
      </rPr>
      <t>男性育休取得率が県内平均値（●●％）以上である。</t>
    </r>
    <r>
      <rPr>
        <b/>
        <sz val="12"/>
        <color theme="0"/>
        <rFont val="Meiryo UI"/>
        <family val="3"/>
        <charset val="128"/>
      </rPr>
      <t>【Ｐ】</t>
    </r>
    <rPh sb="0" eb="2">
      <t>カコ</t>
    </rPh>
    <rPh sb="3" eb="5">
      <t>ネンカン</t>
    </rPh>
    <phoneticPr fontId="6"/>
  </si>
  <si>
    <t>女性活躍に向けた職場の状況把握・課題分析及び課題解決に向けた取組を実施している。
〔例〕アンケート調査、従業員へのヒアリング　等</t>
    <rPh sb="42" eb="43">
      <t>レイ</t>
    </rPh>
    <rPh sb="52" eb="55">
      <t>ジュウギョウイン</t>
    </rPh>
    <rPh sb="63" eb="64">
      <t>トウ</t>
    </rPh>
    <phoneticPr fontId="6"/>
  </si>
  <si>
    <t>女性登用や女性活躍に関する取組内容を具体的に社内外に開示している。
〔例〕企業HPへの現状値の掲載、社内報への掲載　等</t>
    <rPh sb="23" eb="24">
      <t>ナイ</t>
    </rPh>
    <rPh sb="37" eb="39">
      <t>キギョウ</t>
    </rPh>
    <rPh sb="43" eb="45">
      <t>ゲンジョウ</t>
    </rPh>
    <rPh sb="45" eb="46">
      <t>チ</t>
    </rPh>
    <rPh sb="47" eb="49">
      <t>ケイサイ</t>
    </rPh>
    <rPh sb="50" eb="53">
      <t>シャナイホウ</t>
    </rPh>
    <rPh sb="55" eb="57">
      <t>ケイサイ</t>
    </rPh>
    <rPh sb="58" eb="59">
      <t>トウ</t>
    </rPh>
    <phoneticPr fontId="6"/>
  </si>
  <si>
    <t>テレワークや在宅勤務、フレックスタイムなど、働く場所や時間に捉われない柔軟な働き方を導入しており、過去３年間で制度を利用した女性従業員がいる。</t>
    <rPh sb="49" eb="51">
      <t>カコ</t>
    </rPh>
    <rPh sb="52" eb="54">
      <t>ネンカン</t>
    </rPh>
    <rPh sb="55" eb="57">
      <t>セイド</t>
    </rPh>
    <rPh sb="58" eb="60">
      <t>リヨウ</t>
    </rPh>
    <rPh sb="62" eb="64">
      <t>ジョセイ</t>
    </rPh>
    <rPh sb="64" eb="67">
      <t>ジュウギョウイン</t>
    </rPh>
    <phoneticPr fontId="6"/>
  </si>
  <si>
    <t>本人の希望に応じ、職務や勤務地を限定できる制度となっており（もしくは職務や勤務地を限定する制度があり）、過去３年間で実際に制度利用した女性従業員がいる。</t>
    <rPh sb="21" eb="23">
      <t>セイド</t>
    </rPh>
    <rPh sb="52" eb="54">
      <t>カコ</t>
    </rPh>
    <rPh sb="55" eb="57">
      <t>ネンカン</t>
    </rPh>
    <rPh sb="58" eb="60">
      <t>ジッサイ</t>
    </rPh>
    <rPh sb="61" eb="63">
      <t>セイド</t>
    </rPh>
    <rPh sb="63" eb="65">
      <t>リヨウ</t>
    </rPh>
    <rPh sb="67" eb="69">
      <t>ジョセイ</t>
    </rPh>
    <rPh sb="69" eb="72">
      <t>ジュウギョウイン</t>
    </rPh>
    <phoneticPr fontId="6"/>
  </si>
  <si>
    <t>非正規従業員を対象とした正規従業員への転換制度があり、過去３年間で実際に制度利用した女性従業員がいる。</t>
    <rPh sb="27" eb="29">
      <t>カコ</t>
    </rPh>
    <rPh sb="30" eb="32">
      <t>ネンカン</t>
    </rPh>
    <rPh sb="33" eb="35">
      <t>ジッサイ</t>
    </rPh>
    <phoneticPr fontId="6"/>
  </si>
  <si>
    <t>○
①～③</t>
    <phoneticPr fontId="6"/>
  </si>
  <si>
    <t>○
③④</t>
    <phoneticPr fontId="6"/>
  </si>
  <si>
    <t>○
⑥⑦</t>
    <phoneticPr fontId="6"/>
  </si>
  <si>
    <t>○
28､29</t>
    <phoneticPr fontId="6"/>
  </si>
  <si>
    <t>○
31､32</t>
    <phoneticPr fontId="6"/>
  </si>
  <si>
    <t>ひょうご女性活躍企業認定項目（案）</t>
    <rPh sb="4" eb="6">
      <t>ジョセイ</t>
    </rPh>
    <rPh sb="6" eb="8">
      <t>カツヤク</t>
    </rPh>
    <rPh sb="8" eb="10">
      <t>キギョウ</t>
    </rPh>
    <rPh sb="10" eb="12">
      <t>ニンテイ</t>
    </rPh>
    <rPh sb="12" eb="14">
      <t>コウモク</t>
    </rPh>
    <rPh sb="15" eb="16">
      <t>アン</t>
    </rPh>
    <phoneticPr fontId="6"/>
  </si>
  <si>
    <t>○
7､8</t>
    <phoneticPr fontId="6"/>
  </si>
  <si>
    <t>○
1､2</t>
    <phoneticPr fontId="6"/>
  </si>
  <si>
    <t>○
９</t>
    <phoneticPr fontId="6"/>
  </si>
  <si>
    <t>問２</t>
    <rPh sb="0" eb="1">
      <t>ト</t>
    </rPh>
    <phoneticPr fontId="6"/>
  </si>
  <si>
    <t>問2</t>
    <rPh sb="0" eb="1">
      <t>ト</t>
    </rPh>
    <phoneticPr fontId="6"/>
  </si>
  <si>
    <t>問3</t>
    <rPh sb="0" eb="1">
      <t>ト</t>
    </rPh>
    <phoneticPr fontId="6"/>
  </si>
  <si>
    <r>
      <rPr>
        <b/>
        <u/>
        <sz val="14"/>
        <color theme="1"/>
        <rFont val="Meiryo UI"/>
        <family val="3"/>
        <charset val="128"/>
      </rPr>
      <t>過去３年間</t>
    </r>
    <r>
      <rPr>
        <u val="singleAccounting"/>
        <sz val="14"/>
        <color theme="1"/>
        <rFont val="Meiryo UI"/>
        <family val="3"/>
        <charset val="128"/>
      </rPr>
      <t>における</t>
    </r>
    <r>
      <rPr>
        <sz val="14"/>
        <color theme="1"/>
        <rFont val="Meiryo UI"/>
        <family val="3"/>
        <charset val="128"/>
      </rPr>
      <t>男性育休取得率が県内平均値（●●％）以上である。</t>
    </r>
    <r>
      <rPr>
        <b/>
        <sz val="14"/>
        <color theme="1"/>
        <rFont val="Meiryo UI"/>
        <family val="3"/>
        <charset val="128"/>
      </rPr>
      <t>【P】</t>
    </r>
    <rPh sb="0" eb="2">
      <t>カコ</t>
    </rPh>
    <rPh sb="3" eb="5">
      <t>ネンカン</t>
    </rPh>
    <phoneticPr fontId="6"/>
  </si>
  <si>
    <t xml:space="preserve">○
4
</t>
    <phoneticPr fontId="6"/>
  </si>
  <si>
    <t>育児・介護休業、子の看護休暇、介護休暇について、育児・介護休業法で定める基準を超える制度があり、過去３年間で制度を利用した女性従業員がいる。　〔例〕休業・休暇日を法定より長く設定する、子の看護休暇を有給化する　等</t>
    <rPh sb="48" eb="50">
      <t>カコ</t>
    </rPh>
    <rPh sb="51" eb="53">
      <t>ネンカン</t>
    </rPh>
    <rPh sb="54" eb="56">
      <t>セイド</t>
    </rPh>
    <rPh sb="57" eb="59">
      <t>リヨウ</t>
    </rPh>
    <rPh sb="61" eb="63">
      <t>ジョセイ</t>
    </rPh>
    <rPh sb="63" eb="66">
      <t>ジュウギョウイン</t>
    </rPh>
    <rPh sb="74" eb="76">
      <t>キュウギョウ</t>
    </rPh>
    <rPh sb="77" eb="79">
      <t>キュウカ</t>
    </rPh>
    <rPh sb="79" eb="80">
      <t>ビ</t>
    </rPh>
    <rPh sb="81" eb="83">
      <t>ホウテイ</t>
    </rPh>
    <rPh sb="85" eb="86">
      <t>ナガ</t>
    </rPh>
    <rPh sb="87" eb="89">
      <t>セッテイ</t>
    </rPh>
    <rPh sb="92" eb="93">
      <t>コ</t>
    </rPh>
    <rPh sb="94" eb="96">
      <t>カンゴ</t>
    </rPh>
    <rPh sb="96" eb="98">
      <t>キュウカ</t>
    </rPh>
    <rPh sb="99" eb="101">
      <t>ユウキュウ</t>
    </rPh>
    <rPh sb="101" eb="102">
      <t>バ</t>
    </rPh>
    <rPh sb="105" eb="106">
      <t>トウ</t>
    </rPh>
    <phoneticPr fontId="6"/>
  </si>
  <si>
    <t>男女問わず、正社員として新卒者等（新卒者のほか、新卒者と同じ採用枠で採用した既卒者など、新卒者と同等の処遇を行うものを含む）を採用し、定着に向けた取組を行っている。　〔例〕人材育成方針や教育訓練計画の作成　等</t>
    <rPh sb="0" eb="2">
      <t>ダンジョ</t>
    </rPh>
    <rPh sb="2" eb="3">
      <t>ト</t>
    </rPh>
    <rPh sb="6" eb="9">
      <t>セイシャイン</t>
    </rPh>
    <rPh sb="12" eb="15">
      <t>シンソツシャ</t>
    </rPh>
    <rPh sb="15" eb="16">
      <t>トウ</t>
    </rPh>
    <rPh sb="17" eb="20">
      <t>シンソツシャ</t>
    </rPh>
    <rPh sb="24" eb="27">
      <t>シンソツシャ</t>
    </rPh>
    <rPh sb="28" eb="29">
      <t>オナ</t>
    </rPh>
    <rPh sb="30" eb="32">
      <t>サイヨウ</t>
    </rPh>
    <rPh sb="32" eb="33">
      <t>ワク</t>
    </rPh>
    <rPh sb="34" eb="36">
      <t>サイヨウ</t>
    </rPh>
    <rPh sb="38" eb="40">
      <t>キソツ</t>
    </rPh>
    <rPh sb="40" eb="41">
      <t>シャ</t>
    </rPh>
    <rPh sb="44" eb="47">
      <t>シンソツシャ</t>
    </rPh>
    <rPh sb="48" eb="50">
      <t>ドウトウ</t>
    </rPh>
    <rPh sb="51" eb="53">
      <t>ショグウ</t>
    </rPh>
    <rPh sb="54" eb="55">
      <t>オコナ</t>
    </rPh>
    <rPh sb="59" eb="60">
      <t>フク</t>
    </rPh>
    <rPh sb="63" eb="65">
      <t>サイヨウ</t>
    </rPh>
    <rPh sb="67" eb="69">
      <t>テイチャク</t>
    </rPh>
    <rPh sb="70" eb="71">
      <t>ム</t>
    </rPh>
    <rPh sb="73" eb="75">
      <t>トリクミ</t>
    </rPh>
    <rPh sb="76" eb="77">
      <t>オコナ</t>
    </rPh>
    <rPh sb="84" eb="85">
      <t>レイ</t>
    </rPh>
    <rPh sb="86" eb="88">
      <t>ジンザイ</t>
    </rPh>
    <rPh sb="88" eb="90">
      <t>イクセイ</t>
    </rPh>
    <rPh sb="90" eb="92">
      <t>ホウシン</t>
    </rPh>
    <rPh sb="93" eb="95">
      <t>キョウイク</t>
    </rPh>
    <rPh sb="95" eb="97">
      <t>クンレン</t>
    </rPh>
    <rPh sb="97" eb="99">
      <t>ケイカク</t>
    </rPh>
    <rPh sb="100" eb="102">
      <t>サクセイ</t>
    </rPh>
    <rPh sb="103" eb="104">
      <t>トウ</t>
    </rPh>
    <phoneticPr fontId="6"/>
  </si>
  <si>
    <t>過去３年間で、係長相当職以上（役員含む）に占める女性割合が、産業平均値以上である。</t>
    <rPh sb="0" eb="2">
      <t>カコ</t>
    </rPh>
    <rPh sb="3" eb="5">
      <t>ネンカン</t>
    </rPh>
    <rPh sb="7" eb="9">
      <t>カカリチョウ</t>
    </rPh>
    <rPh sb="9" eb="11">
      <t>ソウトウ</t>
    </rPh>
    <rPh sb="11" eb="12">
      <t>ショク</t>
    </rPh>
    <rPh sb="12" eb="14">
      <t>イジョウ</t>
    </rPh>
    <rPh sb="15" eb="17">
      <t>ヤクイン</t>
    </rPh>
    <rPh sb="17" eb="18">
      <t>フク</t>
    </rPh>
    <rPh sb="21" eb="22">
      <t>シ</t>
    </rPh>
    <rPh sb="24" eb="26">
      <t>ジョセイ</t>
    </rPh>
    <rPh sb="26" eb="28">
      <t>ワリアイ</t>
    </rPh>
    <rPh sb="30" eb="32">
      <t>サンギョウ</t>
    </rPh>
    <rPh sb="32" eb="35">
      <t>ヘイキンチ</t>
    </rPh>
    <rPh sb="35" eb="37">
      <t>イジョウ</t>
    </rPh>
    <phoneticPr fontId="6"/>
  </si>
  <si>
    <t>平均勤続年数</t>
    <rPh sb="0" eb="2">
      <t>ヘイキン</t>
    </rPh>
    <rPh sb="2" eb="4">
      <t>キンゾク</t>
    </rPh>
    <rPh sb="4" eb="6">
      <t>ネンスウ</t>
    </rPh>
    <phoneticPr fontId="6"/>
  </si>
  <si>
    <t>（宛先）高松市長</t>
    <phoneticPr fontId="6"/>
  </si>
  <si>
    <t>所在地</t>
    <rPh sb="0" eb="3">
      <t>ショザイチ</t>
    </rPh>
    <phoneticPr fontId="6"/>
  </si>
  <si>
    <t>代表者名</t>
    <rPh sb="0" eb="3">
      <t>ダイヒョウシャ</t>
    </rPh>
    <rPh sb="3" eb="4">
      <t>メイ</t>
    </rPh>
    <phoneticPr fontId="6"/>
  </si>
  <si>
    <t>名　　称</t>
    <rPh sb="0" eb="1">
      <t>メイ</t>
    </rPh>
    <rPh sb="3" eb="4">
      <t>ショウ</t>
    </rPh>
    <phoneticPr fontId="6"/>
  </si>
  <si>
    <t>所 在 地</t>
    <rPh sb="0" eb="1">
      <t>トコロ</t>
    </rPh>
    <rPh sb="2" eb="3">
      <t>ザイ</t>
    </rPh>
    <rPh sb="4" eb="5">
      <t>チ</t>
    </rPh>
    <phoneticPr fontId="6"/>
  </si>
  <si>
    <t>確認書</t>
    <rPh sb="0" eb="3">
      <t>カクニンショ</t>
    </rPh>
    <phoneticPr fontId="6"/>
  </si>
  <si>
    <t>記</t>
    <rPh sb="0" eb="1">
      <t>シル</t>
    </rPh>
    <phoneticPr fontId="6"/>
  </si>
  <si>
    <t>１　自己又は自己の役員等は、次の各号のいずれにも該当しません。</t>
    <rPh sb="2" eb="4">
      <t>ジコ</t>
    </rPh>
    <rPh sb="4" eb="5">
      <t>マタ</t>
    </rPh>
    <rPh sb="6" eb="8">
      <t>ジコ</t>
    </rPh>
    <rPh sb="9" eb="11">
      <t>ヤクイン</t>
    </rPh>
    <rPh sb="11" eb="12">
      <t>トウ</t>
    </rPh>
    <rPh sb="14" eb="15">
      <t>ツギ</t>
    </rPh>
    <rPh sb="16" eb="18">
      <t>カクゴウ</t>
    </rPh>
    <rPh sb="24" eb="26">
      <t>ガイトウ</t>
    </rPh>
    <phoneticPr fontId="6"/>
  </si>
  <si>
    <t>　（２）　暴力団員（同法第２条第６号に規定する暴力団員をいう。）</t>
    <rPh sb="5" eb="7">
      <t>ボウリョク</t>
    </rPh>
    <rPh sb="7" eb="9">
      <t>ダンイン</t>
    </rPh>
    <rPh sb="10" eb="12">
      <t>ドウホウ</t>
    </rPh>
    <rPh sb="12" eb="13">
      <t>ダイ</t>
    </rPh>
    <rPh sb="14" eb="15">
      <t>ジョウ</t>
    </rPh>
    <rPh sb="15" eb="16">
      <t>ダイ</t>
    </rPh>
    <rPh sb="17" eb="18">
      <t>ゴウ</t>
    </rPh>
    <rPh sb="19" eb="21">
      <t>キテイ</t>
    </rPh>
    <rPh sb="23" eb="25">
      <t>ボウリョク</t>
    </rPh>
    <rPh sb="25" eb="27">
      <t>ダンイン</t>
    </rPh>
    <phoneticPr fontId="6"/>
  </si>
  <si>
    <t>　（３）　暴力団又は暴力団員と社会的に非難されるべき関係を有すると認められる者</t>
    <rPh sb="5" eb="8">
      <t>ボウリョクダン</t>
    </rPh>
    <rPh sb="8" eb="9">
      <t>マタ</t>
    </rPh>
    <rPh sb="10" eb="12">
      <t>ボウリョク</t>
    </rPh>
    <rPh sb="12" eb="14">
      <t>ダンイン</t>
    </rPh>
    <rPh sb="15" eb="18">
      <t>シャカイテキ</t>
    </rPh>
    <rPh sb="19" eb="21">
      <t>ヒナン</t>
    </rPh>
    <rPh sb="26" eb="28">
      <t>カンケイ</t>
    </rPh>
    <rPh sb="29" eb="30">
      <t>ユウ</t>
    </rPh>
    <rPh sb="33" eb="34">
      <t>ミト</t>
    </rPh>
    <rPh sb="38" eb="39">
      <t>モノ</t>
    </rPh>
    <phoneticPr fontId="6"/>
  </si>
  <si>
    <t>２　当社は、次の各号のすべてを満たします。</t>
    <rPh sb="2" eb="4">
      <t>トウシャ</t>
    </rPh>
    <rPh sb="6" eb="7">
      <t>ツギ</t>
    </rPh>
    <rPh sb="8" eb="10">
      <t>カクゴウ</t>
    </rPh>
    <rPh sb="15" eb="16">
      <t>ミ</t>
    </rPh>
    <phoneticPr fontId="6"/>
  </si>
  <si>
    <t>※代表者印を押印しない場合は、下記の記載が必要です。</t>
    <rPh sb="1" eb="3">
      <t>ダイヒョウ</t>
    </rPh>
    <rPh sb="4" eb="5">
      <t>イン</t>
    </rPh>
    <rPh sb="6" eb="8">
      <t>オウイン</t>
    </rPh>
    <rPh sb="11" eb="13">
      <t>バアイ</t>
    </rPh>
    <rPh sb="15" eb="17">
      <t>カキ</t>
    </rPh>
    <rPh sb="18" eb="20">
      <t>キサイ</t>
    </rPh>
    <rPh sb="21" eb="23">
      <t>ヒツヨウ</t>
    </rPh>
    <phoneticPr fontId="6"/>
  </si>
  <si>
    <t>責任者（部署名・氏名）</t>
    <rPh sb="0" eb="3">
      <t>セキニンシャ</t>
    </rPh>
    <rPh sb="4" eb="6">
      <t>ブショ</t>
    </rPh>
    <rPh sb="6" eb="7">
      <t>メイ</t>
    </rPh>
    <rPh sb="8" eb="10">
      <t>シメイ</t>
    </rPh>
    <phoneticPr fontId="6"/>
  </si>
  <si>
    <t>担当者（部署名・氏名）</t>
    <rPh sb="0" eb="3">
      <t>タントウシャ</t>
    </rPh>
    <rPh sb="4" eb="6">
      <t>ブショ</t>
    </rPh>
    <rPh sb="6" eb="7">
      <t>メイ</t>
    </rPh>
    <rPh sb="8" eb="10">
      <t>シメイ</t>
    </rPh>
    <phoneticPr fontId="6"/>
  </si>
  <si>
    <t>連絡先</t>
    <rPh sb="0" eb="3">
      <t>レンラクサキ</t>
    </rPh>
    <phoneticPr fontId="6"/>
  </si>
  <si>
    <t>（ふりがな）</t>
    <phoneticPr fontId="6"/>
  </si>
  <si>
    <t>設立年</t>
    <rPh sb="0" eb="2">
      <t>セツリツ</t>
    </rPh>
    <rPh sb="2" eb="3">
      <t>ネン</t>
    </rPh>
    <phoneticPr fontId="6"/>
  </si>
  <si>
    <t>業種</t>
    <rPh sb="0" eb="2">
      <t>ギョウシュ</t>
    </rPh>
    <phoneticPr fontId="6"/>
  </si>
  <si>
    <t>担当者</t>
    <rPh sb="0" eb="3">
      <t>タントウシャ</t>
    </rPh>
    <phoneticPr fontId="6"/>
  </si>
  <si>
    <t>職氏名</t>
    <rPh sb="0" eb="1">
      <t>ショク</t>
    </rPh>
    <rPh sb="1" eb="3">
      <t>シメイ</t>
    </rPh>
    <phoneticPr fontId="6"/>
  </si>
  <si>
    <t>事業内容
（具体的に）</t>
    <rPh sb="0" eb="2">
      <t>ジギョウ</t>
    </rPh>
    <rPh sb="2" eb="4">
      <t>ナイヨウ</t>
    </rPh>
    <rPh sb="6" eb="9">
      <t>グタイテキ</t>
    </rPh>
    <phoneticPr fontId="6"/>
  </si>
  <si>
    <t>電話番号</t>
    <rPh sb="0" eb="2">
      <t>デンワ</t>
    </rPh>
    <rPh sb="2" eb="4">
      <t>バンゴウ</t>
    </rPh>
    <phoneticPr fontId="6"/>
  </si>
  <si>
    <t>メールアドレス</t>
    <phoneticPr fontId="6"/>
  </si>
  <si>
    <t>FAX番号</t>
    <rPh sb="3" eb="5">
      <t>バンゴウ</t>
    </rPh>
    <phoneticPr fontId="6"/>
  </si>
  <si>
    <t>明治</t>
    <rPh sb="0" eb="2">
      <t>メイジ</t>
    </rPh>
    <phoneticPr fontId="6"/>
  </si>
  <si>
    <t>大正</t>
    <rPh sb="0" eb="2">
      <t>タイショウ</t>
    </rPh>
    <phoneticPr fontId="6"/>
  </si>
  <si>
    <t>昭和</t>
    <rPh sb="0" eb="2">
      <t>ショウワ</t>
    </rPh>
    <phoneticPr fontId="6"/>
  </si>
  <si>
    <t>平成</t>
    <rPh sb="0" eb="2">
      <t>ヘイセイ</t>
    </rPh>
    <phoneticPr fontId="6"/>
  </si>
  <si>
    <t>令和</t>
    <rPh sb="0" eb="2">
      <t>レイワ</t>
    </rPh>
    <phoneticPr fontId="6"/>
  </si>
  <si>
    <t xml:space="preserve"> 男性：　</t>
    <rPh sb="1" eb="3">
      <t>ダンセイ</t>
    </rPh>
    <phoneticPr fontId="6"/>
  </si>
  <si>
    <t>人）</t>
    <rPh sb="0" eb="1">
      <t>ヒト</t>
    </rPh>
    <phoneticPr fontId="6"/>
  </si>
  <si>
    <t xml:space="preserve"> 女性：　</t>
    <rPh sb="1" eb="3">
      <t>ジョセイ</t>
    </rPh>
    <phoneticPr fontId="6"/>
  </si>
  <si>
    <t>所在地</t>
    <rPh sb="0" eb="1">
      <t>トコロ</t>
    </rPh>
    <rPh sb="1" eb="2">
      <t>ザイ</t>
    </rPh>
    <rPh sb="2" eb="3">
      <t>チ</t>
    </rPh>
    <phoneticPr fontId="6"/>
  </si>
  <si>
    <t>♦女性役員等の登用状況</t>
    <rPh sb="1" eb="3">
      <t>ジョセイ</t>
    </rPh>
    <rPh sb="3" eb="5">
      <t>ヤクイン</t>
    </rPh>
    <rPh sb="5" eb="6">
      <t>トウ</t>
    </rPh>
    <rPh sb="7" eb="9">
      <t>トウヨウ</t>
    </rPh>
    <rPh sb="9" eb="11">
      <t>ジョウキョウ</t>
    </rPh>
    <phoneticPr fontId="6"/>
  </si>
  <si>
    <t>①男性</t>
    <rPh sb="1" eb="3">
      <t>ダンセイ</t>
    </rPh>
    <phoneticPr fontId="6"/>
  </si>
  <si>
    <t>②女性</t>
    <rPh sb="1" eb="3">
      <t>ジョセイ</t>
    </rPh>
    <phoneticPr fontId="6"/>
  </si>
  <si>
    <t>③合計</t>
    <rPh sb="1" eb="3">
      <t>ゴウケイ</t>
    </rPh>
    <phoneticPr fontId="6"/>
  </si>
  <si>
    <t>②／③</t>
    <phoneticPr fontId="6"/>
  </si>
  <si>
    <t>役　員</t>
    <rPh sb="0" eb="1">
      <t>ヤク</t>
    </rPh>
    <rPh sb="2" eb="3">
      <t>イン</t>
    </rPh>
    <phoneticPr fontId="6"/>
  </si>
  <si>
    <t>管理職</t>
    <rPh sb="0" eb="2">
      <t>カンリ</t>
    </rPh>
    <rPh sb="2" eb="3">
      <t>ショク</t>
    </rPh>
    <phoneticPr fontId="6"/>
  </si>
  <si>
    <t>平均年齢</t>
    <rPh sb="0" eb="2">
      <t>ヘイキン</t>
    </rPh>
    <rPh sb="2" eb="4">
      <t>ネンレイ</t>
    </rPh>
    <phoneticPr fontId="6"/>
  </si>
  <si>
    <t>約</t>
    <rPh sb="0" eb="1">
      <t>ヤク</t>
    </rPh>
    <phoneticPr fontId="6"/>
  </si>
  <si>
    <t>年（a）</t>
    <rPh sb="0" eb="1">
      <t>ネン</t>
    </rPh>
    <phoneticPr fontId="6"/>
  </si>
  <si>
    <t>年（b）</t>
    <rPh sb="0" eb="1">
      <t>ネン</t>
    </rPh>
    <phoneticPr fontId="6"/>
  </si>
  <si>
    <t>年（c）</t>
    <rPh sb="0" eb="1">
      <t>ネン</t>
    </rPh>
    <phoneticPr fontId="6"/>
  </si>
  <si>
    <t>監督職
（係長・主任等）</t>
    <rPh sb="0" eb="2">
      <t>カントク</t>
    </rPh>
    <rPh sb="2" eb="3">
      <t>ショク</t>
    </rPh>
    <rPh sb="5" eb="7">
      <t>カカリチョウ</t>
    </rPh>
    <rPh sb="8" eb="10">
      <t>シュニン</t>
    </rPh>
    <rPh sb="10" eb="11">
      <t>トウ</t>
    </rPh>
    <phoneticPr fontId="6"/>
  </si>
  <si>
    <t>事業所・企業名</t>
    <phoneticPr fontId="6"/>
  </si>
  <si>
    <t>―</t>
    <phoneticPr fontId="6"/>
  </si>
  <si>
    <t>歳</t>
    <rPh sb="0" eb="1">
      <t>サイ</t>
    </rPh>
    <phoneticPr fontId="6"/>
  </si>
  <si>
    <t>(b)/(a)</t>
    <phoneticPr fontId="6"/>
  </si>
  <si>
    <t>名称</t>
    <rPh sb="0" eb="2">
      <t>メイショウ</t>
    </rPh>
    <phoneticPr fontId="6"/>
  </si>
  <si>
    <t>人　 　非正規</t>
    <rPh sb="4" eb="5">
      <t>ヒ</t>
    </rPh>
    <rPh sb="5" eb="7">
      <t>セイキ</t>
    </rPh>
    <phoneticPr fontId="6"/>
  </si>
  <si>
    <t>◆＜認定要件＞</t>
    <rPh sb="2" eb="4">
      <t>ニンテイ</t>
    </rPh>
    <rPh sb="4" eb="6">
      <t>ヨウケン</t>
    </rPh>
    <phoneticPr fontId="6"/>
  </si>
  <si>
    <t>【認定項目】</t>
    <rPh sb="1" eb="3">
      <t>ニンテイ</t>
    </rPh>
    <rPh sb="3" eb="5">
      <t>コウモク</t>
    </rPh>
    <phoneticPr fontId="6"/>
  </si>
  <si>
    <t>実施内容</t>
    <rPh sb="0" eb="2">
      <t>ジッシ</t>
    </rPh>
    <rPh sb="2" eb="4">
      <t>ナイヨウ</t>
    </rPh>
    <phoneticPr fontId="6"/>
  </si>
  <si>
    <t>提出書類</t>
    <rPh sb="0" eb="2">
      <t>テイシュツ</t>
    </rPh>
    <rPh sb="2" eb="4">
      <t>ショルイ</t>
    </rPh>
    <phoneticPr fontId="6"/>
  </si>
  <si>
    <t>取組
チェック</t>
    <rPh sb="0" eb="2">
      <t>トリクミ</t>
    </rPh>
    <phoneticPr fontId="6"/>
  </si>
  <si>
    <t>✔</t>
    <phoneticPr fontId="6"/>
  </si>
  <si>
    <t>・研修概要など</t>
  </si>
  <si>
    <t>　　　　　　　　　　　　　　　　　　　　　　小計</t>
    <rPh sb="22" eb="24">
      <t>ショウケイ</t>
    </rPh>
    <phoneticPr fontId="6"/>
  </si>
  <si>
    <t>計</t>
    <rPh sb="0" eb="1">
      <t>ケイ</t>
    </rPh>
    <phoneticPr fontId="6"/>
  </si>
  <si>
    <t>1年間の総残業時間（時間）</t>
    <rPh sb="1" eb="3">
      <t>ネンカン</t>
    </rPh>
    <rPh sb="4" eb="5">
      <t>ソウ</t>
    </rPh>
    <rPh sb="5" eb="7">
      <t>ザンギョウ</t>
    </rPh>
    <rPh sb="7" eb="9">
      <t>ジカン</t>
    </rPh>
    <rPh sb="10" eb="12">
      <t>ジカン</t>
    </rPh>
    <phoneticPr fontId="6"/>
  </si>
  <si>
    <t>職員数（人）</t>
    <rPh sb="0" eb="3">
      <t>ショクインスウ</t>
    </rPh>
    <rPh sb="4" eb="5">
      <t>ヒト</t>
    </rPh>
    <phoneticPr fontId="6"/>
  </si>
  <si>
    <t>年間の総付与日数（日）</t>
    <phoneticPr fontId="6"/>
  </si>
  <si>
    <t>年間の総取得日数（日）</t>
    <phoneticPr fontId="6"/>
  </si>
  <si>
    <t>1人当たりの平均取得率（％）</t>
    <phoneticPr fontId="6"/>
  </si>
  <si>
    <t>男　性（人）</t>
    <rPh sb="0" eb="1">
      <t>オトコ</t>
    </rPh>
    <rPh sb="2" eb="3">
      <t>セイ</t>
    </rPh>
    <rPh sb="4" eb="5">
      <t>ヒト</t>
    </rPh>
    <phoneticPr fontId="6"/>
  </si>
  <si>
    <t>女　性（人）</t>
    <rPh sb="0" eb="1">
      <t>オンナ</t>
    </rPh>
    <rPh sb="2" eb="3">
      <t>セイ</t>
    </rPh>
    <rPh sb="4" eb="5">
      <t>ヒト</t>
    </rPh>
    <phoneticPr fontId="6"/>
  </si>
  <si>
    <t>合　計（人）</t>
    <rPh sb="0" eb="1">
      <t>ア</t>
    </rPh>
    <rPh sb="2" eb="3">
      <t>ケイ</t>
    </rPh>
    <rPh sb="4" eb="5">
      <t>ヒト</t>
    </rPh>
    <phoneticPr fontId="6"/>
  </si>
  <si>
    <t>割　合（％）</t>
    <rPh sb="0" eb="1">
      <t>ワリ</t>
    </rPh>
    <rPh sb="2" eb="3">
      <t>ゴウ</t>
    </rPh>
    <phoneticPr fontId="6"/>
  </si>
  <si>
    <t>男性管理職数（人）</t>
    <rPh sb="0" eb="2">
      <t>ダンセイ</t>
    </rPh>
    <rPh sb="2" eb="4">
      <t>カンリ</t>
    </rPh>
    <rPh sb="4" eb="5">
      <t>ショク</t>
    </rPh>
    <rPh sb="5" eb="6">
      <t>スウ</t>
    </rPh>
    <rPh sb="7" eb="8">
      <t>ニン</t>
    </rPh>
    <phoneticPr fontId="6"/>
  </si>
  <si>
    <t>女性管理職数（人）</t>
    <rPh sb="0" eb="2">
      <t>ジョセイ</t>
    </rPh>
    <rPh sb="2" eb="4">
      <t>カンリ</t>
    </rPh>
    <rPh sb="4" eb="5">
      <t>ショク</t>
    </rPh>
    <rPh sb="5" eb="6">
      <t>スウ</t>
    </rPh>
    <rPh sb="7" eb="8">
      <t>ヒト</t>
    </rPh>
    <phoneticPr fontId="6"/>
  </si>
  <si>
    <t>男　性（人）</t>
    <rPh sb="0" eb="1">
      <t>オトコ</t>
    </rPh>
    <rPh sb="2" eb="3">
      <t>セイ</t>
    </rPh>
    <rPh sb="4" eb="5">
      <t>ニン</t>
    </rPh>
    <phoneticPr fontId="6"/>
  </si>
  <si>
    <t>配偶者が出産した男性従業員数（人）</t>
    <rPh sb="0" eb="3">
      <t>ハイグウシャ</t>
    </rPh>
    <rPh sb="4" eb="6">
      <t>シュッサン</t>
    </rPh>
    <rPh sb="8" eb="10">
      <t>ダンセイ</t>
    </rPh>
    <rPh sb="10" eb="13">
      <t>ジュウギョウイン</t>
    </rPh>
    <rPh sb="13" eb="14">
      <t>スウ</t>
    </rPh>
    <rPh sb="15" eb="16">
      <t>ヒト</t>
    </rPh>
    <phoneticPr fontId="6"/>
  </si>
  <si>
    <t>同意します。</t>
    <rPh sb="0" eb="2">
      <t>ドウイ</t>
    </rPh>
    <phoneticPr fontId="6"/>
  </si>
  <si>
    <t>　なお、申請に当たり、私が代表権を有する法人の市税の納付状況について確認することについて</t>
    <rPh sb="4" eb="6">
      <t>シンセイ</t>
    </rPh>
    <rPh sb="7" eb="8">
      <t>ア</t>
    </rPh>
    <rPh sb="11" eb="12">
      <t>ワタシ</t>
    </rPh>
    <rPh sb="13" eb="16">
      <t>ダイヒョウケン</t>
    </rPh>
    <rPh sb="17" eb="18">
      <t>ユウ</t>
    </rPh>
    <rPh sb="20" eb="22">
      <t>ホウジン</t>
    </rPh>
    <rPh sb="23" eb="24">
      <t>シ</t>
    </rPh>
    <rPh sb="24" eb="25">
      <t>ゼイ</t>
    </rPh>
    <rPh sb="26" eb="28">
      <t>ノウフ</t>
    </rPh>
    <rPh sb="28" eb="30">
      <t>ジョウキョウ</t>
    </rPh>
    <rPh sb="34" eb="36">
      <t>カクニン</t>
    </rPh>
    <phoneticPr fontId="6"/>
  </si>
  <si>
    <t>連絡先</t>
    <rPh sb="0" eb="3">
      <t>レンラクサキ</t>
    </rPh>
    <phoneticPr fontId="6"/>
  </si>
  <si>
    <t>1人当たりの月平均残業時間（時間）</t>
    <rPh sb="0" eb="2">
      <t>ヒトリ</t>
    </rPh>
    <rPh sb="2" eb="3">
      <t>ア</t>
    </rPh>
    <rPh sb="6" eb="9">
      <t>ツキヘイキン</t>
    </rPh>
    <rPh sb="9" eb="11">
      <t>ザンギョウ</t>
    </rPh>
    <rPh sb="11" eb="13">
      <t>ジカン</t>
    </rPh>
    <rPh sb="14" eb="16">
      <t>ジカン</t>
    </rPh>
    <phoneticPr fontId="6"/>
  </si>
  <si>
    <t>♦表彰履歴等</t>
    <rPh sb="1" eb="3">
      <t>ヒョウショウ</t>
    </rPh>
    <rPh sb="3" eb="5">
      <t>リレキ</t>
    </rPh>
    <rPh sb="5" eb="6">
      <t>トウ</t>
    </rPh>
    <phoneticPr fontId="6"/>
  </si>
  <si>
    <t>研修名</t>
    <rPh sb="0" eb="2">
      <t>ケンシュウ</t>
    </rPh>
    <rPh sb="2" eb="3">
      <t>メイ</t>
    </rPh>
    <phoneticPr fontId="6"/>
  </si>
  <si>
    <t>男性（人）</t>
    <rPh sb="0" eb="2">
      <t>ダンセイ</t>
    </rPh>
    <rPh sb="3" eb="4">
      <t>ヒト</t>
    </rPh>
    <phoneticPr fontId="6"/>
  </si>
  <si>
    <t>女性（人）</t>
    <rPh sb="0" eb="2">
      <t>ジョセイ</t>
    </rPh>
    <rPh sb="3" eb="4">
      <t>ヒト</t>
    </rPh>
    <phoneticPr fontId="6"/>
  </si>
  <si>
    <t>計（人）</t>
    <rPh sb="0" eb="1">
      <t>ケイ</t>
    </rPh>
    <rPh sb="2" eb="3">
      <t>ヒト</t>
    </rPh>
    <phoneticPr fontId="6"/>
  </si>
  <si>
    <t>　　　　第２条第２号に規定する暴力団をいう。）</t>
    <rPh sb="4" eb="5">
      <t>ダイ</t>
    </rPh>
    <rPh sb="6" eb="7">
      <t>ジョウ</t>
    </rPh>
    <rPh sb="7" eb="8">
      <t>ダイ</t>
    </rPh>
    <rPh sb="9" eb="10">
      <t>ゴウ</t>
    </rPh>
    <rPh sb="11" eb="13">
      <t>キテイ</t>
    </rPh>
    <rPh sb="15" eb="18">
      <t>ボウリョクダン</t>
    </rPh>
    <phoneticPr fontId="6"/>
  </si>
  <si>
    <t>様式第２号（第３条関係）</t>
    <rPh sb="0" eb="2">
      <t>ヨウシキ</t>
    </rPh>
    <rPh sb="2" eb="3">
      <t>ダイ</t>
    </rPh>
    <rPh sb="4" eb="5">
      <t>ゴウ</t>
    </rPh>
    <rPh sb="6" eb="7">
      <t>ダイ</t>
    </rPh>
    <rPh sb="8" eb="9">
      <t>ジョウ</t>
    </rPh>
    <rPh sb="9" eb="11">
      <t>カンケイ</t>
    </rPh>
    <phoneticPr fontId="6"/>
  </si>
  <si>
    <t>素敵にたかまつ女性活躍企業等認定（新規・更新）申込書</t>
    <phoneticPr fontId="6"/>
  </si>
  <si>
    <t>従業員</t>
    <rPh sb="0" eb="3">
      <t>ジュウギョウイン</t>
    </rPh>
    <phoneticPr fontId="6"/>
  </si>
  <si>
    <t>女性活躍に向けた取組方針を従業員に明示している。</t>
    <rPh sb="0" eb="2">
      <t>ジョセイ</t>
    </rPh>
    <rPh sb="2" eb="4">
      <t>カツヤク</t>
    </rPh>
    <rPh sb="5" eb="6">
      <t>ム</t>
    </rPh>
    <rPh sb="8" eb="10">
      <t>トリクミ</t>
    </rPh>
    <rPh sb="10" eb="12">
      <t>ホウシン</t>
    </rPh>
    <rPh sb="13" eb="15">
      <t>ジュウギョウ</t>
    </rPh>
    <rPh sb="15" eb="16">
      <t>イン</t>
    </rPh>
    <rPh sb="17" eb="19">
      <t>メイジ</t>
    </rPh>
    <phoneticPr fontId="6"/>
  </si>
  <si>
    <t>全　従　業　員</t>
    <rPh sb="0" eb="1">
      <t>ゼン</t>
    </rPh>
    <rPh sb="2" eb="3">
      <t>ジュウ</t>
    </rPh>
    <rPh sb="4" eb="5">
      <t>ゴウ</t>
    </rPh>
    <rPh sb="6" eb="7">
      <t>イン</t>
    </rPh>
    <phoneticPr fontId="6"/>
  </si>
  <si>
    <t>・研修概要など実施内容が分かるもの</t>
    <rPh sb="12" eb="13">
      <t>ワ</t>
    </rPh>
    <phoneticPr fontId="6"/>
  </si>
  <si>
    <t>・実績が分かるもの</t>
    <rPh sb="4" eb="5">
      <t>ワ</t>
    </rPh>
    <phoneticPr fontId="6"/>
  </si>
  <si>
    <t xml:space="preserve"> 比率：</t>
    <rPh sb="1" eb="3">
      <t>ヒリツ</t>
    </rPh>
    <phoneticPr fontId="6"/>
  </si>
  <si>
    <t>より次のとおり申し込みます。</t>
    <rPh sb="7" eb="8">
      <t>モウ</t>
    </rPh>
    <rPh sb="9" eb="10">
      <t>コ</t>
    </rPh>
    <phoneticPr fontId="6"/>
  </si>
  <si>
    <t xml:space="preserve">◆＜提出物の確認について＞
</t>
    <rPh sb="2" eb="4">
      <t>テイシュツ</t>
    </rPh>
    <rPh sb="4" eb="5">
      <t>ブツ</t>
    </rPh>
    <rPh sb="6" eb="8">
      <t>カクニン</t>
    </rPh>
    <phoneticPr fontId="6"/>
  </si>
  <si>
    <t>　実施内容があるものについては、提出書類を参考に該当する書類等を提出してください。</t>
  </si>
  <si>
    <t>　提出書類には、実施内容の番号を明記してください。</t>
    <phoneticPr fontId="6"/>
  </si>
  <si>
    <t>提出物
チェック</t>
    <rPh sb="0" eb="2">
      <t>テイシュツ</t>
    </rPh>
    <rPh sb="2" eb="3">
      <t>ブツ</t>
    </rPh>
    <phoneticPr fontId="6"/>
  </si>
  <si>
    <t>（※注）この項目については、従業員が女性のみの企業・団体においては認定項目対象外とする。</t>
    <phoneticPr fontId="6"/>
  </si>
  <si>
    <t>　　　　　　　　　認定申請の可否⇒⇒⇒</t>
    <rPh sb="9" eb="11">
      <t>ニンテイ</t>
    </rPh>
    <rPh sb="11" eb="13">
      <t>シンセイ</t>
    </rPh>
    <rPh sb="14" eb="16">
      <t>カヒ</t>
    </rPh>
    <phoneticPr fontId="6"/>
  </si>
  <si>
    <t>非正規雇用から正規雇用となる制度がある。又は過去３年以内に事例がある。</t>
    <rPh sb="0" eb="1">
      <t>ヒ</t>
    </rPh>
    <rPh sb="1" eb="3">
      <t>セイキ</t>
    </rPh>
    <rPh sb="3" eb="5">
      <t>コヨウ</t>
    </rPh>
    <rPh sb="7" eb="9">
      <t>セイキ</t>
    </rPh>
    <rPh sb="9" eb="11">
      <t>コヨウ</t>
    </rPh>
    <rPh sb="14" eb="16">
      <t>セイド</t>
    </rPh>
    <rPh sb="20" eb="21">
      <t>マタ</t>
    </rPh>
    <rPh sb="22" eb="24">
      <t>カコ</t>
    </rPh>
    <rPh sb="25" eb="26">
      <t>ネン</t>
    </rPh>
    <rPh sb="26" eb="28">
      <t>イナイ</t>
    </rPh>
    <rPh sb="29" eb="31">
      <t>ジレイ</t>
    </rPh>
    <phoneticPr fontId="6"/>
  </si>
  <si>
    <t>女性の勤続年数が男性の７割以上の水準にある。（※注）</t>
    <rPh sb="0" eb="2">
      <t>ジョセイ</t>
    </rPh>
    <rPh sb="3" eb="5">
      <t>キンゾク</t>
    </rPh>
    <rPh sb="5" eb="7">
      <t>ネンスウ</t>
    </rPh>
    <rPh sb="8" eb="10">
      <t>ダンセイ</t>
    </rPh>
    <rPh sb="12" eb="15">
      <t>ワリイジョウ</t>
    </rPh>
    <rPh sb="16" eb="18">
      <t>スイジュン</t>
    </rPh>
    <rPh sb="24" eb="25">
      <t>チュウ</t>
    </rPh>
    <phoneticPr fontId="6"/>
  </si>
  <si>
    <t>その他
（　　　　　　　）　　</t>
    <rPh sb="2" eb="3">
      <t>ホカ</t>
    </rPh>
    <phoneticPr fontId="6"/>
  </si>
  <si>
    <t>育児休暇を取得した男性従業員数（人）</t>
    <rPh sb="0" eb="2">
      <t>イクジ</t>
    </rPh>
    <rPh sb="2" eb="4">
      <t>キュウカ</t>
    </rPh>
    <rPh sb="5" eb="7">
      <t>シュトク</t>
    </rPh>
    <rPh sb="9" eb="11">
      <t>ダンセイ</t>
    </rPh>
    <rPh sb="11" eb="14">
      <t>ジュウギョウイン</t>
    </rPh>
    <rPh sb="14" eb="15">
      <t>スウ</t>
    </rPh>
    <rPh sb="16" eb="17">
      <t>ヒト</t>
    </rPh>
    <phoneticPr fontId="6"/>
  </si>
  <si>
    <t>株式会社　高松市</t>
    <rPh sb="0" eb="4">
      <t>カブシキガイシャ</t>
    </rPh>
    <rPh sb="5" eb="8">
      <t>タカマツシ</t>
    </rPh>
    <phoneticPr fontId="6"/>
  </si>
  <si>
    <t>高松　一郎</t>
    <rPh sb="0" eb="2">
      <t>タカマツ</t>
    </rPh>
    <rPh sb="3" eb="5">
      <t>イチロウ</t>
    </rPh>
    <phoneticPr fontId="6"/>
  </si>
  <si>
    <t>代表取締役　高松　一郎</t>
    <rPh sb="0" eb="2">
      <t>ダイヒョウ</t>
    </rPh>
    <rPh sb="2" eb="5">
      <t>トリシマリヤク</t>
    </rPh>
    <rPh sb="6" eb="8">
      <t>タカマツ</t>
    </rPh>
    <rPh sb="9" eb="11">
      <t>イチロウ</t>
    </rPh>
    <phoneticPr fontId="6"/>
  </si>
  <si>
    <t>広報担当　　高松　松子</t>
    <rPh sb="0" eb="2">
      <t>コウホウ</t>
    </rPh>
    <rPh sb="2" eb="4">
      <t>タントウ</t>
    </rPh>
    <rPh sb="6" eb="8">
      <t>タカマツ</t>
    </rPh>
    <rPh sb="9" eb="11">
      <t>マツコ</t>
    </rPh>
    <phoneticPr fontId="6"/>
  </si>
  <si>
    <t>香川県高松市●町■丁目▲番★号</t>
    <rPh sb="0" eb="2">
      <t>カガワ</t>
    </rPh>
    <rPh sb="2" eb="3">
      <t>ケン</t>
    </rPh>
    <rPh sb="3" eb="6">
      <t>タカマツシ</t>
    </rPh>
    <rPh sb="7" eb="8">
      <t>マチ</t>
    </rPh>
    <rPh sb="9" eb="11">
      <t>チョウメ</t>
    </rPh>
    <rPh sb="12" eb="13">
      <t>バン</t>
    </rPh>
    <rPh sb="14" eb="15">
      <t>ゴウ</t>
    </rPh>
    <phoneticPr fontId="6"/>
  </si>
  <si>
    <t>かぶしきがいしゃ　たかまつし</t>
    <phoneticPr fontId="6"/>
  </si>
  <si>
    <t>〒●●●－●●●●</t>
    <phoneticPr fontId="6"/>
  </si>
  <si>
    <t>香川県高松市●町■丁目▲番★号</t>
    <rPh sb="0" eb="3">
      <t>カガワケン</t>
    </rPh>
    <rPh sb="3" eb="6">
      <t>タカマツシ</t>
    </rPh>
    <rPh sb="7" eb="8">
      <t>チョウ</t>
    </rPh>
    <rPh sb="9" eb="11">
      <t>チョウメ</t>
    </rPh>
    <rPh sb="12" eb="13">
      <t>バン</t>
    </rPh>
    <rPh sb="14" eb="15">
      <t>ゴウ</t>
    </rPh>
    <phoneticPr fontId="6"/>
  </si>
  <si>
    <t>小売業</t>
    <rPh sb="0" eb="3">
      <t>コウリギョウ</t>
    </rPh>
    <phoneticPr fontId="6"/>
  </si>
  <si>
    <t>盆栽の販売等</t>
    <rPh sb="0" eb="2">
      <t>ボンサイ</t>
    </rPh>
    <rPh sb="3" eb="5">
      <t>ハンバイ</t>
    </rPh>
    <rPh sb="5" eb="6">
      <t>トウ</t>
    </rPh>
    <phoneticPr fontId="6"/>
  </si>
  <si>
    <t>人     　（正規　　</t>
    <phoneticPr fontId="6"/>
  </si>
  <si>
    <t>人       （正規　　</t>
    <phoneticPr fontId="6"/>
  </si>
  <si>
    <t>高松　松子</t>
    <rPh sb="0" eb="2">
      <t>タカマツ</t>
    </rPh>
    <rPh sb="3" eb="5">
      <t>マツコ</t>
    </rPh>
    <phoneticPr fontId="6"/>
  </si>
  <si>
    <t>広報担当</t>
    <rPh sb="0" eb="2">
      <t>コウホウ</t>
    </rPh>
    <rPh sb="2" eb="4">
      <t>タントウ</t>
    </rPh>
    <phoneticPr fontId="6"/>
  </si>
  <si>
    <t>▲▲▲＠▲▲▲▲.JP</t>
  </si>
  <si>
    <t>✔</t>
  </si>
  <si>
    <t>　（１）　暴力団（暴力団員による不当な行為の防止等に関する法律（平成３年法律第７７号）</t>
    <rPh sb="5" eb="8">
      <t>ボウリョクダン</t>
    </rPh>
    <rPh sb="9" eb="11">
      <t>ボウリョク</t>
    </rPh>
    <rPh sb="11" eb="13">
      <t>ダンイン</t>
    </rPh>
    <rPh sb="16" eb="18">
      <t>フトウ</t>
    </rPh>
    <rPh sb="19" eb="21">
      <t>コウイ</t>
    </rPh>
    <rPh sb="22" eb="24">
      <t>ボウシ</t>
    </rPh>
    <rPh sb="24" eb="25">
      <t>トウ</t>
    </rPh>
    <rPh sb="26" eb="27">
      <t>カン</t>
    </rPh>
    <rPh sb="29" eb="31">
      <t>ホウリツ</t>
    </rPh>
    <rPh sb="32" eb="34">
      <t>ヘイセイ</t>
    </rPh>
    <rPh sb="35" eb="36">
      <t>ネン</t>
    </rPh>
    <rPh sb="36" eb="38">
      <t>ホウリツ</t>
    </rPh>
    <rPh sb="38" eb="39">
      <t>ダイ</t>
    </rPh>
    <rPh sb="41" eb="42">
      <t>ゴウ</t>
    </rPh>
    <phoneticPr fontId="6"/>
  </si>
  <si>
    <t>♦該当する認定項目の取組について、アピールポイントを記入してください。</t>
    <rPh sb="26" eb="28">
      <t>キニュウ</t>
    </rPh>
    <phoneticPr fontId="6"/>
  </si>
  <si>
    <t>年月</t>
    <rPh sb="0" eb="2">
      <t>ネンゲツ</t>
    </rPh>
    <phoneticPr fontId="6"/>
  </si>
  <si>
    <t>申請するに当たって、下記の事項を満たすことを確認しました。</t>
    <rPh sb="0" eb="2">
      <t>シンセイ</t>
    </rPh>
    <rPh sb="5" eb="6">
      <t>ア</t>
    </rPh>
    <rPh sb="10" eb="12">
      <t>カキ</t>
    </rPh>
    <rPh sb="13" eb="15">
      <t>ジコウ</t>
    </rPh>
    <rPh sb="16" eb="17">
      <t>ミ</t>
    </rPh>
    <rPh sb="22" eb="24">
      <t>カクニン</t>
    </rPh>
    <phoneticPr fontId="6"/>
  </si>
  <si>
    <t>　素敵にたかまつ女性活躍企業等認定制度実施要領に規定する素敵にたかまつ女性活躍企業等認定を</t>
    <rPh sb="1" eb="3">
      <t>ステキ</t>
    </rPh>
    <rPh sb="8" eb="10">
      <t>ジョセイ</t>
    </rPh>
    <rPh sb="10" eb="12">
      <t>カツヤク</t>
    </rPh>
    <rPh sb="12" eb="14">
      <t>キギョウ</t>
    </rPh>
    <rPh sb="14" eb="15">
      <t>トウ</t>
    </rPh>
    <rPh sb="15" eb="17">
      <t>ニンテイ</t>
    </rPh>
    <rPh sb="17" eb="19">
      <t>セイド</t>
    </rPh>
    <rPh sb="19" eb="21">
      <t>ジッシ</t>
    </rPh>
    <rPh sb="21" eb="23">
      <t>ヨウリョウ</t>
    </rPh>
    <rPh sb="24" eb="26">
      <t>キテイ</t>
    </rPh>
    <rPh sb="28" eb="30">
      <t>ステキ</t>
    </rPh>
    <phoneticPr fontId="6"/>
  </si>
  <si>
    <t>全従業員数
（役員を除く）
※従業員数は100人
以下であるか</t>
    <rPh sb="0" eb="1">
      <t>ゼン</t>
    </rPh>
    <rPh sb="1" eb="4">
      <t>ジュウギョウイン</t>
    </rPh>
    <rPh sb="4" eb="5">
      <t>スウ</t>
    </rPh>
    <rPh sb="7" eb="9">
      <t>ヤクイン</t>
    </rPh>
    <rPh sb="10" eb="11">
      <t>ノゾ</t>
    </rPh>
    <phoneticPr fontId="6"/>
  </si>
  <si>
    <t>R5</t>
    <phoneticPr fontId="6"/>
  </si>
  <si>
    <t>　認定項目４関係</t>
    <rPh sb="1" eb="3">
      <t>ニンテイ</t>
    </rPh>
    <rPh sb="3" eb="5">
      <t>コウモク</t>
    </rPh>
    <rPh sb="6" eb="8">
      <t>カンケイ</t>
    </rPh>
    <phoneticPr fontId="6"/>
  </si>
  <si>
    <t>職場の環境整備又は従業員に対する経費援助を行っている。</t>
    <rPh sb="0" eb="2">
      <t>ショクバ</t>
    </rPh>
    <rPh sb="3" eb="5">
      <t>カンキョウ</t>
    </rPh>
    <rPh sb="5" eb="7">
      <t>セイビ</t>
    </rPh>
    <rPh sb="7" eb="8">
      <t>マタ</t>
    </rPh>
    <rPh sb="9" eb="11">
      <t>ジュウギョウ</t>
    </rPh>
    <rPh sb="11" eb="12">
      <t>イン</t>
    </rPh>
    <rPh sb="13" eb="14">
      <t>タイ</t>
    </rPh>
    <rPh sb="16" eb="18">
      <t>ケイヒ</t>
    </rPh>
    <rPh sb="18" eb="20">
      <t>エンジョ</t>
    </rPh>
    <rPh sb="21" eb="22">
      <t>オコナ</t>
    </rPh>
    <phoneticPr fontId="6"/>
  </si>
  <si>
    <t>　素敵にたかまつ女性活躍企業等認定制度実施要領に基づく認定を受けたいので、同要領第３条の規定に</t>
    <rPh sb="1" eb="3">
      <t>ステキ</t>
    </rPh>
    <rPh sb="8" eb="10">
      <t>ジョセイ</t>
    </rPh>
    <rPh sb="10" eb="12">
      <t>カツヤク</t>
    </rPh>
    <rPh sb="12" eb="14">
      <t>キギョウ</t>
    </rPh>
    <rPh sb="14" eb="15">
      <t>トウ</t>
    </rPh>
    <rPh sb="15" eb="17">
      <t>ニンテイ</t>
    </rPh>
    <rPh sb="17" eb="19">
      <t>セイド</t>
    </rPh>
    <rPh sb="19" eb="21">
      <t>ジッシ</t>
    </rPh>
    <rPh sb="21" eb="23">
      <t>ヨウリョウ</t>
    </rPh>
    <rPh sb="24" eb="25">
      <t>モト</t>
    </rPh>
    <rPh sb="27" eb="29">
      <t>ニンテイ</t>
    </rPh>
    <rPh sb="30" eb="31">
      <t>ウ</t>
    </rPh>
    <rPh sb="37" eb="38">
      <t>ドウ</t>
    </rPh>
    <rPh sb="38" eb="40">
      <t>ヨウリョウ</t>
    </rPh>
    <rPh sb="40" eb="41">
      <t>ダイ</t>
    </rPh>
    <rPh sb="42" eb="43">
      <t>ジョウ</t>
    </rPh>
    <rPh sb="44" eb="46">
      <t>キテイ</t>
    </rPh>
    <phoneticPr fontId="6"/>
  </si>
  <si>
    <t>高松市●町■丁目▲番★号</t>
    <rPh sb="0" eb="3">
      <t>タカマツシ</t>
    </rPh>
    <rPh sb="4" eb="5">
      <t>マチ</t>
    </rPh>
    <rPh sb="6" eb="8">
      <t>チョウメ</t>
    </rPh>
    <rPh sb="9" eb="10">
      <t>バン</t>
    </rPh>
    <rPh sb="11" eb="12">
      <t>ゴウ</t>
    </rPh>
    <phoneticPr fontId="6"/>
  </si>
  <si>
    <t>　（１）　市内に本店又は主たる事業所を置く企業等である。</t>
    <rPh sb="5" eb="7">
      <t>シナイ</t>
    </rPh>
    <rPh sb="8" eb="10">
      <t>ホンテン</t>
    </rPh>
    <rPh sb="10" eb="11">
      <t>マタ</t>
    </rPh>
    <rPh sb="12" eb="13">
      <t>シュ</t>
    </rPh>
    <rPh sb="15" eb="18">
      <t>ジギョウショ</t>
    </rPh>
    <rPh sb="19" eb="20">
      <t>オ</t>
    </rPh>
    <rPh sb="21" eb="23">
      <t>キギョウ</t>
    </rPh>
    <rPh sb="23" eb="24">
      <t>ナド</t>
    </rPh>
    <phoneticPr fontId="6"/>
  </si>
  <si>
    <t>　（３）　市税等の滞納がない。</t>
    <rPh sb="5" eb="6">
      <t>シ</t>
    </rPh>
    <rPh sb="6" eb="7">
      <t>ゼイ</t>
    </rPh>
    <rPh sb="7" eb="8">
      <t>トウ</t>
    </rPh>
    <rPh sb="9" eb="11">
      <t>タイノウ</t>
    </rPh>
    <phoneticPr fontId="6"/>
  </si>
  <si>
    <t>　（４）　法令等の社会的模範を遵守している。</t>
    <rPh sb="5" eb="7">
      <t>ホウレイ</t>
    </rPh>
    <rPh sb="7" eb="8">
      <t>トウ</t>
    </rPh>
    <rPh sb="9" eb="12">
      <t>シャカイテキ</t>
    </rPh>
    <rPh sb="12" eb="14">
      <t>モハン</t>
    </rPh>
    <rPh sb="15" eb="17">
      <t>ジュンシュ</t>
    </rPh>
    <phoneticPr fontId="6"/>
  </si>
  <si>
    <t>　　　　の数が100人以下である。</t>
  </si>
  <si>
    <t>　（２）　常時雇用する従業員（期間を定めて雇用される者及び季節業務に雇用される者を除く。）</t>
    <rPh sb="5" eb="7">
      <t>ジョウジ</t>
    </rPh>
    <rPh sb="7" eb="9">
      <t>コヨウ</t>
    </rPh>
    <rPh sb="11" eb="14">
      <t>ジュウギョウイン</t>
    </rPh>
    <rPh sb="15" eb="17">
      <t>キカン</t>
    </rPh>
    <rPh sb="18" eb="19">
      <t>サダ</t>
    </rPh>
    <rPh sb="21" eb="23">
      <t>コヨウ</t>
    </rPh>
    <rPh sb="26" eb="27">
      <t>モノ</t>
    </rPh>
    <rPh sb="27" eb="28">
      <t>オヨ</t>
    </rPh>
    <rPh sb="29" eb="31">
      <t>キセツ</t>
    </rPh>
    <rPh sb="31" eb="33">
      <t>ギョウム</t>
    </rPh>
    <rPh sb="34" eb="36">
      <t>コヨウ</t>
    </rPh>
    <rPh sb="39" eb="40">
      <t>モノ</t>
    </rPh>
    <rPh sb="41" eb="42">
      <t>ノゾ</t>
    </rPh>
    <phoneticPr fontId="6"/>
  </si>
  <si>
    <t>087-111-1111</t>
    <phoneticPr fontId="6"/>
  </si>
  <si>
    <t>　（上記の人数がわかる資料を添付してください。（例：組織図等））</t>
  </si>
  <si>
    <t>087-111-2222</t>
    <phoneticPr fontId="6"/>
  </si>
  <si>
    <r>
      <rPr>
        <sz val="14"/>
        <color theme="1"/>
        <rFont val="Microsoft YaHei"/>
        <family val="3"/>
        <charset val="134"/>
      </rPr>
      <t xml:space="preserve">Ⅰ
</t>
    </r>
    <r>
      <rPr>
        <sz val="14"/>
        <color theme="1"/>
        <rFont val="BIZ UDゴシック"/>
        <family val="3"/>
        <charset val="128"/>
      </rPr>
      <t>推進体制</t>
    </r>
    <rPh sb="2" eb="4">
      <t>スイシン</t>
    </rPh>
    <rPh sb="4" eb="6">
      <t>タイセイ</t>
    </rPh>
    <phoneticPr fontId="6"/>
  </si>
  <si>
    <t>Ⅱ
職場風土の醸成</t>
    <rPh sb="7" eb="9">
      <t>ジョウセイ</t>
    </rPh>
    <phoneticPr fontId="6"/>
  </si>
  <si>
    <t>Ⅲ
働きやすい職場環境</t>
    <rPh sb="9" eb="11">
      <t>カンキョウ</t>
    </rPh>
    <phoneticPr fontId="6"/>
  </si>
  <si>
    <t>・活動を推進する部署や推進体制が分かる組織図など</t>
    <rPh sb="1" eb="3">
      <t>カツドウ</t>
    </rPh>
    <rPh sb="4" eb="6">
      <t>スイシン</t>
    </rPh>
    <rPh sb="8" eb="10">
      <t>ブショ</t>
    </rPh>
    <rPh sb="11" eb="15">
      <t>スイシンタイセイ</t>
    </rPh>
    <rPh sb="16" eb="17">
      <t>ワ</t>
    </rPh>
    <rPh sb="19" eb="22">
      <t>ソシキズ</t>
    </rPh>
    <phoneticPr fontId="6"/>
  </si>
  <si>
    <t>・社内報等の写し、理念、方針　など</t>
    <phoneticPr fontId="6"/>
  </si>
  <si>
    <t>・制度が分かるもの</t>
    <rPh sb="1" eb="3">
      <t>セイド</t>
    </rPh>
    <rPh sb="4" eb="5">
      <t>ワ</t>
    </rPh>
    <phoneticPr fontId="6"/>
  </si>
  <si>
    <t>・採用の実績が分かるもの</t>
    <rPh sb="1" eb="3">
      <t>サイヨウ</t>
    </rPh>
    <rPh sb="4" eb="6">
      <t>ジッセキ</t>
    </rPh>
    <rPh sb="7" eb="8">
      <t>ワ</t>
    </rPh>
    <phoneticPr fontId="6"/>
  </si>
  <si>
    <t>・状況が分かるもの</t>
    <rPh sb="1" eb="3">
      <t>ジョウキョウ</t>
    </rPh>
    <rPh sb="4" eb="5">
      <t>ワ</t>
    </rPh>
    <phoneticPr fontId="6"/>
  </si>
  <si>
    <t>・実施状況や実績などが分かるもの</t>
    <rPh sb="1" eb="5">
      <t>ジッシジョウキョウ</t>
    </rPh>
    <rPh sb="11" eb="12">
      <t>ワ</t>
    </rPh>
    <phoneticPr fontId="6"/>
  </si>
  <si>
    <t>・開示状況が分かるもの
・女性活躍推進法に基づく一般事業主行動計画を策定している場合はそれが分かるもの</t>
    <rPh sb="6" eb="7">
      <t>ワ</t>
    </rPh>
    <rPh sb="13" eb="20">
      <t>ジョセイカツヤクスイシンホウ</t>
    </rPh>
    <rPh sb="21" eb="22">
      <t>モト</t>
    </rPh>
    <rPh sb="24" eb="33">
      <t>イッパンジギョウヌシコウドウケイカク</t>
    </rPh>
    <rPh sb="34" eb="36">
      <t>サクテイ</t>
    </rPh>
    <rPh sb="40" eb="42">
      <t>バアイ</t>
    </rPh>
    <rPh sb="46" eb="47">
      <t>ワ</t>
    </rPh>
    <phoneticPr fontId="6"/>
  </si>
  <si>
    <t>R7</t>
  </si>
  <si>
    <t>R6</t>
  </si>
  <si>
    <t>R5</t>
  </si>
  <si>
    <t>R7</t>
    <phoneticPr fontId="6"/>
  </si>
  <si>
    <t>R6</t>
    <phoneticPr fontId="6"/>
  </si>
  <si>
    <r>
      <t>●男性の育児休暇の取得について</t>
    </r>
    <r>
      <rPr>
        <b/>
        <sz val="10"/>
        <color theme="1"/>
        <rFont val="BIZ UDゴシック"/>
        <family val="3"/>
        <charset val="128"/>
      </rPr>
      <t>※育児休暇と育児休業は異なります。</t>
    </r>
    <rPh sb="1" eb="3">
      <t>ダンセイ</t>
    </rPh>
    <rPh sb="4" eb="6">
      <t>イクジ</t>
    </rPh>
    <rPh sb="6" eb="8">
      <t>キュウカ</t>
    </rPh>
    <rPh sb="9" eb="11">
      <t>シュトク</t>
    </rPh>
    <phoneticPr fontId="6"/>
  </si>
  <si>
    <t>リフレッシュ休暇</t>
    <rPh sb="6" eb="8">
      <t>キュウカ</t>
    </rPh>
    <phoneticPr fontId="6"/>
  </si>
  <si>
    <t>ボランティア休暇</t>
    <rPh sb="6" eb="8">
      <t>キュウカ</t>
    </rPh>
    <phoneticPr fontId="6"/>
  </si>
  <si>
    <t>不妊治療休暇</t>
    <rPh sb="0" eb="4">
      <t>フニンチリョウ</t>
    </rPh>
    <rPh sb="4" eb="6">
      <t>キュウカ</t>
    </rPh>
    <phoneticPr fontId="6"/>
  </si>
  <si>
    <t>病気休暇</t>
    <rPh sb="0" eb="2">
      <t>ビョウキ</t>
    </rPh>
    <rPh sb="2" eb="4">
      <t>キュウカ</t>
    </rPh>
    <phoneticPr fontId="6"/>
  </si>
  <si>
    <t>育児休暇</t>
    <rPh sb="0" eb="2">
      <t>イクジ</t>
    </rPh>
    <rPh sb="2" eb="4">
      <t>キュウカ</t>
    </rPh>
    <phoneticPr fontId="6"/>
  </si>
  <si>
    <t>（人）</t>
    <rPh sb="1" eb="2">
      <t>ニン</t>
    </rPh>
    <phoneticPr fontId="6"/>
  </si>
  <si>
    <r>
      <t>●法定外休暇の取得実績</t>
    </r>
    <r>
      <rPr>
        <b/>
        <sz val="10"/>
        <color theme="1"/>
        <rFont val="BIZ UDゴシック"/>
        <family val="3"/>
        <charset val="128"/>
      </rPr>
      <t>※育児休暇と育児休業は異なります。</t>
    </r>
    <rPh sb="1" eb="3">
      <t>ホウテイ</t>
    </rPh>
    <rPh sb="3" eb="4">
      <t>ガイ</t>
    </rPh>
    <rPh sb="4" eb="6">
      <t>キュウカ</t>
    </rPh>
    <rPh sb="7" eb="9">
      <t>シュトク</t>
    </rPh>
    <rPh sb="9" eb="11">
      <t>ジッセキ</t>
    </rPh>
    <phoneticPr fontId="6"/>
  </si>
  <si>
    <t>●1人当たりの月平均残業時間</t>
    <rPh sb="1" eb="3">
      <t>ヒトリ</t>
    </rPh>
    <rPh sb="3" eb="4">
      <t>ア</t>
    </rPh>
    <rPh sb="7" eb="10">
      <t>ツキヘイキン</t>
    </rPh>
    <rPh sb="10" eb="12">
      <t>ザンギョウ</t>
    </rPh>
    <rPh sb="12" eb="14">
      <t>ジカン</t>
    </rPh>
    <phoneticPr fontId="6"/>
  </si>
  <si>
    <t>その他制度
（　　　　　　　　　）</t>
    <rPh sb="2" eb="3">
      <t>タ</t>
    </rPh>
    <rPh sb="3" eb="5">
      <t>セイド</t>
    </rPh>
    <phoneticPr fontId="6"/>
  </si>
  <si>
    <t>短時間勤務制度</t>
    <rPh sb="0" eb="3">
      <t>タンジカン</t>
    </rPh>
    <rPh sb="3" eb="5">
      <t>キンム</t>
    </rPh>
    <rPh sb="5" eb="7">
      <t>セイド</t>
    </rPh>
    <phoneticPr fontId="6"/>
  </si>
  <si>
    <t>時差出勤制度</t>
    <rPh sb="0" eb="2">
      <t>ジサ</t>
    </rPh>
    <rPh sb="2" eb="4">
      <t>シュッキン</t>
    </rPh>
    <rPh sb="4" eb="6">
      <t>セイド</t>
    </rPh>
    <phoneticPr fontId="6"/>
  </si>
  <si>
    <t>在宅勤務制度</t>
    <rPh sb="0" eb="2">
      <t>ザイタク</t>
    </rPh>
    <rPh sb="2" eb="4">
      <t>キンム</t>
    </rPh>
    <rPh sb="4" eb="6">
      <t>セイド</t>
    </rPh>
    <phoneticPr fontId="6"/>
  </si>
  <si>
    <t>●各制度の利用者数</t>
    <phoneticPr fontId="6"/>
  </si>
  <si>
    <t>◆各認定項目に必要な数値について、全て記入してください。※必要に応じて、列や行を足してください。</t>
    <rPh sb="1" eb="2">
      <t>カク</t>
    </rPh>
    <rPh sb="2" eb="4">
      <t>ニンテイ</t>
    </rPh>
    <rPh sb="4" eb="6">
      <t>コウモク</t>
    </rPh>
    <rPh sb="7" eb="9">
      <t>ヒツヨウ</t>
    </rPh>
    <rPh sb="10" eb="12">
      <t>スウチ</t>
    </rPh>
    <rPh sb="17" eb="18">
      <t>スベ</t>
    </rPh>
    <rPh sb="19" eb="21">
      <t>キニュウ</t>
    </rPh>
    <rPh sb="29" eb="31">
      <t>ヒツヨウ</t>
    </rPh>
    <rPh sb="32" eb="33">
      <t>オウ</t>
    </rPh>
    <rPh sb="36" eb="37">
      <t>レツ</t>
    </rPh>
    <rPh sb="38" eb="39">
      <t>ギョウ</t>
    </rPh>
    <rPh sb="40" eb="41">
      <t>タ</t>
    </rPh>
    <phoneticPr fontId="6"/>
  </si>
  <si>
    <t>未策定／策定済</t>
    <rPh sb="0" eb="3">
      <t>ミサクテイ</t>
    </rPh>
    <rPh sb="4" eb="6">
      <t>サクテイ</t>
    </rPh>
    <rPh sb="6" eb="7">
      <t>ズ</t>
    </rPh>
    <phoneticPr fontId="6"/>
  </si>
  <si>
    <t>様式第１号（第２条関係）</t>
    <rPh sb="0" eb="2">
      <t>ヨウシキ</t>
    </rPh>
    <rPh sb="2" eb="3">
      <t>ダイ</t>
    </rPh>
    <rPh sb="4" eb="5">
      <t>ゴウ</t>
    </rPh>
    <rPh sb="6" eb="7">
      <t>ダイ</t>
    </rPh>
    <rPh sb="8" eb="9">
      <t>ジョウ</t>
    </rPh>
    <rPh sb="9" eb="11">
      <t>カンケイ</t>
    </rPh>
    <phoneticPr fontId="6"/>
  </si>
  <si>
    <t>令和８年●月●日</t>
    <rPh sb="0" eb="2">
      <t>レイワ</t>
    </rPh>
    <rPh sb="3" eb="4">
      <t>ネン</t>
    </rPh>
    <rPh sb="5" eb="6">
      <t>ツキ</t>
    </rPh>
    <rPh sb="7" eb="8">
      <t>ニチ</t>
    </rPh>
    <phoneticPr fontId="6"/>
  </si>
  <si>
    <t>令和８年●月●日</t>
    <phoneticPr fontId="6"/>
  </si>
  <si>
    <t>　分類Ⅰ～Ⅵの各実施内容のうち、分類Ⅰ・Ⅱ・Ⅴは各分類に１つ以上、分類Ⅲ・Ⅳは各分類に２つ以上の取組を実施して</t>
    <phoneticPr fontId="6"/>
  </si>
  <si>
    <t>おり、かつ申込企業等が全項目の半数以上の取組を行っていること。</t>
    <rPh sb="9" eb="10">
      <t>ナド</t>
    </rPh>
    <phoneticPr fontId="6"/>
  </si>
  <si>
    <t>女性を含む、多様な人材が活躍できる推進体制が整備されている、又は責任者を置いている。</t>
    <phoneticPr fontId="6"/>
  </si>
  <si>
    <t>・就業規則、社内報、掲示物など制度が分かるもの
・時間外実績や柔軟な雇用形態の利用実績が分かるもの</t>
    <rPh sb="18" eb="19">
      <t>ワ</t>
    </rPh>
    <rPh sb="25" eb="28">
      <t>ジカンガイ</t>
    </rPh>
    <rPh sb="28" eb="30">
      <t>ジッセキ</t>
    </rPh>
    <rPh sb="31" eb="33">
      <t>ジュウナン</t>
    </rPh>
    <rPh sb="34" eb="36">
      <t>コヨウ</t>
    </rPh>
    <rPh sb="36" eb="38">
      <t>ケイタイ</t>
    </rPh>
    <rPh sb="39" eb="41">
      <t>リヨウ</t>
    </rPh>
    <rPh sb="41" eb="43">
      <t>ジッセキ</t>
    </rPh>
    <phoneticPr fontId="6"/>
  </si>
  <si>
    <t>育児や介護等と仕事が両立できるように、各種休業、休暇制度を事業所内で広く周知している、</t>
    <rPh sb="0" eb="2">
      <t>イクジ</t>
    </rPh>
    <rPh sb="3" eb="6">
      <t>カイゴナド</t>
    </rPh>
    <rPh sb="7" eb="9">
      <t>シゴト</t>
    </rPh>
    <rPh sb="10" eb="12">
      <t>リョウリツ</t>
    </rPh>
    <rPh sb="19" eb="21">
      <t>カクシュ</t>
    </rPh>
    <rPh sb="21" eb="23">
      <t>キュウギョウ</t>
    </rPh>
    <rPh sb="24" eb="26">
      <t>キュウカ</t>
    </rPh>
    <rPh sb="26" eb="28">
      <t>セイド</t>
    </rPh>
    <rPh sb="29" eb="32">
      <t>ジギョウショ</t>
    </rPh>
    <rPh sb="32" eb="33">
      <t>ナイ</t>
    </rPh>
    <rPh sb="34" eb="35">
      <t>ヒロ</t>
    </rPh>
    <rPh sb="36" eb="38">
      <t>シュウチ</t>
    </rPh>
    <phoneticPr fontId="6"/>
  </si>
  <si>
    <t>・周知内容、方法が分かるもの</t>
    <rPh sb="1" eb="3">
      <t>シュウチ</t>
    </rPh>
    <rPh sb="3" eb="5">
      <t>ナイヨウ</t>
    </rPh>
    <rPh sb="6" eb="8">
      <t>ホウホウ</t>
    </rPh>
    <rPh sb="9" eb="10">
      <t>ワ</t>
    </rPh>
    <phoneticPr fontId="6"/>
  </si>
  <si>
    <t>・実績が分かるもの</t>
    <rPh sb="1" eb="3">
      <t>ジッセキ</t>
    </rPh>
    <rPh sb="4" eb="5">
      <t>ワ</t>
    </rPh>
    <phoneticPr fontId="6"/>
  </si>
  <si>
    <t xml:space="preserve">Ⅳ
女性の活躍推進
</t>
    <phoneticPr fontId="6"/>
  </si>
  <si>
    <t>・就業規則又は実績が分かるもの</t>
    <rPh sb="5" eb="6">
      <t>マタ</t>
    </rPh>
    <rPh sb="7" eb="9">
      <t>ジッセキ</t>
    </rPh>
    <rPh sb="10" eb="11">
      <t>ワ</t>
    </rPh>
    <phoneticPr fontId="6"/>
  </si>
  <si>
    <t>過去３年間に女性管理職比率が１０％以上増えている。または、１５％以上いる。</t>
    <phoneticPr fontId="6"/>
  </si>
  <si>
    <t>Ⅴ
健康支援</t>
    <rPh sb="2" eb="4">
      <t>ケンコウ</t>
    </rPh>
    <rPh sb="4" eb="6">
      <t>シエン</t>
    </rPh>
    <phoneticPr fontId="6"/>
  </si>
  <si>
    <t>職場におけるヘルスリテラシー向上のための取組を実施している。</t>
    <rPh sb="0" eb="2">
      <t>ショクバ</t>
    </rPh>
    <rPh sb="14" eb="16">
      <t>コウジョウ</t>
    </rPh>
    <rPh sb="20" eb="22">
      <t>トリクミ</t>
    </rPh>
    <rPh sb="23" eb="25">
      <t>ジッシ</t>
    </rPh>
    <phoneticPr fontId="1"/>
  </si>
  <si>
    <t>・取組が分かるもの</t>
    <rPh sb="1" eb="3">
      <t>トリクミ</t>
    </rPh>
    <rPh sb="4" eb="5">
      <t>ワ</t>
    </rPh>
    <phoneticPr fontId="6"/>
  </si>
  <si>
    <t>健康課題を相談しやすい体制が整備している。</t>
    <rPh sb="0" eb="4">
      <t>ケンコウカダイ</t>
    </rPh>
    <rPh sb="5" eb="7">
      <t>ソウダン</t>
    </rPh>
    <rPh sb="11" eb="13">
      <t>タイセイ</t>
    </rPh>
    <rPh sb="14" eb="16">
      <t>セイビ</t>
    </rPh>
    <phoneticPr fontId="1"/>
  </si>
  <si>
    <t>・相談体制が分かるもの</t>
    <rPh sb="1" eb="3">
      <t>ソウダン</t>
    </rPh>
    <rPh sb="3" eb="5">
      <t>タイセイ</t>
    </rPh>
    <rPh sb="6" eb="7">
      <t>ワ</t>
    </rPh>
    <phoneticPr fontId="6"/>
  </si>
  <si>
    <t xml:space="preserve">Ⅵ
情報公開
</t>
    <phoneticPr fontId="6"/>
  </si>
  <si>
    <t>◆＜提出前チェックリスト＞</t>
    <rPh sb="2" eb="4">
      <t>テイシュツ</t>
    </rPh>
    <rPh sb="4" eb="5">
      <t>マエ</t>
    </rPh>
    <phoneticPr fontId="6"/>
  </si>
  <si>
    <t>該当する実施内容の取組内容が確認できる書類</t>
    <rPh sb="0" eb="2">
      <t>トリクミ</t>
    </rPh>
    <phoneticPr fontId="6"/>
  </si>
  <si>
    <t>提出書類に実施内容の番号を明記しているか（付箋やインデックスでの記載可）</t>
    <rPh sb="0" eb="2">
      <t>テイシュツ</t>
    </rPh>
    <rPh sb="2" eb="4">
      <t>ショルイ</t>
    </rPh>
    <rPh sb="5" eb="7">
      <t>ジッシ</t>
    </rPh>
    <rPh sb="7" eb="9">
      <t>ナイヨウ</t>
    </rPh>
    <rPh sb="10" eb="12">
      <t>バンゴウ</t>
    </rPh>
    <rPh sb="13" eb="15">
      <t>メイキ</t>
    </rPh>
    <rPh sb="21" eb="23">
      <t>フセン</t>
    </rPh>
    <rPh sb="32" eb="34">
      <t>キサイ</t>
    </rPh>
    <rPh sb="34" eb="35">
      <t>カ</t>
    </rPh>
    <phoneticPr fontId="6"/>
  </si>
  <si>
    <t>実施内容順に書類が並んでいるか</t>
    <rPh sb="4" eb="5">
      <t>ジュン</t>
    </rPh>
    <rPh sb="9" eb="10">
      <t>ナラ</t>
    </rPh>
    <phoneticPr fontId="6"/>
  </si>
  <si>
    <t>現在の役員、管理職、監督職、従業員数が分かる根拠資料（組織図等）はあるか</t>
    <phoneticPr fontId="6"/>
  </si>
  <si>
    <t>※行は適宜調整してください。</t>
    <rPh sb="1" eb="2">
      <t>ギョウ</t>
    </rPh>
    <rPh sb="3" eb="5">
      <t>テキギ</t>
    </rPh>
    <rPh sb="5" eb="7">
      <t>チョウセイ</t>
    </rPh>
    <phoneticPr fontId="6"/>
  </si>
  <si>
    <t>　Ⅰ．推進体制（１）</t>
    <rPh sb="3" eb="5">
      <t>スイシン</t>
    </rPh>
    <rPh sb="5" eb="7">
      <t>タイセイ</t>
    </rPh>
    <phoneticPr fontId="6"/>
  </si>
  <si>
    <t>　Ⅱ．職場風土の醸成（２、３）</t>
    <rPh sb="3" eb="5">
      <t>ショクバ</t>
    </rPh>
    <rPh sb="5" eb="7">
      <t>フウド</t>
    </rPh>
    <rPh sb="8" eb="10">
      <t>ジョウセイ</t>
    </rPh>
    <phoneticPr fontId="6"/>
  </si>
  <si>
    <t>　Ⅴ．健康支援（18～19）</t>
    <rPh sb="3" eb="7">
      <t>ケンコウシエン</t>
    </rPh>
    <phoneticPr fontId="6"/>
  </si>
  <si>
    <t>国や都道府県の女性活躍に関する認定又は表彰等受賞歴</t>
    <rPh sb="0" eb="1">
      <t>クニ</t>
    </rPh>
    <rPh sb="2" eb="3">
      <t>ト</t>
    </rPh>
    <rPh sb="3" eb="6">
      <t>ドウフケン</t>
    </rPh>
    <rPh sb="7" eb="9">
      <t>ジョセイ</t>
    </rPh>
    <rPh sb="9" eb="11">
      <t>カツヤク</t>
    </rPh>
    <rPh sb="12" eb="13">
      <t>カン</t>
    </rPh>
    <phoneticPr fontId="6"/>
  </si>
  <si>
    <t>女性活躍推進法に基づく一般事業主行動計画の策定</t>
    <rPh sb="0" eb="7">
      <t>ジョセイカツヤクスイシンホウ</t>
    </rPh>
    <rPh sb="8" eb="9">
      <t>モト</t>
    </rPh>
    <rPh sb="11" eb="13">
      <t>イッパン</t>
    </rPh>
    <rPh sb="13" eb="14">
      <t>ゴト</t>
    </rPh>
    <phoneticPr fontId="6"/>
  </si>
  <si>
    <t>労務管理、労働災害、労働関係、法令違反</t>
    <rPh sb="0" eb="2">
      <t>ロウム</t>
    </rPh>
    <rPh sb="2" eb="4">
      <t>カンリ</t>
    </rPh>
    <rPh sb="5" eb="7">
      <t>ロウドウ</t>
    </rPh>
    <rPh sb="7" eb="9">
      <t>サイガイ</t>
    </rPh>
    <rPh sb="10" eb="12">
      <t>ロウドウ</t>
    </rPh>
    <rPh sb="12" eb="14">
      <t>カンケイ</t>
    </rPh>
    <phoneticPr fontId="6"/>
  </si>
  <si>
    <t>「有」の場合はその内容を記載してください。</t>
    <rPh sb="1" eb="2">
      <t>ア</t>
    </rPh>
    <rPh sb="4" eb="6">
      <t>バアイ</t>
    </rPh>
    <rPh sb="9" eb="11">
      <t>ナイヨウ</t>
    </rPh>
    <rPh sb="12" eb="14">
      <t>キサイ</t>
    </rPh>
    <phoneticPr fontId="6"/>
  </si>
  <si>
    <t>・総務部において、責任者を設置し、女性が能力を発揮しやすい職場環境をつくるために、毎月１回ミーティングを実施し、課題等を共有し、解決策を検討し、実施している。</t>
    <phoneticPr fontId="6"/>
  </si>
  <si>
    <t>　Ⅲ．働きやすい職場環境（４～10）</t>
    <rPh sb="3" eb="4">
      <t>ハタラ</t>
    </rPh>
    <rPh sb="8" eb="10">
      <t>ショクバ</t>
    </rPh>
    <rPh sb="10" eb="12">
      <t>カンキョウ</t>
    </rPh>
    <phoneticPr fontId="6"/>
  </si>
  <si>
    <t>　Ⅳ．女性活躍の推進（11～17）</t>
    <rPh sb="3" eb="5">
      <t>ジョセイ</t>
    </rPh>
    <rPh sb="5" eb="7">
      <t>カツヤク</t>
    </rPh>
    <rPh sb="8" eb="10">
      <t>スイシン</t>
    </rPh>
    <phoneticPr fontId="6"/>
  </si>
  <si>
    <t>・若年者も積極的に役職に登用することで、女性管理職の登用に向けた土台作りに取り組んでいる。
・これまで男性中心だった経営者向けの勉強会に、今年度は女性社員が○名参加することで、女性のキャリア形成を促している。
・メンター制度を導入し、精神面でのバックアップができるようにしている。
・正社員への転換希望者が申し出やすいように、定期的に非正規社員への聞き取りの場を設けている。</t>
    <phoneticPr fontId="6"/>
  </si>
  <si>
    <t>・年１回専門医を講師として、健康に関する研修を実施している。
・月１回健康相談の時間を設けている。</t>
    <rPh sb="1" eb="2">
      <t>ネン</t>
    </rPh>
    <rPh sb="3" eb="4">
      <t>カイ</t>
    </rPh>
    <rPh sb="4" eb="7">
      <t>センモンイ</t>
    </rPh>
    <rPh sb="8" eb="10">
      <t>コウシ</t>
    </rPh>
    <rPh sb="14" eb="16">
      <t>ケンコウ</t>
    </rPh>
    <rPh sb="17" eb="18">
      <t>カン</t>
    </rPh>
    <rPh sb="20" eb="22">
      <t>ケンシュウ</t>
    </rPh>
    <rPh sb="23" eb="25">
      <t>ジッシ</t>
    </rPh>
    <rPh sb="32" eb="33">
      <t>ツキ</t>
    </rPh>
    <rPh sb="34" eb="35">
      <t>カイ</t>
    </rPh>
    <rPh sb="35" eb="39">
      <t>ケンコウソウダン</t>
    </rPh>
    <rPh sb="40" eb="42">
      <t>ジカン</t>
    </rPh>
    <rPh sb="43" eb="44">
      <t>モウ</t>
    </rPh>
    <phoneticPr fontId="6"/>
  </si>
  <si>
    <t>無</t>
  </si>
  <si>
    <t>♦その他、女性活躍や登用、ハラスメント防止対策や従業員の健康支援に関する先進的な取組等があれば記入してください。</t>
    <rPh sb="3" eb="4">
      <t>タ</t>
    </rPh>
    <rPh sb="5" eb="7">
      <t>ジョセイ</t>
    </rPh>
    <rPh sb="7" eb="9">
      <t>カツヤク</t>
    </rPh>
    <rPh sb="10" eb="12">
      <t>トウヨウ</t>
    </rPh>
    <rPh sb="19" eb="23">
      <t>ボウシタイサク</t>
    </rPh>
    <rPh sb="24" eb="27">
      <t>ジュウギョウイン</t>
    </rPh>
    <rPh sb="28" eb="32">
      <t>ケンコウシエン</t>
    </rPh>
    <rPh sb="33" eb="34">
      <t>カン</t>
    </rPh>
    <rPh sb="36" eb="39">
      <t>センシンテキ</t>
    </rPh>
    <rPh sb="40" eb="42">
      <t>トリクミ</t>
    </rPh>
    <rPh sb="42" eb="43">
      <t>ナド</t>
    </rPh>
    <rPh sb="47" eb="49">
      <t>キニュウ</t>
    </rPh>
    <phoneticPr fontId="6"/>
  </si>
  <si>
    <t xml:space="preserve">・女性の活躍推進について、社内掲示板、社内報等で、従業員に対し周知している。
・お父さんになる予定の男性従業員に対して、仕事と育児の両立について研修を実施している。
・男性管理職が率先して育児休業を取得。実体験をもとに対象となる男性従業員に対して、育休取得前の業務の調整や育休中のアドバイスを行っている。
</t>
    <rPh sb="52" eb="55">
      <t>ジュウギョウイン</t>
    </rPh>
    <phoneticPr fontId="6"/>
  </si>
  <si>
    <t>・独自の育休・産休ガイドブック等を作成し、育児休業取得を積極的に呼びかけており、昨年度は３名の男性社員が取得した。
・管理職は、残業の多い従業員と面談を行い、業務内容の整理を行っている。
・昨年度の一人当たりの年次有給休暇の取得率は、１５日を超えている。
・時差出勤とテレワークを導入し、柔軟な働き方を推進している。（時差出勤●名、テレワーク●名の利用実績有）
・育児休業と介護休業を取得した従業員が、復帰後も全員が半年以上継続して勤務している。（別添資料参考）</t>
    <rPh sb="205" eb="207">
      <t>ゼンイン</t>
    </rPh>
    <rPh sb="208" eb="212">
      <t>ハントシイジョウ</t>
    </rPh>
    <phoneticPr fontId="6"/>
  </si>
  <si>
    <t>（国）えるぼし認定　くるみん認定　健康経営優良法人
（県）かがわ女性キラサポ宣言</t>
    <rPh sb="17" eb="21">
      <t>ケンコウケイエイ</t>
    </rPh>
    <rPh sb="21" eb="25">
      <t>ユウリョウホウジン</t>
    </rPh>
    <phoneticPr fontId="6"/>
  </si>
  <si>
    <t>●正規従業員１人当たりの年次有給休暇の取得率</t>
    <rPh sb="1" eb="3">
      <t>セイキ</t>
    </rPh>
    <rPh sb="3" eb="6">
      <t>ジュウギョウイン</t>
    </rPh>
    <phoneticPr fontId="6"/>
  </si>
  <si>
    <t>　認定項目４・７関係（月平均残業時間・年次有給休暇）　</t>
    <rPh sb="1" eb="3">
      <t>ニンテイ</t>
    </rPh>
    <rPh sb="3" eb="5">
      <t>コウモク</t>
    </rPh>
    <rPh sb="8" eb="10">
      <t>カンケイ</t>
    </rPh>
    <rPh sb="11" eb="14">
      <t>ツキヘイキン</t>
    </rPh>
    <rPh sb="14" eb="16">
      <t>ザンギョウ</t>
    </rPh>
    <rPh sb="16" eb="18">
      <t>ジカン</t>
    </rPh>
    <rPh sb="19" eb="21">
      <t>ネンジ</t>
    </rPh>
    <rPh sb="21" eb="23">
      <t>ユウキュウ</t>
    </rPh>
    <rPh sb="23" eb="25">
      <t>キュウカ</t>
    </rPh>
    <phoneticPr fontId="6"/>
  </si>
  <si>
    <t>　認定項目８関係（法定外休暇の取得実績）</t>
    <rPh sb="1" eb="3">
      <t>ニンテイ</t>
    </rPh>
    <rPh sb="3" eb="5">
      <t>コウモク</t>
    </rPh>
    <rPh sb="6" eb="8">
      <t>カンケイ</t>
    </rPh>
    <rPh sb="9" eb="11">
      <t>ホウテイ</t>
    </rPh>
    <rPh sb="11" eb="12">
      <t>ガイ</t>
    </rPh>
    <rPh sb="12" eb="14">
      <t>キュウカ</t>
    </rPh>
    <rPh sb="15" eb="17">
      <t>シュトク</t>
    </rPh>
    <rPh sb="17" eb="19">
      <t>ジッセキ</t>
    </rPh>
    <phoneticPr fontId="6"/>
  </si>
  <si>
    <t>　認定項目１６関係（採用者に占める女性の割合）</t>
    <rPh sb="1" eb="3">
      <t>ニンテイ</t>
    </rPh>
    <rPh sb="3" eb="5">
      <t>コウモク</t>
    </rPh>
    <rPh sb="7" eb="9">
      <t>カンケイ</t>
    </rPh>
    <rPh sb="10" eb="13">
      <t>サイヨウシャ</t>
    </rPh>
    <rPh sb="14" eb="15">
      <t>シ</t>
    </rPh>
    <rPh sb="17" eb="19">
      <t>ジョセイ</t>
    </rPh>
    <rPh sb="20" eb="22">
      <t>ワリアイ</t>
    </rPh>
    <phoneticPr fontId="6"/>
  </si>
  <si>
    <t>　認定項目１１関係（非正規雇用から正規雇用への転換者数）</t>
    <rPh sb="1" eb="3">
      <t>ニンテイ</t>
    </rPh>
    <rPh sb="3" eb="5">
      <t>コウモク</t>
    </rPh>
    <rPh sb="7" eb="9">
      <t>カンケイ</t>
    </rPh>
    <rPh sb="10" eb="13">
      <t>ヒセイキ</t>
    </rPh>
    <rPh sb="13" eb="15">
      <t>コヨウ</t>
    </rPh>
    <rPh sb="17" eb="19">
      <t>セイキ</t>
    </rPh>
    <rPh sb="19" eb="21">
      <t>コヨウ</t>
    </rPh>
    <rPh sb="23" eb="25">
      <t>テンカン</t>
    </rPh>
    <rPh sb="25" eb="26">
      <t>シャ</t>
    </rPh>
    <rPh sb="26" eb="27">
      <t>スウ</t>
    </rPh>
    <phoneticPr fontId="6"/>
  </si>
  <si>
    <t>　認定項目１２関係（研修への参加者数）</t>
    <rPh sb="1" eb="3">
      <t>ニンテイ</t>
    </rPh>
    <rPh sb="3" eb="5">
      <t>コウモク</t>
    </rPh>
    <rPh sb="7" eb="9">
      <t>カンケイ</t>
    </rPh>
    <rPh sb="10" eb="12">
      <t>ケンシュウ</t>
    </rPh>
    <rPh sb="14" eb="17">
      <t>サンカシャ</t>
    </rPh>
    <rPh sb="17" eb="18">
      <t>スウ</t>
    </rPh>
    <phoneticPr fontId="6"/>
  </si>
  <si>
    <t>　認定項目１６関係（過去３年間の女性従業員の比率）</t>
    <rPh sb="1" eb="3">
      <t>ニンテイ</t>
    </rPh>
    <rPh sb="3" eb="5">
      <t>コウモク</t>
    </rPh>
    <rPh sb="7" eb="9">
      <t>カンケイ</t>
    </rPh>
    <rPh sb="10" eb="12">
      <t>カコ</t>
    </rPh>
    <rPh sb="13" eb="15">
      <t>ネンカン</t>
    </rPh>
    <rPh sb="16" eb="18">
      <t>ジョセイ</t>
    </rPh>
    <rPh sb="18" eb="21">
      <t>ジュウギョウイン</t>
    </rPh>
    <rPh sb="22" eb="24">
      <t>ヒリツ</t>
    </rPh>
    <phoneticPr fontId="6"/>
  </si>
  <si>
    <t>男性採用数（人）</t>
    <rPh sb="0" eb="2">
      <t>ダンセイ</t>
    </rPh>
    <rPh sb="2" eb="4">
      <t>サイヨウ</t>
    </rPh>
    <rPh sb="4" eb="5">
      <t>スウ</t>
    </rPh>
    <rPh sb="6" eb="7">
      <t>ニン</t>
    </rPh>
    <phoneticPr fontId="6"/>
  </si>
  <si>
    <t>　認定項目１０関係（直近３年間の女性の平均採用率）※役員は含みません</t>
    <rPh sb="1" eb="3">
      <t>ニンテイ</t>
    </rPh>
    <rPh sb="3" eb="5">
      <t>コウモク</t>
    </rPh>
    <rPh sb="7" eb="9">
      <t>カンケイ</t>
    </rPh>
    <rPh sb="10" eb="12">
      <t>チョッキン</t>
    </rPh>
    <rPh sb="13" eb="15">
      <t>ネンカン</t>
    </rPh>
    <rPh sb="16" eb="18">
      <t>ジョセイ</t>
    </rPh>
    <rPh sb="19" eb="24">
      <t>ヘイキンサイヨウリツ</t>
    </rPh>
    <rPh sb="26" eb="28">
      <t>ヤクイン</t>
    </rPh>
    <rPh sb="29" eb="30">
      <t>フク</t>
    </rPh>
    <phoneticPr fontId="6"/>
  </si>
  <si>
    <t>女性採用数（人）</t>
    <rPh sb="0" eb="2">
      <t>ジョセイ</t>
    </rPh>
    <rPh sb="2" eb="4">
      <t>サイヨウ</t>
    </rPh>
    <rPh sb="4" eb="5">
      <t>スウ</t>
    </rPh>
    <rPh sb="6" eb="7">
      <t>ヒト</t>
    </rPh>
    <phoneticPr fontId="6"/>
  </si>
  <si>
    <t>　認定項目１４関係（直近３年間の女性管理職の比率）※役員は含みません</t>
    <rPh sb="1" eb="3">
      <t>ニンテイ</t>
    </rPh>
    <rPh sb="3" eb="5">
      <t>コウモク</t>
    </rPh>
    <rPh sb="7" eb="9">
      <t>カンケイ</t>
    </rPh>
    <rPh sb="10" eb="12">
      <t>チョッキン</t>
    </rPh>
    <rPh sb="13" eb="15">
      <t>ネンカン</t>
    </rPh>
    <rPh sb="16" eb="18">
      <t>ジョセイ</t>
    </rPh>
    <rPh sb="18" eb="20">
      <t>カンリ</t>
    </rPh>
    <rPh sb="20" eb="21">
      <t>ショク</t>
    </rPh>
    <rPh sb="22" eb="24">
      <t>ヒリツ</t>
    </rPh>
    <rPh sb="26" eb="28">
      <t>ヤクイン</t>
    </rPh>
    <rPh sb="29" eb="30">
      <t>フク</t>
    </rPh>
    <phoneticPr fontId="6"/>
  </si>
  <si>
    <t>●自主的に実施した研修への参加者数（直近３年程度）</t>
    <rPh sb="1" eb="4">
      <t>ジシュテキ</t>
    </rPh>
    <rPh sb="5" eb="7">
      <t>ジッシ</t>
    </rPh>
    <rPh sb="9" eb="11">
      <t>ケンシュウ</t>
    </rPh>
    <rPh sb="13" eb="16">
      <t>サンカシャ</t>
    </rPh>
    <rPh sb="16" eb="17">
      <t>スウ</t>
    </rPh>
    <rPh sb="18" eb="20">
      <t>チョッキン</t>
    </rPh>
    <rPh sb="21" eb="22">
      <t>ネン</t>
    </rPh>
    <rPh sb="22" eb="24">
      <t>テイド</t>
    </rPh>
    <phoneticPr fontId="6"/>
  </si>
  <si>
    <t>●外部の研修への参加者数（直近３年程度）</t>
    <rPh sb="1" eb="3">
      <t>ガイブ</t>
    </rPh>
    <rPh sb="4" eb="6">
      <t>ケンシュウ</t>
    </rPh>
    <rPh sb="8" eb="11">
      <t>サンカシャ</t>
    </rPh>
    <rPh sb="11" eb="12">
      <t>スウ</t>
    </rPh>
    <rPh sb="13" eb="15">
      <t>チョッキン</t>
    </rPh>
    <rPh sb="16" eb="17">
      <t>ネン</t>
    </rPh>
    <rPh sb="17" eb="19">
      <t>テイド</t>
    </rPh>
    <phoneticPr fontId="6"/>
  </si>
  <si>
    <t>・従業員数が100人以下だが、女性活躍推進法に基づく一般事業主行動計画を策定し、公表している。
・女性の管理職を○名以上増加させることを目標として、積極的に研修への参加を促している。
・会社内に保育所を設置し、こどもと一緒に出社することを可能にしている。
・SOGIカウンセラーの設置やLGBTに関する研修等を実施している。
・ハラスメント相談に対応するためのマニュアルや対応フローを整備している。
・女性従業員の健康保持・増進のため、婦人科検診費用を企業が全額負担している。</t>
    <rPh sb="40" eb="42">
      <t>コウヒョウ</t>
    </rPh>
    <rPh sb="101" eb="103">
      <t>セッチ</t>
    </rPh>
    <rPh sb="203" eb="206">
      <t>ジュウギョウイン</t>
    </rPh>
    <phoneticPr fontId="6"/>
  </si>
  <si>
    <t>男性の育児休業取得、家庭生活への参画を促進する取組など、女性活躍に向けた職場の意識改革を実施している。</t>
    <rPh sb="0" eb="2">
      <t>ダンセイ</t>
    </rPh>
    <rPh sb="3" eb="5">
      <t>イクジ</t>
    </rPh>
    <rPh sb="5" eb="7">
      <t>キュウギョウ</t>
    </rPh>
    <rPh sb="7" eb="9">
      <t>シュトク</t>
    </rPh>
    <rPh sb="10" eb="12">
      <t>カテイ</t>
    </rPh>
    <rPh sb="12" eb="14">
      <t>セイカツ</t>
    </rPh>
    <rPh sb="16" eb="18">
      <t>サンカク</t>
    </rPh>
    <rPh sb="19" eb="21">
      <t>ソクシン</t>
    </rPh>
    <rPh sb="23" eb="25">
      <t>トリクミ</t>
    </rPh>
    <rPh sb="28" eb="30">
      <t>ジョセイ</t>
    </rPh>
    <rPh sb="30" eb="32">
      <t>カツヤク</t>
    </rPh>
    <rPh sb="33" eb="34">
      <t>ム</t>
    </rPh>
    <rPh sb="36" eb="38">
      <t>ショクバ</t>
    </rPh>
    <rPh sb="39" eb="41">
      <t>イシキ</t>
    </rPh>
    <rPh sb="41" eb="43">
      <t>カイカク</t>
    </rPh>
    <rPh sb="44" eb="46">
      <t>ジッシ</t>
    </rPh>
    <phoneticPr fontId="6"/>
  </si>
  <si>
    <t>直近３事業年度内において、育児休業及び介護休業を取得した社員が継続して勤務している割合が８０％以上である。</t>
    <phoneticPr fontId="6"/>
  </si>
  <si>
    <t>年次有給休暇の取得を促進する取組があり、かつ、正規従業員１人当たり年平均８日以上の取得実績がある。</t>
    <rPh sb="10" eb="12">
      <t>ソクシン</t>
    </rPh>
    <rPh sb="14" eb="16">
      <t>トリクミ</t>
    </rPh>
    <rPh sb="23" eb="25">
      <t>セイキ</t>
    </rPh>
    <rPh sb="25" eb="28">
      <t>ジュウギョウイン</t>
    </rPh>
    <rPh sb="29" eb="30">
      <t>ニン</t>
    </rPh>
    <rPh sb="30" eb="31">
      <t>ア</t>
    </rPh>
    <rPh sb="33" eb="34">
      <t>ネン</t>
    </rPh>
    <rPh sb="34" eb="36">
      <t>ヘイキン</t>
    </rPh>
    <rPh sb="37" eb="40">
      <t>ニチイジョウ</t>
    </rPh>
    <rPh sb="41" eb="45">
      <t>シュトクジッセキ</t>
    </rPh>
    <phoneticPr fontId="6"/>
  </si>
  <si>
    <r>
      <t xml:space="preserve">法定休暇のほかに、会社が任意に定めた休暇（法定外休暇）を設けており、かつ、直近３年間において取得実績がある。※法定外休暇の有給・無給は問わない。
</t>
    </r>
    <r>
      <rPr>
        <sz val="12"/>
        <color theme="1"/>
        <rFont val="BIZ UDゴシック"/>
        <family val="3"/>
        <charset val="128"/>
      </rPr>
      <t>法定休暇：年次有給休暇、育児休業、介護休業、生理休暇など
法定外休暇：育児休暇、病気休暇、不妊治療休暇、ボランティア休暇、リフレッシュ休暇など</t>
    </r>
    <rPh sb="37" eb="39">
      <t>チョッキン</t>
    </rPh>
    <rPh sb="40" eb="42">
      <t>ネンカン</t>
    </rPh>
    <rPh sb="46" eb="50">
      <t>シュトクジッセキ</t>
    </rPh>
    <rPh sb="55" eb="60">
      <t>ホウテイガイキュウカ</t>
    </rPh>
    <rPh sb="61" eb="63">
      <t>ユウキュウ</t>
    </rPh>
    <rPh sb="64" eb="66">
      <t>ムキュウ</t>
    </rPh>
    <rPh sb="67" eb="68">
      <t>ト</t>
    </rPh>
    <phoneticPr fontId="6"/>
  </si>
  <si>
    <t>育児又は介護休業を取得する従業員のために代替要員の確保やフォローのための制度がある。</t>
    <rPh sb="2" eb="3">
      <t>マタ</t>
    </rPh>
    <phoneticPr fontId="6"/>
  </si>
  <si>
    <t>前年度における女性の採用比率が５０％以上、又は、直近３年間における女性の平均採用比率が４０％以上ある。</t>
    <rPh sb="0" eb="3">
      <t>ゼンネンド</t>
    </rPh>
    <rPh sb="7" eb="9">
      <t>ジョセイ</t>
    </rPh>
    <rPh sb="10" eb="12">
      <t>サイヨウ</t>
    </rPh>
    <rPh sb="12" eb="14">
      <t>ヒリツ</t>
    </rPh>
    <rPh sb="18" eb="20">
      <t>イジョウ</t>
    </rPh>
    <rPh sb="21" eb="22">
      <t>マタ</t>
    </rPh>
    <rPh sb="24" eb="26">
      <t>チョッキン</t>
    </rPh>
    <rPh sb="27" eb="29">
      <t>ネンカン</t>
    </rPh>
    <rPh sb="33" eb="35">
      <t>ジョセイ</t>
    </rPh>
    <rPh sb="36" eb="38">
      <t>ヘイキン</t>
    </rPh>
    <rPh sb="38" eb="42">
      <t>サイヨウヒリツ</t>
    </rPh>
    <rPh sb="46" eb="48">
      <t>イジョウ</t>
    </rPh>
    <phoneticPr fontId="6"/>
  </si>
  <si>
    <t>女性のキャリア形成や職域拡大を意識した研修を行っている。又は積極的に外部の研修に参加させている。</t>
    <rPh sb="0" eb="2">
      <t>ジョセイ</t>
    </rPh>
    <rPh sb="7" eb="9">
      <t>ケイセイ</t>
    </rPh>
    <rPh sb="10" eb="14">
      <t>ショクイキカクダイ</t>
    </rPh>
    <rPh sb="15" eb="17">
      <t>イシキ</t>
    </rPh>
    <rPh sb="19" eb="21">
      <t>ケンシュウ</t>
    </rPh>
    <rPh sb="22" eb="23">
      <t>オコナ</t>
    </rPh>
    <rPh sb="28" eb="29">
      <t>マタ</t>
    </rPh>
    <rPh sb="30" eb="33">
      <t>セッキョクテキ</t>
    </rPh>
    <rPh sb="34" eb="36">
      <t>ガイブ</t>
    </rPh>
    <rPh sb="37" eb="39">
      <t>ケンシュウ</t>
    </rPh>
    <rPh sb="40" eb="42">
      <t>サンカ</t>
    </rPh>
    <phoneticPr fontId="6"/>
  </si>
  <si>
    <t>前年度における女性管理職比率が１５％以上、又は、直近３年間に女性管理職比率が１０％以上高くなっている。</t>
    <rPh sb="0" eb="3">
      <t>ゼンネンド</t>
    </rPh>
    <rPh sb="7" eb="14">
      <t>ジョセイカンリショクヒリツ</t>
    </rPh>
    <rPh sb="18" eb="20">
      <t>イジョウ</t>
    </rPh>
    <rPh sb="21" eb="22">
      <t>マタ</t>
    </rPh>
    <rPh sb="24" eb="26">
      <t>チョッキン</t>
    </rPh>
    <rPh sb="43" eb="44">
      <t>タカ</t>
    </rPh>
    <phoneticPr fontId="6"/>
  </si>
  <si>
    <t>前年度における女性従業員比率が４５％以上、又は、直近３年間に女性従業員比率が１０％以上高くなっている。</t>
    <rPh sb="0" eb="3">
      <t>ゼンネンド</t>
    </rPh>
    <rPh sb="7" eb="9">
      <t>ジョセイ</t>
    </rPh>
    <rPh sb="9" eb="12">
      <t>ジュウギョウイン</t>
    </rPh>
    <rPh sb="12" eb="14">
      <t>ヒリツ</t>
    </rPh>
    <rPh sb="18" eb="20">
      <t>イジョウ</t>
    </rPh>
    <rPh sb="21" eb="22">
      <t>マタ</t>
    </rPh>
    <rPh sb="24" eb="26">
      <t>チョッキン</t>
    </rPh>
    <rPh sb="32" eb="35">
      <t>ジュウギョウイン</t>
    </rPh>
    <rPh sb="43" eb="44">
      <t>タカ</t>
    </rPh>
    <phoneticPr fontId="6"/>
  </si>
  <si>
    <t>・就業規則など制度の内容、取得実績が分かるもの</t>
    <rPh sb="1" eb="3">
      <t>シュウギョウ</t>
    </rPh>
    <rPh sb="3" eb="5">
      <t>キソク</t>
    </rPh>
    <rPh sb="7" eb="9">
      <t>セイド</t>
    </rPh>
    <rPh sb="10" eb="12">
      <t>ナイヨウ</t>
    </rPh>
    <rPh sb="13" eb="17">
      <t>シュトクジッセキ</t>
    </rPh>
    <rPh sb="18" eb="19">
      <t>ワ</t>
    </rPh>
    <phoneticPr fontId="6"/>
  </si>
  <si>
    <t>女性の登用に関する現状・方針・取組等を具体的に開示している。</t>
    <rPh sb="0" eb="2">
      <t>ジョセイ</t>
    </rPh>
    <rPh sb="3" eb="5">
      <t>トウヨウ</t>
    </rPh>
    <rPh sb="6" eb="7">
      <t>カン</t>
    </rPh>
    <rPh sb="9" eb="11">
      <t>ゲンジョウ</t>
    </rPh>
    <rPh sb="12" eb="14">
      <t>ホウシン</t>
    </rPh>
    <rPh sb="15" eb="18">
      <t>トリクミトウ</t>
    </rPh>
    <rPh sb="19" eb="22">
      <t>グタイテキ</t>
    </rPh>
    <rPh sb="23" eb="25">
      <t>カイジ</t>
    </rPh>
    <phoneticPr fontId="68"/>
  </si>
  <si>
    <t>業務の効率化や長時間労働の是正のための取組（DX化、在宅勤務、テレワーク、時差出勤といった柔軟な雇用形態の実施等）をし、１人当たりの年間所定外労働時間は月４５時間未満である。</t>
    <rPh sb="55" eb="56">
      <t>トウ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</si>
</sst>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69" x14ac:knownFonts="1">
    <font>
      <sz val="12"/>
      <color theme="1"/>
      <name val="ＭＳ 明朝"/>
      <family val="2"/>
      <charset val="128"/>
    </font>
    <font>
      <sz val="11"/>
      <color theme="1"/>
      <name val="ＭＳ 明朝"/>
      <family val="1"/>
      <charset val="128"/>
    </font>
    <font>
      <sz val="11"/>
      <color rgb="FF000000"/>
      <name val="ＭＳ 明朝"/>
      <family val="1"/>
      <charset val="128"/>
    </font>
    <font>
      <vertAlign val="superscript"/>
      <sz val="11"/>
      <color theme="1"/>
      <name val="ＭＳ 明朝"/>
      <family val="1"/>
      <charset val="128"/>
    </font>
    <font>
      <sz val="9"/>
      <color theme="1"/>
      <name val="ＭＳ 明朝"/>
      <family val="1"/>
      <charset val="128"/>
    </font>
    <font>
      <b/>
      <sz val="11"/>
      <color theme="1"/>
      <name val="ＭＳ ゴシック"/>
      <family val="3"/>
      <charset val="128"/>
    </font>
    <font>
      <sz val="6"/>
      <name val="ＭＳ 明朝"/>
      <family val="2"/>
      <charset val="128"/>
    </font>
    <font>
      <sz val="11"/>
      <color theme="1"/>
      <name val="ＭＳ 明朝"/>
      <family val="2"/>
      <charset val="128"/>
    </font>
    <font>
      <sz val="14"/>
      <color theme="1"/>
      <name val="ＭＳ ゴシック"/>
      <family val="3"/>
      <charset val="128"/>
    </font>
    <font>
      <sz val="9"/>
      <color theme="1"/>
      <name val="ＭＳ 明朝"/>
      <family val="2"/>
      <charset val="128"/>
    </font>
    <font>
      <sz val="9"/>
      <color rgb="FF000000"/>
      <name val="ＭＳ 明朝"/>
      <family val="1"/>
      <charset val="128"/>
    </font>
    <font>
      <sz val="14"/>
      <color theme="1"/>
      <name val="Meiryo UI"/>
      <family val="3"/>
      <charset val="128"/>
    </font>
    <font>
      <sz val="11"/>
      <color theme="1"/>
      <name val="Meiryo UI"/>
      <family val="3"/>
      <charset val="128"/>
    </font>
    <font>
      <sz val="12"/>
      <color theme="1"/>
      <name val="Meiryo UI"/>
      <family val="3"/>
      <charset val="128"/>
    </font>
    <font>
      <sz val="12"/>
      <color rgb="FF000000"/>
      <name val="Meiryo UI"/>
      <family val="3"/>
      <charset val="128"/>
    </font>
    <font>
      <vertAlign val="superscript"/>
      <sz val="12"/>
      <color theme="1"/>
      <name val="Meiryo UI"/>
      <family val="3"/>
      <charset val="128"/>
    </font>
    <font>
      <sz val="9"/>
      <color theme="1"/>
      <name val="Meiryo UI"/>
      <family val="3"/>
      <charset val="128"/>
    </font>
    <font>
      <b/>
      <sz val="12"/>
      <color theme="1"/>
      <name val="Meiryo UI"/>
      <family val="3"/>
      <charset val="128"/>
    </font>
    <font>
      <sz val="18"/>
      <color theme="1"/>
      <name val="Meiryo UI"/>
      <family val="3"/>
      <charset val="128"/>
    </font>
    <font>
      <b/>
      <sz val="18"/>
      <color theme="1"/>
      <name val="Meiryo UI"/>
      <family val="3"/>
      <charset val="128"/>
    </font>
    <font>
      <b/>
      <sz val="25"/>
      <color theme="1"/>
      <name val="Meiryo UI"/>
      <family val="3"/>
      <charset val="128"/>
    </font>
    <font>
      <strike/>
      <sz val="12"/>
      <color rgb="FFFF0000"/>
      <name val="Meiryo UI"/>
      <family val="3"/>
      <charset val="128"/>
    </font>
    <font>
      <sz val="12"/>
      <color rgb="FFFF0000"/>
      <name val="Meiryo UI"/>
      <family val="3"/>
      <charset val="128"/>
    </font>
    <font>
      <b/>
      <sz val="25"/>
      <color rgb="FFFF0000"/>
      <name val="Meiryo UI"/>
      <family val="3"/>
      <charset val="128"/>
    </font>
    <font>
      <sz val="11"/>
      <color rgb="FFFF0000"/>
      <name val="Meiryo UI"/>
      <family val="3"/>
      <charset val="128"/>
    </font>
    <font>
      <sz val="10"/>
      <color theme="1"/>
      <name val="Meiryo UI"/>
      <family val="3"/>
      <charset val="128"/>
    </font>
    <font>
      <u/>
      <sz val="12"/>
      <color rgb="FFFF0000"/>
      <name val="Meiryo UI"/>
      <family val="3"/>
      <charset val="128"/>
    </font>
    <font>
      <u/>
      <vertAlign val="superscript"/>
      <sz val="12"/>
      <color rgb="FFFF0000"/>
      <name val="Meiryo UI"/>
      <family val="3"/>
      <charset val="128"/>
    </font>
    <font>
      <u/>
      <sz val="9"/>
      <color rgb="FFFF0000"/>
      <name val="Meiryo UI"/>
      <family val="3"/>
      <charset val="128"/>
    </font>
    <font>
      <sz val="14"/>
      <color rgb="FFFF0000"/>
      <name val="Meiryo UI"/>
      <family val="3"/>
      <charset val="128"/>
    </font>
    <font>
      <b/>
      <sz val="14"/>
      <color theme="1"/>
      <name val="Meiryo UI"/>
      <family val="3"/>
      <charset val="128"/>
    </font>
    <font>
      <sz val="12"/>
      <color theme="1"/>
      <name val="ＭＳ 明朝"/>
      <family val="2"/>
      <charset val="128"/>
    </font>
    <font>
      <sz val="12"/>
      <color theme="0"/>
      <name val="Meiryo UI"/>
      <family val="3"/>
      <charset val="128"/>
    </font>
    <font>
      <u/>
      <sz val="12"/>
      <color theme="0"/>
      <name val="Meiryo UI"/>
      <family val="3"/>
      <charset val="128"/>
    </font>
    <font>
      <b/>
      <sz val="12"/>
      <color theme="0"/>
      <name val="Meiryo UI"/>
      <family val="3"/>
      <charset val="128"/>
    </font>
    <font>
      <b/>
      <u/>
      <sz val="14"/>
      <color theme="1"/>
      <name val="Meiryo UI"/>
      <family val="3"/>
      <charset val="128"/>
    </font>
    <font>
      <u val="singleAccounting"/>
      <sz val="14"/>
      <color theme="1"/>
      <name val="Meiryo UI"/>
      <family val="3"/>
      <charset val="128"/>
    </font>
    <font>
      <b/>
      <sz val="24"/>
      <color theme="1"/>
      <name val="Meiryo UI"/>
      <family val="3"/>
      <charset val="128"/>
    </font>
    <font>
      <sz val="16"/>
      <color theme="1"/>
      <name val="Meiryo UI"/>
      <family val="3"/>
      <charset val="128"/>
    </font>
    <font>
      <sz val="12"/>
      <color indexed="81"/>
      <name val="メイリオ"/>
      <family val="3"/>
      <charset val="128"/>
    </font>
    <font>
      <sz val="14"/>
      <color indexed="81"/>
      <name val="メイリオ"/>
      <family val="3"/>
      <charset val="128"/>
    </font>
    <font>
      <sz val="9"/>
      <color indexed="81"/>
      <name val="メイリオ"/>
      <family val="3"/>
      <charset val="128"/>
    </font>
    <font>
      <sz val="10"/>
      <color indexed="81"/>
      <name val="メイリオ"/>
      <family val="3"/>
      <charset val="128"/>
    </font>
    <font>
      <sz val="11"/>
      <color theme="1"/>
      <name val="BIZ UDゴシック"/>
      <family val="3"/>
      <charset val="128"/>
    </font>
    <font>
      <sz val="11"/>
      <color rgb="FFFF0000"/>
      <name val="BIZ UDゴシック"/>
      <family val="3"/>
      <charset val="128"/>
    </font>
    <font>
      <sz val="10"/>
      <color rgb="FFFF0000"/>
      <name val="BIZ UDゴシック"/>
      <family val="3"/>
      <charset val="128"/>
    </font>
    <font>
      <sz val="14"/>
      <color theme="1"/>
      <name val="BIZ UDゴシック"/>
      <family val="3"/>
      <charset val="128"/>
    </font>
    <font>
      <sz val="18"/>
      <color theme="1"/>
      <name val="BIZ UDゴシック"/>
      <family val="3"/>
      <charset val="128"/>
    </font>
    <font>
      <sz val="12"/>
      <color theme="1"/>
      <name val="BIZ UDゴシック"/>
      <family val="3"/>
      <charset val="128"/>
    </font>
    <font>
      <sz val="14"/>
      <color rgb="FFFF0000"/>
      <name val="BIZ UDゴシック"/>
      <family val="3"/>
      <charset val="128"/>
    </font>
    <font>
      <sz val="12"/>
      <color rgb="FFFF0000"/>
      <name val="BIZ UDゴシック"/>
      <family val="3"/>
      <charset val="128"/>
    </font>
    <font>
      <b/>
      <sz val="14"/>
      <color theme="1"/>
      <name val="BIZ UDゴシック"/>
      <family val="3"/>
      <charset val="128"/>
    </font>
    <font>
      <b/>
      <sz val="12"/>
      <color theme="1"/>
      <name val="BIZ UDゴシック"/>
      <family val="3"/>
      <charset val="128"/>
    </font>
    <font>
      <sz val="16"/>
      <color theme="1"/>
      <name val="BIZ UDゴシック"/>
      <family val="3"/>
      <charset val="128"/>
    </font>
    <font>
      <sz val="20"/>
      <color theme="1"/>
      <name val="BIZ UDゴシック"/>
      <family val="3"/>
      <charset val="128"/>
    </font>
    <font>
      <sz val="20"/>
      <color rgb="FFFF0000"/>
      <name val="BIZ UDゴシック"/>
      <family val="3"/>
      <charset val="128"/>
    </font>
    <font>
      <sz val="14"/>
      <color rgb="FF000000"/>
      <name val="BIZ UDゴシック"/>
      <family val="3"/>
      <charset val="128"/>
    </font>
    <font>
      <sz val="22"/>
      <color theme="1"/>
      <name val="BIZ UDゴシック"/>
      <family val="3"/>
      <charset val="128"/>
    </font>
    <font>
      <b/>
      <sz val="20"/>
      <color theme="0"/>
      <name val="BIZ UDゴシック"/>
      <family val="3"/>
      <charset val="128"/>
    </font>
    <font>
      <b/>
      <sz val="16"/>
      <color theme="0"/>
      <name val="BIZ UDゴシック"/>
      <family val="3"/>
      <charset val="128"/>
    </font>
    <font>
      <b/>
      <sz val="20"/>
      <color theme="1"/>
      <name val="BIZ UDゴシック"/>
      <family val="3"/>
      <charset val="128"/>
    </font>
    <font>
      <b/>
      <sz val="22"/>
      <color theme="0"/>
      <name val="BIZ UDゴシック"/>
      <family val="3"/>
      <charset val="128"/>
    </font>
    <font>
      <sz val="14"/>
      <color theme="1"/>
      <name val="BIZ UDゴシック"/>
      <family val="3"/>
      <charset val="134"/>
    </font>
    <font>
      <sz val="14"/>
      <color theme="1"/>
      <name val="Microsoft YaHei"/>
      <family val="3"/>
      <charset val="134"/>
    </font>
    <font>
      <b/>
      <sz val="11"/>
      <color theme="1"/>
      <name val="BIZ UDゴシック"/>
      <family val="3"/>
      <charset val="128"/>
    </font>
    <font>
      <sz val="10"/>
      <color theme="1"/>
      <name val="BIZ UDゴシック"/>
      <family val="3"/>
      <charset val="128"/>
    </font>
    <font>
      <b/>
      <sz val="10"/>
      <color theme="1"/>
      <name val="BIZ UDゴシック"/>
      <family val="3"/>
      <charset val="128"/>
    </font>
    <font>
      <sz val="26"/>
      <color theme="1"/>
      <name val="BIZ UDゴシック"/>
      <family val="3"/>
      <charset val="128"/>
    </font>
    <font>
      <sz val="6"/>
      <name val="游ゴシック"/>
      <family val="2"/>
      <charset val="128"/>
      <scheme val="minor"/>
    </font>
  </fonts>
  <fills count="10">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FF6600"/>
        <bgColor indexed="64"/>
      </patternFill>
    </fill>
    <fill>
      <patternFill patternType="solid">
        <fgColor theme="9" tint="0.59999389629810485"/>
        <bgColor indexed="64"/>
      </patternFill>
    </fill>
    <fill>
      <patternFill patternType="solid">
        <fgColor theme="0"/>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n">
        <color indexed="64"/>
      </bottom>
      <diagonal/>
    </border>
    <border>
      <left/>
      <right style="thick">
        <color indexed="64"/>
      </right>
      <top/>
      <bottom style="thin">
        <color indexed="64"/>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dotted">
        <color indexed="64"/>
      </right>
      <top style="thin">
        <color indexed="64"/>
      </top>
      <bottom style="thin">
        <color indexed="64"/>
      </bottom>
      <diagonal/>
    </border>
    <border>
      <left/>
      <right style="thick">
        <color indexed="64"/>
      </right>
      <top style="thin">
        <color indexed="64"/>
      </top>
      <bottom style="thin">
        <color indexed="64"/>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top style="dashed">
        <color indexed="64"/>
      </top>
      <bottom style="thin">
        <color indexed="64"/>
      </bottom>
      <diagonal/>
    </border>
    <border>
      <left/>
      <right style="thin">
        <color indexed="64"/>
      </right>
      <top style="dotted">
        <color indexed="64"/>
      </top>
      <bottom/>
      <diagonal/>
    </border>
    <border>
      <left/>
      <right/>
      <top style="dotted">
        <color indexed="64"/>
      </top>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s>
  <cellStyleXfs count="2">
    <xf numFmtId="0" fontId="0" fillId="0" borderId="0">
      <alignment vertical="center"/>
    </xf>
    <xf numFmtId="9" fontId="31" fillId="0" borderId="0" applyFont="0" applyFill="0" applyBorder="0" applyAlignment="0" applyProtection="0">
      <alignment vertical="center"/>
    </xf>
  </cellStyleXfs>
  <cellXfs count="423">
    <xf numFmtId="0" fontId="0" fillId="0" borderId="0" xfId="0">
      <alignment vertical="center"/>
    </xf>
    <xf numFmtId="0" fontId="7" fillId="0" borderId="0" xfId="0" applyFont="1">
      <alignment vertical="center"/>
    </xf>
    <xf numFmtId="0" fontId="1"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 fillId="0" borderId="2"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9" fillId="0" borderId="1" xfId="0" applyFont="1" applyBorder="1" applyAlignment="1">
      <alignment vertical="center" wrapText="1"/>
    </xf>
    <xf numFmtId="0" fontId="8" fillId="0" borderId="0" xfId="0" applyFont="1" applyAlignment="1">
      <alignment horizontal="left" vertical="center"/>
    </xf>
    <xf numFmtId="0" fontId="4" fillId="0" borderId="0" xfId="0" applyFont="1">
      <alignment vertical="center"/>
    </xf>
    <xf numFmtId="0" fontId="4" fillId="0" borderId="1" xfId="0" applyFont="1" applyBorder="1">
      <alignment vertical="center"/>
    </xf>
    <xf numFmtId="0" fontId="4" fillId="0" borderId="1" xfId="0" applyFont="1" applyBorder="1" applyAlignment="1">
      <alignment horizontal="justify" vertical="center" wrapText="1"/>
    </xf>
    <xf numFmtId="0" fontId="10" fillId="0" borderId="1" xfId="0" applyFont="1" applyBorder="1" applyAlignment="1">
      <alignment horizontal="justify" vertical="center" wrapText="1"/>
    </xf>
    <xf numFmtId="0" fontId="12" fillId="0" borderId="0" xfId="0" applyFont="1" applyAlignment="1">
      <alignment horizontal="center" vertical="center"/>
    </xf>
    <xf numFmtId="0" fontId="12" fillId="0" borderId="0" xfId="0" applyFont="1">
      <alignment vertical="center"/>
    </xf>
    <xf numFmtId="0" fontId="13" fillId="0" borderId="1" xfId="0" applyFont="1" applyBorder="1" applyAlignment="1">
      <alignment horizontal="center" vertical="center"/>
    </xf>
    <xf numFmtId="0" fontId="13" fillId="0" borderId="1" xfId="0" applyFont="1" applyBorder="1" applyAlignment="1">
      <alignment horizontal="centerContinuous" vertical="center"/>
    </xf>
    <xf numFmtId="0" fontId="13" fillId="0" borderId="4" xfId="0" applyFont="1" applyBorder="1" applyAlignment="1">
      <alignment horizontal="centerContinuous" vertical="center"/>
    </xf>
    <xf numFmtId="0" fontId="13" fillId="0" borderId="0" xfId="0" applyFont="1">
      <alignment vertical="center"/>
    </xf>
    <xf numFmtId="0" fontId="13" fillId="0" borderId="1" xfId="0" applyFont="1" applyBorder="1" applyAlignment="1">
      <alignment vertical="center" textRotation="255"/>
    </xf>
    <xf numFmtId="0" fontId="13" fillId="0" borderId="1" xfId="0" applyFont="1" applyBorder="1" applyAlignment="1">
      <alignment horizontal="center" vertical="center" wrapText="1"/>
    </xf>
    <xf numFmtId="0" fontId="13" fillId="0" borderId="1"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3" xfId="0" applyFont="1" applyBorder="1">
      <alignment vertical="center"/>
    </xf>
    <xf numFmtId="0" fontId="13" fillId="0" borderId="3" xfId="0" applyFont="1" applyBorder="1" applyAlignment="1">
      <alignment horizontal="justify" vertical="center" wrapText="1"/>
    </xf>
    <xf numFmtId="0" fontId="13" fillId="0" borderId="3" xfId="0" applyFont="1" applyBorder="1">
      <alignment vertical="center"/>
    </xf>
    <xf numFmtId="0" fontId="14" fillId="0" borderId="1" xfId="0" applyFont="1" applyBorder="1" applyAlignment="1">
      <alignment horizontal="justify" vertical="center" wrapText="1"/>
    </xf>
    <xf numFmtId="0" fontId="14" fillId="0" borderId="3" xfId="0" applyFont="1" applyBorder="1" applyAlignment="1">
      <alignment horizontal="justify" vertical="center" wrapText="1"/>
    </xf>
    <xf numFmtId="0" fontId="18" fillId="0" borderId="0" xfId="0" applyFont="1" applyAlignment="1">
      <alignment horizontal="left" vertical="center"/>
    </xf>
    <xf numFmtId="0" fontId="19" fillId="0" borderId="0" xfId="0" applyFont="1">
      <alignment vertical="center"/>
    </xf>
    <xf numFmtId="0" fontId="20" fillId="0" borderId="1" xfId="0" applyFont="1" applyBorder="1" applyAlignment="1">
      <alignment horizontal="center" vertical="center"/>
    </xf>
    <xf numFmtId="0" fontId="13" fillId="2"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2" fillId="2" borderId="1" xfId="0" applyFont="1" applyFill="1" applyBorder="1" applyAlignment="1">
      <alignment horizontal="center" vertical="center" wrapText="1"/>
    </xf>
    <xf numFmtId="0" fontId="22" fillId="2" borderId="1" xfId="0" applyFont="1" applyFill="1" applyBorder="1" applyAlignment="1">
      <alignment horizontal="justify" vertical="center" wrapText="1"/>
    </xf>
    <xf numFmtId="0" fontId="22" fillId="2" borderId="3" xfId="0" applyFont="1" applyFill="1" applyBorder="1" applyAlignment="1">
      <alignment horizontal="justify" vertical="center" wrapText="1"/>
    </xf>
    <xf numFmtId="0" fontId="22" fillId="2" borderId="3" xfId="0" applyFont="1" applyFill="1" applyBorder="1">
      <alignment vertical="center"/>
    </xf>
    <xf numFmtId="0" fontId="23" fillId="2" borderId="1" xfId="0" applyFont="1" applyFill="1" applyBorder="1" applyAlignment="1">
      <alignment horizontal="center" vertical="center"/>
    </xf>
    <xf numFmtId="0" fontId="24" fillId="0" borderId="0" xfId="0" applyFont="1">
      <alignment vertical="center"/>
    </xf>
    <xf numFmtId="0" fontId="22" fillId="0" borderId="0" xfId="0" applyFont="1" applyAlignment="1">
      <alignment horizontal="center" vertical="center"/>
    </xf>
    <xf numFmtId="0" fontId="22" fillId="0" borderId="0" xfId="0" applyFont="1" applyAlignment="1">
      <alignment horizontal="justify" vertical="center" wrapText="1"/>
    </xf>
    <xf numFmtId="0" fontId="22" fillId="0" borderId="0" xfId="0" applyFont="1">
      <alignment vertical="center"/>
    </xf>
    <xf numFmtId="0" fontId="12" fillId="0" borderId="0" xfId="0" applyFont="1" applyAlignment="1">
      <alignment vertical="center" shrinkToFit="1"/>
    </xf>
    <xf numFmtId="0" fontId="13" fillId="0" borderId="4" xfId="0" applyFont="1" applyBorder="1" applyAlignment="1">
      <alignment horizontal="left" vertical="center" shrinkToFit="1"/>
    </xf>
    <xf numFmtId="0" fontId="22" fillId="2" borderId="4" xfId="0" applyFont="1" applyFill="1" applyBorder="1" applyAlignment="1">
      <alignment horizontal="left" vertical="center" shrinkToFit="1"/>
    </xf>
    <xf numFmtId="0" fontId="14" fillId="0" borderId="4" xfId="0" applyFont="1" applyBorder="1" applyAlignment="1">
      <alignment horizontal="left" vertical="center" shrinkToFit="1"/>
    </xf>
    <xf numFmtId="0" fontId="25" fillId="0" borderId="1" xfId="0" applyFont="1" applyBorder="1" applyAlignment="1">
      <alignment vertical="center" wrapText="1"/>
    </xf>
    <xf numFmtId="0" fontId="13" fillId="0" borderId="3" xfId="0" applyFont="1" applyBorder="1" applyAlignment="1">
      <alignment horizontal="centerContinuous" vertical="center"/>
    </xf>
    <xf numFmtId="0" fontId="13" fillId="0" borderId="4" xfId="0" applyFont="1" applyBorder="1" applyAlignment="1">
      <alignment horizontal="centerContinuous" vertical="center" shrinkToFit="1"/>
    </xf>
    <xf numFmtId="0" fontId="13" fillId="0" borderId="5" xfId="0" applyFont="1" applyBorder="1" applyAlignment="1">
      <alignment horizontal="center" vertical="center"/>
    </xf>
    <xf numFmtId="0" fontId="21" fillId="0" borderId="5" xfId="0" applyFont="1" applyBorder="1" applyAlignment="1">
      <alignment horizontal="justify" vertical="center" wrapText="1"/>
    </xf>
    <xf numFmtId="0" fontId="22" fillId="0" borderId="5" xfId="0" applyFont="1" applyBorder="1" applyAlignment="1">
      <alignment horizontal="justify" vertical="center" wrapText="1"/>
    </xf>
    <xf numFmtId="0" fontId="13" fillId="0" borderId="5" xfId="0" applyFont="1" applyBorder="1" applyAlignment="1">
      <alignment horizontal="justify" vertical="center" wrapText="1"/>
    </xf>
    <xf numFmtId="0" fontId="14" fillId="0" borderId="5" xfId="0" applyFont="1" applyBorder="1" applyAlignment="1">
      <alignment horizontal="justify" vertical="center" wrapText="1"/>
    </xf>
    <xf numFmtId="0" fontId="22"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2" fillId="0" borderId="1" xfId="0" applyFont="1" applyBorder="1" applyAlignment="1">
      <alignment horizontal="justify" vertical="center" wrapText="1"/>
    </xf>
    <xf numFmtId="0" fontId="21" fillId="2" borderId="1" xfId="0" applyFont="1" applyFill="1" applyBorder="1" applyAlignment="1">
      <alignment horizontal="justify" vertical="center" wrapText="1"/>
    </xf>
    <xf numFmtId="0" fontId="13" fillId="0" borderId="6" xfId="0" applyFont="1" applyBorder="1" applyAlignment="1">
      <alignment vertical="center" textRotation="255"/>
    </xf>
    <xf numFmtId="0" fontId="11" fillId="2" borderId="3" xfId="0" applyFont="1" applyFill="1" applyBorder="1" applyAlignment="1">
      <alignment horizontal="justify" vertical="center" wrapText="1"/>
    </xf>
    <xf numFmtId="0" fontId="13" fillId="2" borderId="4" xfId="0" applyFont="1" applyFill="1" applyBorder="1" applyAlignment="1">
      <alignment horizontal="left" vertical="center" shrinkToFit="1"/>
    </xf>
    <xf numFmtId="0" fontId="11" fillId="2" borderId="3" xfId="0" applyFont="1" applyFill="1" applyBorder="1">
      <alignment vertical="center"/>
    </xf>
    <xf numFmtId="0" fontId="20"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0" borderId="9" xfId="0" applyFont="1" applyBorder="1" applyAlignment="1">
      <alignment horizontal="justify" vertical="center" wrapText="1"/>
    </xf>
    <xf numFmtId="0" fontId="26" fillId="2" borderId="1" xfId="0" applyFont="1" applyFill="1" applyBorder="1" applyAlignment="1">
      <alignment horizontal="justify" vertical="center" wrapText="1"/>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lignment vertical="center"/>
    </xf>
    <xf numFmtId="0" fontId="11" fillId="0" borderId="0" xfId="0" applyFont="1" applyAlignment="1">
      <alignment vertical="center" shrinkToFit="1"/>
    </xf>
    <xf numFmtId="0" fontId="29" fillId="0" borderId="0" xfId="0" applyFont="1">
      <alignment vertical="center"/>
    </xf>
    <xf numFmtId="0" fontId="30" fillId="0" borderId="0" xfId="0" applyFont="1">
      <alignment vertical="center"/>
    </xf>
    <xf numFmtId="0" fontId="13" fillId="0" borderId="0" xfId="0" applyFont="1" applyAlignment="1">
      <alignment horizontal="center" vertical="center" textRotation="255"/>
    </xf>
    <xf numFmtId="0" fontId="13" fillId="0" borderId="0" xfId="0" applyFont="1" applyAlignment="1">
      <alignment horizontal="center" vertical="center" wrapText="1"/>
    </xf>
    <xf numFmtId="0" fontId="13" fillId="0" borderId="0" xfId="0" applyFont="1" applyAlignment="1">
      <alignment horizontal="justify" vertical="center" wrapText="1"/>
    </xf>
    <xf numFmtId="0" fontId="13" fillId="0" borderId="0" xfId="0" applyFont="1" applyAlignment="1">
      <alignment horizontal="left" vertical="center"/>
    </xf>
    <xf numFmtId="0" fontId="32" fillId="3" borderId="1" xfId="0" applyFont="1" applyFill="1" applyBorder="1" applyAlignment="1">
      <alignment horizontal="justify" vertical="center" wrapText="1"/>
    </xf>
    <xf numFmtId="0" fontId="32" fillId="3"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33" fillId="3" borderId="1" xfId="0" applyFont="1" applyFill="1" applyBorder="1" applyAlignment="1">
      <alignment horizontal="justify" vertical="center" wrapText="1"/>
    </xf>
    <xf numFmtId="0" fontId="12" fillId="0" borderId="1" xfId="0" applyFont="1" applyBorder="1">
      <alignment vertical="center"/>
    </xf>
    <xf numFmtId="0" fontId="13" fillId="0" borderId="0" xfId="0" applyFont="1" applyAlignment="1">
      <alignment horizontal="center" vertical="center"/>
    </xf>
    <xf numFmtId="0" fontId="11" fillId="0" borderId="3" xfId="0" applyFont="1" applyBorder="1" applyAlignment="1">
      <alignment horizontal="centerContinuous" vertical="center"/>
    </xf>
    <xf numFmtId="0" fontId="11" fillId="0" borderId="4" xfId="0" applyFont="1" applyBorder="1" applyAlignment="1">
      <alignment horizontal="centerContinuous"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0" xfId="0" applyFont="1" applyAlignment="1">
      <alignment horizontal="justify" vertical="center" wrapText="1"/>
    </xf>
    <xf numFmtId="0" fontId="37" fillId="0" borderId="0" xfId="0" applyFont="1" applyAlignment="1">
      <alignment horizontal="left" vertical="center"/>
    </xf>
    <xf numFmtId="0" fontId="38" fillId="0" borderId="1" xfId="0" applyFont="1" applyBorder="1" applyAlignment="1">
      <alignment horizontal="center" vertical="center" wrapText="1"/>
    </xf>
    <xf numFmtId="0" fontId="38" fillId="0" borderId="0" xfId="0" applyFont="1" applyAlignment="1">
      <alignment horizontal="center" vertical="center" wrapText="1"/>
    </xf>
    <xf numFmtId="0" fontId="38" fillId="0" borderId="1" xfId="0" applyFont="1" applyBorder="1" applyAlignment="1">
      <alignment horizontal="center" vertical="center"/>
    </xf>
    <xf numFmtId="0" fontId="43" fillId="0" borderId="0" xfId="0" applyFont="1" applyAlignment="1">
      <alignment horizontal="center" vertical="center"/>
    </xf>
    <xf numFmtId="0" fontId="43" fillId="0" borderId="0" xfId="0" applyFont="1">
      <alignment vertical="center"/>
    </xf>
    <xf numFmtId="0" fontId="43" fillId="0" borderId="14" xfId="0" applyFont="1" applyBorder="1">
      <alignment vertical="center"/>
    </xf>
    <xf numFmtId="0" fontId="46" fillId="0" borderId="0" xfId="0" applyFont="1" applyAlignment="1">
      <alignment horizontal="left" vertical="center"/>
    </xf>
    <xf numFmtId="0" fontId="48" fillId="0" borderId="0" xfId="0" applyFont="1">
      <alignment vertical="center"/>
    </xf>
    <xf numFmtId="0" fontId="48" fillId="0" borderId="0" xfId="0" applyFont="1" applyAlignment="1">
      <alignment horizontal="center" vertical="center"/>
    </xf>
    <xf numFmtId="0" fontId="48" fillId="0" borderId="0" xfId="0" applyFont="1" applyAlignment="1">
      <alignment horizontal="distributed" vertical="center"/>
    </xf>
    <xf numFmtId="0" fontId="46" fillId="0" borderId="0" xfId="0" applyFont="1" applyAlignment="1">
      <alignment horizontal="distributed" vertical="center"/>
    </xf>
    <xf numFmtId="0" fontId="47" fillId="0" borderId="0" xfId="0" applyFont="1">
      <alignment vertical="center"/>
    </xf>
    <xf numFmtId="0" fontId="49" fillId="0" borderId="22" xfId="0" applyFont="1" applyBorder="1" applyAlignment="1">
      <alignment horizontal="center" vertical="center"/>
    </xf>
    <xf numFmtId="0" fontId="49" fillId="0" borderId="23" xfId="0" applyFont="1" applyBorder="1" applyAlignment="1">
      <alignment horizontal="center" vertical="center"/>
    </xf>
    <xf numFmtId="0" fontId="46" fillId="0" borderId="10" xfId="0" applyFont="1" applyBorder="1" applyAlignment="1">
      <alignment horizontal="left" vertical="center"/>
    </xf>
    <xf numFmtId="0" fontId="48" fillId="0" borderId="10" xfId="0" applyFont="1" applyBorder="1">
      <alignment vertical="center"/>
    </xf>
    <xf numFmtId="0" fontId="48" fillId="0" borderId="4" xfId="0" applyFont="1" applyBorder="1">
      <alignment vertical="center"/>
    </xf>
    <xf numFmtId="0" fontId="48" fillId="0" borderId="19" xfId="0" applyFont="1" applyBorder="1">
      <alignment vertical="center"/>
    </xf>
    <xf numFmtId="0" fontId="46" fillId="2" borderId="20" xfId="0" applyFont="1" applyFill="1" applyBorder="1">
      <alignment vertical="center"/>
    </xf>
    <xf numFmtId="0" fontId="46" fillId="0" borderId="21" xfId="0" applyFont="1" applyBorder="1">
      <alignment vertical="center"/>
    </xf>
    <xf numFmtId="0" fontId="48" fillId="0" borderId="20" xfId="0" applyFont="1" applyBorder="1" applyAlignment="1">
      <alignment horizontal="left" vertical="center"/>
    </xf>
    <xf numFmtId="0" fontId="49" fillId="4" borderId="20" xfId="0" applyFont="1" applyFill="1" applyBorder="1">
      <alignment vertical="center"/>
    </xf>
    <xf numFmtId="0" fontId="48" fillId="0" borderId="20" xfId="0" applyFont="1" applyBorder="1">
      <alignment vertical="center"/>
    </xf>
    <xf numFmtId="0" fontId="48" fillId="0" borderId="21" xfId="0" applyFont="1" applyBorder="1">
      <alignment vertical="center"/>
    </xf>
    <xf numFmtId="0" fontId="48" fillId="0" borderId="45" xfId="0" applyFont="1" applyBorder="1">
      <alignment vertical="center"/>
    </xf>
    <xf numFmtId="0" fontId="46" fillId="2" borderId="47" xfId="0" applyFont="1" applyFill="1" applyBorder="1">
      <alignment vertical="center"/>
    </xf>
    <xf numFmtId="0" fontId="46" fillId="0" borderId="51" xfId="0" applyFont="1" applyBorder="1">
      <alignment vertical="center"/>
    </xf>
    <xf numFmtId="0" fontId="48" fillId="0" borderId="52" xfId="0" applyFont="1" applyBorder="1" applyAlignment="1">
      <alignment horizontal="left" vertical="center"/>
    </xf>
    <xf numFmtId="0" fontId="49" fillId="4" borderId="47" xfId="0" applyFont="1" applyFill="1" applyBorder="1">
      <alignment vertical="center"/>
    </xf>
    <xf numFmtId="0" fontId="48" fillId="0" borderId="47" xfId="0" applyFont="1" applyBorder="1" applyAlignment="1">
      <alignment horizontal="left" vertical="center"/>
    </xf>
    <xf numFmtId="0" fontId="48" fillId="0" borderId="47" xfId="0" applyFont="1" applyBorder="1">
      <alignment vertical="center"/>
    </xf>
    <xf numFmtId="0" fontId="48" fillId="0" borderId="46" xfId="0" applyFont="1" applyBorder="1">
      <alignment vertical="center"/>
    </xf>
    <xf numFmtId="0" fontId="48" fillId="0" borderId="48" xfId="0" applyFont="1" applyBorder="1">
      <alignment vertical="center"/>
    </xf>
    <xf numFmtId="177" fontId="48" fillId="2" borderId="49" xfId="0" applyNumberFormat="1" applyFont="1" applyFill="1" applyBorder="1">
      <alignment vertical="center"/>
    </xf>
    <xf numFmtId="0" fontId="46" fillId="0" borderId="0" xfId="0" applyFont="1">
      <alignment vertical="center"/>
    </xf>
    <xf numFmtId="0" fontId="48" fillId="0" borderId="0" xfId="0" applyFont="1" applyAlignment="1">
      <alignment horizontal="left" vertical="center"/>
    </xf>
    <xf numFmtId="0" fontId="48" fillId="0" borderId="2" xfId="0" applyFont="1" applyBorder="1">
      <alignment vertical="center"/>
    </xf>
    <xf numFmtId="0" fontId="46" fillId="0" borderId="18" xfId="0" applyFont="1" applyBorder="1" applyAlignment="1">
      <alignment horizontal="center" vertical="center"/>
    </xf>
    <xf numFmtId="0" fontId="51" fillId="0" borderId="0" xfId="0" applyFont="1">
      <alignment vertical="center"/>
    </xf>
    <xf numFmtId="0" fontId="52" fillId="0" borderId="0" xfId="0" applyFont="1">
      <alignment vertical="center"/>
    </xf>
    <xf numFmtId="0" fontId="48" fillId="0" borderId="12" xfId="0" applyFont="1" applyBorder="1" applyAlignment="1">
      <alignment horizontal="center" vertical="center"/>
    </xf>
    <xf numFmtId="0" fontId="48" fillId="0" borderId="13" xfId="0" applyFont="1" applyBorder="1" applyAlignment="1">
      <alignment horizontal="center" vertical="center"/>
    </xf>
    <xf numFmtId="0" fontId="46" fillId="0" borderId="3" xfId="0" applyFont="1" applyBorder="1">
      <alignment vertical="center"/>
    </xf>
    <xf numFmtId="0" fontId="50" fillId="4" borderId="32" xfId="0" applyFont="1" applyFill="1" applyBorder="1">
      <alignment vertical="center"/>
    </xf>
    <xf numFmtId="0" fontId="48" fillId="0" borderId="33" xfId="0" applyFont="1" applyBorder="1">
      <alignment vertical="center"/>
    </xf>
    <xf numFmtId="0" fontId="50" fillId="4" borderId="22" xfId="0" applyFont="1" applyFill="1" applyBorder="1">
      <alignment vertical="center"/>
    </xf>
    <xf numFmtId="0" fontId="48" fillId="0" borderId="1" xfId="0" applyFont="1" applyBorder="1" applyAlignment="1">
      <alignment horizontal="right" vertical="center"/>
    </xf>
    <xf numFmtId="0" fontId="50" fillId="4" borderId="22" xfId="0" applyFont="1" applyFill="1" applyBorder="1" applyAlignment="1">
      <alignment horizontal="right" vertical="center"/>
    </xf>
    <xf numFmtId="0" fontId="50" fillId="2" borderId="32" xfId="0" applyFont="1" applyFill="1" applyBorder="1">
      <alignment vertical="center"/>
    </xf>
    <xf numFmtId="0" fontId="50" fillId="2" borderId="22" xfId="0" applyFont="1" applyFill="1" applyBorder="1">
      <alignment vertical="center"/>
    </xf>
    <xf numFmtId="0" fontId="48" fillId="0" borderId="1" xfId="0" applyFont="1" applyBorder="1">
      <alignment vertical="center"/>
    </xf>
    <xf numFmtId="0" fontId="53" fillId="0" borderId="0" xfId="0" applyFont="1">
      <alignment vertical="center"/>
    </xf>
    <xf numFmtId="0" fontId="46" fillId="5" borderId="1" xfId="0" applyFont="1" applyFill="1" applyBorder="1" applyAlignment="1">
      <alignment horizontal="center" vertical="center"/>
    </xf>
    <xf numFmtId="0" fontId="48" fillId="5" borderId="1" xfId="0" applyFont="1" applyFill="1" applyBorder="1" applyAlignment="1">
      <alignment horizontal="center" vertical="center" wrapText="1"/>
    </xf>
    <xf numFmtId="0" fontId="48" fillId="0" borderId="4" xfId="0" applyFont="1" applyBorder="1" applyAlignment="1">
      <alignment horizontal="center" vertical="center"/>
    </xf>
    <xf numFmtId="0" fontId="46" fillId="0" borderId="1" xfId="0" applyFont="1" applyBorder="1">
      <alignment vertical="center"/>
    </xf>
    <xf numFmtId="0" fontId="54" fillId="0" borderId="1" xfId="0" applyFont="1" applyBorder="1" applyAlignment="1">
      <alignment horizontal="center" vertical="center"/>
    </xf>
    <xf numFmtId="0" fontId="46" fillId="0" borderId="1" xfId="0" applyFont="1" applyBorder="1" applyAlignment="1">
      <alignment vertical="center" wrapText="1"/>
    </xf>
    <xf numFmtId="0" fontId="55" fillId="0" borderId="1" xfId="0" applyFont="1" applyBorder="1" applyAlignment="1">
      <alignment horizontal="center" vertical="center"/>
    </xf>
    <xf numFmtId="0" fontId="48" fillId="0" borderId="10" xfId="0" applyFont="1" applyBorder="1" applyAlignment="1">
      <alignment horizontal="center" vertical="center"/>
    </xf>
    <xf numFmtId="0" fontId="46" fillId="0" borderId="1" xfId="0" applyFont="1" applyBorder="1" applyAlignment="1">
      <alignment horizontal="justify" vertical="center" wrapText="1"/>
    </xf>
    <xf numFmtId="0" fontId="46" fillId="0" borderId="4" xfId="0" applyFont="1" applyBorder="1" applyAlignment="1">
      <alignment horizontal="center" vertical="center" wrapText="1"/>
    </xf>
    <xf numFmtId="0" fontId="54" fillId="8" borderId="1" xfId="0" applyFont="1" applyFill="1" applyBorder="1" applyAlignment="1">
      <alignment horizontal="center" vertical="center"/>
    </xf>
    <xf numFmtId="0" fontId="56" fillId="0" borderId="1" xfId="0" applyFont="1" applyBorder="1" applyAlignment="1">
      <alignment vertical="center" wrapText="1"/>
    </xf>
    <xf numFmtId="0" fontId="48" fillId="0" borderId="3" xfId="0" applyFont="1" applyBorder="1" applyAlignment="1">
      <alignment horizontal="center" vertical="center"/>
    </xf>
    <xf numFmtId="0" fontId="57" fillId="0" borderId="6" xfId="0" applyFont="1" applyBorder="1" applyAlignment="1">
      <alignment horizontal="center" vertical="center"/>
    </xf>
    <xf numFmtId="0" fontId="48" fillId="0" borderId="0" xfId="0" applyFont="1" applyAlignment="1">
      <alignment horizontal="center" vertical="center" textRotation="255" wrapText="1"/>
    </xf>
    <xf numFmtId="0" fontId="48" fillId="0" borderId="2" xfId="0" applyFont="1" applyBorder="1" applyAlignment="1">
      <alignment horizontal="center" vertical="center"/>
    </xf>
    <xf numFmtId="0" fontId="58" fillId="3" borderId="7" xfId="0" applyFont="1" applyFill="1" applyBorder="1" applyAlignment="1">
      <alignment horizontal="center" vertical="center" wrapText="1"/>
    </xf>
    <xf numFmtId="0" fontId="58" fillId="3" borderId="1" xfId="0" applyFont="1" applyFill="1" applyBorder="1" applyAlignment="1">
      <alignment horizontal="center" vertical="center"/>
    </xf>
    <xf numFmtId="0" fontId="58" fillId="9" borderId="0" xfId="0" applyFont="1" applyFill="1" applyAlignment="1">
      <alignment horizontal="center" vertical="center"/>
    </xf>
    <xf numFmtId="0" fontId="59" fillId="0" borderId="0" xfId="0" applyFont="1">
      <alignment vertical="center"/>
    </xf>
    <xf numFmtId="0" fontId="57" fillId="0" borderId="1" xfId="0" applyFont="1" applyBorder="1" applyAlignment="1">
      <alignment horizontal="center" vertical="center"/>
    </xf>
    <xf numFmtId="0" fontId="46" fillId="0" borderId="6" xfId="0" applyFont="1" applyBorder="1" applyAlignment="1">
      <alignment vertical="center" wrapText="1"/>
    </xf>
    <xf numFmtId="0" fontId="46" fillId="0" borderId="7" xfId="0" applyFont="1" applyBorder="1">
      <alignment vertical="center"/>
    </xf>
    <xf numFmtId="0" fontId="44" fillId="0" borderId="1" xfId="0" applyFont="1" applyBorder="1" applyAlignment="1">
      <alignment horizontal="center" vertical="center"/>
    </xf>
    <xf numFmtId="177" fontId="48" fillId="0" borderId="0" xfId="0" applyNumberFormat="1" applyFont="1" applyAlignment="1">
      <alignment horizontal="center" vertical="center"/>
    </xf>
    <xf numFmtId="2" fontId="48" fillId="0" borderId="0" xfId="0" applyNumberFormat="1" applyFont="1">
      <alignment vertical="center"/>
    </xf>
    <xf numFmtId="0" fontId="48" fillId="0" borderId="38" xfId="0" applyFont="1" applyBorder="1" applyAlignment="1">
      <alignment horizontal="center" vertical="center"/>
    </xf>
    <xf numFmtId="0" fontId="48" fillId="0" borderId="35" xfId="0" applyFont="1" applyBorder="1" applyAlignment="1">
      <alignment horizontal="center" vertical="center"/>
    </xf>
    <xf numFmtId="0" fontId="51" fillId="6" borderId="14" xfId="0" applyFont="1" applyFill="1" applyBorder="1" applyAlignment="1">
      <alignment horizontal="left" vertical="center"/>
    </xf>
    <xf numFmtId="0" fontId="48" fillId="6" borderId="0" xfId="0" applyFont="1" applyFill="1">
      <alignment vertical="center"/>
    </xf>
    <xf numFmtId="0" fontId="48" fillId="0" borderId="7" xfId="0" applyFont="1" applyBorder="1">
      <alignment vertical="center"/>
    </xf>
    <xf numFmtId="0" fontId="51" fillId="0" borderId="14" xfId="0" applyFont="1" applyBorder="1" applyAlignment="1">
      <alignment horizontal="left" vertical="center"/>
    </xf>
    <xf numFmtId="177" fontId="48" fillId="0" borderId="0" xfId="0" applyNumberFormat="1" applyFont="1">
      <alignment vertical="center"/>
    </xf>
    <xf numFmtId="177" fontId="48" fillId="5" borderId="1" xfId="0" applyNumberFormat="1" applyFont="1" applyFill="1" applyBorder="1">
      <alignment vertical="center"/>
    </xf>
    <xf numFmtId="177" fontId="48" fillId="5" borderId="3" xfId="0" applyNumberFormat="1" applyFont="1" applyFill="1" applyBorder="1">
      <alignment vertical="center"/>
    </xf>
    <xf numFmtId="0" fontId="48" fillId="0" borderId="3" xfId="0" applyFont="1" applyBorder="1">
      <alignment vertical="center"/>
    </xf>
    <xf numFmtId="0" fontId="48" fillId="0" borderId="34" xfId="0" applyFont="1" applyBorder="1" applyAlignment="1">
      <alignment horizontal="center" vertical="center"/>
    </xf>
    <xf numFmtId="0" fontId="48" fillId="0" borderId="34" xfId="0" applyFont="1" applyBorder="1">
      <alignment vertical="center"/>
    </xf>
    <xf numFmtId="0" fontId="48" fillId="0" borderId="37" xfId="0" applyFont="1" applyBorder="1">
      <alignment vertical="center"/>
    </xf>
    <xf numFmtId="0" fontId="48" fillId="0" borderId="53" xfId="0" applyFont="1" applyBorder="1">
      <alignment vertical="center"/>
    </xf>
    <xf numFmtId="0" fontId="48" fillId="0" borderId="41" xfId="0" applyFont="1" applyBorder="1">
      <alignment vertical="center"/>
    </xf>
    <xf numFmtId="0" fontId="48" fillId="0" borderId="12" xfId="0" applyFont="1" applyBorder="1">
      <alignment vertical="center"/>
    </xf>
    <xf numFmtId="0" fontId="48" fillId="0" borderId="8" xfId="0" applyFont="1" applyBorder="1">
      <alignment vertical="center"/>
    </xf>
    <xf numFmtId="0" fontId="48" fillId="0" borderId="11" xfId="0" applyFont="1" applyBorder="1">
      <alignment vertical="center"/>
    </xf>
    <xf numFmtId="0" fontId="48" fillId="0" borderId="40" xfId="0" applyFont="1" applyBorder="1">
      <alignment vertical="center"/>
    </xf>
    <xf numFmtId="0" fontId="48" fillId="0" borderId="39" xfId="0" applyFont="1" applyBorder="1">
      <alignment vertical="center"/>
    </xf>
    <xf numFmtId="0" fontId="48" fillId="0" borderId="38" xfId="0" applyFont="1" applyBorder="1">
      <alignment vertical="center"/>
    </xf>
    <xf numFmtId="0" fontId="51" fillId="0" borderId="14" xfId="0" applyFont="1" applyBorder="1">
      <alignment vertical="center"/>
    </xf>
    <xf numFmtId="0" fontId="48" fillId="5" borderId="1" xfId="0" applyFont="1" applyFill="1" applyBorder="1">
      <alignment vertical="center"/>
    </xf>
    <xf numFmtId="0" fontId="48" fillId="5" borderId="7" xfId="0" applyFont="1" applyFill="1" applyBorder="1">
      <alignment vertical="center"/>
    </xf>
    <xf numFmtId="0" fontId="48" fillId="5" borderId="35" xfId="0" applyFont="1" applyFill="1" applyBorder="1" applyAlignment="1">
      <alignment horizontal="center" vertical="center"/>
    </xf>
    <xf numFmtId="0" fontId="48" fillId="0" borderId="36" xfId="0" applyFont="1" applyBorder="1">
      <alignment vertical="center"/>
    </xf>
    <xf numFmtId="0" fontId="52" fillId="0" borderId="14" xfId="0" applyFont="1" applyBorder="1">
      <alignment vertical="center"/>
    </xf>
    <xf numFmtId="0" fontId="48" fillId="0" borderId="14" xfId="0" applyFont="1" applyBorder="1">
      <alignment vertical="center"/>
    </xf>
    <xf numFmtId="0" fontId="48" fillId="0" borderId="13" xfId="0" applyFont="1" applyBorder="1">
      <alignment vertical="center"/>
    </xf>
    <xf numFmtId="0" fontId="48" fillId="0" borderId="15" xfId="0" applyFont="1" applyBorder="1">
      <alignment vertical="center"/>
    </xf>
    <xf numFmtId="0" fontId="48" fillId="0" borderId="37" xfId="0" applyFont="1" applyBorder="1" applyAlignment="1">
      <alignment horizontal="center" vertical="center"/>
    </xf>
    <xf numFmtId="0" fontId="48" fillId="0" borderId="0" xfId="0" applyFont="1" applyAlignment="1">
      <alignment horizontal="center" vertical="center" wrapText="1"/>
    </xf>
    <xf numFmtId="0" fontId="51" fillId="0" borderId="0" xfId="0" applyFont="1" applyAlignment="1">
      <alignment horizontal="left" vertical="center"/>
    </xf>
    <xf numFmtId="0" fontId="47" fillId="0" borderId="0" xfId="0" applyFont="1" applyAlignment="1">
      <alignment horizontal="left" vertical="center"/>
    </xf>
    <xf numFmtId="0" fontId="48" fillId="0" borderId="8" xfId="0" applyFont="1" applyBorder="1" applyAlignment="1">
      <alignment horizontal="center" vertical="center"/>
    </xf>
    <xf numFmtId="0" fontId="48" fillId="0" borderId="1" xfId="0" applyFont="1" applyBorder="1" applyAlignment="1">
      <alignment horizontal="center" vertical="center"/>
    </xf>
    <xf numFmtId="0" fontId="67" fillId="0" borderId="0" xfId="0" applyFont="1">
      <alignment vertical="center"/>
    </xf>
    <xf numFmtId="0" fontId="46" fillId="0" borderId="4" xfId="0" applyFont="1" applyBorder="1" applyAlignment="1">
      <alignment horizontal="left" vertical="center" wrapText="1"/>
    </xf>
    <xf numFmtId="0" fontId="46" fillId="9" borderId="1" xfId="0" applyFont="1" applyFill="1" applyBorder="1" applyAlignment="1">
      <alignment vertical="center" wrapText="1"/>
    </xf>
    <xf numFmtId="0" fontId="64" fillId="0" borderId="3" xfId="0" applyFont="1" applyBorder="1">
      <alignment vertical="center"/>
    </xf>
    <xf numFmtId="0" fontId="64" fillId="0" borderId="10" xfId="0" applyFont="1" applyBorder="1">
      <alignment vertical="center"/>
    </xf>
    <xf numFmtId="0" fontId="11" fillId="0" borderId="6" xfId="0" applyFont="1" applyBorder="1" applyAlignment="1">
      <alignment horizontal="center" vertical="center" textRotation="255" shrinkToFit="1"/>
    </xf>
    <xf numFmtId="0" fontId="11" fillId="0" borderId="5" xfId="0" applyFont="1" applyBorder="1" applyAlignment="1">
      <alignment horizontal="center" vertical="center" textRotation="255" shrinkToFit="1"/>
    </xf>
    <xf numFmtId="0" fontId="11" fillId="0" borderId="7" xfId="0" applyFont="1" applyBorder="1" applyAlignment="1">
      <alignment horizontal="center" vertical="center" textRotation="255" shrinkToFit="1"/>
    </xf>
    <xf numFmtId="0" fontId="11" fillId="0" borderId="6" xfId="0" applyFont="1" applyBorder="1" applyAlignment="1">
      <alignment horizontal="center" vertical="center" textRotation="255"/>
    </xf>
    <xf numFmtId="0" fontId="11" fillId="0" borderId="5" xfId="0" applyFont="1" applyBorder="1" applyAlignment="1">
      <alignment horizontal="center" vertical="center" textRotation="255"/>
    </xf>
    <xf numFmtId="0" fontId="11" fillId="0" borderId="7" xfId="0" applyFont="1" applyBorder="1" applyAlignment="1">
      <alignment horizontal="center" vertical="center" textRotation="255"/>
    </xf>
    <xf numFmtId="0" fontId="11" fillId="0" borderId="1" xfId="0" applyFont="1" applyBorder="1" applyAlignment="1">
      <alignment horizontal="center" vertical="center" textRotation="255"/>
    </xf>
    <xf numFmtId="0" fontId="44" fillId="0" borderId="0" xfId="0" applyFont="1" applyAlignment="1">
      <alignment horizontal="center" vertical="center"/>
    </xf>
    <xf numFmtId="0" fontId="43" fillId="0" borderId="0" xfId="0" applyFont="1" applyAlignment="1">
      <alignment horizontal="center" vertical="center"/>
    </xf>
    <xf numFmtId="0" fontId="45" fillId="0" borderId="0" xfId="0" applyFont="1">
      <alignment vertical="center"/>
    </xf>
    <xf numFmtId="0" fontId="44" fillId="0" borderId="0" xfId="0" applyFont="1">
      <alignment vertical="center"/>
    </xf>
    <xf numFmtId="0" fontId="47" fillId="0" borderId="0" xfId="0" applyFont="1" applyAlignment="1">
      <alignment horizontal="center" vertical="center"/>
    </xf>
    <xf numFmtId="0" fontId="44" fillId="0" borderId="14" xfId="0" applyFont="1" applyBorder="1">
      <alignment vertical="center"/>
    </xf>
    <xf numFmtId="0" fontId="43" fillId="0" borderId="14" xfId="0" applyFont="1" applyBorder="1">
      <alignment vertical="center"/>
    </xf>
    <xf numFmtId="0" fontId="44" fillId="0" borderId="10" xfId="0" applyFont="1" applyBorder="1">
      <alignment vertical="center"/>
    </xf>
    <xf numFmtId="0" fontId="43" fillId="0" borderId="10" xfId="0" applyFont="1" applyBorder="1">
      <alignment vertical="center"/>
    </xf>
    <xf numFmtId="0" fontId="43" fillId="0" borderId="10" xfId="0" applyFont="1" applyBorder="1" applyAlignment="1">
      <alignment horizontal="left" vertical="center"/>
    </xf>
    <xf numFmtId="0" fontId="43" fillId="0" borderId="0" xfId="0" applyFont="1" applyAlignment="1">
      <alignment horizontal="left" vertical="center" wrapText="1"/>
    </xf>
    <xf numFmtId="2" fontId="46" fillId="2" borderId="3" xfId="1" applyNumberFormat="1" applyFont="1" applyFill="1" applyBorder="1" applyAlignment="1">
      <alignment horizontal="center" vertical="center"/>
    </xf>
    <xf numFmtId="2" fontId="46" fillId="2" borderId="4" xfId="1" applyNumberFormat="1" applyFont="1" applyFill="1" applyBorder="1" applyAlignment="1">
      <alignment horizontal="center" vertical="center"/>
    </xf>
    <xf numFmtId="0" fontId="48" fillId="0" borderId="11" xfId="0" applyFont="1" applyBorder="1" applyAlignment="1">
      <alignment horizontal="center" vertical="center"/>
    </xf>
    <xf numFmtId="0" fontId="48" fillId="0" borderId="9" xfId="0" applyFont="1" applyBorder="1" applyAlignment="1">
      <alignment horizontal="center" vertical="center"/>
    </xf>
    <xf numFmtId="0" fontId="48" fillId="0" borderId="15" xfId="0" applyFont="1" applyBorder="1" applyAlignment="1">
      <alignment horizontal="center" vertical="center"/>
    </xf>
    <xf numFmtId="0" fontId="46" fillId="0" borderId="24" xfId="0" applyFont="1" applyBorder="1" applyAlignment="1">
      <alignment horizontal="center" vertical="center"/>
    </xf>
    <xf numFmtId="0" fontId="46" fillId="0" borderId="25" xfId="0" applyFont="1" applyBorder="1" applyAlignment="1">
      <alignment horizontal="center" vertical="center"/>
    </xf>
    <xf numFmtId="0" fontId="46" fillId="0" borderId="26" xfId="0" applyFont="1" applyBorder="1" applyAlignment="1">
      <alignment horizontal="center" vertical="center"/>
    </xf>
    <xf numFmtId="0" fontId="46" fillId="0" borderId="27" xfId="0" applyFont="1" applyBorder="1" applyAlignment="1">
      <alignment horizontal="center" vertical="center"/>
    </xf>
    <xf numFmtId="0" fontId="46" fillId="0" borderId="28" xfId="0" applyFont="1" applyBorder="1" applyAlignment="1">
      <alignment horizontal="center" vertical="center"/>
    </xf>
    <xf numFmtId="0" fontId="46" fillId="0" borderId="29" xfId="0" applyFont="1" applyBorder="1" applyAlignment="1">
      <alignment horizontal="center" vertical="center"/>
    </xf>
    <xf numFmtId="0" fontId="46" fillId="0" borderId="10" xfId="0" applyFont="1" applyBorder="1" applyAlignment="1">
      <alignment horizontal="center" vertical="center"/>
    </xf>
    <xf numFmtId="0" fontId="46" fillId="0" borderId="4" xfId="0" applyFont="1" applyBorder="1" applyAlignment="1">
      <alignment horizontal="center" vertical="center"/>
    </xf>
    <xf numFmtId="0" fontId="46" fillId="0" borderId="8" xfId="0" applyFont="1" applyBorder="1" applyAlignment="1">
      <alignment horizontal="center" vertical="center" wrapText="1"/>
    </xf>
    <xf numFmtId="0" fontId="46" fillId="0" borderId="12" xfId="0" applyFont="1" applyBorder="1" applyAlignment="1">
      <alignment horizontal="center" vertical="center"/>
    </xf>
    <xf numFmtId="0" fontId="46" fillId="0" borderId="14" xfId="0" applyFont="1" applyBorder="1" applyAlignment="1">
      <alignment horizontal="center" vertical="center"/>
    </xf>
    <xf numFmtId="0" fontId="46" fillId="0" borderId="13" xfId="0" applyFont="1" applyBorder="1" applyAlignment="1">
      <alignment horizontal="center" vertical="center"/>
    </xf>
    <xf numFmtId="0" fontId="48" fillId="0" borderId="11" xfId="0" applyFont="1" applyBorder="1" applyAlignment="1">
      <alignment horizontal="center" vertical="center" wrapText="1"/>
    </xf>
    <xf numFmtId="0" fontId="48" fillId="0" borderId="12" xfId="0" applyFont="1" applyBorder="1" applyAlignment="1">
      <alignment horizontal="center" vertical="center"/>
    </xf>
    <xf numFmtId="0" fontId="48" fillId="0" borderId="13" xfId="0" applyFont="1" applyBorder="1" applyAlignment="1">
      <alignment horizontal="center" vertical="center"/>
    </xf>
    <xf numFmtId="0" fontId="46" fillId="0" borderId="11" xfId="0" applyFont="1" applyBorder="1" applyAlignment="1">
      <alignment horizontal="center" vertical="center"/>
    </xf>
    <xf numFmtId="0" fontId="46" fillId="0" borderId="15" xfId="0" applyFont="1" applyBorder="1" applyAlignment="1">
      <alignment horizontal="center" vertical="center"/>
    </xf>
    <xf numFmtId="0" fontId="46" fillId="0" borderId="8" xfId="0" applyFont="1" applyBorder="1" applyAlignment="1">
      <alignment horizontal="center" vertical="center"/>
    </xf>
    <xf numFmtId="176" fontId="48" fillId="2" borderId="30" xfId="1" applyNumberFormat="1" applyFont="1" applyFill="1" applyBorder="1" applyAlignment="1">
      <alignment horizontal="center" vertical="center"/>
    </xf>
    <xf numFmtId="176" fontId="48" fillId="2" borderId="31" xfId="1" applyNumberFormat="1" applyFont="1" applyFill="1" applyBorder="1" applyAlignment="1">
      <alignment horizontal="center" vertical="center"/>
    </xf>
    <xf numFmtId="176" fontId="48" fillId="2" borderId="10" xfId="1" applyNumberFormat="1" applyFont="1" applyFill="1" applyBorder="1" applyAlignment="1">
      <alignment horizontal="center" vertical="center"/>
    </xf>
    <xf numFmtId="176" fontId="48" fillId="2" borderId="4" xfId="1" applyNumberFormat="1" applyFont="1" applyFill="1" applyBorder="1" applyAlignment="1">
      <alignment horizontal="center" vertical="center"/>
    </xf>
    <xf numFmtId="176" fontId="48" fillId="2" borderId="3" xfId="1" applyNumberFormat="1" applyFont="1" applyFill="1" applyBorder="1" applyAlignment="1">
      <alignment horizontal="center" vertical="center"/>
    </xf>
    <xf numFmtId="9" fontId="48" fillId="0" borderId="3" xfId="1" applyFont="1" applyFill="1" applyBorder="1" applyAlignment="1">
      <alignment horizontal="center" vertical="center"/>
    </xf>
    <xf numFmtId="9" fontId="48" fillId="0" borderId="4" xfId="1" applyFont="1" applyFill="1" applyBorder="1" applyAlignment="1">
      <alignment horizontal="center" vertical="center"/>
    </xf>
    <xf numFmtId="0" fontId="46" fillId="0" borderId="11" xfId="0" applyFont="1" applyBorder="1" applyAlignment="1">
      <alignment horizontal="center" vertical="center" wrapText="1"/>
    </xf>
    <xf numFmtId="0" fontId="46" fillId="0" borderId="12" xfId="0" applyFont="1" applyBorder="1" applyAlignment="1">
      <alignment horizontal="center" vertical="center" wrapText="1"/>
    </xf>
    <xf numFmtId="0" fontId="49" fillId="0" borderId="11" xfId="0" applyFont="1" applyBorder="1" applyAlignment="1">
      <alignment horizontal="left" vertical="center"/>
    </xf>
    <xf numFmtId="0" fontId="49" fillId="0" borderId="8" xfId="0" applyFont="1" applyBorder="1" applyAlignment="1">
      <alignment horizontal="left" vertical="center"/>
    </xf>
    <xf numFmtId="0" fontId="49" fillId="0" borderId="12" xfId="0" applyFont="1" applyBorder="1" applyAlignment="1">
      <alignment horizontal="left" vertical="center"/>
    </xf>
    <xf numFmtId="0" fontId="46" fillId="0" borderId="15" xfId="0" applyFont="1" applyBorder="1" applyAlignment="1">
      <alignment horizontal="center" vertical="center" wrapText="1"/>
    </xf>
    <xf numFmtId="0" fontId="46" fillId="0" borderId="13" xfId="0" applyFont="1" applyBorder="1" applyAlignment="1">
      <alignment horizontal="center" vertical="center" wrapText="1"/>
    </xf>
    <xf numFmtId="0" fontId="49" fillId="0" borderId="15" xfId="0" applyFont="1" applyBorder="1" applyAlignment="1">
      <alignment horizontal="left" vertical="center"/>
    </xf>
    <xf numFmtId="0" fontId="49" fillId="0" borderId="14" xfId="0" applyFont="1" applyBorder="1" applyAlignment="1">
      <alignment horizontal="left" vertical="center"/>
    </xf>
    <xf numFmtId="0" fontId="49" fillId="0" borderId="13" xfId="0" applyFont="1" applyBorder="1" applyAlignment="1">
      <alignment horizontal="left" vertical="center"/>
    </xf>
    <xf numFmtId="0" fontId="46" fillId="0" borderId="16" xfId="0" applyFont="1" applyBorder="1" applyAlignment="1">
      <alignment horizontal="center" vertical="center"/>
    </xf>
    <xf numFmtId="0" fontId="46" fillId="0" borderId="17" xfId="0" applyFont="1" applyBorder="1" applyAlignment="1">
      <alignment horizontal="center" vertical="center"/>
    </xf>
    <xf numFmtId="0" fontId="46" fillId="0" borderId="19" xfId="0" applyFont="1" applyBorder="1" applyAlignment="1">
      <alignment horizontal="center" vertical="center"/>
    </xf>
    <xf numFmtId="0" fontId="46" fillId="0" borderId="20" xfId="0" applyFont="1" applyBorder="1" applyAlignment="1">
      <alignment horizontal="center" vertical="center"/>
    </xf>
    <xf numFmtId="0" fontId="46" fillId="0" borderId="21" xfId="0" applyFont="1" applyBorder="1" applyAlignment="1">
      <alignment horizontal="center" vertical="center"/>
    </xf>
    <xf numFmtId="0" fontId="49" fillId="0" borderId="19" xfId="0" applyFont="1" applyBorder="1" applyAlignment="1">
      <alignment horizontal="center" vertical="center"/>
    </xf>
    <xf numFmtId="0" fontId="49" fillId="0" borderId="20" xfId="0" applyFont="1" applyBorder="1" applyAlignment="1">
      <alignment horizontal="center" vertical="center"/>
    </xf>
    <xf numFmtId="0" fontId="49" fillId="0" borderId="21" xfId="0" applyFont="1" applyBorder="1" applyAlignment="1">
      <alignment horizontal="center" vertical="center"/>
    </xf>
    <xf numFmtId="0" fontId="49" fillId="0" borderId="15" xfId="0" applyFont="1" applyBorder="1" applyAlignment="1">
      <alignment horizontal="center" vertical="center"/>
    </xf>
    <xf numFmtId="0" fontId="49" fillId="0" borderId="14" xfId="0" applyFont="1" applyBorder="1" applyAlignment="1">
      <alignment horizontal="center" vertical="center"/>
    </xf>
    <xf numFmtId="0" fontId="49" fillId="0" borderId="13" xfId="0" applyFont="1" applyBorder="1" applyAlignment="1">
      <alignment horizontal="center" vertical="center"/>
    </xf>
    <xf numFmtId="0" fontId="49" fillId="0" borderId="19" xfId="0" applyFont="1" applyBorder="1" applyAlignment="1">
      <alignment horizontal="left" vertical="center"/>
    </xf>
    <xf numFmtId="0" fontId="49" fillId="0" borderId="20" xfId="0" applyFont="1" applyBorder="1" applyAlignment="1">
      <alignment horizontal="left" vertical="center"/>
    </xf>
    <xf numFmtId="0" fontId="49" fillId="0" borderId="21" xfId="0" applyFont="1" applyBorder="1" applyAlignment="1">
      <alignment horizontal="left" vertical="center"/>
    </xf>
    <xf numFmtId="0" fontId="46" fillId="0" borderId="15" xfId="0" applyFont="1" applyBorder="1" applyAlignment="1">
      <alignment horizontal="left" vertical="center"/>
    </xf>
    <xf numFmtId="0" fontId="46" fillId="0" borderId="14" xfId="0" applyFont="1" applyBorder="1" applyAlignment="1">
      <alignment horizontal="left" vertical="center"/>
    </xf>
    <xf numFmtId="0" fontId="46" fillId="0" borderId="13" xfId="0" applyFont="1" applyBorder="1" applyAlignment="1">
      <alignment horizontal="left" vertical="center"/>
    </xf>
    <xf numFmtId="0" fontId="46" fillId="0" borderId="9" xfId="0" applyFont="1" applyBorder="1" applyAlignment="1">
      <alignment horizontal="center" vertical="center" wrapText="1"/>
    </xf>
    <xf numFmtId="0" fontId="46" fillId="0" borderId="2" xfId="0" applyFont="1" applyBorder="1" applyAlignment="1">
      <alignment horizontal="center" vertical="center" wrapText="1"/>
    </xf>
    <xf numFmtId="0" fontId="46" fillId="2" borderId="11" xfId="0" applyFont="1" applyFill="1" applyBorder="1" applyAlignment="1">
      <alignment horizontal="center" vertical="center"/>
    </xf>
    <xf numFmtId="0" fontId="46" fillId="2" borderId="9" xfId="0" applyFont="1" applyFill="1" applyBorder="1" applyAlignment="1">
      <alignment horizontal="center" vertical="center"/>
    </xf>
    <xf numFmtId="0" fontId="46" fillId="2" borderId="15" xfId="0" applyFont="1" applyFill="1" applyBorder="1" applyAlignment="1">
      <alignment horizontal="center" vertical="center"/>
    </xf>
    <xf numFmtId="0" fontId="48" fillId="0" borderId="8" xfId="0" applyFont="1" applyBorder="1" applyAlignment="1">
      <alignment horizontal="center" vertical="center"/>
    </xf>
    <xf numFmtId="0" fontId="48" fillId="0" borderId="0" xfId="0" applyFont="1" applyAlignment="1">
      <alignment horizontal="center" vertical="center"/>
    </xf>
    <xf numFmtId="0" fontId="48" fillId="0" borderId="14" xfId="0" applyFont="1" applyBorder="1" applyAlignment="1">
      <alignment horizontal="center" vertical="center"/>
    </xf>
    <xf numFmtId="176" fontId="48" fillId="0" borderId="50" xfId="1" applyNumberFormat="1" applyFont="1" applyFill="1" applyBorder="1" applyAlignment="1">
      <alignment horizontal="center" vertical="center"/>
    </xf>
    <xf numFmtId="0" fontId="46" fillId="0" borderId="3" xfId="0" applyFont="1" applyBorder="1" applyAlignment="1">
      <alignment horizontal="center" vertical="center"/>
    </xf>
    <xf numFmtId="0" fontId="49" fillId="0" borderId="3" xfId="0" applyFont="1" applyBorder="1" applyAlignment="1">
      <alignment horizontal="left" vertical="center"/>
    </xf>
    <xf numFmtId="0" fontId="49" fillId="0" borderId="10" xfId="0" applyFont="1" applyBorder="1" applyAlignment="1">
      <alignment horizontal="left" vertical="center"/>
    </xf>
    <xf numFmtId="0" fontId="49" fillId="0" borderId="4" xfId="0" applyFont="1" applyBorder="1" applyAlignment="1">
      <alignment horizontal="left" vertical="center"/>
    </xf>
    <xf numFmtId="0" fontId="46" fillId="0" borderId="0" xfId="0" applyFont="1" applyAlignment="1">
      <alignment horizontal="left" vertical="center"/>
    </xf>
    <xf numFmtId="0" fontId="46" fillId="0" borderId="9" xfId="0" applyFont="1" applyBorder="1" applyAlignment="1">
      <alignment horizontal="center" vertical="center"/>
    </xf>
    <xf numFmtId="0" fontId="46" fillId="0" borderId="2" xfId="0" applyFont="1" applyBorder="1" applyAlignment="1">
      <alignment horizontal="center" vertical="center"/>
    </xf>
    <xf numFmtId="0" fontId="49" fillId="0" borderId="9" xfId="0" applyFont="1" applyBorder="1" applyAlignment="1">
      <alignment horizontal="left" vertical="center"/>
    </xf>
    <xf numFmtId="0" fontId="49" fillId="0" borderId="0" xfId="0" applyFont="1" applyAlignment="1">
      <alignment horizontal="left" vertical="center"/>
    </xf>
    <xf numFmtId="0" fontId="49" fillId="0" borderId="2" xfId="0" applyFont="1" applyBorder="1" applyAlignment="1">
      <alignment horizontal="left" vertical="center"/>
    </xf>
    <xf numFmtId="0" fontId="50" fillId="0" borderId="0" xfId="0" applyFont="1" applyAlignment="1">
      <alignment horizontal="left" vertical="center"/>
    </xf>
    <xf numFmtId="0" fontId="49" fillId="0" borderId="0" xfId="0" applyFont="1" applyAlignment="1">
      <alignment horizontal="center" vertical="center"/>
    </xf>
    <xf numFmtId="0" fontId="46" fillId="0" borderId="0" xfId="0" applyFont="1" applyAlignment="1">
      <alignment horizontal="center" vertical="center"/>
    </xf>
    <xf numFmtId="0" fontId="60" fillId="0" borderId="0" xfId="0" applyFont="1" applyAlignment="1">
      <alignment horizontal="center" vertical="center"/>
    </xf>
    <xf numFmtId="0" fontId="61" fillId="7" borderId="0" xfId="0" applyFont="1" applyFill="1" applyAlignment="1">
      <alignment horizontal="center" vertical="center"/>
    </xf>
    <xf numFmtId="0" fontId="46" fillId="5" borderId="3" xfId="0" applyFont="1" applyFill="1" applyBorder="1" applyAlignment="1">
      <alignment horizontal="center" vertical="center"/>
    </xf>
    <xf numFmtId="0" fontId="46" fillId="5" borderId="4" xfId="0" applyFont="1" applyFill="1" applyBorder="1" applyAlignment="1">
      <alignment horizontal="center" vertical="center"/>
    </xf>
    <xf numFmtId="0" fontId="62" fillId="0" borderId="6" xfId="0" applyFont="1" applyBorder="1" applyAlignment="1">
      <alignment horizontal="center" vertical="center" textRotation="255" wrapText="1"/>
    </xf>
    <xf numFmtId="0" fontId="62" fillId="0" borderId="7" xfId="0" applyFont="1" applyBorder="1" applyAlignment="1">
      <alignment horizontal="center" vertical="center" textRotation="255" wrapText="1"/>
    </xf>
    <xf numFmtId="0" fontId="46" fillId="0" borderId="6" xfId="0" applyFont="1" applyBorder="1" applyAlignment="1">
      <alignment horizontal="center" vertical="center" textRotation="255" wrapText="1"/>
    </xf>
    <xf numFmtId="0" fontId="46" fillId="0" borderId="5" xfId="0" applyFont="1" applyBorder="1" applyAlignment="1">
      <alignment horizontal="center" vertical="center" textRotation="255" wrapText="1"/>
    </xf>
    <xf numFmtId="0" fontId="46" fillId="0" borderId="7" xfId="0" applyFont="1" applyBorder="1" applyAlignment="1">
      <alignment horizontal="center" vertical="center" textRotation="255" wrapText="1"/>
    </xf>
    <xf numFmtId="0" fontId="46" fillId="0" borderId="5" xfId="0" applyFont="1" applyBorder="1" applyAlignment="1">
      <alignment horizontal="center" vertical="center" textRotation="255"/>
    </xf>
    <xf numFmtId="0" fontId="46" fillId="0" borderId="7" xfId="0" applyFont="1" applyBorder="1" applyAlignment="1">
      <alignment horizontal="center" vertical="center" textRotation="255"/>
    </xf>
    <xf numFmtId="0" fontId="54" fillId="9" borderId="3" xfId="0" applyFont="1" applyFill="1" applyBorder="1" applyAlignment="1">
      <alignment horizontal="center" vertical="center"/>
    </xf>
    <xf numFmtId="0" fontId="54" fillId="9" borderId="4" xfId="0" applyFont="1" applyFill="1" applyBorder="1" applyAlignment="1">
      <alignment horizontal="center" vertical="center"/>
    </xf>
    <xf numFmtId="0" fontId="48" fillId="0" borderId="3" xfId="0" applyFont="1" applyBorder="1" applyAlignment="1">
      <alignment horizontal="center" vertical="center"/>
    </xf>
    <xf numFmtId="0" fontId="48" fillId="0" borderId="4" xfId="0" applyFont="1" applyBorder="1" applyAlignment="1">
      <alignment horizontal="center" vertical="center"/>
    </xf>
    <xf numFmtId="0" fontId="43" fillId="0" borderId="11" xfId="0" applyFont="1" applyBorder="1" applyAlignment="1">
      <alignment horizontal="left" vertical="center" wrapText="1"/>
    </xf>
    <xf numFmtId="0" fontId="43" fillId="0" borderId="8" xfId="0" applyFont="1" applyBorder="1" applyAlignment="1">
      <alignment horizontal="left" vertical="center" wrapText="1"/>
    </xf>
    <xf numFmtId="0" fontId="43" fillId="0" borderId="12" xfId="0" applyFont="1" applyBorder="1" applyAlignment="1">
      <alignment horizontal="left" vertical="center" wrapText="1"/>
    </xf>
    <xf numFmtId="0" fontId="43" fillId="0" borderId="15" xfId="0" applyFont="1" applyBorder="1" applyAlignment="1">
      <alignment horizontal="left" vertical="center" wrapText="1"/>
    </xf>
    <xf numFmtId="0" fontId="43" fillId="0" borderId="14" xfId="0" applyFont="1" applyBorder="1" applyAlignment="1">
      <alignment horizontal="left" vertical="center" wrapText="1"/>
    </xf>
    <xf numFmtId="0" fontId="43" fillId="0" borderId="13" xfId="0" applyFont="1" applyBorder="1" applyAlignment="1">
      <alignment horizontal="left" vertical="center" wrapText="1"/>
    </xf>
    <xf numFmtId="0" fontId="65" fillId="0" borderId="8" xfId="0" applyFont="1" applyBorder="1">
      <alignment vertical="center"/>
    </xf>
    <xf numFmtId="0" fontId="65" fillId="0" borderId="12" xfId="0" applyFont="1" applyBorder="1">
      <alignment vertical="center"/>
    </xf>
    <xf numFmtId="0" fontId="65" fillId="0" borderId="15" xfId="0" applyFont="1" applyBorder="1">
      <alignment vertical="center"/>
    </xf>
    <xf numFmtId="0" fontId="65" fillId="0" borderId="14" xfId="0" applyFont="1" applyBorder="1">
      <alignment vertical="center"/>
    </xf>
    <xf numFmtId="0" fontId="65" fillId="0" borderId="13" xfId="0" applyFont="1" applyBorder="1">
      <alignment vertical="center"/>
    </xf>
    <xf numFmtId="0" fontId="45" fillId="0" borderId="11" xfId="0" applyFont="1" applyBorder="1" applyAlignment="1">
      <alignment vertical="top" wrapText="1"/>
    </xf>
    <xf numFmtId="0" fontId="45" fillId="0" borderId="8" xfId="0" applyFont="1" applyBorder="1" applyAlignment="1">
      <alignment vertical="top"/>
    </xf>
    <xf numFmtId="0" fontId="45" fillId="0" borderId="12" xfId="0" applyFont="1" applyBorder="1" applyAlignment="1">
      <alignment vertical="top"/>
    </xf>
    <xf numFmtId="0" fontId="45" fillId="0" borderId="9" xfId="0" applyFont="1" applyBorder="1" applyAlignment="1">
      <alignment vertical="top"/>
    </xf>
    <xf numFmtId="0" fontId="45" fillId="0" borderId="0" xfId="0" applyFont="1" applyAlignment="1">
      <alignment vertical="top"/>
    </xf>
    <xf numFmtId="0" fontId="45" fillId="0" borderId="2" xfId="0" applyFont="1" applyBorder="1" applyAlignment="1">
      <alignment vertical="top"/>
    </xf>
    <xf numFmtId="0" fontId="45" fillId="0" borderId="15" xfId="0" applyFont="1" applyBorder="1" applyAlignment="1">
      <alignment vertical="top"/>
    </xf>
    <xf numFmtId="0" fontId="45" fillId="0" borderId="14" xfId="0" applyFont="1" applyBorder="1" applyAlignment="1">
      <alignment vertical="top"/>
    </xf>
    <xf numFmtId="0" fontId="45" fillId="0" borderId="13" xfId="0" applyFont="1" applyBorder="1" applyAlignment="1">
      <alignment vertical="top"/>
    </xf>
    <xf numFmtId="0" fontId="44" fillId="0" borderId="11" xfId="0" applyFont="1" applyBorder="1" applyAlignment="1">
      <alignment vertical="center" wrapText="1"/>
    </xf>
    <xf numFmtId="0" fontId="44" fillId="0" borderId="8" xfId="0" applyFont="1" applyBorder="1">
      <alignment vertical="center"/>
    </xf>
    <xf numFmtId="0" fontId="44" fillId="0" borderId="12" xfId="0" applyFont="1" applyBorder="1">
      <alignment vertical="center"/>
    </xf>
    <xf numFmtId="0" fontId="44" fillId="0" borderId="9" xfId="0" applyFont="1" applyBorder="1" applyAlignment="1">
      <alignment vertical="center" wrapText="1"/>
    </xf>
    <xf numFmtId="0" fontId="44" fillId="0" borderId="2" xfId="0" applyFont="1" applyBorder="1">
      <alignment vertical="center"/>
    </xf>
    <xf numFmtId="0" fontId="64" fillId="0" borderId="3" xfId="0" applyFont="1" applyBorder="1" applyAlignment="1">
      <alignment vertical="center" wrapText="1"/>
    </xf>
    <xf numFmtId="0" fontId="0" fillId="0" borderId="10" xfId="0" applyBorder="1" applyAlignment="1">
      <alignment vertical="center" wrapText="1"/>
    </xf>
    <xf numFmtId="0" fontId="0" fillId="0" borderId="4" xfId="0" applyBorder="1" applyAlignment="1">
      <alignment vertical="center" wrapText="1"/>
    </xf>
    <xf numFmtId="0" fontId="48" fillId="0" borderId="7" xfId="0" applyFont="1" applyBorder="1" applyAlignment="1">
      <alignment horizontal="center" vertical="center"/>
    </xf>
    <xf numFmtId="0" fontId="48" fillId="0" borderId="36" xfId="0" applyFont="1" applyBorder="1" applyAlignment="1">
      <alignment horizontal="center" vertical="center"/>
    </xf>
    <xf numFmtId="0" fontId="48" fillId="0" borderId="34" xfId="0" applyFont="1" applyBorder="1" applyAlignment="1">
      <alignment horizontal="center" vertical="center"/>
    </xf>
    <xf numFmtId="0" fontId="48" fillId="0" borderId="35" xfId="0" applyFont="1" applyBorder="1" applyAlignment="1">
      <alignment horizontal="center" vertical="center"/>
    </xf>
    <xf numFmtId="177" fontId="48" fillId="5" borderId="3" xfId="0" applyNumberFormat="1" applyFont="1" applyFill="1" applyBorder="1" applyAlignment="1">
      <alignment horizontal="center" vertical="center"/>
    </xf>
    <xf numFmtId="177" fontId="48" fillId="5" borderId="4" xfId="0" applyNumberFormat="1" applyFont="1" applyFill="1" applyBorder="1" applyAlignment="1">
      <alignment horizontal="center" vertical="center"/>
    </xf>
    <xf numFmtId="0" fontId="48" fillId="0" borderId="41" xfId="0" applyFont="1" applyBorder="1" applyAlignment="1">
      <alignment horizontal="center" vertical="center"/>
    </xf>
    <xf numFmtId="0" fontId="48" fillId="0" borderId="42" xfId="0" applyFont="1" applyBorder="1" applyAlignment="1">
      <alignment horizontal="center" vertical="center"/>
    </xf>
    <xf numFmtId="0" fontId="48" fillId="0" borderId="38" xfId="0" applyFont="1" applyBorder="1" applyAlignment="1">
      <alignment horizontal="center" vertical="center"/>
    </xf>
    <xf numFmtId="0" fontId="48" fillId="0" borderId="40" xfId="0" applyFont="1" applyBorder="1" applyAlignment="1">
      <alignment horizontal="center" vertical="center"/>
    </xf>
    <xf numFmtId="2" fontId="48" fillId="5" borderId="15" xfId="0" applyNumberFormat="1" applyFont="1" applyFill="1" applyBorder="1" applyAlignment="1">
      <alignment horizontal="center" vertical="center"/>
    </xf>
    <xf numFmtId="2" fontId="48" fillId="5" borderId="13" xfId="0" applyNumberFormat="1" applyFont="1" applyFill="1" applyBorder="1" applyAlignment="1">
      <alignment horizontal="center" vertical="center"/>
    </xf>
    <xf numFmtId="0" fontId="51" fillId="6" borderId="0" xfId="0" applyFont="1" applyFill="1" applyAlignment="1">
      <alignment horizontal="left" vertical="center"/>
    </xf>
    <xf numFmtId="0" fontId="65" fillId="0" borderId="3" xfId="0" applyFont="1" applyBorder="1" applyAlignment="1">
      <alignment horizontal="center" vertical="center"/>
    </xf>
    <xf numFmtId="0" fontId="65" fillId="0" borderId="4" xfId="0" applyFont="1" applyBorder="1" applyAlignment="1">
      <alignment horizontal="center" vertical="center"/>
    </xf>
    <xf numFmtId="177" fontId="48" fillId="5" borderId="15" xfId="0" applyNumberFormat="1" applyFont="1" applyFill="1" applyBorder="1" applyAlignment="1">
      <alignment horizontal="center" vertical="center"/>
    </xf>
    <xf numFmtId="177" fontId="48" fillId="5" borderId="13" xfId="0" applyNumberFormat="1" applyFont="1" applyFill="1" applyBorder="1" applyAlignment="1">
      <alignment horizontal="center" vertical="center"/>
    </xf>
    <xf numFmtId="0" fontId="51" fillId="0" borderId="14" xfId="0" applyFont="1" applyBorder="1" applyAlignment="1">
      <alignment horizontal="left" vertical="center"/>
    </xf>
    <xf numFmtId="0" fontId="48" fillId="5" borderId="3" xfId="0" applyFont="1" applyFill="1" applyBorder="1" applyAlignment="1">
      <alignment horizontal="center" vertical="center"/>
    </xf>
    <xf numFmtId="0" fontId="48" fillId="5" borderId="4" xfId="0" applyFont="1" applyFill="1" applyBorder="1" applyAlignment="1">
      <alignment horizontal="center" vertical="center"/>
    </xf>
    <xf numFmtId="0" fontId="48" fillId="0" borderId="54" xfId="0" applyFont="1" applyBorder="1" applyAlignment="1">
      <alignment horizontal="center" vertical="center"/>
    </xf>
    <xf numFmtId="0" fontId="48" fillId="5" borderId="1" xfId="0" applyFont="1" applyFill="1" applyBorder="1" applyAlignment="1">
      <alignment horizontal="center" vertical="center"/>
    </xf>
    <xf numFmtId="0" fontId="51" fillId="6" borderId="14" xfId="0" applyFont="1" applyFill="1" applyBorder="1" applyAlignment="1">
      <alignment horizontal="left" vertical="center"/>
    </xf>
    <xf numFmtId="0" fontId="48" fillId="0" borderId="10" xfId="0" applyFont="1" applyBorder="1" applyAlignment="1">
      <alignment horizontal="center" vertical="center"/>
    </xf>
    <xf numFmtId="0" fontId="48" fillId="5" borderId="10" xfId="0" applyFont="1" applyFill="1" applyBorder="1" applyAlignment="1">
      <alignment horizontal="center" vertical="center"/>
    </xf>
    <xf numFmtId="0" fontId="48" fillId="0" borderId="1" xfId="0" applyFont="1" applyBorder="1" applyAlignment="1">
      <alignment horizontal="center" vertical="center"/>
    </xf>
    <xf numFmtId="0" fontId="48" fillId="0" borderId="15" xfId="0" applyFont="1" applyBorder="1" applyAlignment="1">
      <alignment horizontal="left" vertical="center"/>
    </xf>
    <xf numFmtId="0" fontId="48" fillId="0" borderId="14" xfId="0" applyFont="1" applyBorder="1" applyAlignment="1">
      <alignment horizontal="left" vertical="center"/>
    </xf>
    <xf numFmtId="0" fontId="48" fillId="0" borderId="13" xfId="0" applyFont="1" applyBorder="1" applyAlignment="1">
      <alignment horizontal="left" vertical="center"/>
    </xf>
    <xf numFmtId="0" fontId="48" fillId="0" borderId="3" xfId="0" applyFont="1" applyBorder="1" applyAlignment="1">
      <alignment horizontal="left" vertical="center"/>
    </xf>
    <xf numFmtId="0" fontId="48" fillId="0" borderId="10" xfId="0" applyFont="1" applyBorder="1" applyAlignment="1">
      <alignment horizontal="left" vertical="center"/>
    </xf>
    <xf numFmtId="0" fontId="48" fillId="0" borderId="4" xfId="0" applyFont="1" applyBorder="1" applyAlignment="1">
      <alignment horizontal="left" vertical="center"/>
    </xf>
    <xf numFmtId="0" fontId="48" fillId="0" borderId="3" xfId="0" applyFont="1" applyBorder="1" applyAlignment="1">
      <alignment horizontal="left" vertical="center" wrapText="1"/>
    </xf>
    <xf numFmtId="0" fontId="48" fillId="0" borderId="10" xfId="0" applyFont="1" applyBorder="1" applyAlignment="1">
      <alignment horizontal="left" vertical="center" wrapText="1"/>
    </xf>
    <xf numFmtId="0" fontId="48" fillId="0" borderId="4" xfId="0" applyFont="1" applyBorder="1" applyAlignment="1">
      <alignment horizontal="left" vertical="center" wrapText="1"/>
    </xf>
    <xf numFmtId="0" fontId="65" fillId="0" borderId="15" xfId="0" applyFont="1" applyBorder="1" applyAlignment="1">
      <alignment horizontal="center" vertical="center"/>
    </xf>
    <xf numFmtId="0" fontId="65" fillId="0" borderId="13" xfId="0" applyFont="1" applyBorder="1" applyAlignment="1">
      <alignment horizontal="center" vertical="center"/>
    </xf>
    <xf numFmtId="0" fontId="48" fillId="5" borderId="1" xfId="0" applyFont="1" applyFill="1" applyBorder="1" applyAlignment="1">
      <alignment horizontal="left" vertical="center"/>
    </xf>
    <xf numFmtId="0" fontId="48" fillId="0" borderId="7" xfId="0" applyFont="1" applyBorder="1" applyAlignment="1">
      <alignment horizontal="left" vertical="center"/>
    </xf>
    <xf numFmtId="0" fontId="48" fillId="0" borderId="3" xfId="0" applyFont="1" applyBorder="1" applyAlignment="1">
      <alignment horizontal="center" vertical="center" wrapText="1"/>
    </xf>
    <xf numFmtId="0" fontId="48" fillId="0" borderId="39" xfId="0" applyFont="1" applyBorder="1" applyAlignment="1">
      <alignment horizontal="center" vertical="center"/>
    </xf>
    <xf numFmtId="177" fontId="48" fillId="5" borderId="1" xfId="0" applyNumberFormat="1" applyFont="1" applyFill="1" applyBorder="1" applyAlignment="1">
      <alignment horizontal="center" vertical="center"/>
    </xf>
    <xf numFmtId="1" fontId="48" fillId="5" borderId="15" xfId="0" applyNumberFormat="1" applyFont="1" applyFill="1" applyBorder="1" applyAlignment="1">
      <alignment horizontal="center" vertical="center"/>
    </xf>
    <xf numFmtId="1" fontId="48" fillId="5" borderId="13" xfId="0" applyNumberFormat="1" applyFont="1" applyFill="1" applyBorder="1" applyAlignment="1">
      <alignment horizontal="center" vertical="center"/>
    </xf>
    <xf numFmtId="1" fontId="48" fillId="0" borderId="3" xfId="0" applyNumberFormat="1" applyFont="1" applyBorder="1" applyAlignment="1">
      <alignment horizontal="center" vertical="center"/>
    </xf>
    <xf numFmtId="1" fontId="48" fillId="0" borderId="4" xfId="0" applyNumberFormat="1" applyFont="1" applyBorder="1" applyAlignment="1">
      <alignment horizontal="center" vertical="center"/>
    </xf>
    <xf numFmtId="2" fontId="48" fillId="0" borderId="38" xfId="0" applyNumberFormat="1" applyFont="1" applyBorder="1" applyAlignment="1">
      <alignment horizontal="center" vertical="center"/>
    </xf>
    <xf numFmtId="2" fontId="48" fillId="0" borderId="40" xfId="0" applyNumberFormat="1" applyFont="1" applyBorder="1" applyAlignment="1">
      <alignment horizontal="center" vertical="center"/>
    </xf>
    <xf numFmtId="1" fontId="48" fillId="0" borderId="15" xfId="0" applyNumberFormat="1" applyFont="1" applyBorder="1" applyAlignment="1">
      <alignment horizontal="center" vertical="center"/>
    </xf>
    <xf numFmtId="1" fontId="48" fillId="0" borderId="13" xfId="0" applyNumberFormat="1" applyFont="1" applyBorder="1" applyAlignment="1">
      <alignment horizontal="center" vertical="center"/>
    </xf>
    <xf numFmtId="1" fontId="48" fillId="0" borderId="1" xfId="0" applyNumberFormat="1" applyFont="1" applyBorder="1" applyAlignment="1">
      <alignment horizontal="center" vertical="center"/>
    </xf>
    <xf numFmtId="0" fontId="48" fillId="5" borderId="38" xfId="0" applyFont="1" applyFill="1" applyBorder="1" applyAlignment="1">
      <alignment horizontal="center" vertical="center"/>
    </xf>
    <xf numFmtId="0" fontId="48" fillId="5" borderId="40" xfId="0" applyFont="1" applyFill="1" applyBorder="1" applyAlignment="1">
      <alignment horizontal="center" vertical="center"/>
    </xf>
    <xf numFmtId="0" fontId="48" fillId="5" borderId="43" xfId="0" applyFont="1" applyFill="1" applyBorder="1" applyAlignment="1">
      <alignment horizontal="center" vertical="center"/>
    </xf>
    <xf numFmtId="0" fontId="48" fillId="5" borderId="44" xfId="0" applyFont="1" applyFill="1" applyBorder="1" applyAlignment="1">
      <alignment horizontal="center" vertical="center"/>
    </xf>
    <xf numFmtId="0" fontId="48" fillId="5" borderId="41" xfId="0" applyFont="1" applyFill="1" applyBorder="1" applyAlignment="1">
      <alignment horizontal="center" vertical="center"/>
    </xf>
    <xf numFmtId="0" fontId="48" fillId="5" borderId="42" xfId="0" applyFont="1" applyFill="1" applyBorder="1" applyAlignment="1">
      <alignment horizontal="center" vertical="center"/>
    </xf>
    <xf numFmtId="0" fontId="48" fillId="0" borderId="1" xfId="0" applyFont="1" applyBorder="1" applyAlignment="1">
      <alignment horizontal="left" vertical="center"/>
    </xf>
    <xf numFmtId="0" fontId="13" fillId="0" borderId="6" xfId="0" applyFont="1" applyBorder="1" applyAlignment="1">
      <alignment horizontal="center" vertical="center" textRotation="255" shrinkToFit="1"/>
    </xf>
    <xf numFmtId="0" fontId="13" fillId="0" borderId="5" xfId="0" applyFont="1" applyBorder="1" applyAlignment="1">
      <alignment horizontal="center" vertical="center" textRotation="255" shrinkToFit="1"/>
    </xf>
    <xf numFmtId="0" fontId="13" fillId="0" borderId="7" xfId="0" applyFont="1" applyBorder="1" applyAlignment="1">
      <alignment horizontal="center" vertical="center" textRotation="255" shrinkToFit="1"/>
    </xf>
    <xf numFmtId="0" fontId="13" fillId="0" borderId="6" xfId="0" applyFont="1" applyBorder="1" applyAlignment="1">
      <alignment horizontal="center" vertical="center" textRotation="255"/>
    </xf>
    <xf numFmtId="0" fontId="13" fillId="0" borderId="5" xfId="0" applyFont="1" applyBorder="1" applyAlignment="1">
      <alignment horizontal="center" vertical="center" textRotation="255"/>
    </xf>
    <xf numFmtId="0" fontId="13" fillId="0" borderId="7" xfId="0" applyFont="1" applyBorder="1" applyAlignment="1">
      <alignment horizontal="center" vertical="center" textRotation="255"/>
    </xf>
    <xf numFmtId="0" fontId="13" fillId="0" borderId="1" xfId="0" applyFont="1" applyBorder="1" applyAlignment="1">
      <alignment vertical="center" textRotation="255"/>
    </xf>
    <xf numFmtId="0" fontId="7" fillId="0" borderId="1" xfId="0" applyFont="1" applyBorder="1" applyAlignment="1">
      <alignment vertical="center" textRotation="255"/>
    </xf>
    <xf numFmtId="0" fontId="7"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パーセント" xfId="1" builtinId="5"/>
    <cellStyle name="標準" xfId="0" builtinId="0"/>
  </cellStyles>
  <dxfs count="0"/>
  <tableStyles count="0" defaultTableStyle="TableStyleMedium2" defaultPivotStyle="PivotStyleLight16"/>
  <colors>
    <mruColors>
      <color rgb="FFFF6600"/>
      <color rgb="FFFFE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381001</xdr:colOff>
      <xdr:row>1</xdr:row>
      <xdr:rowOff>4762</xdr:rowOff>
    </xdr:from>
    <xdr:to>
      <xdr:col>8</xdr:col>
      <xdr:colOff>243169</xdr:colOff>
      <xdr:row>2</xdr:row>
      <xdr:rowOff>166687</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4810126" y="171450"/>
          <a:ext cx="1243293" cy="328612"/>
        </a:xfrm>
        <a:prstGeom prst="rect">
          <a:avLst/>
        </a:prstGeom>
        <a:solidFill>
          <a:srgbClr val="F2F2F2"/>
        </a:solidFill>
        <a:ln w="9525">
          <a:solidFill>
            <a:srgbClr val="000000"/>
          </a:solidFill>
          <a:miter lim="800000"/>
          <a:headEnd/>
          <a:tailEnd/>
        </a:ln>
      </xdr:spPr>
      <xdr:txBody>
        <a:bodyPr vertOverflow="clip" wrap="square" lIns="74295" tIns="8890" rIns="74295" bIns="8890" anchor="t" upright="1"/>
        <a:lstStyle/>
        <a:p>
          <a:pPr algn="ctr" rtl="0">
            <a:defRPr sz="1000"/>
          </a:pPr>
          <a:r>
            <a:rPr lang="ja-JP" altLang="en-US" sz="1400" b="0" i="0" u="none" strike="noStrike" baseline="0">
              <a:solidFill>
                <a:srgbClr val="000000"/>
              </a:solidFill>
              <a:latin typeface="BIZ UDゴシック" panose="020B0400000000000000" pitchFamily="49" charset="-128"/>
              <a:ea typeface="BIZ UDゴシック" panose="020B0400000000000000" pitchFamily="49" charset="-128"/>
            </a:rPr>
            <a:t>記載例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478508</xdr:colOff>
      <xdr:row>39</xdr:row>
      <xdr:rowOff>68547</xdr:rowOff>
    </xdr:from>
    <xdr:to>
      <xdr:col>20</xdr:col>
      <xdr:colOff>285750</xdr:colOff>
      <xdr:row>40</xdr:row>
      <xdr:rowOff>381001</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0683865" y="12124476"/>
          <a:ext cx="3889385" cy="557382"/>
        </a:xfrm>
        <a:prstGeom prst="rect">
          <a:avLst/>
        </a:prstGeom>
        <a:solidFill>
          <a:schemeClr val="lt1"/>
        </a:solidFill>
        <a:ln w="952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latin typeface="BIZ UDゴシック" panose="020B0400000000000000" pitchFamily="49" charset="-128"/>
              <a:ea typeface="BIZ UDゴシック" panose="020B0400000000000000" pitchFamily="49" charset="-128"/>
            </a:rPr>
            <a:t>平均年齢、平均勤続年数は役員を除いた全従業員数における数値を入力してください。</a:t>
          </a:r>
          <a:endParaRPr kumimoji="1" lang="en-US" altLang="ja-JP" sz="1200" b="1">
            <a:latin typeface="BIZ UDゴシック" panose="020B0400000000000000" pitchFamily="49" charset="-128"/>
            <a:ea typeface="BIZ UDゴシック" panose="020B0400000000000000" pitchFamily="49" charset="-128"/>
          </a:endParaRPr>
        </a:p>
      </xdr:txBody>
    </xdr:sp>
    <xdr:clientData/>
  </xdr:twoCellAnchor>
  <xdr:twoCellAnchor>
    <xdr:from>
      <xdr:col>14</xdr:col>
      <xdr:colOff>185634</xdr:colOff>
      <xdr:row>39</xdr:row>
      <xdr:rowOff>119323</xdr:rowOff>
    </xdr:from>
    <xdr:to>
      <xdr:col>14</xdr:col>
      <xdr:colOff>622663</xdr:colOff>
      <xdr:row>40</xdr:row>
      <xdr:rowOff>253794</xdr:rowOff>
    </xdr:to>
    <xdr:sp macro="" textlink="">
      <xdr:nvSpPr>
        <xdr:cNvPr id="3" name="右矢印 2">
          <a:extLst>
            <a:ext uri="{FF2B5EF4-FFF2-40B4-BE49-F238E27FC236}">
              <a16:creationId xmlns:a16="http://schemas.microsoft.com/office/drawing/2014/main" id="{00000000-0008-0000-0200-000003000000}"/>
            </a:ext>
          </a:extLst>
        </xdr:cNvPr>
        <xdr:cNvSpPr/>
      </xdr:nvSpPr>
      <xdr:spPr>
        <a:xfrm rot="10800000">
          <a:off x="10390991" y="12175252"/>
          <a:ext cx="437029" cy="379399"/>
        </a:xfrm>
        <a:prstGeom prst="rightArrow">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621383</xdr:colOff>
      <xdr:row>28</xdr:row>
      <xdr:rowOff>253999</xdr:rowOff>
    </xdr:from>
    <xdr:to>
      <xdr:col>18</xdr:col>
      <xdr:colOff>635000</xdr:colOff>
      <xdr:row>29</xdr:row>
      <xdr:rowOff>238124</xdr:rowOff>
    </xdr:to>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10829008" y="8239124"/>
          <a:ext cx="2744117" cy="333375"/>
        </a:xfrm>
        <a:prstGeom prst="rect">
          <a:avLst/>
        </a:prstGeom>
        <a:solidFill>
          <a:schemeClr val="lt1"/>
        </a:solidFill>
        <a:ln w="952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latin typeface="ＭＳ 明朝" panose="02020609040205080304" pitchFamily="17" charset="-128"/>
              <a:ea typeface="ＭＳ 明朝" panose="02020609040205080304" pitchFamily="17" charset="-128"/>
            </a:rPr>
            <a:t>黄色セルについては、自動計算です。</a:t>
          </a:r>
          <a:endParaRPr kumimoji="1" lang="en-US" altLang="ja-JP" sz="1200" b="1">
            <a:latin typeface="ＭＳ 明朝" panose="02020609040205080304" pitchFamily="17" charset="-128"/>
            <a:ea typeface="ＭＳ 明朝" panose="02020609040205080304" pitchFamily="17" charset="-128"/>
          </a:endParaRPr>
        </a:p>
      </xdr:txBody>
    </xdr:sp>
    <xdr:clientData/>
  </xdr:twoCellAnchor>
  <xdr:twoCellAnchor>
    <xdr:from>
      <xdr:col>14</xdr:col>
      <xdr:colOff>224188</xdr:colOff>
      <xdr:row>28</xdr:row>
      <xdr:rowOff>197338</xdr:rowOff>
    </xdr:from>
    <xdr:to>
      <xdr:col>14</xdr:col>
      <xdr:colOff>661217</xdr:colOff>
      <xdr:row>29</xdr:row>
      <xdr:rowOff>281009</xdr:rowOff>
    </xdr:to>
    <xdr:sp macro="" textlink="">
      <xdr:nvSpPr>
        <xdr:cNvPr id="6" name="右矢印 5">
          <a:extLst>
            <a:ext uri="{FF2B5EF4-FFF2-40B4-BE49-F238E27FC236}">
              <a16:creationId xmlns:a16="http://schemas.microsoft.com/office/drawing/2014/main" id="{00000000-0008-0000-0200-000006000000}"/>
            </a:ext>
          </a:extLst>
        </xdr:cNvPr>
        <xdr:cNvSpPr/>
      </xdr:nvSpPr>
      <xdr:spPr>
        <a:xfrm rot="10800000">
          <a:off x="10431813" y="8182463"/>
          <a:ext cx="437029" cy="432921"/>
        </a:xfrm>
        <a:prstGeom prst="rightArrow">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704850</xdr:colOff>
      <xdr:row>9</xdr:row>
      <xdr:rowOff>171450</xdr:rowOff>
    </xdr:from>
    <xdr:to>
      <xdr:col>5</xdr:col>
      <xdr:colOff>391390</xdr:colOff>
      <xdr:row>11</xdr:row>
      <xdr:rowOff>114300</xdr:rowOff>
    </xdr:to>
    <xdr:sp macro="" textlink="">
      <xdr:nvSpPr>
        <xdr:cNvPr id="7" name="AutoShape 44">
          <a:extLst>
            <a:ext uri="{FF2B5EF4-FFF2-40B4-BE49-F238E27FC236}">
              <a16:creationId xmlns:a16="http://schemas.microsoft.com/office/drawing/2014/main" id="{00000000-0008-0000-0200-000007000000}"/>
            </a:ext>
          </a:extLst>
        </xdr:cNvPr>
        <xdr:cNvSpPr>
          <a:spLocks noChangeArrowheads="1"/>
        </xdr:cNvSpPr>
      </xdr:nvSpPr>
      <xdr:spPr bwMode="auto">
        <a:xfrm>
          <a:off x="704850" y="2381250"/>
          <a:ext cx="3744190" cy="438150"/>
        </a:xfrm>
        <a:prstGeom prst="wedgeRoundRectCallout">
          <a:avLst>
            <a:gd name="adj1" fmla="val 76155"/>
            <a:gd name="adj2" fmla="val 51227"/>
            <a:gd name="adj3" fmla="val 16667"/>
          </a:avLst>
        </a:prstGeom>
        <a:solidFill>
          <a:srgbClr val="F2F2F2"/>
        </a:solidFill>
        <a:ln w="9525">
          <a:solidFill>
            <a:srgbClr val="000000"/>
          </a:solidFill>
          <a:miter lim="800000"/>
          <a:headEnd/>
          <a:tailEnd/>
        </a:ln>
      </xdr:spPr>
      <xdr:txBody>
        <a:bodyPr vertOverflow="clip" wrap="square" lIns="74295" tIns="8890" rIns="74295" bIns="8890" anchor="t" upright="1"/>
        <a:lstStyle/>
        <a:p>
          <a:pPr algn="l" rtl="0">
            <a:defRPr sz="1000"/>
          </a:pPr>
          <a:r>
            <a:rPr lang="ja-JP" altLang="en-US" sz="1800" b="0" i="0" u="none" strike="noStrike" baseline="0">
              <a:solidFill>
                <a:srgbClr val="000000"/>
              </a:solidFill>
              <a:latin typeface="BIZ UDゴシック" panose="020B0400000000000000" pitchFamily="49" charset="-128"/>
              <a:ea typeface="BIZ UDゴシック" panose="020B0400000000000000" pitchFamily="49" charset="-128"/>
            </a:rPr>
            <a:t>どちらかに〇をつけてください。</a:t>
          </a:r>
        </a:p>
      </xdr:txBody>
    </xdr:sp>
    <xdr:clientData/>
  </xdr:twoCellAnchor>
  <xdr:twoCellAnchor>
    <xdr:from>
      <xdr:col>7</xdr:col>
      <xdr:colOff>190500</xdr:colOff>
      <xdr:row>12</xdr:row>
      <xdr:rowOff>76200</xdr:rowOff>
    </xdr:from>
    <xdr:to>
      <xdr:col>8</xdr:col>
      <xdr:colOff>269875</xdr:colOff>
      <xdr:row>13</xdr:row>
      <xdr:rowOff>234950</xdr:rowOff>
    </xdr:to>
    <xdr:sp macro="" textlink="">
      <xdr:nvSpPr>
        <xdr:cNvPr id="8" name="楕円 7">
          <a:extLst>
            <a:ext uri="{FF2B5EF4-FFF2-40B4-BE49-F238E27FC236}">
              <a16:creationId xmlns:a16="http://schemas.microsoft.com/office/drawing/2014/main" id="{00000000-0008-0000-0200-000008000000}"/>
            </a:ext>
          </a:extLst>
        </xdr:cNvPr>
        <xdr:cNvSpPr/>
      </xdr:nvSpPr>
      <xdr:spPr>
        <a:xfrm>
          <a:off x="5810250" y="3028950"/>
          <a:ext cx="765175" cy="3111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666750</xdr:colOff>
      <xdr:row>35</xdr:row>
      <xdr:rowOff>40822</xdr:rowOff>
    </xdr:from>
    <xdr:to>
      <xdr:col>13</xdr:col>
      <xdr:colOff>283068</xdr:colOff>
      <xdr:row>38</xdr:row>
      <xdr:rowOff>214001</xdr:rowOff>
    </xdr:to>
    <xdr:sp macro="" textlink="">
      <xdr:nvSpPr>
        <xdr:cNvPr id="10" name="AutoShape 44">
          <a:extLst>
            <a:ext uri="{FF2B5EF4-FFF2-40B4-BE49-F238E27FC236}">
              <a16:creationId xmlns:a16="http://schemas.microsoft.com/office/drawing/2014/main" id="{00000000-0008-0000-0200-00000A000000}"/>
            </a:ext>
          </a:extLst>
        </xdr:cNvPr>
        <xdr:cNvSpPr>
          <a:spLocks noChangeArrowheads="1"/>
        </xdr:cNvSpPr>
      </xdr:nvSpPr>
      <xdr:spPr bwMode="auto">
        <a:xfrm>
          <a:off x="5402036" y="10559143"/>
          <a:ext cx="4406032" cy="744679"/>
        </a:xfrm>
        <a:prstGeom prst="wedgeRoundRectCallout">
          <a:avLst>
            <a:gd name="adj1" fmla="val 29631"/>
            <a:gd name="adj2" fmla="val 98320"/>
            <a:gd name="adj3" fmla="val 16667"/>
          </a:avLst>
        </a:prstGeom>
        <a:solidFill>
          <a:srgbClr val="F2F2F2"/>
        </a:solidFill>
        <a:ln w="9525">
          <a:solidFill>
            <a:srgbClr val="000000"/>
          </a:solidFill>
          <a:miter lim="800000"/>
          <a:headEnd/>
          <a:tailEnd/>
        </a:ln>
      </xdr:spPr>
      <xdr:txBody>
        <a:bodyPr vertOverflow="clip" wrap="square" lIns="74295" tIns="8890" rIns="74295" bIns="8890" anchor="t" upright="1"/>
        <a:lstStyle/>
        <a:p>
          <a:pPr algn="l" rtl="0">
            <a:defRPr sz="1000"/>
          </a:pPr>
          <a:r>
            <a:rPr lang="ja-JP" altLang="en-US" sz="1800" b="0" i="0" u="none" strike="noStrike" baseline="0">
              <a:solidFill>
                <a:srgbClr val="000000"/>
              </a:solidFill>
              <a:latin typeface="BIZ UDゴシック" panose="020B0400000000000000" pitchFamily="49" charset="-128"/>
              <a:ea typeface="BIZ UDゴシック" panose="020B0400000000000000" pitchFamily="49" charset="-128"/>
            </a:rPr>
            <a:t>平均年齢、平均勤続年数の内訳が分かる資料を添付してください。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119062</xdr:colOff>
      <xdr:row>3</xdr:row>
      <xdr:rowOff>11906</xdr:rowOff>
    </xdr:from>
    <xdr:to>
      <xdr:col>7</xdr:col>
      <xdr:colOff>520289</xdr:colOff>
      <xdr:row>7</xdr:row>
      <xdr:rowOff>190499</xdr:rowOff>
    </xdr:to>
    <xdr:sp macro="" textlink="">
      <xdr:nvSpPr>
        <xdr:cNvPr id="2" name="AutoShape 3">
          <a:extLst>
            <a:ext uri="{FF2B5EF4-FFF2-40B4-BE49-F238E27FC236}">
              <a16:creationId xmlns:a16="http://schemas.microsoft.com/office/drawing/2014/main" id="{7DA693E8-3E96-4D54-BEA5-258F7C0BEC02}"/>
            </a:ext>
          </a:extLst>
        </xdr:cNvPr>
        <xdr:cNvSpPr>
          <a:spLocks noChangeArrowheads="1"/>
        </xdr:cNvSpPr>
      </xdr:nvSpPr>
      <xdr:spPr bwMode="auto">
        <a:xfrm>
          <a:off x="7667625" y="666750"/>
          <a:ext cx="5735227" cy="1071562"/>
        </a:xfrm>
        <a:prstGeom prst="wedgeRoundRectCallout">
          <a:avLst>
            <a:gd name="adj1" fmla="val -13008"/>
            <a:gd name="adj2" fmla="val 115321"/>
            <a:gd name="adj3" fmla="val 16667"/>
          </a:avLst>
        </a:prstGeom>
        <a:solidFill>
          <a:srgbClr val="F2F2F2"/>
        </a:solidFill>
        <a:ln w="9525">
          <a:solidFill>
            <a:srgbClr val="000000"/>
          </a:solidFill>
          <a:miter lim="800000"/>
          <a:headEnd/>
          <a:tailEnd/>
        </a:ln>
      </xdr:spPr>
      <xdr:txBody>
        <a:bodyPr vertOverflow="clip" wrap="square" lIns="74295" tIns="8890" rIns="74295" bIns="8890" anchor="t" upright="1"/>
        <a:lstStyle/>
        <a:p>
          <a:pPr algn="l" rtl="0">
            <a:defRPr sz="1000"/>
          </a:pPr>
          <a:r>
            <a:rPr lang="ja-JP" altLang="en-US" sz="1800" b="0" i="0" u="none" strike="noStrike" baseline="0">
              <a:solidFill>
                <a:sysClr val="windowText" lastClr="000000"/>
              </a:solidFill>
              <a:latin typeface="BIZ UDゴシック" panose="020B0400000000000000" pitchFamily="49" charset="-128"/>
              <a:ea typeface="BIZ UDゴシック" panose="020B0400000000000000" pitchFamily="49" charset="-128"/>
            </a:rPr>
            <a:t>どの認定項目・実施内容についての提出書類なのか分かるように、メモや付箋書き等をしてください。</a:t>
          </a:r>
        </a:p>
      </xdr:txBody>
    </xdr:sp>
    <xdr:clientData/>
  </xdr:twoCellAnchor>
  <xdr:twoCellAnchor>
    <xdr:from>
      <xdr:col>5</xdr:col>
      <xdr:colOff>773905</xdr:colOff>
      <xdr:row>43</xdr:row>
      <xdr:rowOff>11907</xdr:rowOff>
    </xdr:from>
    <xdr:to>
      <xdr:col>7</xdr:col>
      <xdr:colOff>779348</xdr:colOff>
      <xdr:row>44</xdr:row>
      <xdr:rowOff>186757</xdr:rowOff>
    </xdr:to>
    <xdr:sp macro="" textlink="">
      <xdr:nvSpPr>
        <xdr:cNvPr id="3" name="AutoShape 3">
          <a:extLst>
            <a:ext uri="{FF2B5EF4-FFF2-40B4-BE49-F238E27FC236}">
              <a16:creationId xmlns:a16="http://schemas.microsoft.com/office/drawing/2014/main" id="{A1D85114-1D3A-4B7B-A684-1991248BF324}"/>
            </a:ext>
          </a:extLst>
        </xdr:cNvPr>
        <xdr:cNvSpPr>
          <a:spLocks noChangeArrowheads="1"/>
        </xdr:cNvSpPr>
      </xdr:nvSpPr>
      <xdr:spPr bwMode="auto">
        <a:xfrm>
          <a:off x="8322468" y="24217313"/>
          <a:ext cx="5339443" cy="484413"/>
        </a:xfrm>
        <a:prstGeom prst="wedgeRoundRectCallout">
          <a:avLst>
            <a:gd name="adj1" fmla="val -25859"/>
            <a:gd name="adj2" fmla="val -16975"/>
            <a:gd name="adj3" fmla="val 16667"/>
          </a:avLst>
        </a:prstGeom>
        <a:solidFill>
          <a:srgbClr val="F2F2F2"/>
        </a:solidFill>
        <a:ln w="9525">
          <a:solidFill>
            <a:srgbClr val="000000"/>
          </a:solidFill>
          <a:miter lim="800000"/>
          <a:headEnd/>
          <a:tailEnd/>
        </a:ln>
      </xdr:spPr>
      <xdr:txBody>
        <a:bodyPr vertOverflow="clip" wrap="square" lIns="74295" tIns="8890" rIns="74295" bIns="8890" anchor="t" upright="1"/>
        <a:lstStyle/>
        <a:p>
          <a:pPr algn="l" rtl="0">
            <a:defRPr sz="1000"/>
          </a:pPr>
          <a:r>
            <a:rPr lang="ja-JP" altLang="en-US" sz="1800" b="0" i="0" u="none" strike="noStrike" baseline="0">
              <a:solidFill>
                <a:sysClr val="windowText" lastClr="000000"/>
              </a:solidFill>
              <a:latin typeface="BIZ UDゴシック" panose="020B0400000000000000" pitchFamily="49" charset="-128"/>
              <a:ea typeface="BIZ UDゴシック" panose="020B0400000000000000" pitchFamily="49" charset="-128"/>
            </a:rPr>
            <a:t>提出物等について、最終チェックをお願いします。</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11206</xdr:colOff>
      <xdr:row>22</xdr:row>
      <xdr:rowOff>11205</xdr:rowOff>
    </xdr:from>
    <xdr:to>
      <xdr:col>9</xdr:col>
      <xdr:colOff>11206</xdr:colOff>
      <xdr:row>22</xdr:row>
      <xdr:rowOff>605117</xdr:rowOff>
    </xdr:to>
    <xdr:cxnSp macro="">
      <xdr:nvCxnSpPr>
        <xdr:cNvPr id="3" name="直線コネクタ 2">
          <a:extLst>
            <a:ext uri="{FF2B5EF4-FFF2-40B4-BE49-F238E27FC236}">
              <a16:creationId xmlns:a16="http://schemas.microsoft.com/office/drawing/2014/main" id="{00000000-0008-0000-0500-000003000000}"/>
            </a:ext>
          </a:extLst>
        </xdr:cNvPr>
        <xdr:cNvCxnSpPr/>
      </xdr:nvCxnSpPr>
      <xdr:spPr>
        <a:xfrm flipV="1">
          <a:off x="6252882" y="15766676"/>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22</xdr:row>
      <xdr:rowOff>0</xdr:rowOff>
    </xdr:from>
    <xdr:to>
      <xdr:col>12</xdr:col>
      <xdr:colOff>0</xdr:colOff>
      <xdr:row>22</xdr:row>
      <xdr:rowOff>593912</xdr:rowOff>
    </xdr:to>
    <xdr:cxnSp macro="">
      <xdr:nvCxnSpPr>
        <xdr:cNvPr id="4" name="直線コネクタ 3">
          <a:extLst>
            <a:ext uri="{FF2B5EF4-FFF2-40B4-BE49-F238E27FC236}">
              <a16:creationId xmlns:a16="http://schemas.microsoft.com/office/drawing/2014/main" id="{00000000-0008-0000-0500-000004000000}"/>
            </a:ext>
          </a:extLst>
        </xdr:cNvPr>
        <xdr:cNvCxnSpPr/>
      </xdr:nvCxnSpPr>
      <xdr:spPr>
        <a:xfrm flipV="1">
          <a:off x="7676029" y="15755471"/>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22</xdr:row>
      <xdr:rowOff>0</xdr:rowOff>
    </xdr:from>
    <xdr:to>
      <xdr:col>14</xdr:col>
      <xdr:colOff>0</xdr:colOff>
      <xdr:row>22</xdr:row>
      <xdr:rowOff>593912</xdr:rowOff>
    </xdr:to>
    <xdr:cxnSp macro="">
      <xdr:nvCxnSpPr>
        <xdr:cNvPr id="5" name="直線コネクタ 4">
          <a:extLst>
            <a:ext uri="{FF2B5EF4-FFF2-40B4-BE49-F238E27FC236}">
              <a16:creationId xmlns:a16="http://schemas.microsoft.com/office/drawing/2014/main" id="{00000000-0008-0000-0500-000005000000}"/>
            </a:ext>
          </a:extLst>
        </xdr:cNvPr>
        <xdr:cNvCxnSpPr/>
      </xdr:nvCxnSpPr>
      <xdr:spPr>
        <a:xfrm flipV="1">
          <a:off x="8852647" y="15755471"/>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21</xdr:row>
      <xdr:rowOff>0</xdr:rowOff>
    </xdr:from>
    <xdr:to>
      <xdr:col>9</xdr:col>
      <xdr:colOff>0</xdr:colOff>
      <xdr:row>21</xdr:row>
      <xdr:rowOff>593912</xdr:rowOff>
    </xdr:to>
    <xdr:cxnSp macro="">
      <xdr:nvCxnSpPr>
        <xdr:cNvPr id="9" name="直線コネクタ 8">
          <a:extLst>
            <a:ext uri="{FF2B5EF4-FFF2-40B4-BE49-F238E27FC236}">
              <a16:creationId xmlns:a16="http://schemas.microsoft.com/office/drawing/2014/main" id="{00000000-0008-0000-0500-000009000000}"/>
            </a:ext>
          </a:extLst>
        </xdr:cNvPr>
        <xdr:cNvCxnSpPr/>
      </xdr:nvCxnSpPr>
      <xdr:spPr>
        <a:xfrm flipV="1">
          <a:off x="6241676" y="14522824"/>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21</xdr:row>
      <xdr:rowOff>0</xdr:rowOff>
    </xdr:from>
    <xdr:to>
      <xdr:col>12</xdr:col>
      <xdr:colOff>0</xdr:colOff>
      <xdr:row>21</xdr:row>
      <xdr:rowOff>593912</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flipV="1">
          <a:off x="7676029" y="14522824"/>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21</xdr:row>
      <xdr:rowOff>0</xdr:rowOff>
    </xdr:from>
    <xdr:to>
      <xdr:col>14</xdr:col>
      <xdr:colOff>0</xdr:colOff>
      <xdr:row>21</xdr:row>
      <xdr:rowOff>593912</xdr:rowOff>
    </xdr:to>
    <xdr:cxnSp macro="">
      <xdr:nvCxnSpPr>
        <xdr:cNvPr id="14" name="直線コネクタ 13">
          <a:extLst>
            <a:ext uri="{FF2B5EF4-FFF2-40B4-BE49-F238E27FC236}">
              <a16:creationId xmlns:a16="http://schemas.microsoft.com/office/drawing/2014/main" id="{00000000-0008-0000-0500-00000E000000}"/>
            </a:ext>
          </a:extLst>
        </xdr:cNvPr>
        <xdr:cNvCxnSpPr/>
      </xdr:nvCxnSpPr>
      <xdr:spPr>
        <a:xfrm flipV="1">
          <a:off x="8852647" y="14522824"/>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26</xdr:row>
      <xdr:rowOff>0</xdr:rowOff>
    </xdr:from>
    <xdr:to>
      <xdr:col>12</xdr:col>
      <xdr:colOff>0</xdr:colOff>
      <xdr:row>26</xdr:row>
      <xdr:rowOff>593912</xdr:rowOff>
    </xdr:to>
    <xdr:cxnSp macro="">
      <xdr:nvCxnSpPr>
        <xdr:cNvPr id="16" name="直線コネクタ 15">
          <a:extLst>
            <a:ext uri="{FF2B5EF4-FFF2-40B4-BE49-F238E27FC236}">
              <a16:creationId xmlns:a16="http://schemas.microsoft.com/office/drawing/2014/main" id="{00000000-0008-0000-0500-000010000000}"/>
            </a:ext>
          </a:extLst>
        </xdr:cNvPr>
        <xdr:cNvCxnSpPr/>
      </xdr:nvCxnSpPr>
      <xdr:spPr>
        <a:xfrm flipV="1">
          <a:off x="7676029" y="12057529"/>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26</xdr:row>
      <xdr:rowOff>0</xdr:rowOff>
    </xdr:from>
    <xdr:to>
      <xdr:col>14</xdr:col>
      <xdr:colOff>0</xdr:colOff>
      <xdr:row>26</xdr:row>
      <xdr:rowOff>593912</xdr:rowOff>
    </xdr:to>
    <xdr:cxnSp macro="">
      <xdr:nvCxnSpPr>
        <xdr:cNvPr id="17" name="直線コネクタ 16">
          <a:extLst>
            <a:ext uri="{FF2B5EF4-FFF2-40B4-BE49-F238E27FC236}">
              <a16:creationId xmlns:a16="http://schemas.microsoft.com/office/drawing/2014/main" id="{00000000-0008-0000-0500-000011000000}"/>
            </a:ext>
          </a:extLst>
        </xdr:cNvPr>
        <xdr:cNvCxnSpPr/>
      </xdr:nvCxnSpPr>
      <xdr:spPr>
        <a:xfrm flipV="1">
          <a:off x="8852647" y="12057529"/>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20</xdr:row>
      <xdr:rowOff>0</xdr:rowOff>
    </xdr:from>
    <xdr:to>
      <xdr:col>9</xdr:col>
      <xdr:colOff>0</xdr:colOff>
      <xdr:row>20</xdr:row>
      <xdr:rowOff>593912</xdr:rowOff>
    </xdr:to>
    <xdr:cxnSp macro="">
      <xdr:nvCxnSpPr>
        <xdr:cNvPr id="18" name="直線コネクタ 17">
          <a:extLst>
            <a:ext uri="{FF2B5EF4-FFF2-40B4-BE49-F238E27FC236}">
              <a16:creationId xmlns:a16="http://schemas.microsoft.com/office/drawing/2014/main" id="{00000000-0008-0000-0500-000012000000}"/>
            </a:ext>
          </a:extLst>
        </xdr:cNvPr>
        <xdr:cNvCxnSpPr/>
      </xdr:nvCxnSpPr>
      <xdr:spPr>
        <a:xfrm flipV="1">
          <a:off x="6241676" y="9592235"/>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19</xdr:row>
      <xdr:rowOff>0</xdr:rowOff>
    </xdr:from>
    <xdr:to>
      <xdr:col>9</xdr:col>
      <xdr:colOff>0</xdr:colOff>
      <xdr:row>19</xdr:row>
      <xdr:rowOff>593912</xdr:rowOff>
    </xdr:to>
    <xdr:cxnSp macro="">
      <xdr:nvCxnSpPr>
        <xdr:cNvPr id="19" name="直線コネクタ 18">
          <a:extLst>
            <a:ext uri="{FF2B5EF4-FFF2-40B4-BE49-F238E27FC236}">
              <a16:creationId xmlns:a16="http://schemas.microsoft.com/office/drawing/2014/main" id="{00000000-0008-0000-0500-000013000000}"/>
            </a:ext>
          </a:extLst>
        </xdr:cNvPr>
        <xdr:cNvCxnSpPr/>
      </xdr:nvCxnSpPr>
      <xdr:spPr>
        <a:xfrm flipV="1">
          <a:off x="6241676" y="8975912"/>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20</xdr:row>
      <xdr:rowOff>0</xdr:rowOff>
    </xdr:from>
    <xdr:to>
      <xdr:col>12</xdr:col>
      <xdr:colOff>0</xdr:colOff>
      <xdr:row>20</xdr:row>
      <xdr:rowOff>593912</xdr:rowOff>
    </xdr:to>
    <xdr:cxnSp macro="">
      <xdr:nvCxnSpPr>
        <xdr:cNvPr id="20" name="直線コネクタ 19">
          <a:extLst>
            <a:ext uri="{FF2B5EF4-FFF2-40B4-BE49-F238E27FC236}">
              <a16:creationId xmlns:a16="http://schemas.microsoft.com/office/drawing/2014/main" id="{00000000-0008-0000-0500-000014000000}"/>
            </a:ext>
          </a:extLst>
        </xdr:cNvPr>
        <xdr:cNvCxnSpPr/>
      </xdr:nvCxnSpPr>
      <xdr:spPr>
        <a:xfrm flipV="1">
          <a:off x="7676029" y="9592235"/>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19</xdr:row>
      <xdr:rowOff>0</xdr:rowOff>
    </xdr:from>
    <xdr:to>
      <xdr:col>12</xdr:col>
      <xdr:colOff>0</xdr:colOff>
      <xdr:row>19</xdr:row>
      <xdr:rowOff>593912</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V="1">
          <a:off x="7676029" y="8975912"/>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19</xdr:row>
      <xdr:rowOff>0</xdr:rowOff>
    </xdr:from>
    <xdr:to>
      <xdr:col>14</xdr:col>
      <xdr:colOff>0</xdr:colOff>
      <xdr:row>19</xdr:row>
      <xdr:rowOff>593912</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flipV="1">
          <a:off x="8852647" y="8975912"/>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20</xdr:row>
      <xdr:rowOff>0</xdr:rowOff>
    </xdr:from>
    <xdr:to>
      <xdr:col>14</xdr:col>
      <xdr:colOff>0</xdr:colOff>
      <xdr:row>20</xdr:row>
      <xdr:rowOff>593912</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V="1">
          <a:off x="8852647" y="9592235"/>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18</xdr:row>
      <xdr:rowOff>0</xdr:rowOff>
    </xdr:from>
    <xdr:to>
      <xdr:col>9</xdr:col>
      <xdr:colOff>0</xdr:colOff>
      <xdr:row>18</xdr:row>
      <xdr:rowOff>593912</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6241676" y="8359588"/>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18</xdr:row>
      <xdr:rowOff>0</xdr:rowOff>
    </xdr:from>
    <xdr:to>
      <xdr:col>12</xdr:col>
      <xdr:colOff>0</xdr:colOff>
      <xdr:row>18</xdr:row>
      <xdr:rowOff>593912</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V="1">
          <a:off x="7676029" y="8359588"/>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18</xdr:row>
      <xdr:rowOff>0</xdr:rowOff>
    </xdr:from>
    <xdr:to>
      <xdr:col>14</xdr:col>
      <xdr:colOff>0</xdr:colOff>
      <xdr:row>18</xdr:row>
      <xdr:rowOff>593912</xdr:rowOff>
    </xdr:to>
    <xdr:cxnSp macro="">
      <xdr:nvCxnSpPr>
        <xdr:cNvPr id="26" name="直線コネクタ 25">
          <a:extLst>
            <a:ext uri="{FF2B5EF4-FFF2-40B4-BE49-F238E27FC236}">
              <a16:creationId xmlns:a16="http://schemas.microsoft.com/office/drawing/2014/main" id="{00000000-0008-0000-0500-00001A000000}"/>
            </a:ext>
          </a:extLst>
        </xdr:cNvPr>
        <xdr:cNvCxnSpPr/>
      </xdr:nvCxnSpPr>
      <xdr:spPr>
        <a:xfrm flipV="1">
          <a:off x="8852647" y="8359588"/>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12</xdr:row>
      <xdr:rowOff>0</xdr:rowOff>
    </xdr:from>
    <xdr:to>
      <xdr:col>9</xdr:col>
      <xdr:colOff>0</xdr:colOff>
      <xdr:row>12</xdr:row>
      <xdr:rowOff>593912</xdr:rowOff>
    </xdr:to>
    <xdr:cxnSp macro="">
      <xdr:nvCxnSpPr>
        <xdr:cNvPr id="28" name="直線コネクタ 27">
          <a:extLst>
            <a:ext uri="{FF2B5EF4-FFF2-40B4-BE49-F238E27FC236}">
              <a16:creationId xmlns:a16="http://schemas.microsoft.com/office/drawing/2014/main" id="{00000000-0008-0000-0500-00001C000000}"/>
            </a:ext>
          </a:extLst>
        </xdr:cNvPr>
        <xdr:cNvCxnSpPr/>
      </xdr:nvCxnSpPr>
      <xdr:spPr>
        <a:xfrm flipV="1">
          <a:off x="6241676" y="5277971"/>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11</xdr:row>
      <xdr:rowOff>0</xdr:rowOff>
    </xdr:from>
    <xdr:to>
      <xdr:col>9</xdr:col>
      <xdr:colOff>0</xdr:colOff>
      <xdr:row>11</xdr:row>
      <xdr:rowOff>593912</xdr:rowOff>
    </xdr:to>
    <xdr:cxnSp macro="">
      <xdr:nvCxnSpPr>
        <xdr:cNvPr id="29" name="直線コネクタ 28">
          <a:extLst>
            <a:ext uri="{FF2B5EF4-FFF2-40B4-BE49-F238E27FC236}">
              <a16:creationId xmlns:a16="http://schemas.microsoft.com/office/drawing/2014/main" id="{00000000-0008-0000-0500-00001D000000}"/>
            </a:ext>
          </a:extLst>
        </xdr:cNvPr>
        <xdr:cNvCxnSpPr/>
      </xdr:nvCxnSpPr>
      <xdr:spPr>
        <a:xfrm flipV="1">
          <a:off x="6241676" y="4661647"/>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12</xdr:row>
      <xdr:rowOff>0</xdr:rowOff>
    </xdr:from>
    <xdr:to>
      <xdr:col>14</xdr:col>
      <xdr:colOff>0</xdr:colOff>
      <xdr:row>12</xdr:row>
      <xdr:rowOff>593912</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a:xfrm flipV="1">
          <a:off x="8852647" y="5277971"/>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12</xdr:row>
      <xdr:rowOff>0</xdr:rowOff>
    </xdr:from>
    <xdr:to>
      <xdr:col>12</xdr:col>
      <xdr:colOff>0</xdr:colOff>
      <xdr:row>12</xdr:row>
      <xdr:rowOff>593912</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a:xfrm flipV="1">
          <a:off x="7676029" y="5277971"/>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11</xdr:row>
      <xdr:rowOff>0</xdr:rowOff>
    </xdr:from>
    <xdr:to>
      <xdr:col>12</xdr:col>
      <xdr:colOff>0</xdr:colOff>
      <xdr:row>11</xdr:row>
      <xdr:rowOff>593912</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a:xfrm flipV="1">
          <a:off x="7676029" y="4661647"/>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11</xdr:row>
      <xdr:rowOff>0</xdr:rowOff>
    </xdr:from>
    <xdr:to>
      <xdr:col>14</xdr:col>
      <xdr:colOff>0</xdr:colOff>
      <xdr:row>11</xdr:row>
      <xdr:rowOff>593912</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a:xfrm flipV="1">
          <a:off x="8852647" y="4661647"/>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xdr:row>
      <xdr:rowOff>0</xdr:rowOff>
    </xdr:from>
    <xdr:to>
      <xdr:col>9</xdr:col>
      <xdr:colOff>0</xdr:colOff>
      <xdr:row>6</xdr:row>
      <xdr:rowOff>593912</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a:xfrm flipV="1">
          <a:off x="6241676" y="2196353"/>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4</xdr:row>
      <xdr:rowOff>0</xdr:rowOff>
    </xdr:from>
    <xdr:to>
      <xdr:col>9</xdr:col>
      <xdr:colOff>0</xdr:colOff>
      <xdr:row>4</xdr:row>
      <xdr:rowOff>593912</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a:xfrm flipV="1">
          <a:off x="6241676" y="1580029"/>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4</xdr:row>
      <xdr:rowOff>0</xdr:rowOff>
    </xdr:from>
    <xdr:to>
      <xdr:col>12</xdr:col>
      <xdr:colOff>0</xdr:colOff>
      <xdr:row>4</xdr:row>
      <xdr:rowOff>593912</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a:xfrm flipV="1">
          <a:off x="7676029" y="1580029"/>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6</xdr:row>
      <xdr:rowOff>0</xdr:rowOff>
    </xdr:from>
    <xdr:to>
      <xdr:col>12</xdr:col>
      <xdr:colOff>0</xdr:colOff>
      <xdr:row>6</xdr:row>
      <xdr:rowOff>593912</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flipV="1">
          <a:off x="7676029" y="2196353"/>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4</xdr:row>
      <xdr:rowOff>0</xdr:rowOff>
    </xdr:from>
    <xdr:to>
      <xdr:col>14</xdr:col>
      <xdr:colOff>0</xdr:colOff>
      <xdr:row>4</xdr:row>
      <xdr:rowOff>593912</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a:xfrm flipV="1">
          <a:off x="8852647" y="1580029"/>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6</xdr:row>
      <xdr:rowOff>0</xdr:rowOff>
    </xdr:from>
    <xdr:to>
      <xdr:col>14</xdr:col>
      <xdr:colOff>0</xdr:colOff>
      <xdr:row>6</xdr:row>
      <xdr:rowOff>593912</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a:xfrm flipV="1">
          <a:off x="8852647" y="2196353"/>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3</xdr:row>
      <xdr:rowOff>0</xdr:rowOff>
    </xdr:from>
    <xdr:to>
      <xdr:col>9</xdr:col>
      <xdr:colOff>0</xdr:colOff>
      <xdr:row>3</xdr:row>
      <xdr:rowOff>593912</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a:xfrm flipV="1">
          <a:off x="6241676" y="963706"/>
          <a:ext cx="1086971"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3</xdr:row>
      <xdr:rowOff>0</xdr:rowOff>
    </xdr:from>
    <xdr:to>
      <xdr:col>12</xdr:col>
      <xdr:colOff>0</xdr:colOff>
      <xdr:row>3</xdr:row>
      <xdr:rowOff>593912</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a:xfrm flipV="1">
          <a:off x="7586382" y="963706"/>
          <a:ext cx="1086971"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3</xdr:row>
      <xdr:rowOff>0</xdr:rowOff>
    </xdr:from>
    <xdr:to>
      <xdr:col>14</xdr:col>
      <xdr:colOff>0</xdr:colOff>
      <xdr:row>3</xdr:row>
      <xdr:rowOff>593912</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a:xfrm flipV="1">
          <a:off x="8673353" y="963706"/>
          <a:ext cx="1086971"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3</xdr:row>
      <xdr:rowOff>312964</xdr:rowOff>
    </xdr:from>
    <xdr:to>
      <xdr:col>3</xdr:col>
      <xdr:colOff>81643</xdr:colOff>
      <xdr:row>4</xdr:row>
      <xdr:rowOff>340178</xdr:rowOff>
    </xdr:to>
    <xdr:sp macro="" textlink="">
      <xdr:nvSpPr>
        <xdr:cNvPr id="53" name="右大かっこ 52">
          <a:extLst>
            <a:ext uri="{FF2B5EF4-FFF2-40B4-BE49-F238E27FC236}">
              <a16:creationId xmlns:a16="http://schemas.microsoft.com/office/drawing/2014/main" id="{00000000-0008-0000-0500-000035000000}"/>
            </a:ext>
          </a:extLst>
        </xdr:cNvPr>
        <xdr:cNvSpPr/>
      </xdr:nvSpPr>
      <xdr:spPr>
        <a:xfrm>
          <a:off x="6136821" y="1279071"/>
          <a:ext cx="81643" cy="653143"/>
        </a:xfrm>
        <a:prstGeom prst="rightBracket">
          <a:avLst/>
        </a:prstGeom>
        <a:ln w="127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81643</xdr:colOff>
      <xdr:row>4</xdr:row>
      <xdr:rowOff>17009</xdr:rowOff>
    </xdr:from>
    <xdr:to>
      <xdr:col>5</xdr:col>
      <xdr:colOff>31750</xdr:colOff>
      <xdr:row>5</xdr:row>
      <xdr:rowOff>285750</xdr:rowOff>
    </xdr:to>
    <xdr:cxnSp macro="">
      <xdr:nvCxnSpPr>
        <xdr:cNvPr id="58" name="直線矢印コネクタ 57">
          <a:extLst>
            <a:ext uri="{FF2B5EF4-FFF2-40B4-BE49-F238E27FC236}">
              <a16:creationId xmlns:a16="http://schemas.microsoft.com/office/drawing/2014/main" id="{00000000-0008-0000-0500-00003A000000}"/>
            </a:ext>
          </a:extLst>
        </xdr:cNvPr>
        <xdr:cNvCxnSpPr>
          <a:stCxn id="53" idx="2"/>
        </xdr:cNvCxnSpPr>
      </xdr:nvCxnSpPr>
      <xdr:spPr>
        <a:xfrm>
          <a:off x="6209393" y="1604509"/>
          <a:ext cx="1045482" cy="887866"/>
        </a:xfrm>
        <a:prstGeom prst="straightConnector1">
          <a:avLst/>
        </a:prstGeom>
        <a:ln w="127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xdr:row>
      <xdr:rowOff>299358</xdr:rowOff>
    </xdr:from>
    <xdr:to>
      <xdr:col>3</xdr:col>
      <xdr:colOff>81643</xdr:colOff>
      <xdr:row>11</xdr:row>
      <xdr:rowOff>326573</xdr:rowOff>
    </xdr:to>
    <xdr:sp macro="" textlink="">
      <xdr:nvSpPr>
        <xdr:cNvPr id="60" name="右大かっこ 59">
          <a:extLst>
            <a:ext uri="{FF2B5EF4-FFF2-40B4-BE49-F238E27FC236}">
              <a16:creationId xmlns:a16="http://schemas.microsoft.com/office/drawing/2014/main" id="{00000000-0008-0000-0500-00003C000000}"/>
            </a:ext>
          </a:extLst>
        </xdr:cNvPr>
        <xdr:cNvSpPr/>
      </xdr:nvSpPr>
      <xdr:spPr>
        <a:xfrm>
          <a:off x="6136821" y="4463144"/>
          <a:ext cx="81643" cy="653143"/>
        </a:xfrm>
        <a:prstGeom prst="rightBracket">
          <a:avLst/>
        </a:prstGeom>
        <a:ln w="127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10</xdr:row>
      <xdr:rowOff>403411</xdr:rowOff>
    </xdr:from>
    <xdr:to>
      <xdr:col>5</xdr:col>
      <xdr:colOff>67235</xdr:colOff>
      <xdr:row>11</xdr:row>
      <xdr:rowOff>1</xdr:rowOff>
    </xdr:to>
    <xdr:cxnSp macro="">
      <xdr:nvCxnSpPr>
        <xdr:cNvPr id="61" name="直線矢印コネクタ 60">
          <a:extLst>
            <a:ext uri="{FF2B5EF4-FFF2-40B4-BE49-F238E27FC236}">
              <a16:creationId xmlns:a16="http://schemas.microsoft.com/office/drawing/2014/main" id="{00000000-0008-0000-0500-00003D000000}"/>
            </a:ext>
          </a:extLst>
        </xdr:cNvPr>
        <xdr:cNvCxnSpPr/>
      </xdr:nvCxnSpPr>
      <xdr:spPr>
        <a:xfrm flipV="1">
          <a:off x="6224868" y="6051176"/>
          <a:ext cx="1081367" cy="212913"/>
        </a:xfrm>
        <a:prstGeom prst="straightConnector1">
          <a:avLst/>
        </a:prstGeom>
        <a:ln w="127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10</xdr:row>
      <xdr:rowOff>0</xdr:rowOff>
    </xdr:from>
    <xdr:to>
      <xdr:col>12</xdr:col>
      <xdr:colOff>0</xdr:colOff>
      <xdr:row>10</xdr:row>
      <xdr:rowOff>593912</xdr:rowOff>
    </xdr:to>
    <xdr:cxnSp macro="">
      <xdr:nvCxnSpPr>
        <xdr:cNvPr id="62" name="直線コネクタ 61">
          <a:extLst>
            <a:ext uri="{FF2B5EF4-FFF2-40B4-BE49-F238E27FC236}">
              <a16:creationId xmlns:a16="http://schemas.microsoft.com/office/drawing/2014/main" id="{00000000-0008-0000-0500-00003E000000}"/>
            </a:ext>
          </a:extLst>
        </xdr:cNvPr>
        <xdr:cNvCxnSpPr/>
      </xdr:nvCxnSpPr>
      <xdr:spPr>
        <a:xfrm flipV="1">
          <a:off x="13729607" y="5415643"/>
          <a:ext cx="1020536"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10</xdr:row>
      <xdr:rowOff>0</xdr:rowOff>
    </xdr:from>
    <xdr:to>
      <xdr:col>14</xdr:col>
      <xdr:colOff>0</xdr:colOff>
      <xdr:row>10</xdr:row>
      <xdr:rowOff>593912</xdr:rowOff>
    </xdr:to>
    <xdr:cxnSp macro="">
      <xdr:nvCxnSpPr>
        <xdr:cNvPr id="63" name="直線コネクタ 62">
          <a:extLst>
            <a:ext uri="{FF2B5EF4-FFF2-40B4-BE49-F238E27FC236}">
              <a16:creationId xmlns:a16="http://schemas.microsoft.com/office/drawing/2014/main" id="{00000000-0008-0000-0500-00003F000000}"/>
            </a:ext>
          </a:extLst>
        </xdr:cNvPr>
        <xdr:cNvCxnSpPr/>
      </xdr:nvCxnSpPr>
      <xdr:spPr>
        <a:xfrm flipV="1">
          <a:off x="14750143" y="5415643"/>
          <a:ext cx="1020536"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24</xdr:row>
      <xdr:rowOff>0</xdr:rowOff>
    </xdr:from>
    <xdr:to>
      <xdr:col>9</xdr:col>
      <xdr:colOff>0</xdr:colOff>
      <xdr:row>24</xdr:row>
      <xdr:rowOff>593912</xdr:rowOff>
    </xdr:to>
    <xdr:cxnSp macro="">
      <xdr:nvCxnSpPr>
        <xdr:cNvPr id="69" name="直線コネクタ 68">
          <a:extLst>
            <a:ext uri="{FF2B5EF4-FFF2-40B4-BE49-F238E27FC236}">
              <a16:creationId xmlns:a16="http://schemas.microsoft.com/office/drawing/2014/main" id="{00000000-0008-0000-0500-000045000000}"/>
            </a:ext>
          </a:extLst>
        </xdr:cNvPr>
        <xdr:cNvCxnSpPr/>
      </xdr:nvCxnSpPr>
      <xdr:spPr>
        <a:xfrm flipV="1">
          <a:off x="12450536" y="12300857"/>
          <a:ext cx="1020535"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15</xdr:row>
      <xdr:rowOff>0</xdr:rowOff>
    </xdr:from>
    <xdr:to>
      <xdr:col>3</xdr:col>
      <xdr:colOff>122465</xdr:colOff>
      <xdr:row>17</xdr:row>
      <xdr:rowOff>598714</xdr:rowOff>
    </xdr:to>
    <xdr:sp macro="" textlink="">
      <xdr:nvSpPr>
        <xdr:cNvPr id="52" name="右大かっこ 51">
          <a:extLst>
            <a:ext uri="{FF2B5EF4-FFF2-40B4-BE49-F238E27FC236}">
              <a16:creationId xmlns:a16="http://schemas.microsoft.com/office/drawing/2014/main" id="{00000000-0008-0000-0500-000034000000}"/>
            </a:ext>
          </a:extLst>
        </xdr:cNvPr>
        <xdr:cNvSpPr/>
      </xdr:nvSpPr>
      <xdr:spPr>
        <a:xfrm>
          <a:off x="6136821" y="7293429"/>
          <a:ext cx="122465" cy="1850571"/>
        </a:xfrm>
        <a:prstGeom prst="rightBracket">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136071</xdr:colOff>
      <xdr:row>15</xdr:row>
      <xdr:rowOff>136072</xdr:rowOff>
    </xdr:from>
    <xdr:to>
      <xdr:col>5</xdr:col>
      <xdr:colOff>155864</xdr:colOff>
      <xdr:row>17</xdr:row>
      <xdr:rowOff>311728</xdr:rowOff>
    </xdr:to>
    <xdr:cxnSp macro="">
      <xdr:nvCxnSpPr>
        <xdr:cNvPr id="54" name="直線矢印コネクタ 53">
          <a:extLst>
            <a:ext uri="{FF2B5EF4-FFF2-40B4-BE49-F238E27FC236}">
              <a16:creationId xmlns:a16="http://schemas.microsoft.com/office/drawing/2014/main" id="{00000000-0008-0000-0500-000036000000}"/>
            </a:ext>
          </a:extLst>
        </xdr:cNvPr>
        <xdr:cNvCxnSpPr/>
      </xdr:nvCxnSpPr>
      <xdr:spPr>
        <a:xfrm>
          <a:off x="6266707" y="8639299"/>
          <a:ext cx="1128157" cy="142256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11207</xdr:colOff>
      <xdr:row>34</xdr:row>
      <xdr:rowOff>63499</xdr:rowOff>
    </xdr:from>
    <xdr:to>
      <xdr:col>3</xdr:col>
      <xdr:colOff>158751</xdr:colOff>
      <xdr:row>34</xdr:row>
      <xdr:rowOff>610476</xdr:rowOff>
    </xdr:to>
    <xdr:sp macro="" textlink="">
      <xdr:nvSpPr>
        <xdr:cNvPr id="56" name="右大かっこ 55">
          <a:extLst>
            <a:ext uri="{FF2B5EF4-FFF2-40B4-BE49-F238E27FC236}">
              <a16:creationId xmlns:a16="http://schemas.microsoft.com/office/drawing/2014/main" id="{00000000-0008-0000-0500-000038000000}"/>
            </a:ext>
          </a:extLst>
        </xdr:cNvPr>
        <xdr:cNvSpPr/>
      </xdr:nvSpPr>
      <xdr:spPr>
        <a:xfrm>
          <a:off x="6138957" y="21177249"/>
          <a:ext cx="147544" cy="546977"/>
        </a:xfrm>
        <a:prstGeom prst="rightBracket">
          <a:avLst/>
        </a:prstGeom>
        <a:ln w="127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138042</xdr:colOff>
      <xdr:row>33</xdr:row>
      <xdr:rowOff>314740</xdr:rowOff>
    </xdr:from>
    <xdr:to>
      <xdr:col>3</xdr:col>
      <xdr:colOff>396875</xdr:colOff>
      <xdr:row>33</xdr:row>
      <xdr:rowOff>317500</xdr:rowOff>
    </xdr:to>
    <xdr:cxnSp macro="">
      <xdr:nvCxnSpPr>
        <xdr:cNvPr id="64" name="直線コネクタ 63">
          <a:extLst>
            <a:ext uri="{FF2B5EF4-FFF2-40B4-BE49-F238E27FC236}">
              <a16:creationId xmlns:a16="http://schemas.microsoft.com/office/drawing/2014/main" id="{00000000-0008-0000-0500-000040000000}"/>
            </a:ext>
          </a:extLst>
        </xdr:cNvPr>
        <xdr:cNvCxnSpPr/>
      </xdr:nvCxnSpPr>
      <xdr:spPr>
        <a:xfrm>
          <a:off x="6265792" y="20158490"/>
          <a:ext cx="258833" cy="2760"/>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401544</xdr:colOff>
      <xdr:row>23</xdr:row>
      <xdr:rowOff>573368</xdr:rowOff>
    </xdr:from>
    <xdr:to>
      <xdr:col>3</xdr:col>
      <xdr:colOff>407392</xdr:colOff>
      <xdr:row>34</xdr:row>
      <xdr:rowOff>303773</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a:xfrm flipH="1" flipV="1">
          <a:off x="6529294" y="13590868"/>
          <a:ext cx="5848" cy="7826655"/>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381000</xdr:colOff>
      <xdr:row>24</xdr:row>
      <xdr:rowOff>0</xdr:rowOff>
    </xdr:from>
    <xdr:to>
      <xdr:col>4</xdr:col>
      <xdr:colOff>263681</xdr:colOff>
      <xdr:row>24</xdr:row>
      <xdr:rowOff>6114</xdr:rowOff>
    </xdr:to>
    <xdr:cxnSp macro="">
      <xdr:nvCxnSpPr>
        <xdr:cNvPr id="66" name="直線矢印コネクタ 65">
          <a:extLst>
            <a:ext uri="{FF2B5EF4-FFF2-40B4-BE49-F238E27FC236}">
              <a16:creationId xmlns:a16="http://schemas.microsoft.com/office/drawing/2014/main" id="{00000000-0008-0000-0500-000042000000}"/>
            </a:ext>
          </a:extLst>
        </xdr:cNvPr>
        <xdr:cNvCxnSpPr/>
      </xdr:nvCxnSpPr>
      <xdr:spPr>
        <a:xfrm>
          <a:off x="6508750" y="13636625"/>
          <a:ext cx="517681" cy="6114"/>
        </a:xfrm>
        <a:prstGeom prst="straightConnector1">
          <a:avLst/>
        </a:prstGeom>
        <a:ln w="127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259773</xdr:colOff>
      <xdr:row>21</xdr:row>
      <xdr:rowOff>69272</xdr:rowOff>
    </xdr:from>
    <xdr:to>
      <xdr:col>4</xdr:col>
      <xdr:colOff>381000</xdr:colOff>
      <xdr:row>22</xdr:row>
      <xdr:rowOff>536864</xdr:rowOff>
    </xdr:to>
    <xdr:sp macro="" textlink="">
      <xdr:nvSpPr>
        <xdr:cNvPr id="87" name="左大かっこ 86">
          <a:extLst>
            <a:ext uri="{FF2B5EF4-FFF2-40B4-BE49-F238E27FC236}">
              <a16:creationId xmlns:a16="http://schemas.microsoft.com/office/drawing/2014/main" id="{00000000-0008-0000-0500-000057000000}"/>
            </a:ext>
          </a:extLst>
        </xdr:cNvPr>
        <xdr:cNvSpPr/>
      </xdr:nvSpPr>
      <xdr:spPr>
        <a:xfrm>
          <a:off x="7031182" y="13750636"/>
          <a:ext cx="121227" cy="1091046"/>
        </a:xfrm>
        <a:prstGeom prst="leftBracket">
          <a:avLst/>
        </a:prstGeom>
        <a:ln w="635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5524635</xdr:colOff>
      <xdr:row>30</xdr:row>
      <xdr:rowOff>313765</xdr:rowOff>
    </xdr:from>
    <xdr:to>
      <xdr:col>5</xdr:col>
      <xdr:colOff>67236</xdr:colOff>
      <xdr:row>30</xdr:row>
      <xdr:rowOff>315210</xdr:rowOff>
    </xdr:to>
    <xdr:cxnSp macro="">
      <xdr:nvCxnSpPr>
        <xdr:cNvPr id="90" name="直線矢印コネクタ 89">
          <a:extLst>
            <a:ext uri="{FF2B5EF4-FFF2-40B4-BE49-F238E27FC236}">
              <a16:creationId xmlns:a16="http://schemas.microsoft.com/office/drawing/2014/main" id="{00000000-0008-0000-0500-00005A000000}"/>
            </a:ext>
          </a:extLst>
        </xdr:cNvPr>
        <xdr:cNvCxnSpPr/>
      </xdr:nvCxnSpPr>
      <xdr:spPr>
        <a:xfrm flipV="1">
          <a:off x="6118547" y="19106030"/>
          <a:ext cx="1187689" cy="1445"/>
        </a:xfrm>
        <a:prstGeom prst="straightConnector1">
          <a:avLst/>
        </a:prstGeom>
        <a:ln w="12700">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33</xdr:row>
      <xdr:rowOff>63500</xdr:rowOff>
    </xdr:from>
    <xdr:to>
      <xdr:col>3</xdr:col>
      <xdr:colOff>147544</xdr:colOff>
      <xdr:row>33</xdr:row>
      <xdr:rowOff>610477</xdr:rowOff>
    </xdr:to>
    <xdr:sp macro="" textlink="">
      <xdr:nvSpPr>
        <xdr:cNvPr id="118" name="右大かっこ 117">
          <a:extLst>
            <a:ext uri="{FF2B5EF4-FFF2-40B4-BE49-F238E27FC236}">
              <a16:creationId xmlns:a16="http://schemas.microsoft.com/office/drawing/2014/main" id="{00000000-0008-0000-0500-000076000000}"/>
            </a:ext>
          </a:extLst>
        </xdr:cNvPr>
        <xdr:cNvSpPr/>
      </xdr:nvSpPr>
      <xdr:spPr>
        <a:xfrm>
          <a:off x="6127750" y="19907250"/>
          <a:ext cx="147544" cy="546977"/>
        </a:xfrm>
        <a:prstGeom prst="rightBracket">
          <a:avLst/>
        </a:prstGeom>
        <a:ln w="127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158750</xdr:colOff>
      <xdr:row>34</xdr:row>
      <xdr:rowOff>301625</xdr:rowOff>
    </xdr:from>
    <xdr:to>
      <xdr:col>3</xdr:col>
      <xdr:colOff>417583</xdr:colOff>
      <xdr:row>34</xdr:row>
      <xdr:rowOff>304385</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a:xfrm>
          <a:off x="6286500" y="21415375"/>
          <a:ext cx="258833" cy="2760"/>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78"/>
  <sheetViews>
    <sheetView view="pageBreakPreview" zoomScale="70" zoomScaleNormal="85" zoomScaleSheetLayoutView="70" workbookViewId="0">
      <pane ySplit="3" topLeftCell="A4" activePane="bottomLeft" state="frozen"/>
      <selection pane="bottomLeft" activeCell="C6" sqref="C6"/>
    </sheetView>
  </sheetViews>
  <sheetFormatPr defaultColWidth="9" defaultRowHeight="49.5" customHeight="1" x14ac:dyDescent="0.2"/>
  <cols>
    <col min="1" max="1" width="6.09765625" style="20" customWidth="1"/>
    <col min="2" max="2" width="4.09765625" style="19" customWidth="1"/>
    <col min="3" max="3" width="135.09765625" style="20" customWidth="1"/>
    <col min="4" max="10" width="13" style="19" customWidth="1"/>
    <col min="11" max="11" width="3.3984375" style="19" customWidth="1"/>
    <col min="12" max="12" width="13" style="19" customWidth="1"/>
    <col min="13" max="13" width="11.59765625" style="20" customWidth="1"/>
    <col min="14" max="16384" width="9" style="20"/>
  </cols>
  <sheetData>
    <row r="1" spans="1:14" ht="49.5" customHeight="1" x14ac:dyDescent="0.2">
      <c r="A1" s="95" t="s">
        <v>203</v>
      </c>
      <c r="C1" s="75"/>
      <c r="N1" s="35" t="s">
        <v>42</v>
      </c>
    </row>
    <row r="2" spans="1:14" ht="14.25" customHeight="1" x14ac:dyDescent="0.2">
      <c r="A2" s="34"/>
      <c r="N2" s="35"/>
    </row>
    <row r="3" spans="1:14" s="75" customFormat="1" ht="39" customHeight="1" x14ac:dyDescent="0.2">
      <c r="A3" s="89" t="s">
        <v>41</v>
      </c>
      <c r="B3" s="90"/>
      <c r="C3" s="91" t="s">
        <v>40</v>
      </c>
      <c r="D3" s="91" t="s">
        <v>31</v>
      </c>
      <c r="E3" s="92" t="s">
        <v>33</v>
      </c>
      <c r="F3" s="92" t="s">
        <v>44</v>
      </c>
      <c r="G3" s="92" t="s">
        <v>34</v>
      </c>
      <c r="H3" s="91" t="s">
        <v>30</v>
      </c>
      <c r="I3" s="91" t="s">
        <v>32</v>
      </c>
      <c r="J3" s="91" t="s">
        <v>28</v>
      </c>
      <c r="K3" s="74"/>
      <c r="L3" s="92" t="s">
        <v>26</v>
      </c>
    </row>
    <row r="4" spans="1:14" s="75" customFormat="1" ht="60.75" customHeight="1" x14ac:dyDescent="0.2">
      <c r="A4" s="215" t="s">
        <v>37</v>
      </c>
      <c r="B4" s="92">
        <v>1</v>
      </c>
      <c r="C4" s="93" t="s">
        <v>183</v>
      </c>
      <c r="D4" s="96"/>
      <c r="E4" s="96" t="s">
        <v>198</v>
      </c>
      <c r="F4" s="96"/>
      <c r="G4" s="96"/>
      <c r="H4" s="96" t="s">
        <v>201</v>
      </c>
      <c r="I4" s="96" t="s">
        <v>60</v>
      </c>
      <c r="J4" s="96" t="s">
        <v>205</v>
      </c>
      <c r="K4" s="97"/>
      <c r="L4" s="98"/>
      <c r="M4" s="94"/>
    </row>
    <row r="5" spans="1:14" s="75" customFormat="1" ht="60.75" customHeight="1" x14ac:dyDescent="0.2">
      <c r="A5" s="216"/>
      <c r="B5" s="92">
        <v>2</v>
      </c>
      <c r="C5" s="93" t="s">
        <v>193</v>
      </c>
      <c r="D5" s="96"/>
      <c r="E5" s="96"/>
      <c r="F5" s="96"/>
      <c r="G5" s="96" t="s">
        <v>65</v>
      </c>
      <c r="H5" s="96"/>
      <c r="I5" s="96"/>
      <c r="J5" s="96" t="s">
        <v>75</v>
      </c>
      <c r="K5" s="97"/>
      <c r="L5" s="98"/>
      <c r="M5" s="94"/>
    </row>
    <row r="6" spans="1:14" s="75" customFormat="1" ht="60.75" customHeight="1" x14ac:dyDescent="0.2">
      <c r="A6" s="217"/>
      <c r="B6" s="92">
        <v>3</v>
      </c>
      <c r="C6" s="93" t="s">
        <v>152</v>
      </c>
      <c r="D6" s="96"/>
      <c r="E6" s="96"/>
      <c r="F6" s="96"/>
      <c r="G6" s="96"/>
      <c r="H6" s="96"/>
      <c r="I6" s="96"/>
      <c r="J6" s="96"/>
      <c r="K6" s="97"/>
      <c r="L6" s="98"/>
      <c r="M6" s="94"/>
    </row>
    <row r="7" spans="1:14" s="75" customFormat="1" ht="60.75" customHeight="1" x14ac:dyDescent="0.2">
      <c r="A7" s="215" t="s">
        <v>38</v>
      </c>
      <c r="B7" s="92">
        <v>4</v>
      </c>
      <c r="C7" s="93" t="s">
        <v>181</v>
      </c>
      <c r="D7" s="96"/>
      <c r="E7" s="96" t="s">
        <v>199</v>
      </c>
      <c r="F7" s="96"/>
      <c r="G7" s="96"/>
      <c r="H7" s="96" t="s">
        <v>70</v>
      </c>
      <c r="I7" s="96" t="s">
        <v>84</v>
      </c>
      <c r="J7" s="96" t="s">
        <v>61</v>
      </c>
      <c r="K7" s="97"/>
      <c r="L7" s="98"/>
      <c r="M7" s="94"/>
    </row>
    <row r="8" spans="1:14" s="75" customFormat="1" ht="60.75" customHeight="1" x14ac:dyDescent="0.2">
      <c r="A8" s="216"/>
      <c r="B8" s="92">
        <v>5</v>
      </c>
      <c r="C8" s="93" t="s">
        <v>184</v>
      </c>
      <c r="D8" s="96"/>
      <c r="E8" s="96" t="s">
        <v>55</v>
      </c>
      <c r="F8" s="96" t="s">
        <v>42</v>
      </c>
      <c r="G8" s="96"/>
      <c r="H8" s="96"/>
      <c r="I8" s="96"/>
      <c r="J8" s="96" t="s">
        <v>47</v>
      </c>
      <c r="K8" s="97"/>
      <c r="L8" s="98"/>
      <c r="M8" s="94"/>
    </row>
    <row r="9" spans="1:14" s="75" customFormat="1" ht="60.75" customHeight="1" x14ac:dyDescent="0.2">
      <c r="A9" s="217"/>
      <c r="B9" s="92">
        <v>6</v>
      </c>
      <c r="C9" s="93" t="s">
        <v>185</v>
      </c>
      <c r="D9" s="96"/>
      <c r="E9" s="96" t="s">
        <v>54</v>
      </c>
      <c r="F9" s="96"/>
      <c r="G9" s="96"/>
      <c r="H9" s="96" t="s">
        <v>65</v>
      </c>
      <c r="I9" s="96"/>
      <c r="J9" s="96"/>
      <c r="K9" s="97"/>
      <c r="L9" s="98"/>
      <c r="M9" s="94"/>
    </row>
    <row r="10" spans="1:14" s="75" customFormat="1" ht="60.75" customHeight="1" x14ac:dyDescent="0.2">
      <c r="A10" s="218" t="s">
        <v>39</v>
      </c>
      <c r="B10" s="92">
        <v>7</v>
      </c>
      <c r="C10" s="93" t="s">
        <v>214</v>
      </c>
      <c r="D10" s="96" t="s">
        <v>211</v>
      </c>
      <c r="E10" s="96" t="s">
        <v>200</v>
      </c>
      <c r="F10" s="96"/>
      <c r="G10" s="96" t="s">
        <v>50</v>
      </c>
      <c r="H10" s="96" t="s">
        <v>202</v>
      </c>
      <c r="I10" s="96" t="s">
        <v>204</v>
      </c>
      <c r="J10" s="96" t="s">
        <v>52</v>
      </c>
      <c r="K10" s="97"/>
      <c r="L10" s="98" t="s">
        <v>208</v>
      </c>
      <c r="M10" s="94"/>
    </row>
    <row r="11" spans="1:14" s="75" customFormat="1" ht="60.75" customHeight="1" x14ac:dyDescent="0.2">
      <c r="A11" s="219"/>
      <c r="B11" s="92">
        <v>8</v>
      </c>
      <c r="C11" s="93" t="s">
        <v>178</v>
      </c>
      <c r="D11" s="96" t="s">
        <v>60</v>
      </c>
      <c r="E11" s="96" t="s">
        <v>57</v>
      </c>
      <c r="F11" s="96"/>
      <c r="G11" s="96"/>
      <c r="H11" s="96" t="s">
        <v>67</v>
      </c>
      <c r="I11" s="96"/>
      <c r="J11" s="96" t="s">
        <v>78</v>
      </c>
      <c r="K11" s="97"/>
      <c r="L11" s="98" t="s">
        <v>208</v>
      </c>
      <c r="M11" s="94"/>
    </row>
    <row r="12" spans="1:14" s="75" customFormat="1" ht="60.75" customHeight="1" x14ac:dyDescent="0.2">
      <c r="A12" s="219"/>
      <c r="B12" s="92">
        <v>9</v>
      </c>
      <c r="C12" s="93" t="s">
        <v>186</v>
      </c>
      <c r="D12" s="96"/>
      <c r="E12" s="96"/>
      <c r="F12" s="96"/>
      <c r="G12" s="96"/>
      <c r="H12" s="96" t="s">
        <v>69</v>
      </c>
      <c r="I12" s="96" t="s">
        <v>61</v>
      </c>
      <c r="J12" s="96" t="s">
        <v>206</v>
      </c>
      <c r="K12" s="97"/>
      <c r="L12" s="98"/>
      <c r="M12" s="94"/>
    </row>
    <row r="13" spans="1:14" s="75" customFormat="1" ht="60.75" customHeight="1" x14ac:dyDescent="0.2">
      <c r="A13" s="220"/>
      <c r="B13" s="92">
        <v>10</v>
      </c>
      <c r="C13" s="93" t="s">
        <v>194</v>
      </c>
      <c r="D13" s="96"/>
      <c r="E13" s="96" t="s">
        <v>58</v>
      </c>
      <c r="F13" s="96"/>
      <c r="G13" s="96"/>
      <c r="H13" s="96"/>
      <c r="I13" s="96"/>
      <c r="J13" s="96"/>
      <c r="K13" s="97"/>
      <c r="L13" s="98"/>
      <c r="M13" s="94"/>
    </row>
    <row r="14" spans="1:14" s="75" customFormat="1" ht="60.75" customHeight="1" x14ac:dyDescent="0.2">
      <c r="A14" s="221" t="s">
        <v>35</v>
      </c>
      <c r="B14" s="92">
        <v>11</v>
      </c>
      <c r="C14" s="93" t="s">
        <v>16</v>
      </c>
      <c r="D14" s="96" t="s">
        <v>48</v>
      </c>
      <c r="E14" s="96" t="s">
        <v>57</v>
      </c>
      <c r="F14" s="96"/>
      <c r="G14" s="96" t="s">
        <v>74</v>
      </c>
      <c r="H14" s="96" t="s">
        <v>48</v>
      </c>
      <c r="I14" s="96"/>
      <c r="J14" s="96" t="s">
        <v>64</v>
      </c>
      <c r="K14" s="97"/>
      <c r="L14" s="98" t="s">
        <v>209</v>
      </c>
      <c r="M14" s="94"/>
    </row>
    <row r="15" spans="1:14" s="75" customFormat="1" ht="60.75" customHeight="1" x14ac:dyDescent="0.2">
      <c r="A15" s="221"/>
      <c r="B15" s="92">
        <v>12</v>
      </c>
      <c r="C15" s="93" t="s">
        <v>189</v>
      </c>
      <c r="D15" s="96"/>
      <c r="E15" s="96"/>
      <c r="F15" s="96"/>
      <c r="G15" s="96"/>
      <c r="H15" s="96" t="s">
        <v>66</v>
      </c>
      <c r="I15" s="96"/>
      <c r="J15" s="96"/>
      <c r="K15" s="97"/>
      <c r="L15" s="98"/>
      <c r="M15" s="94"/>
    </row>
    <row r="16" spans="1:14" s="75" customFormat="1" ht="60.75" customHeight="1" x14ac:dyDescent="0.2">
      <c r="A16" s="221"/>
      <c r="B16" s="92">
        <v>13</v>
      </c>
      <c r="C16" s="93" t="s">
        <v>197</v>
      </c>
      <c r="D16" s="96" t="s">
        <v>46</v>
      </c>
      <c r="E16" s="96"/>
      <c r="F16" s="96" t="s">
        <v>42</v>
      </c>
      <c r="G16" s="96"/>
      <c r="H16" s="96" t="s">
        <v>68</v>
      </c>
      <c r="I16" s="96" t="s">
        <v>75</v>
      </c>
      <c r="J16" s="96" t="s">
        <v>77</v>
      </c>
      <c r="K16" s="97"/>
      <c r="L16" s="98"/>
      <c r="M16" s="94"/>
    </row>
    <row r="17" spans="1:13" s="75" customFormat="1" ht="60.75" customHeight="1" x14ac:dyDescent="0.2">
      <c r="A17" s="221"/>
      <c r="B17" s="92">
        <v>14</v>
      </c>
      <c r="C17" s="93" t="s">
        <v>213</v>
      </c>
      <c r="D17" s="96"/>
      <c r="E17" s="96"/>
      <c r="F17" s="96"/>
      <c r="G17" s="96"/>
      <c r="H17" s="96"/>
      <c r="I17" s="96"/>
      <c r="J17" s="96"/>
      <c r="K17" s="97"/>
      <c r="L17" s="98"/>
      <c r="M17" s="94"/>
    </row>
    <row r="18" spans="1:13" s="75" customFormat="1" ht="60.75" customHeight="1" x14ac:dyDescent="0.2">
      <c r="A18" s="221"/>
      <c r="B18" s="92">
        <v>15</v>
      </c>
      <c r="C18" s="93" t="s">
        <v>210</v>
      </c>
      <c r="D18" s="96"/>
      <c r="E18" s="96"/>
      <c r="F18" s="96"/>
      <c r="G18" s="96"/>
      <c r="H18" s="96" t="s">
        <v>51</v>
      </c>
      <c r="I18" s="96" t="s">
        <v>66</v>
      </c>
      <c r="J18" s="96"/>
      <c r="K18" s="97"/>
      <c r="L18" s="98" t="s">
        <v>207</v>
      </c>
      <c r="M18" s="94"/>
    </row>
    <row r="19" spans="1:13" s="75" customFormat="1" ht="60.75" customHeight="1" x14ac:dyDescent="0.2">
      <c r="A19" s="221"/>
      <c r="B19" s="92">
        <v>16</v>
      </c>
      <c r="C19" s="93" t="s">
        <v>212</v>
      </c>
      <c r="D19" s="96"/>
      <c r="E19" s="96"/>
      <c r="F19" s="96" t="s">
        <v>42</v>
      </c>
      <c r="G19" s="96" t="s">
        <v>48</v>
      </c>
      <c r="H19" s="96" t="s">
        <v>61</v>
      </c>
      <c r="I19" s="96" t="s">
        <v>63</v>
      </c>
      <c r="J19" s="96" t="s">
        <v>82</v>
      </c>
      <c r="K19" s="97"/>
      <c r="L19" s="98"/>
      <c r="M19" s="94"/>
    </row>
    <row r="20" spans="1:13" s="75" customFormat="1" ht="60.75" customHeight="1" x14ac:dyDescent="0.2">
      <c r="A20" s="221"/>
      <c r="B20" s="92">
        <v>17</v>
      </c>
      <c r="C20" s="93" t="s">
        <v>128</v>
      </c>
      <c r="D20" s="96"/>
      <c r="E20" s="96" t="s">
        <v>59</v>
      </c>
      <c r="F20" s="96" t="s">
        <v>42</v>
      </c>
      <c r="G20" s="96" t="s">
        <v>52</v>
      </c>
      <c r="H20" s="96"/>
      <c r="I20" s="96" t="s">
        <v>63</v>
      </c>
      <c r="J20" s="96" t="s">
        <v>71</v>
      </c>
      <c r="K20" s="97"/>
      <c r="L20" s="98"/>
      <c r="M20" s="94"/>
    </row>
    <row r="21" spans="1:13" s="75" customFormat="1" ht="60.75" customHeight="1" x14ac:dyDescent="0.2">
      <c r="A21" s="221"/>
      <c r="B21" s="92">
        <v>18</v>
      </c>
      <c r="C21" s="93" t="s">
        <v>196</v>
      </c>
      <c r="D21" s="96"/>
      <c r="E21" s="96"/>
      <c r="F21" s="96"/>
      <c r="G21" s="96" t="s">
        <v>51</v>
      </c>
      <c r="H21" s="96"/>
      <c r="I21" s="96"/>
      <c r="J21" s="96" t="s">
        <v>80</v>
      </c>
      <c r="K21" s="97"/>
      <c r="L21" s="98"/>
      <c r="M21" s="94"/>
    </row>
    <row r="22" spans="1:13" s="75" customFormat="1" ht="60.75" customHeight="1" x14ac:dyDescent="0.2">
      <c r="A22" s="221"/>
      <c r="B22" s="92">
        <v>19</v>
      </c>
      <c r="C22" s="93" t="s">
        <v>23</v>
      </c>
      <c r="D22" s="96" t="s">
        <v>51</v>
      </c>
      <c r="E22" s="96"/>
      <c r="F22" s="96"/>
      <c r="G22" s="96" t="s">
        <v>49</v>
      </c>
      <c r="H22" s="96" t="s">
        <v>63</v>
      </c>
      <c r="I22" s="96" t="s">
        <v>85</v>
      </c>
      <c r="J22" s="96" t="s">
        <v>79</v>
      </c>
      <c r="K22" s="97"/>
      <c r="L22" s="98" t="s">
        <v>209</v>
      </c>
      <c r="M22" s="94"/>
    </row>
    <row r="23" spans="1:13" s="75" customFormat="1" ht="60.75" customHeight="1" x14ac:dyDescent="0.2">
      <c r="A23" s="221"/>
      <c r="B23" s="92">
        <v>20</v>
      </c>
      <c r="C23" s="93" t="s">
        <v>195</v>
      </c>
      <c r="D23" s="96"/>
      <c r="E23" s="96" t="s">
        <v>59</v>
      </c>
      <c r="F23" s="96"/>
      <c r="G23" s="96" t="s">
        <v>46</v>
      </c>
      <c r="H23" s="96" t="s">
        <v>62</v>
      </c>
      <c r="I23" s="96" t="s">
        <v>63</v>
      </c>
      <c r="J23" s="96" t="s">
        <v>81</v>
      </c>
      <c r="K23" s="97"/>
      <c r="L23" s="98"/>
      <c r="M23" s="94"/>
    </row>
    <row r="24" spans="1:13" s="24" customFormat="1" ht="33" customHeight="1" x14ac:dyDescent="0.2">
      <c r="A24" s="79"/>
      <c r="B24" s="80"/>
      <c r="C24" s="81"/>
      <c r="D24" s="80"/>
      <c r="E24" s="80"/>
      <c r="F24" s="80"/>
      <c r="G24" s="80"/>
      <c r="H24" s="80"/>
      <c r="I24" s="80"/>
      <c r="J24" s="80"/>
      <c r="K24" s="80"/>
      <c r="L24" s="88"/>
      <c r="M24" s="81"/>
    </row>
    <row r="25" spans="1:13" s="24" customFormat="1" ht="22.5" customHeight="1" x14ac:dyDescent="0.2">
      <c r="A25" s="79"/>
      <c r="B25" s="82" t="s">
        <v>177</v>
      </c>
      <c r="C25" s="81"/>
      <c r="D25" s="80"/>
      <c r="E25" s="80"/>
      <c r="F25" s="80"/>
      <c r="G25" s="80"/>
      <c r="H25" s="80"/>
      <c r="I25" s="80"/>
      <c r="J25" s="80"/>
      <c r="K25" s="80"/>
      <c r="L25" s="88"/>
      <c r="M25" s="81"/>
    </row>
    <row r="26" spans="1:13" s="24" customFormat="1" ht="18.75" customHeight="1" x14ac:dyDescent="0.2">
      <c r="A26" s="79"/>
      <c r="B26" s="80"/>
      <c r="C26" s="27" t="s">
        <v>161</v>
      </c>
      <c r="D26" s="80"/>
      <c r="E26" s="80"/>
      <c r="F26" s="80"/>
      <c r="G26" s="80"/>
      <c r="H26" s="80"/>
      <c r="I26" s="80"/>
      <c r="J26" s="80"/>
      <c r="K26" s="80"/>
      <c r="L26" s="88"/>
      <c r="M26" s="81"/>
    </row>
    <row r="27" spans="1:13" s="24" customFormat="1" ht="18.75" customHeight="1" x14ac:dyDescent="0.2">
      <c r="A27" s="79"/>
      <c r="B27" s="80"/>
      <c r="C27" s="27" t="s">
        <v>162</v>
      </c>
      <c r="D27" s="80"/>
      <c r="E27" s="80"/>
      <c r="F27" s="80"/>
      <c r="G27" s="80"/>
      <c r="H27" s="80"/>
      <c r="I27" s="80"/>
      <c r="J27" s="80"/>
      <c r="K27" s="80"/>
      <c r="L27" s="88"/>
      <c r="M27" s="81"/>
    </row>
    <row r="28" spans="1:13" s="24" customFormat="1" ht="18.75" customHeight="1" x14ac:dyDescent="0.2">
      <c r="A28" s="79"/>
      <c r="B28" s="80"/>
      <c r="C28" s="27" t="s">
        <v>163</v>
      </c>
      <c r="D28" s="80"/>
      <c r="E28" s="80"/>
      <c r="F28" s="80"/>
      <c r="G28" s="80"/>
      <c r="H28" s="80"/>
      <c r="I28" s="80"/>
      <c r="J28" s="80"/>
      <c r="K28" s="80"/>
      <c r="L28" s="88"/>
      <c r="M28" s="81"/>
    </row>
    <row r="29" spans="1:13" s="24" customFormat="1" ht="18.75" customHeight="1" x14ac:dyDescent="0.2">
      <c r="A29" s="79"/>
      <c r="B29" s="80"/>
      <c r="C29" s="27" t="s">
        <v>164</v>
      </c>
      <c r="D29" s="80"/>
      <c r="E29" s="80"/>
      <c r="F29" s="80"/>
      <c r="G29" s="80"/>
      <c r="H29" s="80"/>
      <c r="I29" s="80"/>
      <c r="J29" s="80"/>
      <c r="K29" s="80"/>
      <c r="L29" s="88"/>
      <c r="M29" s="81"/>
    </row>
    <row r="30" spans="1:13" s="24" customFormat="1" ht="18.75" customHeight="1" x14ac:dyDescent="0.2">
      <c r="A30" s="79"/>
      <c r="B30" s="80"/>
      <c r="C30" s="27" t="s">
        <v>165</v>
      </c>
      <c r="D30" s="80"/>
      <c r="E30" s="80"/>
      <c r="F30" s="80"/>
      <c r="G30" s="80"/>
      <c r="H30" s="80"/>
      <c r="I30" s="80"/>
      <c r="J30" s="80"/>
      <c r="K30" s="80"/>
      <c r="L30" s="88"/>
      <c r="M30" s="81"/>
    </row>
    <row r="31" spans="1:13" s="24" customFormat="1" ht="18.75" customHeight="1" x14ac:dyDescent="0.2">
      <c r="A31" s="79"/>
      <c r="B31" s="80"/>
      <c r="C31" s="27" t="s">
        <v>166</v>
      </c>
      <c r="D31" s="80"/>
      <c r="E31" s="80"/>
      <c r="F31" s="80"/>
      <c r="G31" s="80"/>
      <c r="H31" s="80"/>
      <c r="I31" s="80"/>
      <c r="J31" s="80"/>
      <c r="K31" s="80"/>
      <c r="L31" s="88"/>
      <c r="M31" s="81"/>
    </row>
    <row r="32" spans="1:13" s="24" customFormat="1" ht="18.75" customHeight="1" x14ac:dyDescent="0.2">
      <c r="A32" s="79"/>
      <c r="B32" s="80"/>
      <c r="C32" s="27" t="s">
        <v>167</v>
      </c>
      <c r="D32" s="80"/>
      <c r="E32" s="80"/>
      <c r="F32" s="80"/>
      <c r="G32" s="80"/>
      <c r="H32" s="80"/>
      <c r="I32" s="80"/>
      <c r="J32" s="80"/>
      <c r="K32" s="80"/>
      <c r="L32" s="88"/>
      <c r="M32" s="81"/>
    </row>
    <row r="33" spans="1:18" s="24" customFormat="1" ht="18.75" customHeight="1" x14ac:dyDescent="0.2">
      <c r="A33" s="79"/>
      <c r="B33" s="80"/>
      <c r="C33" s="27" t="s">
        <v>168</v>
      </c>
      <c r="D33" s="80"/>
      <c r="E33" s="80"/>
      <c r="F33" s="80"/>
      <c r="G33" s="80"/>
      <c r="H33" s="80"/>
      <c r="I33" s="80"/>
      <c r="J33" s="80"/>
      <c r="K33" s="80"/>
      <c r="L33" s="88"/>
      <c r="M33" s="81"/>
    </row>
    <row r="34" spans="1:18" s="24" customFormat="1" ht="18.75" customHeight="1" x14ac:dyDescent="0.2">
      <c r="A34" s="79"/>
      <c r="B34" s="80"/>
      <c r="C34" s="27" t="s">
        <v>169</v>
      </c>
      <c r="D34" s="80"/>
      <c r="E34" s="80"/>
      <c r="F34" s="80"/>
      <c r="G34" s="80"/>
      <c r="H34" s="80"/>
      <c r="I34" s="80"/>
      <c r="J34" s="80"/>
      <c r="K34" s="80"/>
      <c r="L34" s="88"/>
      <c r="M34" s="81"/>
    </row>
    <row r="35" spans="1:18" s="24" customFormat="1" ht="18.75" customHeight="1" x14ac:dyDescent="0.2">
      <c r="A35" s="79"/>
      <c r="B35" s="80"/>
      <c r="C35" s="27" t="s">
        <v>170</v>
      </c>
      <c r="D35" s="80"/>
      <c r="E35" s="80"/>
      <c r="F35" s="80"/>
      <c r="G35" s="80"/>
      <c r="H35" s="80"/>
      <c r="I35" s="80"/>
      <c r="J35" s="80"/>
      <c r="K35" s="80"/>
      <c r="L35" s="88"/>
      <c r="M35" s="81"/>
    </row>
    <row r="36" spans="1:18" s="24" customFormat="1" ht="18.75" customHeight="1" x14ac:dyDescent="0.2">
      <c r="A36" s="79"/>
      <c r="B36" s="80"/>
      <c r="C36" s="27" t="s">
        <v>171</v>
      </c>
      <c r="D36" s="80"/>
      <c r="E36" s="80"/>
      <c r="F36" s="80"/>
      <c r="G36" s="80"/>
      <c r="H36" s="80"/>
      <c r="I36" s="80"/>
      <c r="J36" s="80"/>
      <c r="K36" s="80"/>
      <c r="L36" s="88"/>
      <c r="M36" s="81"/>
    </row>
    <row r="37" spans="1:18" s="24" customFormat="1" ht="18.75" customHeight="1" x14ac:dyDescent="0.2">
      <c r="A37" s="79"/>
      <c r="B37" s="80"/>
      <c r="C37" s="27" t="s">
        <v>172</v>
      </c>
      <c r="D37" s="80"/>
      <c r="E37" s="80"/>
      <c r="F37" s="80"/>
      <c r="G37" s="80"/>
      <c r="H37" s="80"/>
      <c r="I37" s="80"/>
      <c r="J37" s="80"/>
      <c r="K37" s="80"/>
      <c r="L37" s="88"/>
      <c r="M37" s="81"/>
    </row>
    <row r="38" spans="1:18" s="24" customFormat="1" ht="18.75" customHeight="1" x14ac:dyDescent="0.2">
      <c r="A38" s="79"/>
      <c r="B38" s="80"/>
      <c r="C38" s="27" t="s">
        <v>173</v>
      </c>
      <c r="D38" s="80"/>
      <c r="E38" s="80"/>
      <c r="F38" s="80"/>
      <c r="G38" s="80"/>
      <c r="H38" s="80"/>
      <c r="I38" s="80"/>
      <c r="J38" s="80"/>
      <c r="K38" s="80"/>
      <c r="L38" s="88"/>
      <c r="M38" s="81"/>
    </row>
    <row r="39" spans="1:18" s="24" customFormat="1" ht="18.75" customHeight="1" x14ac:dyDescent="0.2">
      <c r="A39" s="79"/>
      <c r="B39" s="80"/>
      <c r="C39" s="27" t="s">
        <v>174</v>
      </c>
      <c r="D39" s="80"/>
      <c r="E39" s="80"/>
      <c r="F39" s="80"/>
      <c r="G39" s="80"/>
      <c r="H39" s="80"/>
      <c r="I39" s="80"/>
      <c r="J39" s="80"/>
      <c r="K39" s="80"/>
      <c r="L39" s="88"/>
      <c r="M39" s="81"/>
    </row>
    <row r="40" spans="1:18" ht="18.75" customHeight="1" x14ac:dyDescent="0.2">
      <c r="C40" s="87" t="s">
        <v>175</v>
      </c>
    </row>
    <row r="41" spans="1:18" s="19" customFormat="1" ht="18.75" customHeight="1" x14ac:dyDescent="0.2">
      <c r="A41" s="20"/>
      <c r="C41" s="87" t="s">
        <v>176</v>
      </c>
      <c r="M41" s="20"/>
      <c r="N41" s="20"/>
      <c r="O41" s="20"/>
      <c r="P41" s="20"/>
      <c r="Q41" s="20"/>
      <c r="R41" s="20"/>
    </row>
    <row r="42" spans="1:18" s="19" customFormat="1" ht="49.5" customHeight="1" x14ac:dyDescent="0.2">
      <c r="A42" s="20"/>
      <c r="C42" s="20"/>
      <c r="M42" s="20"/>
      <c r="N42" s="20"/>
      <c r="O42" s="20"/>
      <c r="P42" s="20"/>
      <c r="Q42" s="20"/>
      <c r="R42" s="20"/>
    </row>
    <row r="43" spans="1:18" s="19" customFormat="1" ht="49.5" customHeight="1" x14ac:dyDescent="0.2">
      <c r="A43" s="20"/>
      <c r="C43" s="20"/>
      <c r="M43" s="20"/>
      <c r="N43" s="20"/>
      <c r="O43" s="20"/>
      <c r="P43" s="20"/>
      <c r="Q43" s="20"/>
      <c r="R43" s="20"/>
    </row>
    <row r="44" spans="1:18" s="19" customFormat="1" ht="49.5" customHeight="1" x14ac:dyDescent="0.2">
      <c r="A44" s="20"/>
      <c r="C44" s="20"/>
      <c r="M44" s="20"/>
      <c r="N44" s="20"/>
      <c r="O44" s="20"/>
      <c r="P44" s="20"/>
      <c r="Q44" s="20"/>
      <c r="R44" s="20"/>
    </row>
    <row r="50" ht="13.5" customHeight="1" x14ac:dyDescent="0.2"/>
    <row r="51" ht="13.5" customHeight="1" x14ac:dyDescent="0.2"/>
    <row r="52" ht="13.5" customHeight="1" x14ac:dyDescent="0.2"/>
    <row r="53" ht="13.5" customHeight="1" x14ac:dyDescent="0.2"/>
    <row r="54" ht="13.5" customHeight="1" x14ac:dyDescent="0.2"/>
    <row r="55" ht="13.5" customHeight="1" x14ac:dyDescent="0.2"/>
    <row r="56" ht="13.5" customHeight="1" x14ac:dyDescent="0.2"/>
    <row r="57" ht="13.5" customHeight="1" x14ac:dyDescent="0.2"/>
    <row r="58" ht="13.5" customHeight="1" x14ac:dyDescent="0.2"/>
    <row r="59" ht="13.5" customHeight="1" x14ac:dyDescent="0.2"/>
    <row r="60" ht="13.5" customHeight="1" x14ac:dyDescent="0.2"/>
    <row r="61" ht="13.5" customHeight="1" x14ac:dyDescent="0.2"/>
    <row r="62" ht="13.5" customHeight="1" x14ac:dyDescent="0.2"/>
    <row r="63" ht="13.5" customHeight="1" x14ac:dyDescent="0.2"/>
    <row r="64" ht="13.5" customHeight="1" x14ac:dyDescent="0.2"/>
    <row r="65" ht="13.5" customHeight="1" x14ac:dyDescent="0.2"/>
    <row r="67" ht="15" customHeight="1" x14ac:dyDescent="0.2"/>
    <row r="68" ht="15" customHeight="1" x14ac:dyDescent="0.2"/>
    <row r="69" ht="15" customHeight="1" x14ac:dyDescent="0.2"/>
    <row r="70" ht="15" customHeight="1" x14ac:dyDescent="0.2"/>
    <row r="71" ht="15" customHeight="1" x14ac:dyDescent="0.2"/>
    <row r="72" ht="15" customHeight="1" x14ac:dyDescent="0.2"/>
    <row r="73" ht="15" customHeight="1" x14ac:dyDescent="0.2"/>
    <row r="74" ht="15" customHeight="1" x14ac:dyDescent="0.2"/>
    <row r="75" ht="15" customHeight="1" x14ac:dyDescent="0.2"/>
    <row r="76" ht="15" customHeight="1" x14ac:dyDescent="0.2"/>
    <row r="77" ht="15" customHeight="1" x14ac:dyDescent="0.2"/>
    <row r="78" ht="15" customHeight="1" x14ac:dyDescent="0.2"/>
  </sheetData>
  <mergeCells count="4">
    <mergeCell ref="A7:A9"/>
    <mergeCell ref="A4:A6"/>
    <mergeCell ref="A10:A13"/>
    <mergeCell ref="A14:A23"/>
  </mergeCells>
  <phoneticPr fontId="6"/>
  <printOptions horizontalCentered="1"/>
  <pageMargins left="0.70866141732283472" right="0.70866141732283472" top="0.15748031496062992" bottom="0.15748031496062992" header="0.31496062992125984" footer="0.31496062992125984"/>
  <pageSetup paperSize="8" scale="6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I38"/>
  <sheetViews>
    <sheetView showGridLines="0" view="pageBreakPreview" zoomScale="90" zoomScaleNormal="70" zoomScaleSheetLayoutView="90" workbookViewId="0">
      <selection activeCell="G4" sqref="G4:I4"/>
    </sheetView>
  </sheetViews>
  <sheetFormatPr defaultColWidth="9" defaultRowHeight="12.6" x14ac:dyDescent="0.2"/>
  <cols>
    <col min="1" max="4" width="9" style="100"/>
    <col min="5" max="5" width="12.69921875" style="100" customWidth="1"/>
    <col min="6" max="8" width="9" style="100"/>
    <col min="9" max="9" width="9" style="100" customWidth="1"/>
    <col min="10" max="16384" width="9" style="100"/>
  </cols>
  <sheetData>
    <row r="3" spans="1:9" ht="20.100000000000001" customHeight="1" x14ac:dyDescent="0.2">
      <c r="A3" s="223" t="s">
        <v>385</v>
      </c>
      <c r="B3" s="223"/>
      <c r="C3" s="223"/>
    </row>
    <row r="4" spans="1:9" ht="20.100000000000001" customHeight="1" x14ac:dyDescent="0.2">
      <c r="G4" s="222" t="s">
        <v>386</v>
      </c>
      <c r="H4" s="223"/>
      <c r="I4" s="223"/>
    </row>
    <row r="6" spans="1:9" ht="20.100000000000001" customHeight="1" x14ac:dyDescent="0.2">
      <c r="A6" s="223" t="s">
        <v>216</v>
      </c>
      <c r="B6" s="223"/>
    </row>
    <row r="7" spans="1:9" x14ac:dyDescent="0.2">
      <c r="A7" s="99"/>
      <c r="B7" s="99"/>
    </row>
    <row r="8" spans="1:9" x14ac:dyDescent="0.2">
      <c r="A8" s="99"/>
      <c r="B8" s="99"/>
    </row>
    <row r="9" spans="1:9" ht="20.100000000000001" customHeight="1" x14ac:dyDescent="0.2">
      <c r="E9" s="99" t="s">
        <v>220</v>
      </c>
      <c r="F9" s="224" t="s">
        <v>345</v>
      </c>
      <c r="G9" s="224"/>
      <c r="H9" s="224"/>
      <c r="I9" s="224"/>
    </row>
    <row r="10" spans="1:9" ht="20.100000000000001" customHeight="1" x14ac:dyDescent="0.2">
      <c r="E10" s="99" t="s">
        <v>219</v>
      </c>
      <c r="F10" s="225" t="s">
        <v>319</v>
      </c>
      <c r="G10" s="225"/>
      <c r="H10" s="225"/>
      <c r="I10" s="225"/>
    </row>
    <row r="11" spans="1:9" ht="20.100000000000001" customHeight="1" x14ac:dyDescent="0.2">
      <c r="E11" s="99" t="s">
        <v>218</v>
      </c>
      <c r="F11" s="225" t="s">
        <v>320</v>
      </c>
      <c r="G11" s="225"/>
      <c r="H11" s="225"/>
      <c r="I11" s="225"/>
    </row>
    <row r="13" spans="1:9" ht="20.100000000000001" customHeight="1" x14ac:dyDescent="0.2">
      <c r="A13" s="226" t="s">
        <v>221</v>
      </c>
      <c r="B13" s="226"/>
      <c r="C13" s="226"/>
      <c r="D13" s="226"/>
      <c r="E13" s="226"/>
      <c r="F13" s="226"/>
      <c r="G13" s="226"/>
      <c r="H13" s="226"/>
      <c r="I13" s="226"/>
    </row>
    <row r="15" spans="1:9" ht="20.100000000000001" customHeight="1" x14ac:dyDescent="0.2">
      <c r="A15" s="100" t="s">
        <v>339</v>
      </c>
    </row>
    <row r="16" spans="1:9" ht="20.100000000000001" customHeight="1" x14ac:dyDescent="0.2">
      <c r="A16" s="100" t="s">
        <v>338</v>
      </c>
    </row>
    <row r="17" spans="1:9" ht="20.100000000000001" customHeight="1" x14ac:dyDescent="0.2">
      <c r="A17" s="100" t="s">
        <v>291</v>
      </c>
    </row>
    <row r="18" spans="1:9" ht="20.100000000000001" customHeight="1" x14ac:dyDescent="0.2">
      <c r="A18" s="100" t="s">
        <v>290</v>
      </c>
    </row>
    <row r="20" spans="1:9" x14ac:dyDescent="0.2">
      <c r="E20" s="99" t="s">
        <v>222</v>
      </c>
    </row>
    <row r="22" spans="1:9" ht="20.100000000000001" customHeight="1" x14ac:dyDescent="0.2">
      <c r="A22" s="100" t="s">
        <v>223</v>
      </c>
    </row>
    <row r="23" spans="1:9" ht="20.100000000000001" customHeight="1" x14ac:dyDescent="0.2">
      <c r="A23" s="100" t="s">
        <v>335</v>
      </c>
    </row>
    <row r="24" spans="1:9" ht="20.100000000000001" customHeight="1" x14ac:dyDescent="0.2">
      <c r="A24" s="100" t="s">
        <v>299</v>
      </c>
    </row>
    <row r="25" spans="1:9" ht="20.100000000000001" customHeight="1" x14ac:dyDescent="0.2">
      <c r="A25" s="100" t="s">
        <v>224</v>
      </c>
    </row>
    <row r="26" spans="1:9" ht="20.100000000000001" customHeight="1" x14ac:dyDescent="0.2">
      <c r="A26" s="100" t="s">
        <v>225</v>
      </c>
    </row>
    <row r="27" spans="1:9" ht="20.100000000000001" customHeight="1" x14ac:dyDescent="0.2">
      <c r="A27" s="100" t="s">
        <v>226</v>
      </c>
    </row>
    <row r="28" spans="1:9" ht="20.100000000000001" customHeight="1" x14ac:dyDescent="0.2">
      <c r="A28" s="100" t="s">
        <v>346</v>
      </c>
    </row>
    <row r="29" spans="1:9" ht="20.100000000000001" customHeight="1" x14ac:dyDescent="0.2">
      <c r="A29" s="232" t="s">
        <v>350</v>
      </c>
      <c r="B29" s="232"/>
      <c r="C29" s="232"/>
      <c r="D29" s="232"/>
      <c r="E29" s="232"/>
      <c r="F29" s="232"/>
      <c r="G29" s="232"/>
      <c r="H29" s="232"/>
      <c r="I29" s="232"/>
    </row>
    <row r="30" spans="1:9" ht="20.100000000000001" customHeight="1" x14ac:dyDescent="0.2">
      <c r="A30" s="232" t="s">
        <v>349</v>
      </c>
      <c r="B30" s="232"/>
      <c r="C30" s="232"/>
      <c r="D30" s="232"/>
      <c r="E30" s="232"/>
      <c r="F30" s="232"/>
      <c r="G30" s="232"/>
      <c r="H30" s="232"/>
      <c r="I30" s="232"/>
    </row>
    <row r="31" spans="1:9" ht="20.100000000000001" customHeight="1" x14ac:dyDescent="0.2">
      <c r="A31" s="100" t="s">
        <v>347</v>
      </c>
    </row>
    <row r="32" spans="1:9" ht="20.100000000000001" customHeight="1" x14ac:dyDescent="0.2">
      <c r="A32" s="100" t="s">
        <v>348</v>
      </c>
    </row>
    <row r="34" spans="4:9" ht="20.100000000000001" customHeight="1" x14ac:dyDescent="0.2">
      <c r="D34" s="100" t="s">
        <v>227</v>
      </c>
    </row>
    <row r="36" spans="4:9" ht="21.9" customHeight="1" x14ac:dyDescent="0.2">
      <c r="D36" s="101" t="s">
        <v>228</v>
      </c>
      <c r="E36" s="101"/>
      <c r="F36" s="227" t="s">
        <v>321</v>
      </c>
      <c r="G36" s="228"/>
      <c r="H36" s="228"/>
      <c r="I36" s="228"/>
    </row>
    <row r="37" spans="4:9" ht="21.9" customHeight="1" x14ac:dyDescent="0.2">
      <c r="D37" s="101" t="s">
        <v>229</v>
      </c>
      <c r="E37" s="101"/>
      <c r="F37" s="229" t="s">
        <v>322</v>
      </c>
      <c r="G37" s="230"/>
      <c r="H37" s="230"/>
      <c r="I37" s="230"/>
    </row>
    <row r="38" spans="4:9" ht="21.9" customHeight="1" x14ac:dyDescent="0.2">
      <c r="D38" s="231" t="s">
        <v>292</v>
      </c>
      <c r="E38" s="231"/>
      <c r="F38" s="229" t="s">
        <v>351</v>
      </c>
      <c r="G38" s="229"/>
      <c r="H38" s="229"/>
      <c r="I38" s="229"/>
    </row>
  </sheetData>
  <mergeCells count="13">
    <mergeCell ref="F11:I11"/>
    <mergeCell ref="A13:I13"/>
    <mergeCell ref="F36:I36"/>
    <mergeCell ref="F37:I37"/>
    <mergeCell ref="F38:I38"/>
    <mergeCell ref="D38:E38"/>
    <mergeCell ref="A29:I29"/>
    <mergeCell ref="A30:I30"/>
    <mergeCell ref="G4:I4"/>
    <mergeCell ref="A3:C3"/>
    <mergeCell ref="A6:B6"/>
    <mergeCell ref="F9:I9"/>
    <mergeCell ref="F10:I10"/>
  </mergeCells>
  <phoneticPr fontId="6"/>
  <pageMargins left="0.7" right="0.7" top="0.75" bottom="0.75" header="0.3" footer="0.3"/>
  <pageSetup paperSize="9" scale="96"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N54"/>
  <sheetViews>
    <sheetView showGridLines="0" view="pageBreakPreview" zoomScale="70" zoomScaleNormal="100" zoomScaleSheetLayoutView="70" workbookViewId="0"/>
  </sheetViews>
  <sheetFormatPr defaultColWidth="9" defaultRowHeight="13.8" x14ac:dyDescent="0.2"/>
  <cols>
    <col min="1" max="1" width="16" style="103" customWidth="1"/>
    <col min="2" max="2" width="8.69921875" style="103" customWidth="1"/>
    <col min="3" max="3" width="9.59765625" style="103" customWidth="1"/>
    <col min="4" max="4" width="8.8984375" style="103" customWidth="1"/>
    <col min="5" max="5" width="9.69921875" style="103" customWidth="1"/>
    <col min="6" max="6" width="8.8984375" style="103" customWidth="1"/>
    <col min="7" max="7" width="11.3984375" style="103" customWidth="1"/>
    <col min="8" max="8" width="8.8984375" style="103" customWidth="1"/>
    <col min="9" max="9" width="9.69921875" style="103" customWidth="1"/>
    <col min="10" max="10" width="7.69921875" style="103" customWidth="1"/>
    <col min="11" max="11" width="8.09765625" style="103" customWidth="1"/>
    <col min="12" max="12" width="8.5" style="103" customWidth="1"/>
    <col min="13" max="13" width="8.19921875" style="103" customWidth="1"/>
    <col min="14" max="14" width="9" style="103" customWidth="1"/>
    <col min="15" max="16384" width="9" style="103"/>
  </cols>
  <sheetData>
    <row r="3" spans="1:14" ht="20.100000000000001" customHeight="1" x14ac:dyDescent="0.2">
      <c r="A3" s="303" t="s">
        <v>300</v>
      </c>
      <c r="B3" s="303"/>
      <c r="C3" s="303"/>
      <c r="D3" s="303"/>
    </row>
    <row r="4" spans="1:14" ht="20.100000000000001" customHeight="1" x14ac:dyDescent="0.2">
      <c r="A4" s="102"/>
      <c r="B4" s="102"/>
      <c r="C4" s="102"/>
      <c r="D4" s="102"/>
    </row>
    <row r="5" spans="1:14" ht="32.25" customHeight="1" x14ac:dyDescent="0.2">
      <c r="J5" s="310" t="s">
        <v>387</v>
      </c>
      <c r="K5" s="311"/>
      <c r="L5" s="311"/>
      <c r="M5" s="311"/>
      <c r="N5" s="311"/>
    </row>
    <row r="6" spans="1:14" ht="12" customHeight="1" x14ac:dyDescent="0.2"/>
    <row r="7" spans="1:14" ht="19.5" customHeight="1" x14ac:dyDescent="0.2">
      <c r="A7" s="311" t="s">
        <v>216</v>
      </c>
      <c r="B7" s="311"/>
      <c r="C7" s="104"/>
      <c r="F7" s="105"/>
      <c r="G7" s="105"/>
    </row>
    <row r="8" spans="1:14" ht="12" customHeight="1" x14ac:dyDescent="0.2">
      <c r="A8" s="104"/>
      <c r="B8" s="104"/>
      <c r="C8" s="104"/>
    </row>
    <row r="9" spans="1:14" ht="20.100000000000001" customHeight="1" x14ac:dyDescent="0.2">
      <c r="G9" s="106" t="s">
        <v>248</v>
      </c>
      <c r="H9" s="309" t="s">
        <v>323</v>
      </c>
      <c r="I9" s="309"/>
      <c r="J9" s="309"/>
      <c r="K9" s="309"/>
      <c r="L9" s="309"/>
      <c r="M9" s="309"/>
      <c r="N9" s="309"/>
    </row>
    <row r="10" spans="1:14" ht="20.100000000000001" customHeight="1" x14ac:dyDescent="0.2">
      <c r="G10" s="106" t="s">
        <v>266</v>
      </c>
      <c r="H10" s="309" t="s">
        <v>319</v>
      </c>
      <c r="I10" s="309"/>
      <c r="J10" s="309"/>
      <c r="K10" s="309"/>
      <c r="L10" s="309"/>
      <c r="M10" s="309"/>
      <c r="N10" s="309"/>
    </row>
    <row r="11" spans="1:14" ht="20.100000000000001" customHeight="1" x14ac:dyDescent="0.2">
      <c r="G11" s="106" t="s">
        <v>218</v>
      </c>
      <c r="H11" s="309" t="s">
        <v>320</v>
      </c>
      <c r="I11" s="309"/>
      <c r="J11" s="309"/>
      <c r="K11" s="309"/>
      <c r="L11" s="309"/>
      <c r="M11" s="309"/>
      <c r="N11" s="309"/>
    </row>
    <row r="12" spans="1:14" ht="20.100000000000001" customHeight="1" x14ac:dyDescent="0.2">
      <c r="G12" s="104"/>
      <c r="H12" s="104"/>
      <c r="I12" s="104"/>
      <c r="J12" s="104"/>
      <c r="K12" s="104"/>
      <c r="L12" s="104"/>
      <c r="M12" s="104"/>
      <c r="N12" s="104"/>
    </row>
    <row r="13" spans="1:14" ht="12" customHeight="1" x14ac:dyDescent="0.2">
      <c r="C13" s="226" t="s">
        <v>301</v>
      </c>
      <c r="D13" s="226"/>
      <c r="E13" s="226"/>
      <c r="F13" s="226"/>
      <c r="G13" s="226"/>
      <c r="H13" s="226"/>
      <c r="I13" s="226"/>
      <c r="J13" s="226"/>
      <c r="K13" s="226"/>
    </row>
    <row r="14" spans="1:14" ht="24.9" customHeight="1" x14ac:dyDescent="0.2">
      <c r="A14" s="107"/>
      <c r="B14" s="107"/>
      <c r="C14" s="226"/>
      <c r="D14" s="226"/>
      <c r="E14" s="226"/>
      <c r="F14" s="226"/>
      <c r="G14" s="226"/>
      <c r="H14" s="226"/>
      <c r="I14" s="226"/>
      <c r="J14" s="226"/>
      <c r="K14" s="226"/>
      <c r="L14" s="107"/>
      <c r="M14" s="107"/>
      <c r="N14" s="107"/>
    </row>
    <row r="15" spans="1:14" ht="24.9" customHeight="1" x14ac:dyDescent="0.2">
      <c r="A15" s="104"/>
      <c r="B15" s="104"/>
      <c r="C15" s="104"/>
      <c r="D15" s="104"/>
      <c r="E15" s="104"/>
      <c r="F15" s="104"/>
      <c r="G15" s="104"/>
      <c r="H15" s="104"/>
      <c r="I15" s="104"/>
      <c r="J15" s="104"/>
      <c r="K15" s="104"/>
      <c r="L15" s="104"/>
      <c r="M15" s="104"/>
      <c r="N15" s="104"/>
    </row>
    <row r="16" spans="1:14" ht="12" customHeight="1" x14ac:dyDescent="0.2"/>
    <row r="17" spans="1:14" ht="20.100000000000001" customHeight="1" x14ac:dyDescent="0.2">
      <c r="A17" s="303" t="s">
        <v>344</v>
      </c>
      <c r="B17" s="303"/>
      <c r="C17" s="303"/>
      <c r="D17" s="303"/>
      <c r="E17" s="303"/>
      <c r="F17" s="303"/>
      <c r="G17" s="303"/>
      <c r="H17" s="303"/>
      <c r="I17" s="303"/>
      <c r="J17" s="303"/>
      <c r="K17" s="303"/>
      <c r="L17" s="303"/>
      <c r="M17" s="303"/>
      <c r="N17" s="303"/>
    </row>
    <row r="18" spans="1:14" ht="20.100000000000001" customHeight="1" x14ac:dyDescent="0.2">
      <c r="A18" s="303" t="s">
        <v>308</v>
      </c>
      <c r="B18" s="303"/>
      <c r="C18" s="303"/>
      <c r="D18" s="303"/>
      <c r="E18" s="303"/>
      <c r="F18" s="303"/>
      <c r="G18" s="303"/>
      <c r="H18" s="303"/>
      <c r="I18" s="303"/>
      <c r="J18" s="303"/>
      <c r="K18" s="303"/>
      <c r="L18" s="303"/>
      <c r="M18" s="303"/>
      <c r="N18" s="303"/>
    </row>
    <row r="19" spans="1:14" ht="19.5" customHeight="1" x14ac:dyDescent="0.2"/>
    <row r="20" spans="1:14" ht="27.9" customHeight="1" x14ac:dyDescent="0.2">
      <c r="A20" s="263" t="s">
        <v>231</v>
      </c>
      <c r="B20" s="264"/>
      <c r="C20" s="265" t="s">
        <v>324</v>
      </c>
      <c r="D20" s="266"/>
      <c r="E20" s="266"/>
      <c r="F20" s="266"/>
      <c r="G20" s="266"/>
      <c r="H20" s="266"/>
      <c r="I20" s="266"/>
      <c r="J20" s="266"/>
      <c r="K20" s="266"/>
      <c r="L20" s="266"/>
      <c r="M20" s="266"/>
      <c r="N20" s="267"/>
    </row>
    <row r="21" spans="1:14" ht="27.9" customHeight="1" x14ac:dyDescent="0.2">
      <c r="A21" s="268" t="s">
        <v>262</v>
      </c>
      <c r="B21" s="269"/>
      <c r="C21" s="270" t="s">
        <v>319</v>
      </c>
      <c r="D21" s="271"/>
      <c r="E21" s="271"/>
      <c r="F21" s="271"/>
      <c r="G21" s="271"/>
      <c r="H21" s="271"/>
      <c r="I21" s="271"/>
      <c r="J21" s="271"/>
      <c r="K21" s="271"/>
      <c r="L21" s="271"/>
      <c r="M21" s="271"/>
      <c r="N21" s="272"/>
    </row>
    <row r="22" spans="1:14" ht="16.2" x14ac:dyDescent="0.2">
      <c r="A22" s="253" t="s">
        <v>217</v>
      </c>
      <c r="B22" s="247"/>
      <c r="C22" s="265" t="s">
        <v>325</v>
      </c>
      <c r="D22" s="266"/>
      <c r="E22" s="266"/>
      <c r="F22" s="266"/>
      <c r="G22" s="266"/>
      <c r="H22" s="266"/>
      <c r="I22" s="266"/>
      <c r="J22" s="266"/>
      <c r="K22" s="266"/>
      <c r="L22" s="266"/>
      <c r="M22" s="266"/>
      <c r="N22" s="267"/>
    </row>
    <row r="23" spans="1:14" x14ac:dyDescent="0.2">
      <c r="A23" s="304"/>
      <c r="B23" s="305"/>
      <c r="C23" s="306" t="s">
        <v>326</v>
      </c>
      <c r="D23" s="307"/>
      <c r="E23" s="307"/>
      <c r="F23" s="307"/>
      <c r="G23" s="307"/>
      <c r="H23" s="307"/>
      <c r="I23" s="307"/>
      <c r="J23" s="307"/>
      <c r="K23" s="307"/>
      <c r="L23" s="307"/>
      <c r="M23" s="307"/>
      <c r="N23" s="308"/>
    </row>
    <row r="24" spans="1:14" x14ac:dyDescent="0.2">
      <c r="A24" s="254"/>
      <c r="B24" s="249"/>
      <c r="C24" s="270"/>
      <c r="D24" s="271"/>
      <c r="E24" s="271"/>
      <c r="F24" s="271"/>
      <c r="G24" s="271"/>
      <c r="H24" s="271"/>
      <c r="I24" s="271"/>
      <c r="J24" s="271"/>
      <c r="K24" s="271"/>
      <c r="L24" s="271"/>
      <c r="M24" s="271"/>
      <c r="N24" s="272"/>
    </row>
    <row r="25" spans="1:14" ht="36" customHeight="1" x14ac:dyDescent="0.2">
      <c r="A25" s="299" t="s">
        <v>232</v>
      </c>
      <c r="B25" s="244"/>
      <c r="C25" s="108" t="s">
        <v>242</v>
      </c>
      <c r="D25" s="109">
        <v>15</v>
      </c>
      <c r="E25" s="110" t="s">
        <v>104</v>
      </c>
      <c r="F25" s="111"/>
      <c r="G25" s="111"/>
      <c r="H25" s="111"/>
      <c r="I25" s="111"/>
      <c r="J25" s="111"/>
      <c r="K25" s="111"/>
      <c r="L25" s="111"/>
      <c r="M25" s="111"/>
      <c r="N25" s="112"/>
    </row>
    <row r="26" spans="1:14" ht="40.5" customHeight="1" x14ac:dyDescent="0.2">
      <c r="A26" s="299" t="s">
        <v>233</v>
      </c>
      <c r="B26" s="244"/>
      <c r="C26" s="300" t="s">
        <v>327</v>
      </c>
      <c r="D26" s="301"/>
      <c r="E26" s="301"/>
      <c r="F26" s="301"/>
      <c r="G26" s="301"/>
      <c r="H26" s="301"/>
      <c r="I26" s="301"/>
      <c r="J26" s="301"/>
      <c r="K26" s="301"/>
      <c r="L26" s="301"/>
      <c r="M26" s="301"/>
      <c r="N26" s="302"/>
    </row>
    <row r="27" spans="1:14" ht="33" customHeight="1" x14ac:dyDescent="0.2">
      <c r="A27" s="263" t="s">
        <v>236</v>
      </c>
      <c r="B27" s="264"/>
      <c r="C27" s="284" t="s">
        <v>328</v>
      </c>
      <c r="D27" s="285"/>
      <c r="E27" s="285"/>
      <c r="F27" s="285"/>
      <c r="G27" s="285"/>
      <c r="H27" s="285"/>
      <c r="I27" s="285"/>
      <c r="J27" s="285"/>
      <c r="K27" s="285"/>
      <c r="L27" s="285"/>
      <c r="M27" s="285"/>
      <c r="N27" s="286"/>
    </row>
    <row r="28" spans="1:14" ht="33" customHeight="1" x14ac:dyDescent="0.2">
      <c r="A28" s="268"/>
      <c r="B28" s="269"/>
      <c r="C28" s="287"/>
      <c r="D28" s="288"/>
      <c r="E28" s="288"/>
      <c r="F28" s="288"/>
      <c r="G28" s="288"/>
      <c r="H28" s="288"/>
      <c r="I28" s="288"/>
      <c r="J28" s="288"/>
      <c r="K28" s="288"/>
      <c r="L28" s="288"/>
      <c r="M28" s="288"/>
      <c r="N28" s="289"/>
    </row>
    <row r="29" spans="1:14" ht="27.9" customHeight="1" x14ac:dyDescent="0.2">
      <c r="A29" s="263" t="s">
        <v>340</v>
      </c>
      <c r="B29" s="264"/>
      <c r="C29" s="292">
        <f>F29+F30</f>
        <v>35</v>
      </c>
      <c r="D29" s="295" t="s">
        <v>105</v>
      </c>
      <c r="E29" s="113" t="s">
        <v>245</v>
      </c>
      <c r="F29" s="114">
        <f>D42+F42+H42</f>
        <v>17</v>
      </c>
      <c r="G29" s="115" t="s">
        <v>329</v>
      </c>
      <c r="H29" s="116"/>
      <c r="I29" s="117">
        <v>11</v>
      </c>
      <c r="J29" s="118" t="s">
        <v>267</v>
      </c>
      <c r="K29" s="118"/>
      <c r="L29" s="117">
        <v>6</v>
      </c>
      <c r="M29" s="118" t="s">
        <v>246</v>
      </c>
      <c r="N29" s="119"/>
    </row>
    <row r="30" spans="1:14" ht="27.9" customHeight="1" x14ac:dyDescent="0.2">
      <c r="A30" s="290"/>
      <c r="B30" s="291"/>
      <c r="C30" s="293"/>
      <c r="D30" s="296"/>
      <c r="E30" s="120" t="s">
        <v>247</v>
      </c>
      <c r="F30" s="121">
        <f>D43+F43+H43</f>
        <v>18</v>
      </c>
      <c r="G30" s="122" t="s">
        <v>330</v>
      </c>
      <c r="H30" s="123"/>
      <c r="I30" s="124">
        <v>10</v>
      </c>
      <c r="J30" s="125" t="s">
        <v>267</v>
      </c>
      <c r="K30" s="125"/>
      <c r="L30" s="124">
        <v>8</v>
      </c>
      <c r="M30" s="126" t="s">
        <v>246</v>
      </c>
      <c r="N30" s="127"/>
    </row>
    <row r="31" spans="1:14" ht="27.9" customHeight="1" x14ac:dyDescent="0.2">
      <c r="A31" s="268"/>
      <c r="B31" s="269"/>
      <c r="C31" s="294"/>
      <c r="D31" s="297"/>
      <c r="E31" s="128" t="s">
        <v>307</v>
      </c>
      <c r="F31" s="129">
        <f>(F30/C29)*100</f>
        <v>51.428571428571423</v>
      </c>
      <c r="G31" s="298"/>
      <c r="H31" s="298"/>
      <c r="I31" s="130"/>
      <c r="J31" s="131"/>
      <c r="K31" s="131"/>
      <c r="L31" s="130"/>
      <c r="N31" s="132"/>
    </row>
    <row r="32" spans="1:14" ht="38.25" customHeight="1" x14ac:dyDescent="0.2">
      <c r="A32" s="263" t="s">
        <v>234</v>
      </c>
      <c r="B32" s="264"/>
      <c r="C32" s="265" t="s">
        <v>331</v>
      </c>
      <c r="D32" s="266"/>
      <c r="E32" s="266"/>
      <c r="F32" s="266"/>
      <c r="G32" s="266"/>
      <c r="H32" s="266"/>
      <c r="I32" s="266"/>
      <c r="J32" s="266"/>
      <c r="K32" s="266"/>
      <c r="L32" s="266"/>
      <c r="M32" s="266"/>
      <c r="N32" s="267"/>
    </row>
    <row r="33" spans="1:14" ht="38.25" customHeight="1" x14ac:dyDescent="0.2">
      <c r="A33" s="268" t="s">
        <v>235</v>
      </c>
      <c r="B33" s="269"/>
      <c r="C33" s="270" t="s">
        <v>332</v>
      </c>
      <c r="D33" s="271"/>
      <c r="E33" s="271"/>
      <c r="F33" s="271"/>
      <c r="G33" s="271"/>
      <c r="H33" s="271"/>
      <c r="I33" s="271"/>
      <c r="J33" s="271"/>
      <c r="K33" s="271"/>
      <c r="L33" s="271"/>
      <c r="M33" s="271"/>
      <c r="N33" s="272"/>
    </row>
    <row r="34" spans="1:14" ht="36.75" customHeight="1" x14ac:dyDescent="0.2">
      <c r="A34" s="253" t="s">
        <v>230</v>
      </c>
      <c r="B34" s="273"/>
      <c r="C34" s="275" t="s">
        <v>237</v>
      </c>
      <c r="D34" s="276"/>
      <c r="E34" s="277"/>
      <c r="F34" s="278" t="s">
        <v>351</v>
      </c>
      <c r="G34" s="279"/>
      <c r="H34" s="280"/>
      <c r="I34" s="133" t="s">
        <v>239</v>
      </c>
      <c r="J34" s="278" t="s">
        <v>353</v>
      </c>
      <c r="K34" s="279"/>
      <c r="L34" s="279"/>
      <c r="M34" s="279"/>
      <c r="N34" s="280"/>
    </row>
    <row r="35" spans="1:14" ht="38.25" customHeight="1" x14ac:dyDescent="0.2">
      <c r="A35" s="254"/>
      <c r="B35" s="274"/>
      <c r="C35" s="254" t="s">
        <v>238</v>
      </c>
      <c r="D35" s="248"/>
      <c r="E35" s="249"/>
      <c r="F35" s="281" t="s">
        <v>333</v>
      </c>
      <c r="G35" s="282"/>
      <c r="H35" s="282"/>
      <c r="I35" s="282"/>
      <c r="J35" s="282"/>
      <c r="K35" s="282"/>
      <c r="L35" s="282"/>
      <c r="M35" s="282"/>
      <c r="N35" s="283"/>
    </row>
    <row r="36" spans="1:14" x14ac:dyDescent="0.2">
      <c r="A36" s="104"/>
      <c r="B36" s="104"/>
      <c r="C36" s="104"/>
      <c r="D36" s="104"/>
    </row>
    <row r="37" spans="1:14" x14ac:dyDescent="0.2">
      <c r="A37" s="104"/>
      <c r="B37" s="104"/>
      <c r="C37" s="104"/>
      <c r="D37" s="104"/>
    </row>
    <row r="38" spans="1:14" ht="16.8" thickBot="1" x14ac:dyDescent="0.25">
      <c r="A38" s="134" t="s">
        <v>249</v>
      </c>
      <c r="B38" s="135"/>
      <c r="C38" s="135"/>
    </row>
    <row r="39" spans="1:14" ht="37.5" customHeight="1" thickTop="1" x14ac:dyDescent="0.2">
      <c r="A39" s="235"/>
      <c r="B39" s="238" t="s">
        <v>254</v>
      </c>
      <c r="C39" s="239"/>
      <c r="D39" s="244" t="s">
        <v>304</v>
      </c>
      <c r="E39" s="244"/>
      <c r="F39" s="244"/>
      <c r="G39" s="244"/>
      <c r="H39" s="244"/>
      <c r="I39" s="244"/>
      <c r="J39" s="244"/>
      <c r="K39" s="244"/>
      <c r="L39" s="244"/>
      <c r="M39" s="244"/>
      <c r="N39" s="245"/>
    </row>
    <row r="40" spans="1:14" ht="19.5" customHeight="1" x14ac:dyDescent="0.2">
      <c r="A40" s="236"/>
      <c r="B40" s="240"/>
      <c r="C40" s="241"/>
      <c r="D40" s="246" t="s">
        <v>255</v>
      </c>
      <c r="E40" s="247"/>
      <c r="F40" s="250" t="s">
        <v>261</v>
      </c>
      <c r="G40" s="251"/>
      <c r="H40" s="250" t="s">
        <v>302</v>
      </c>
      <c r="I40" s="251"/>
      <c r="J40" s="253" t="s">
        <v>256</v>
      </c>
      <c r="K40" s="247"/>
      <c r="L40" s="253" t="s">
        <v>215</v>
      </c>
      <c r="M40" s="255"/>
      <c r="N40" s="247"/>
    </row>
    <row r="41" spans="1:14" ht="37.5" customHeight="1" x14ac:dyDescent="0.2">
      <c r="A41" s="237"/>
      <c r="B41" s="242"/>
      <c r="C41" s="243"/>
      <c r="D41" s="248"/>
      <c r="E41" s="249"/>
      <c r="F41" s="237"/>
      <c r="G41" s="252"/>
      <c r="H41" s="237"/>
      <c r="I41" s="252"/>
      <c r="J41" s="254"/>
      <c r="K41" s="249"/>
      <c r="L41" s="254"/>
      <c r="M41" s="248"/>
      <c r="N41" s="249"/>
    </row>
    <row r="42" spans="1:14" ht="30" customHeight="1" x14ac:dyDescent="0.2">
      <c r="A42" s="138" t="s">
        <v>250</v>
      </c>
      <c r="B42" s="139">
        <v>3</v>
      </c>
      <c r="C42" s="140" t="s">
        <v>105</v>
      </c>
      <c r="D42" s="139">
        <v>3</v>
      </c>
      <c r="E42" s="112" t="s">
        <v>105</v>
      </c>
      <c r="F42" s="141">
        <v>3</v>
      </c>
      <c r="G42" s="112" t="s">
        <v>105</v>
      </c>
      <c r="H42" s="141">
        <v>11</v>
      </c>
      <c r="I42" s="112" t="s">
        <v>105</v>
      </c>
      <c r="J42" s="141">
        <v>43.9</v>
      </c>
      <c r="K42" s="112" t="s">
        <v>264</v>
      </c>
      <c r="L42" s="142" t="s">
        <v>257</v>
      </c>
      <c r="M42" s="143">
        <v>14</v>
      </c>
      <c r="N42" s="112" t="s">
        <v>258</v>
      </c>
    </row>
    <row r="43" spans="1:14" ht="30" customHeight="1" x14ac:dyDescent="0.2">
      <c r="A43" s="138" t="s">
        <v>251</v>
      </c>
      <c r="B43" s="139">
        <v>1</v>
      </c>
      <c r="C43" s="140" t="s">
        <v>105</v>
      </c>
      <c r="D43" s="139">
        <v>3</v>
      </c>
      <c r="E43" s="112" t="s">
        <v>105</v>
      </c>
      <c r="F43" s="141">
        <v>5</v>
      </c>
      <c r="G43" s="112" t="s">
        <v>105</v>
      </c>
      <c r="H43" s="141">
        <v>10</v>
      </c>
      <c r="I43" s="112" t="s">
        <v>105</v>
      </c>
      <c r="J43" s="141">
        <v>51.4</v>
      </c>
      <c r="K43" s="112" t="s">
        <v>264</v>
      </c>
      <c r="L43" s="142" t="s">
        <v>257</v>
      </c>
      <c r="M43" s="141">
        <v>17</v>
      </c>
      <c r="N43" s="112" t="s">
        <v>259</v>
      </c>
    </row>
    <row r="44" spans="1:14" ht="30" customHeight="1" x14ac:dyDescent="0.2">
      <c r="A44" s="138" t="s">
        <v>252</v>
      </c>
      <c r="B44" s="144">
        <f>SUM(B42:B43)</f>
        <v>4</v>
      </c>
      <c r="C44" s="140" t="s">
        <v>105</v>
      </c>
      <c r="D44" s="144">
        <f>SUM(D42:D43)</f>
        <v>6</v>
      </c>
      <c r="E44" s="112" t="s">
        <v>105</v>
      </c>
      <c r="F44" s="145">
        <f>SUM(F42:F43)</f>
        <v>8</v>
      </c>
      <c r="G44" s="112" t="s">
        <v>105</v>
      </c>
      <c r="H44" s="145">
        <f>SUM(H42:H43)</f>
        <v>21</v>
      </c>
      <c r="I44" s="112" t="s">
        <v>105</v>
      </c>
      <c r="J44" s="141">
        <v>47.7</v>
      </c>
      <c r="K44" s="112" t="s">
        <v>264</v>
      </c>
      <c r="L44" s="142" t="s">
        <v>257</v>
      </c>
      <c r="M44" s="141">
        <v>15.6</v>
      </c>
      <c r="N44" s="112" t="s">
        <v>260</v>
      </c>
    </row>
    <row r="45" spans="1:14" ht="30" customHeight="1" thickBot="1" x14ac:dyDescent="0.25">
      <c r="A45" s="138" t="s">
        <v>253</v>
      </c>
      <c r="B45" s="256">
        <f>B43/B44</f>
        <v>0.25</v>
      </c>
      <c r="C45" s="257"/>
      <c r="D45" s="258">
        <f>D43/D44</f>
        <v>0.5</v>
      </c>
      <c r="E45" s="259"/>
      <c r="F45" s="260">
        <f>F43/F44</f>
        <v>0.625</v>
      </c>
      <c r="G45" s="259"/>
      <c r="H45" s="260">
        <f>H43/H44</f>
        <v>0.47619047619047616</v>
      </c>
      <c r="I45" s="259"/>
      <c r="J45" s="261" t="s">
        <v>263</v>
      </c>
      <c r="K45" s="262"/>
      <c r="L45" s="146" t="s">
        <v>265</v>
      </c>
      <c r="M45" s="233">
        <f>M43/M42</f>
        <v>1.2142857142857142</v>
      </c>
      <c r="N45" s="234"/>
    </row>
    <row r="46" spans="1:14" ht="14.4" thickTop="1" x14ac:dyDescent="0.2"/>
    <row r="47" spans="1:14" ht="16.2" x14ac:dyDescent="0.2">
      <c r="A47" s="130" t="s">
        <v>352</v>
      </c>
    </row>
    <row r="50" spans="8:8" x14ac:dyDescent="0.2">
      <c r="H50" s="103" t="s">
        <v>240</v>
      </c>
    </row>
    <row r="51" spans="8:8" x14ac:dyDescent="0.2">
      <c r="H51" s="103" t="s">
        <v>241</v>
      </c>
    </row>
    <row r="52" spans="8:8" x14ac:dyDescent="0.2">
      <c r="H52" s="103" t="s">
        <v>242</v>
      </c>
    </row>
    <row r="53" spans="8:8" x14ac:dyDescent="0.2">
      <c r="H53" s="103" t="s">
        <v>243</v>
      </c>
    </row>
    <row r="54" spans="8:8" x14ac:dyDescent="0.2">
      <c r="H54" s="103" t="s">
        <v>244</v>
      </c>
    </row>
  </sheetData>
  <mergeCells count="50">
    <mergeCell ref="H11:N11"/>
    <mergeCell ref="A3:D3"/>
    <mergeCell ref="J5:N5"/>
    <mergeCell ref="A7:B7"/>
    <mergeCell ref="H9:N9"/>
    <mergeCell ref="H10:N10"/>
    <mergeCell ref="A26:B26"/>
    <mergeCell ref="C26:N26"/>
    <mergeCell ref="C13:K14"/>
    <mergeCell ref="A17:N17"/>
    <mergeCell ref="A18:N18"/>
    <mergeCell ref="A20:B20"/>
    <mergeCell ref="C20:N20"/>
    <mergeCell ref="A21:B21"/>
    <mergeCell ref="C21:N21"/>
    <mergeCell ref="A22:B24"/>
    <mergeCell ref="C22:N22"/>
    <mergeCell ref="A25:B25"/>
    <mergeCell ref="C23:N24"/>
    <mergeCell ref="A27:B28"/>
    <mergeCell ref="C27:N27"/>
    <mergeCell ref="C28:N28"/>
    <mergeCell ref="A29:B31"/>
    <mergeCell ref="C29:C31"/>
    <mergeCell ref="D29:D31"/>
    <mergeCell ref="G31:H31"/>
    <mergeCell ref="A32:B32"/>
    <mergeCell ref="C32:N32"/>
    <mergeCell ref="A33:B33"/>
    <mergeCell ref="C33:N33"/>
    <mergeCell ref="A34:B35"/>
    <mergeCell ref="C34:E34"/>
    <mergeCell ref="F34:H34"/>
    <mergeCell ref="J34:N34"/>
    <mergeCell ref="C35:E35"/>
    <mergeCell ref="F35:N35"/>
    <mergeCell ref="M45:N45"/>
    <mergeCell ref="A39:A41"/>
    <mergeCell ref="B39:C41"/>
    <mergeCell ref="D39:N39"/>
    <mergeCell ref="D40:E41"/>
    <mergeCell ref="F40:G41"/>
    <mergeCell ref="H40:I41"/>
    <mergeCell ref="J40:K41"/>
    <mergeCell ref="L40:N41"/>
    <mergeCell ref="B45:C45"/>
    <mergeCell ref="D45:E45"/>
    <mergeCell ref="F45:G45"/>
    <mergeCell ref="H45:I45"/>
    <mergeCell ref="J45:K45"/>
  </mergeCells>
  <phoneticPr fontId="6"/>
  <dataValidations count="1">
    <dataValidation type="list" allowBlank="1" showInputMessage="1" showErrorMessage="1" sqref="C25" xr:uid="{00000000-0002-0000-0200-000000000000}">
      <formula1>$H$49:$H$54</formula1>
    </dataValidation>
  </dataValidations>
  <pageMargins left="0.7" right="0.7" top="0.75" bottom="0.75" header="0.3" footer="0.3"/>
  <pageSetup paperSize="9" scale="61"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12C94-1D3D-42B8-B0D0-682C906D1CE3}">
  <dimension ref="B2:K46"/>
  <sheetViews>
    <sheetView showGridLines="0" tabSelected="1" view="pageBreakPreview" topLeftCell="A13" zoomScale="80" zoomScaleNormal="85" zoomScaleSheetLayoutView="80" workbookViewId="0">
      <selection activeCell="E17" sqref="E17"/>
    </sheetView>
  </sheetViews>
  <sheetFormatPr defaultColWidth="9" defaultRowHeight="13.8" x14ac:dyDescent="0.2"/>
  <cols>
    <col min="1" max="1" width="1.5" style="103" customWidth="1"/>
    <col min="2" max="2" width="5.09765625" style="103" customWidth="1"/>
    <col min="3" max="3" width="17.19921875" style="103" customWidth="1"/>
    <col min="4" max="4" width="6" style="103" customWidth="1"/>
    <col min="5" max="5" width="69.19921875" style="103" customWidth="1"/>
    <col min="6" max="6" width="10.5" style="103" customWidth="1"/>
    <col min="7" max="7" width="59.5" style="103" customWidth="1"/>
    <col min="8" max="8" width="10.5" style="103" customWidth="1"/>
    <col min="9" max="9" width="5.19921875" style="103" customWidth="1"/>
    <col min="10" max="10" width="9" style="103" hidden="1" customWidth="1"/>
    <col min="11" max="11" width="11" style="103" bestFit="1" customWidth="1"/>
    <col min="12" max="16384" width="9" style="103"/>
  </cols>
  <sheetData>
    <row r="2" spans="2:11" s="147" customFormat="1" ht="18.600000000000001" x14ac:dyDescent="0.2">
      <c r="B2" s="147" t="s">
        <v>268</v>
      </c>
    </row>
    <row r="3" spans="2:11" s="147" customFormat="1" ht="18.600000000000001" x14ac:dyDescent="0.2">
      <c r="B3" s="147" t="s">
        <v>388</v>
      </c>
    </row>
    <row r="4" spans="2:11" s="147" customFormat="1" ht="18.600000000000001" x14ac:dyDescent="0.2">
      <c r="B4" s="147" t="s">
        <v>389</v>
      </c>
    </row>
    <row r="5" spans="2:11" s="147" customFormat="1" ht="14.25" customHeight="1" x14ac:dyDescent="0.2"/>
    <row r="6" spans="2:11" s="147" customFormat="1" ht="18.600000000000001" x14ac:dyDescent="0.2">
      <c r="B6" s="147" t="s">
        <v>309</v>
      </c>
    </row>
    <row r="7" spans="2:11" s="147" customFormat="1" ht="18.600000000000001" x14ac:dyDescent="0.2">
      <c r="B7" s="147" t="s">
        <v>310</v>
      </c>
    </row>
    <row r="8" spans="2:11" s="147" customFormat="1" ht="18.600000000000001" x14ac:dyDescent="0.2">
      <c r="B8" s="147" t="s">
        <v>311</v>
      </c>
    </row>
    <row r="10" spans="2:11" ht="21" x14ac:dyDescent="0.2">
      <c r="C10" s="107" t="s">
        <v>269</v>
      </c>
    </row>
    <row r="11" spans="2:11" ht="27.6" x14ac:dyDescent="0.2">
      <c r="C11" s="148" t="s">
        <v>41</v>
      </c>
      <c r="D11" s="314" t="s">
        <v>270</v>
      </c>
      <c r="E11" s="315"/>
      <c r="F11" s="149" t="s">
        <v>272</v>
      </c>
      <c r="G11" s="148" t="s">
        <v>271</v>
      </c>
      <c r="H11" s="149" t="s">
        <v>312</v>
      </c>
    </row>
    <row r="12" spans="2:11" ht="54" customHeight="1" x14ac:dyDescent="0.2">
      <c r="C12" s="316" t="s">
        <v>354</v>
      </c>
      <c r="D12" s="136">
        <v>1</v>
      </c>
      <c r="E12" s="169" t="s">
        <v>390</v>
      </c>
      <c r="F12" s="154" t="s">
        <v>334</v>
      </c>
      <c r="G12" s="153" t="s">
        <v>357</v>
      </c>
      <c r="H12" s="154" t="s">
        <v>334</v>
      </c>
      <c r="K12" s="103" t="b">
        <f>F12=H12</f>
        <v>1</v>
      </c>
    </row>
    <row r="13" spans="2:11" ht="40.5" customHeight="1" x14ac:dyDescent="0.2">
      <c r="C13" s="317"/>
      <c r="D13" s="160"/>
      <c r="E13" s="157" t="s">
        <v>275</v>
      </c>
      <c r="F13" s="158">
        <f>COUNTIF(F12,"✔")</f>
        <v>1</v>
      </c>
      <c r="G13" s="299"/>
      <c r="H13" s="245"/>
    </row>
    <row r="14" spans="2:11" ht="54" customHeight="1" x14ac:dyDescent="0.2">
      <c r="C14" s="318" t="s">
        <v>355</v>
      </c>
      <c r="D14" s="137">
        <v>2</v>
      </c>
      <c r="E14" s="170" t="s">
        <v>303</v>
      </c>
      <c r="F14" s="154" t="s">
        <v>334</v>
      </c>
      <c r="G14" s="153" t="s">
        <v>358</v>
      </c>
      <c r="H14" s="154" t="s">
        <v>334</v>
      </c>
      <c r="J14" s="210" t="s">
        <v>273</v>
      </c>
      <c r="K14" s="103" t="b">
        <f t="shared" ref="K14:K36" si="0">F14=H14</f>
        <v>1</v>
      </c>
    </row>
    <row r="15" spans="2:11" ht="54" customHeight="1" x14ac:dyDescent="0.2">
      <c r="C15" s="319"/>
      <c r="D15" s="155">
        <v>3</v>
      </c>
      <c r="E15" s="156" t="s">
        <v>441</v>
      </c>
      <c r="F15" s="152"/>
      <c r="G15" s="151" t="s">
        <v>305</v>
      </c>
      <c r="H15" s="152"/>
      <c r="K15" s="103" t="b">
        <f t="shared" si="0"/>
        <v>1</v>
      </c>
    </row>
    <row r="16" spans="2:11" ht="41.25" customHeight="1" x14ac:dyDescent="0.2">
      <c r="C16" s="320"/>
      <c r="D16" s="155"/>
      <c r="E16" s="157" t="s">
        <v>275</v>
      </c>
      <c r="F16" s="158">
        <f>COUNTIF(F14:F15,"✔")</f>
        <v>1</v>
      </c>
      <c r="G16" s="299"/>
      <c r="H16" s="245"/>
    </row>
    <row r="17" spans="3:11" ht="66" customHeight="1" x14ac:dyDescent="0.2">
      <c r="C17" s="318" t="s">
        <v>356</v>
      </c>
      <c r="D17" s="150">
        <v>4</v>
      </c>
      <c r="E17" s="153" t="s">
        <v>452</v>
      </c>
      <c r="F17" s="154" t="s">
        <v>334</v>
      </c>
      <c r="G17" s="153" t="s">
        <v>391</v>
      </c>
      <c r="H17" s="154" t="s">
        <v>334</v>
      </c>
      <c r="K17" s="103" t="b">
        <f t="shared" si="0"/>
        <v>1</v>
      </c>
    </row>
    <row r="18" spans="3:11" ht="54" customHeight="1" x14ac:dyDescent="0.2">
      <c r="C18" s="319"/>
      <c r="D18" s="150">
        <v>5</v>
      </c>
      <c r="E18" s="153" t="s">
        <v>392</v>
      </c>
      <c r="F18" s="154" t="s">
        <v>334</v>
      </c>
      <c r="G18" s="153" t="s">
        <v>393</v>
      </c>
      <c r="H18" s="154" t="s">
        <v>334</v>
      </c>
      <c r="K18" s="103" t="b">
        <f t="shared" si="0"/>
        <v>1</v>
      </c>
    </row>
    <row r="19" spans="3:11" ht="54" customHeight="1" x14ac:dyDescent="0.2">
      <c r="C19" s="321"/>
      <c r="D19" s="150">
        <v>6</v>
      </c>
      <c r="E19" s="153" t="s">
        <v>442</v>
      </c>
      <c r="F19" s="154"/>
      <c r="G19" s="151" t="s">
        <v>394</v>
      </c>
      <c r="H19" s="154"/>
      <c r="K19" s="103" t="b">
        <f t="shared" si="0"/>
        <v>1</v>
      </c>
    </row>
    <row r="20" spans="3:11" ht="54" customHeight="1" x14ac:dyDescent="0.2">
      <c r="C20" s="321"/>
      <c r="D20" s="150">
        <v>7</v>
      </c>
      <c r="E20" s="153" t="s">
        <v>443</v>
      </c>
      <c r="F20" s="154" t="s">
        <v>334</v>
      </c>
      <c r="G20" s="153" t="s">
        <v>394</v>
      </c>
      <c r="H20" s="154" t="s">
        <v>334</v>
      </c>
      <c r="K20" s="103" t="b">
        <f t="shared" si="0"/>
        <v>1</v>
      </c>
    </row>
    <row r="21" spans="3:11" ht="109.5" customHeight="1" x14ac:dyDescent="0.2">
      <c r="C21" s="321"/>
      <c r="D21" s="150">
        <v>8</v>
      </c>
      <c r="E21" s="153" t="s">
        <v>444</v>
      </c>
      <c r="F21" s="154"/>
      <c r="G21" s="153" t="s">
        <v>450</v>
      </c>
      <c r="H21" s="154"/>
      <c r="K21" s="103" t="b">
        <f t="shared" si="0"/>
        <v>1</v>
      </c>
    </row>
    <row r="22" spans="3:11" ht="53.25" customHeight="1" x14ac:dyDescent="0.2">
      <c r="C22" s="321"/>
      <c r="D22" s="150">
        <v>9</v>
      </c>
      <c r="E22" s="153" t="s">
        <v>445</v>
      </c>
      <c r="F22" s="152"/>
      <c r="G22" s="151" t="s">
        <v>359</v>
      </c>
      <c r="H22" s="152"/>
      <c r="K22" s="103" t="b">
        <f t="shared" si="0"/>
        <v>1</v>
      </c>
    </row>
    <row r="23" spans="3:11" ht="41.25" customHeight="1" x14ac:dyDescent="0.2">
      <c r="C23" s="322"/>
      <c r="D23" s="155"/>
      <c r="E23" s="157" t="s">
        <v>275</v>
      </c>
      <c r="F23" s="158">
        <f>COUNTIF(F17:F22,"✔")</f>
        <v>3</v>
      </c>
      <c r="G23" s="323"/>
      <c r="H23" s="324"/>
    </row>
    <row r="24" spans="3:11" ht="54" customHeight="1" x14ac:dyDescent="0.2">
      <c r="C24" s="318" t="s">
        <v>395</v>
      </c>
      <c r="D24" s="150">
        <v>10</v>
      </c>
      <c r="E24" s="153" t="s">
        <v>446</v>
      </c>
      <c r="F24" s="152"/>
      <c r="G24" s="151" t="s">
        <v>360</v>
      </c>
      <c r="H24" s="152"/>
      <c r="K24" s="103" t="b">
        <f t="shared" si="0"/>
        <v>1</v>
      </c>
    </row>
    <row r="25" spans="3:11" ht="54" customHeight="1" x14ac:dyDescent="0.2">
      <c r="C25" s="319"/>
      <c r="D25" s="150">
        <v>11</v>
      </c>
      <c r="E25" s="153" t="s">
        <v>315</v>
      </c>
      <c r="F25" s="152"/>
      <c r="G25" s="151" t="s">
        <v>396</v>
      </c>
      <c r="H25" s="152"/>
      <c r="K25" s="103" t="b">
        <f t="shared" si="0"/>
        <v>1</v>
      </c>
    </row>
    <row r="26" spans="3:11" ht="54" customHeight="1" x14ac:dyDescent="0.2">
      <c r="C26" s="319"/>
      <c r="D26" s="150">
        <v>12</v>
      </c>
      <c r="E26" s="159" t="s">
        <v>447</v>
      </c>
      <c r="F26" s="154" t="s">
        <v>334</v>
      </c>
      <c r="G26" s="151" t="s">
        <v>274</v>
      </c>
      <c r="H26" s="154" t="s">
        <v>334</v>
      </c>
      <c r="K26" s="103" t="b">
        <f t="shared" si="0"/>
        <v>1</v>
      </c>
    </row>
    <row r="27" spans="3:11" ht="54" customHeight="1" x14ac:dyDescent="0.2">
      <c r="C27" s="319"/>
      <c r="D27" s="150">
        <v>13</v>
      </c>
      <c r="E27" s="153" t="s">
        <v>397</v>
      </c>
      <c r="F27" s="154" t="s">
        <v>334</v>
      </c>
      <c r="G27" s="151" t="s">
        <v>306</v>
      </c>
      <c r="H27" s="154" t="s">
        <v>334</v>
      </c>
      <c r="K27" s="103" t="b">
        <f t="shared" si="0"/>
        <v>1</v>
      </c>
    </row>
    <row r="28" spans="3:11" ht="54" customHeight="1" x14ac:dyDescent="0.2">
      <c r="C28" s="319"/>
      <c r="D28" s="150">
        <v>14</v>
      </c>
      <c r="E28" s="153" t="s">
        <v>448</v>
      </c>
      <c r="F28" s="154" t="s">
        <v>334</v>
      </c>
      <c r="G28" s="151" t="s">
        <v>361</v>
      </c>
      <c r="H28" s="154" t="s">
        <v>334</v>
      </c>
      <c r="K28" s="103" t="b">
        <f t="shared" si="0"/>
        <v>1</v>
      </c>
    </row>
    <row r="29" spans="3:11" ht="54" customHeight="1" x14ac:dyDescent="0.2">
      <c r="C29" s="319"/>
      <c r="D29" s="150">
        <v>15</v>
      </c>
      <c r="E29" s="151" t="s">
        <v>316</v>
      </c>
      <c r="F29" s="152"/>
      <c r="G29" s="151" t="s">
        <v>361</v>
      </c>
      <c r="H29" s="152"/>
      <c r="K29" s="103" t="b">
        <f t="shared" si="0"/>
        <v>1</v>
      </c>
    </row>
    <row r="30" spans="3:11" ht="54" customHeight="1" x14ac:dyDescent="0.2">
      <c r="C30" s="319"/>
      <c r="D30" s="150">
        <v>16</v>
      </c>
      <c r="E30" s="153" t="s">
        <v>449</v>
      </c>
      <c r="F30" s="152"/>
      <c r="G30" s="151" t="s">
        <v>362</v>
      </c>
      <c r="H30" s="152"/>
    </row>
    <row r="31" spans="3:11" ht="54" customHeight="1" x14ac:dyDescent="0.2">
      <c r="C31" s="319"/>
      <c r="D31" s="150">
        <v>17</v>
      </c>
      <c r="E31" s="153" t="s">
        <v>343</v>
      </c>
      <c r="F31" s="152"/>
      <c r="G31" s="151" t="s">
        <v>362</v>
      </c>
      <c r="H31" s="152"/>
      <c r="K31" s="103" t="b">
        <f t="shared" si="0"/>
        <v>1</v>
      </c>
    </row>
    <row r="32" spans="3:11" ht="41.25" customHeight="1" x14ac:dyDescent="0.2">
      <c r="C32" s="320"/>
      <c r="D32" s="155"/>
      <c r="E32" s="157" t="s">
        <v>275</v>
      </c>
      <c r="F32" s="158">
        <f>COUNTIF(F24:F31,"✔")</f>
        <v>3</v>
      </c>
      <c r="G32" s="325"/>
      <c r="H32" s="326"/>
    </row>
    <row r="33" spans="2:11" ht="48.75" customHeight="1" x14ac:dyDescent="0.2">
      <c r="C33" s="318" t="s">
        <v>398</v>
      </c>
      <c r="D33" s="209">
        <v>18</v>
      </c>
      <c r="E33" s="211" t="s">
        <v>399</v>
      </c>
      <c r="F33" s="154" t="s">
        <v>334</v>
      </c>
      <c r="G33" s="151" t="s">
        <v>400</v>
      </c>
      <c r="H33" s="154" t="s">
        <v>334</v>
      </c>
    </row>
    <row r="34" spans="2:11" ht="43.5" customHeight="1" x14ac:dyDescent="0.2">
      <c r="C34" s="319"/>
      <c r="D34" s="209">
        <v>19</v>
      </c>
      <c r="E34" s="211" t="s">
        <v>401</v>
      </c>
      <c r="F34" s="152"/>
      <c r="G34" s="151" t="s">
        <v>402</v>
      </c>
      <c r="H34" s="152"/>
    </row>
    <row r="35" spans="2:11" ht="41.25" customHeight="1" x14ac:dyDescent="0.2">
      <c r="C35" s="320"/>
      <c r="D35" s="208"/>
      <c r="E35" s="157" t="s">
        <v>275</v>
      </c>
      <c r="F35" s="158">
        <f>COUNTIF(F33:F34,"✔")</f>
        <v>1</v>
      </c>
      <c r="G35" s="160"/>
      <c r="H35" s="136"/>
    </row>
    <row r="36" spans="2:11" ht="99.75" customHeight="1" x14ac:dyDescent="0.2">
      <c r="C36" s="318" t="s">
        <v>403</v>
      </c>
      <c r="D36" s="136">
        <v>20</v>
      </c>
      <c r="E36" s="212" t="s">
        <v>451</v>
      </c>
      <c r="F36" s="161"/>
      <c r="G36" s="153" t="s">
        <v>363</v>
      </c>
      <c r="H36" s="161"/>
      <c r="K36" s="103" t="b">
        <f t="shared" si="0"/>
        <v>1</v>
      </c>
    </row>
    <row r="37" spans="2:11" ht="42" customHeight="1" x14ac:dyDescent="0.2">
      <c r="C37" s="320"/>
      <c r="D37" s="160"/>
      <c r="E37" s="157" t="s">
        <v>275</v>
      </c>
      <c r="F37" s="158">
        <f>COUNTIF(F36,"✔")</f>
        <v>0</v>
      </c>
      <c r="G37" s="235"/>
      <c r="H37" s="295"/>
    </row>
    <row r="38" spans="2:11" ht="49.5" customHeight="1" x14ac:dyDescent="0.2">
      <c r="C38" s="162"/>
      <c r="D38" s="163"/>
      <c r="E38" s="164" t="s">
        <v>182</v>
      </c>
      <c r="F38" s="165">
        <f>SUM(F13,F16,F23,F32,F35,F37)</f>
        <v>9</v>
      </c>
      <c r="H38" s="166"/>
    </row>
    <row r="39" spans="2:11" ht="35.25" customHeight="1" x14ac:dyDescent="0.2">
      <c r="C39" s="130" t="s">
        <v>313</v>
      </c>
    </row>
    <row r="40" spans="2:11" ht="19.5" customHeight="1" x14ac:dyDescent="0.2">
      <c r="D40" s="167"/>
      <c r="E40" s="312" t="s">
        <v>314</v>
      </c>
      <c r="F40" s="312"/>
      <c r="G40" s="313" t="str">
        <f>IF(AND(F13&gt;=1,F16&gt;=1,F23&gt;=2,F32&gt;=2,F35&gt;=1,F38&gt;=10),"可","不可")</f>
        <v>不可</v>
      </c>
    </row>
    <row r="41" spans="2:11" ht="19.5" customHeight="1" x14ac:dyDescent="0.2">
      <c r="D41" s="167"/>
      <c r="E41" s="312"/>
      <c r="F41" s="312"/>
      <c r="G41" s="313"/>
    </row>
    <row r="42" spans="2:11" s="147" customFormat="1" ht="18.600000000000001" x14ac:dyDescent="0.2">
      <c r="B42" s="147" t="s">
        <v>404</v>
      </c>
    </row>
    <row r="43" spans="2:11" s="147" customFormat="1" ht="25.2" x14ac:dyDescent="0.2">
      <c r="B43" s="161"/>
      <c r="C43" s="147" t="s">
        <v>405</v>
      </c>
    </row>
    <row r="44" spans="2:11" s="147" customFormat="1" ht="25.2" x14ac:dyDescent="0.2">
      <c r="B44" s="161"/>
      <c r="C44" s="147" t="s">
        <v>406</v>
      </c>
    </row>
    <row r="45" spans="2:11" s="147" customFormat="1" ht="25.2" x14ac:dyDescent="0.2">
      <c r="B45" s="168"/>
      <c r="C45" s="147" t="s">
        <v>407</v>
      </c>
    </row>
    <row r="46" spans="2:11" s="147" customFormat="1" ht="25.2" x14ac:dyDescent="0.2">
      <c r="B46" s="168"/>
      <c r="C46" s="147" t="s">
        <v>408</v>
      </c>
    </row>
  </sheetData>
  <mergeCells count="14">
    <mergeCell ref="E40:F41"/>
    <mergeCell ref="G40:G41"/>
    <mergeCell ref="D11:E11"/>
    <mergeCell ref="C12:C13"/>
    <mergeCell ref="G13:H13"/>
    <mergeCell ref="C14:C16"/>
    <mergeCell ref="G16:H16"/>
    <mergeCell ref="C17:C23"/>
    <mergeCell ref="G23:H23"/>
    <mergeCell ref="C24:C32"/>
    <mergeCell ref="G32:H32"/>
    <mergeCell ref="C33:C35"/>
    <mergeCell ref="C36:C37"/>
    <mergeCell ref="G37:H37"/>
  </mergeCells>
  <phoneticPr fontId="6"/>
  <dataValidations count="1">
    <dataValidation type="list" allowBlank="1" showInputMessage="1" showErrorMessage="1" sqref="F24:F31 H24:H31 F14:F15 H36 H17:H22 H14:H15 B43:B46 F12 H12 F33:F34 H33:H34 F17:F22 F36" xr:uid="{0FE6F12A-A798-49BD-AAF3-41F0B5EE1EDD}">
      <formula1>$J$12:$J$14</formula1>
    </dataValidation>
  </dataValidations>
  <pageMargins left="0.7" right="0.7" top="0.75" bottom="0.75" header="0.3" footer="0.3"/>
  <pageSetup paperSize="9" scale="3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DBD55-88F0-4483-AAEE-1132702B8184}">
  <dimension ref="A1:I45"/>
  <sheetViews>
    <sheetView showGridLines="0" view="pageBreakPreview" topLeftCell="A19" zoomScale="93" zoomScaleNormal="115" zoomScaleSheetLayoutView="93" workbookViewId="0">
      <selection activeCell="Q36" sqref="Q36"/>
    </sheetView>
  </sheetViews>
  <sheetFormatPr defaultColWidth="9" defaultRowHeight="13.8" x14ac:dyDescent="0.2"/>
  <cols>
    <col min="1" max="8" width="9" style="103"/>
    <col min="9" max="9" width="14.09765625" style="103" customWidth="1"/>
    <col min="10" max="16384" width="9" style="103"/>
  </cols>
  <sheetData>
    <row r="1" spans="1:9" x14ac:dyDescent="0.2">
      <c r="A1" s="103" t="s">
        <v>336</v>
      </c>
    </row>
    <row r="2" spans="1:9" x14ac:dyDescent="0.2">
      <c r="A2" s="131" t="s">
        <v>409</v>
      </c>
    </row>
    <row r="3" spans="1:9" ht="24.9" customHeight="1" x14ac:dyDescent="0.2">
      <c r="A3" s="213" t="s">
        <v>410</v>
      </c>
      <c r="B3" s="214"/>
      <c r="C3" s="214"/>
      <c r="D3" s="214"/>
      <c r="E3" s="111"/>
      <c r="F3" s="111"/>
      <c r="G3" s="111"/>
      <c r="H3" s="111"/>
      <c r="I3" s="112"/>
    </row>
    <row r="4" spans="1:9" ht="21" customHeight="1" x14ac:dyDescent="0.2">
      <c r="A4" s="338" t="s">
        <v>417</v>
      </c>
      <c r="B4" s="339"/>
      <c r="C4" s="339"/>
      <c r="D4" s="339"/>
      <c r="E4" s="339"/>
      <c r="F4" s="339"/>
      <c r="G4" s="339"/>
      <c r="H4" s="339"/>
      <c r="I4" s="340"/>
    </row>
    <row r="5" spans="1:9" ht="15" customHeight="1" x14ac:dyDescent="0.2">
      <c r="A5" s="341"/>
      <c r="B5" s="342"/>
      <c r="C5" s="342"/>
      <c r="D5" s="342"/>
      <c r="E5" s="342"/>
      <c r="F5" s="342"/>
      <c r="G5" s="342"/>
      <c r="H5" s="342"/>
      <c r="I5" s="343"/>
    </row>
    <row r="6" spans="1:9" x14ac:dyDescent="0.2">
      <c r="A6" s="344"/>
      <c r="B6" s="345"/>
      <c r="C6" s="345"/>
      <c r="D6" s="345"/>
      <c r="E6" s="345"/>
      <c r="F6" s="345"/>
      <c r="G6" s="345"/>
      <c r="H6" s="345"/>
      <c r="I6" s="346"/>
    </row>
    <row r="7" spans="1:9" ht="24.9" customHeight="1" x14ac:dyDescent="0.2">
      <c r="A7" s="213" t="s">
        <v>411</v>
      </c>
      <c r="B7" s="214"/>
      <c r="C7" s="214"/>
      <c r="D7" s="111"/>
      <c r="E7" s="111"/>
      <c r="F7" s="111"/>
      <c r="G7" s="111"/>
      <c r="H7" s="111"/>
      <c r="I7" s="112"/>
    </row>
    <row r="8" spans="1:9" x14ac:dyDescent="0.2">
      <c r="A8" s="338" t="s">
        <v>424</v>
      </c>
      <c r="B8" s="339"/>
      <c r="C8" s="339"/>
      <c r="D8" s="339"/>
      <c r="E8" s="339"/>
      <c r="F8" s="339"/>
      <c r="G8" s="339"/>
      <c r="H8" s="339"/>
      <c r="I8" s="340"/>
    </row>
    <row r="9" spans="1:9" x14ac:dyDescent="0.2">
      <c r="A9" s="341"/>
      <c r="B9" s="342"/>
      <c r="C9" s="342"/>
      <c r="D9" s="342"/>
      <c r="E9" s="342"/>
      <c r="F9" s="342"/>
      <c r="G9" s="342"/>
      <c r="H9" s="342"/>
      <c r="I9" s="343"/>
    </row>
    <row r="10" spans="1:9" x14ac:dyDescent="0.2">
      <c r="A10" s="341"/>
      <c r="B10" s="342"/>
      <c r="C10" s="342"/>
      <c r="D10" s="342"/>
      <c r="E10" s="342"/>
      <c r="F10" s="342"/>
      <c r="G10" s="342"/>
      <c r="H10" s="342"/>
      <c r="I10" s="343"/>
    </row>
    <row r="11" spans="1:9" x14ac:dyDescent="0.2">
      <c r="A11" s="341"/>
      <c r="B11" s="342"/>
      <c r="C11" s="342"/>
      <c r="D11" s="342"/>
      <c r="E11" s="342"/>
      <c r="F11" s="342"/>
      <c r="G11" s="342"/>
      <c r="H11" s="342"/>
      <c r="I11" s="343"/>
    </row>
    <row r="12" spans="1:9" x14ac:dyDescent="0.2">
      <c r="A12" s="341"/>
      <c r="B12" s="342"/>
      <c r="C12" s="342"/>
      <c r="D12" s="342"/>
      <c r="E12" s="342"/>
      <c r="F12" s="342"/>
      <c r="G12" s="342"/>
      <c r="H12" s="342"/>
      <c r="I12" s="343"/>
    </row>
    <row r="13" spans="1:9" x14ac:dyDescent="0.2">
      <c r="A13" s="344"/>
      <c r="B13" s="345"/>
      <c r="C13" s="345"/>
      <c r="D13" s="345"/>
      <c r="E13" s="345"/>
      <c r="F13" s="345"/>
      <c r="G13" s="345"/>
      <c r="H13" s="345"/>
      <c r="I13" s="346"/>
    </row>
    <row r="14" spans="1:9" ht="24.9" customHeight="1" x14ac:dyDescent="0.2">
      <c r="A14" s="213" t="s">
        <v>418</v>
      </c>
      <c r="B14" s="214"/>
      <c r="C14" s="214"/>
      <c r="D14" s="214"/>
      <c r="E14" s="214"/>
      <c r="F14" s="214"/>
      <c r="G14" s="111"/>
      <c r="H14" s="111"/>
      <c r="I14" s="112"/>
    </row>
    <row r="15" spans="1:9" x14ac:dyDescent="0.2">
      <c r="A15" s="338" t="s">
        <v>425</v>
      </c>
      <c r="B15" s="339"/>
      <c r="C15" s="339"/>
      <c r="D15" s="339"/>
      <c r="E15" s="339"/>
      <c r="F15" s="339"/>
      <c r="G15" s="339"/>
      <c r="H15" s="339"/>
      <c r="I15" s="340"/>
    </row>
    <row r="16" spans="1:9" x14ac:dyDescent="0.2">
      <c r="A16" s="341"/>
      <c r="B16" s="342"/>
      <c r="C16" s="342"/>
      <c r="D16" s="342"/>
      <c r="E16" s="342"/>
      <c r="F16" s="342"/>
      <c r="G16" s="342"/>
      <c r="H16" s="342"/>
      <c r="I16" s="343"/>
    </row>
    <row r="17" spans="1:9" x14ac:dyDescent="0.2">
      <c r="A17" s="341"/>
      <c r="B17" s="342"/>
      <c r="C17" s="342"/>
      <c r="D17" s="342"/>
      <c r="E17" s="342"/>
      <c r="F17" s="342"/>
      <c r="G17" s="342"/>
      <c r="H17" s="342"/>
      <c r="I17" s="343"/>
    </row>
    <row r="18" spans="1:9" x14ac:dyDescent="0.2">
      <c r="A18" s="341"/>
      <c r="B18" s="342"/>
      <c r="C18" s="342"/>
      <c r="D18" s="342"/>
      <c r="E18" s="342"/>
      <c r="F18" s="342"/>
      <c r="G18" s="342"/>
      <c r="H18" s="342"/>
      <c r="I18" s="343"/>
    </row>
    <row r="19" spans="1:9" ht="40.200000000000003" customHeight="1" x14ac:dyDescent="0.2">
      <c r="A19" s="341"/>
      <c r="B19" s="342"/>
      <c r="C19" s="342"/>
      <c r="D19" s="342"/>
      <c r="E19" s="342"/>
      <c r="F19" s="342"/>
      <c r="G19" s="342"/>
      <c r="H19" s="342"/>
      <c r="I19" s="343"/>
    </row>
    <row r="20" spans="1:9" ht="24.9" customHeight="1" x14ac:dyDescent="0.2">
      <c r="A20" s="213" t="s">
        <v>419</v>
      </c>
      <c r="B20" s="214"/>
      <c r="C20" s="214"/>
      <c r="D20" s="214"/>
      <c r="E20" s="214"/>
      <c r="F20" s="214"/>
      <c r="G20" s="111"/>
      <c r="H20" s="111"/>
      <c r="I20" s="112"/>
    </row>
    <row r="21" spans="1:9" x14ac:dyDescent="0.2">
      <c r="A21" s="338" t="s">
        <v>420</v>
      </c>
      <c r="B21" s="339"/>
      <c r="C21" s="339"/>
      <c r="D21" s="339"/>
      <c r="E21" s="339"/>
      <c r="F21" s="339"/>
      <c r="G21" s="339"/>
      <c r="H21" s="339"/>
      <c r="I21" s="340"/>
    </row>
    <row r="22" spans="1:9" x14ac:dyDescent="0.2">
      <c r="A22" s="341"/>
      <c r="B22" s="342"/>
      <c r="C22" s="342"/>
      <c r="D22" s="342"/>
      <c r="E22" s="342"/>
      <c r="F22" s="342"/>
      <c r="G22" s="342"/>
      <c r="H22" s="342"/>
      <c r="I22" s="343"/>
    </row>
    <row r="23" spans="1:9" x14ac:dyDescent="0.2">
      <c r="A23" s="341"/>
      <c r="B23" s="342"/>
      <c r="C23" s="342"/>
      <c r="D23" s="342"/>
      <c r="E23" s="342"/>
      <c r="F23" s="342"/>
      <c r="G23" s="342"/>
      <c r="H23" s="342"/>
      <c r="I23" s="343"/>
    </row>
    <row r="24" spans="1:9" x14ac:dyDescent="0.2">
      <c r="A24" s="341"/>
      <c r="B24" s="342"/>
      <c r="C24" s="342"/>
      <c r="D24" s="342"/>
      <c r="E24" s="342"/>
      <c r="F24" s="342"/>
      <c r="G24" s="342"/>
      <c r="H24" s="342"/>
      <c r="I24" s="343"/>
    </row>
    <row r="25" spans="1:9" x14ac:dyDescent="0.2">
      <c r="A25" s="341"/>
      <c r="B25" s="342"/>
      <c r="C25" s="342"/>
      <c r="D25" s="342"/>
      <c r="E25" s="342"/>
      <c r="F25" s="342"/>
      <c r="G25" s="342"/>
      <c r="H25" s="342"/>
      <c r="I25" s="343"/>
    </row>
    <row r="26" spans="1:9" ht="24.9" customHeight="1" x14ac:dyDescent="0.2">
      <c r="A26" s="213" t="s">
        <v>412</v>
      </c>
      <c r="B26" s="214"/>
      <c r="C26" s="214"/>
      <c r="D26" s="214"/>
      <c r="E26" s="214"/>
      <c r="F26" s="214"/>
      <c r="G26" s="111"/>
      <c r="H26" s="111"/>
      <c r="I26" s="112"/>
    </row>
    <row r="27" spans="1:9" x14ac:dyDescent="0.2">
      <c r="A27" s="338" t="s">
        <v>421</v>
      </c>
      <c r="B27" s="339"/>
      <c r="C27" s="339"/>
      <c r="D27" s="339"/>
      <c r="E27" s="339"/>
      <c r="F27" s="339"/>
      <c r="G27" s="339"/>
      <c r="H27" s="339"/>
      <c r="I27" s="340"/>
    </row>
    <row r="28" spans="1:9" x14ac:dyDescent="0.2">
      <c r="A28" s="341"/>
      <c r="B28" s="342"/>
      <c r="C28" s="342"/>
      <c r="D28" s="342"/>
      <c r="E28" s="342"/>
      <c r="F28" s="342"/>
      <c r="G28" s="342"/>
      <c r="H28" s="342"/>
      <c r="I28" s="343"/>
    </row>
    <row r="29" spans="1:9" x14ac:dyDescent="0.2">
      <c r="A29" s="341"/>
      <c r="B29" s="342"/>
      <c r="C29" s="342"/>
      <c r="D29" s="342"/>
      <c r="E29" s="342"/>
      <c r="F29" s="342"/>
      <c r="G29" s="342"/>
      <c r="H29" s="342"/>
      <c r="I29" s="343"/>
    </row>
    <row r="30" spans="1:9" x14ac:dyDescent="0.2">
      <c r="A30" s="341"/>
      <c r="B30" s="342"/>
      <c r="C30" s="342"/>
      <c r="D30" s="342"/>
      <c r="E30" s="342"/>
      <c r="F30" s="342"/>
      <c r="G30" s="342"/>
      <c r="H30" s="342"/>
      <c r="I30" s="343"/>
    </row>
    <row r="31" spans="1:9" ht="7.2" customHeight="1" x14ac:dyDescent="0.2">
      <c r="A31" s="341"/>
      <c r="B31" s="342"/>
      <c r="C31" s="342"/>
      <c r="D31" s="342"/>
      <c r="E31" s="342"/>
      <c r="F31" s="342"/>
      <c r="G31" s="342"/>
      <c r="H31" s="342"/>
      <c r="I31" s="343"/>
    </row>
    <row r="32" spans="1:9" ht="36.6" customHeight="1" x14ac:dyDescent="0.2">
      <c r="A32" s="352" t="s">
        <v>423</v>
      </c>
      <c r="B32" s="353"/>
      <c r="C32" s="353"/>
      <c r="D32" s="353"/>
      <c r="E32" s="353"/>
      <c r="F32" s="353"/>
      <c r="G32" s="353"/>
      <c r="H32" s="353"/>
      <c r="I32" s="354"/>
    </row>
    <row r="33" spans="1:9" x14ac:dyDescent="0.2">
      <c r="A33" s="338" t="s">
        <v>440</v>
      </c>
      <c r="B33" s="339"/>
      <c r="C33" s="339"/>
      <c r="D33" s="339"/>
      <c r="E33" s="339"/>
      <c r="F33" s="339"/>
      <c r="G33" s="339"/>
      <c r="H33" s="339"/>
      <c r="I33" s="340"/>
    </row>
    <row r="34" spans="1:9" x14ac:dyDescent="0.2">
      <c r="A34" s="341"/>
      <c r="B34" s="342"/>
      <c r="C34" s="342"/>
      <c r="D34" s="342"/>
      <c r="E34" s="342"/>
      <c r="F34" s="342"/>
      <c r="G34" s="342"/>
      <c r="H34" s="342"/>
      <c r="I34" s="343"/>
    </row>
    <row r="35" spans="1:9" x14ac:dyDescent="0.2">
      <c r="A35" s="341"/>
      <c r="B35" s="342"/>
      <c r="C35" s="342"/>
      <c r="D35" s="342"/>
      <c r="E35" s="342"/>
      <c r="F35" s="342"/>
      <c r="G35" s="342"/>
      <c r="H35" s="342"/>
      <c r="I35" s="343"/>
    </row>
    <row r="36" spans="1:9" x14ac:dyDescent="0.2">
      <c r="A36" s="341"/>
      <c r="B36" s="342"/>
      <c r="C36" s="342"/>
      <c r="D36" s="342"/>
      <c r="E36" s="342"/>
      <c r="F36" s="342"/>
      <c r="G36" s="342"/>
      <c r="H36" s="342"/>
      <c r="I36" s="343"/>
    </row>
    <row r="37" spans="1:9" x14ac:dyDescent="0.2">
      <c r="A37" s="341"/>
      <c r="B37" s="342"/>
      <c r="C37" s="342"/>
      <c r="D37" s="342"/>
      <c r="E37" s="342"/>
      <c r="F37" s="342"/>
      <c r="G37" s="342"/>
      <c r="H37" s="342"/>
      <c r="I37" s="343"/>
    </row>
    <row r="38" spans="1:9" x14ac:dyDescent="0.2">
      <c r="A38" s="344"/>
      <c r="B38" s="345"/>
      <c r="C38" s="345"/>
      <c r="D38" s="345"/>
      <c r="E38" s="345"/>
      <c r="F38" s="345"/>
      <c r="G38" s="345"/>
      <c r="H38" s="345"/>
      <c r="I38" s="346"/>
    </row>
    <row r="39" spans="1:9" ht="26.25" customHeight="1" x14ac:dyDescent="0.2">
      <c r="A39" s="135" t="s">
        <v>294</v>
      </c>
      <c r="B39" s="135"/>
    </row>
    <row r="40" spans="1:9" x14ac:dyDescent="0.2">
      <c r="A40" s="327" t="s">
        <v>413</v>
      </c>
      <c r="B40" s="328"/>
      <c r="C40" s="329"/>
      <c r="D40" s="338" t="s">
        <v>426</v>
      </c>
      <c r="E40" s="339"/>
      <c r="F40" s="339"/>
      <c r="G40" s="339"/>
      <c r="H40" s="339"/>
      <c r="I40" s="340"/>
    </row>
    <row r="41" spans="1:9" ht="21" customHeight="1" x14ac:dyDescent="0.2">
      <c r="A41" s="330"/>
      <c r="B41" s="331"/>
      <c r="C41" s="332"/>
      <c r="D41" s="344"/>
      <c r="E41" s="345"/>
      <c r="F41" s="345"/>
      <c r="G41" s="345"/>
      <c r="H41" s="345"/>
      <c r="I41" s="346"/>
    </row>
    <row r="42" spans="1:9" ht="14.25" customHeight="1" x14ac:dyDescent="0.2">
      <c r="A42" s="327" t="s">
        <v>414</v>
      </c>
      <c r="B42" s="328"/>
      <c r="C42" s="329"/>
      <c r="D42" s="347" t="s">
        <v>384</v>
      </c>
      <c r="E42" s="348"/>
      <c r="F42" s="348"/>
      <c r="G42" s="348"/>
      <c r="H42" s="348"/>
      <c r="I42" s="349"/>
    </row>
    <row r="43" spans="1:9" ht="18.75" customHeight="1" x14ac:dyDescent="0.2">
      <c r="A43" s="330"/>
      <c r="B43" s="331"/>
      <c r="C43" s="332"/>
      <c r="D43" s="350"/>
      <c r="E43" s="225"/>
      <c r="F43" s="225"/>
      <c r="G43" s="225"/>
      <c r="H43" s="225"/>
      <c r="I43" s="351"/>
    </row>
    <row r="44" spans="1:9" x14ac:dyDescent="0.2">
      <c r="A44" s="327" t="s">
        <v>415</v>
      </c>
      <c r="B44" s="328"/>
      <c r="C44" s="329"/>
      <c r="D44" s="171" t="s">
        <v>422</v>
      </c>
      <c r="E44" s="333" t="s">
        <v>416</v>
      </c>
      <c r="F44" s="333"/>
      <c r="G44" s="333"/>
      <c r="H44" s="333"/>
      <c r="I44" s="334"/>
    </row>
    <row r="45" spans="1:9" ht="24" customHeight="1" x14ac:dyDescent="0.2">
      <c r="A45" s="330"/>
      <c r="B45" s="331"/>
      <c r="C45" s="332"/>
      <c r="D45" s="335"/>
      <c r="E45" s="336"/>
      <c r="F45" s="336"/>
      <c r="G45" s="336"/>
      <c r="H45" s="336"/>
      <c r="I45" s="337"/>
    </row>
  </sheetData>
  <mergeCells count="14">
    <mergeCell ref="A44:C45"/>
    <mergeCell ref="E44:I44"/>
    <mergeCell ref="D45:I45"/>
    <mergeCell ref="A4:I6"/>
    <mergeCell ref="A8:I13"/>
    <mergeCell ref="A15:I19"/>
    <mergeCell ref="A21:I25"/>
    <mergeCell ref="A27:I31"/>
    <mergeCell ref="A33:I38"/>
    <mergeCell ref="A40:C41"/>
    <mergeCell ref="D40:I41"/>
    <mergeCell ref="A42:C43"/>
    <mergeCell ref="D42:I43"/>
    <mergeCell ref="A32:I32"/>
  </mergeCells>
  <phoneticPr fontId="6"/>
  <dataValidations count="1">
    <dataValidation type="list" allowBlank="1" showInputMessage="1" showErrorMessage="1" sqref="D44" xr:uid="{ECDDB4CE-2EC2-4011-AB77-2343FA38EC10}">
      <formula1>"　,有,無"</formula1>
    </dataValidation>
  </dataValidations>
  <pageMargins left="0.7" right="0.7" top="0.75" bottom="0.75" header="0.3" footer="0.3"/>
  <pageSetup paperSize="9" scale="88"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12573-7229-4679-BC73-56B233829C3B}">
  <dimension ref="A1:V80"/>
  <sheetViews>
    <sheetView showGridLines="0" view="pageBreakPreview" topLeftCell="A31" zoomScaleNormal="100" zoomScaleSheetLayoutView="100" workbookViewId="0">
      <selection activeCell="G56" sqref="G56:H56"/>
    </sheetView>
  </sheetViews>
  <sheetFormatPr defaultColWidth="9" defaultRowHeight="13.8" x14ac:dyDescent="0.2"/>
  <cols>
    <col min="1" max="1" width="7.59765625" style="103" customWidth="1"/>
    <col min="2" max="2" width="13.69921875" style="103" customWidth="1"/>
    <col min="3" max="16" width="7.59765625" style="103" customWidth="1"/>
    <col min="17" max="17" width="8.69921875" style="103" customWidth="1"/>
    <col min="18" max="22" width="7.59765625" style="103" customWidth="1"/>
    <col min="23" max="16384" width="9" style="103"/>
  </cols>
  <sheetData>
    <row r="1" spans="1:22" ht="16.2" x14ac:dyDescent="0.2">
      <c r="A1" s="102" t="s">
        <v>383</v>
      </c>
    </row>
    <row r="2" spans="1:22" ht="13.5" customHeight="1" x14ac:dyDescent="0.2">
      <c r="A2" s="207"/>
    </row>
    <row r="3" spans="1:22" ht="24.9" customHeight="1" x14ac:dyDescent="0.2">
      <c r="A3" s="367" t="s">
        <v>342</v>
      </c>
      <c r="B3" s="367"/>
      <c r="C3" s="367"/>
      <c r="D3" s="367"/>
      <c r="E3" s="367"/>
      <c r="F3" s="367"/>
      <c r="G3" s="135"/>
    </row>
    <row r="4" spans="1:22" ht="24.9" customHeight="1" x14ac:dyDescent="0.2">
      <c r="A4" s="206" t="s">
        <v>382</v>
      </c>
      <c r="B4" s="206"/>
      <c r="C4" s="206"/>
      <c r="D4" s="179"/>
      <c r="E4" s="179"/>
      <c r="F4" s="179"/>
      <c r="G4" s="200"/>
      <c r="L4" s="103" t="s">
        <v>375</v>
      </c>
    </row>
    <row r="5" spans="1:22" x14ac:dyDescent="0.2">
      <c r="A5" s="191"/>
      <c r="B5" s="190"/>
      <c r="C5" s="189"/>
      <c r="D5" s="325" t="s">
        <v>341</v>
      </c>
      <c r="E5" s="378"/>
      <c r="F5" s="326"/>
      <c r="G5" s="325" t="s">
        <v>368</v>
      </c>
      <c r="H5" s="378"/>
      <c r="I5" s="326"/>
      <c r="J5" s="325" t="s">
        <v>367</v>
      </c>
      <c r="K5" s="378"/>
      <c r="L5" s="326"/>
    </row>
    <row r="6" spans="1:22" ht="14.4" thickBot="1" x14ac:dyDescent="0.25">
      <c r="A6" s="199"/>
      <c r="B6" s="186"/>
      <c r="C6" s="185"/>
      <c r="D6" s="175" t="s">
        <v>179</v>
      </c>
      <c r="E6" s="175" t="s">
        <v>180</v>
      </c>
      <c r="F6" s="198" t="s">
        <v>276</v>
      </c>
      <c r="G6" s="175" t="s">
        <v>179</v>
      </c>
      <c r="H6" s="175" t="s">
        <v>180</v>
      </c>
      <c r="I6" s="198" t="s">
        <v>276</v>
      </c>
      <c r="J6" s="175" t="s">
        <v>179</v>
      </c>
      <c r="K6" s="175" t="s">
        <v>180</v>
      </c>
      <c r="L6" s="198" t="s">
        <v>276</v>
      </c>
    </row>
    <row r="7" spans="1:22" ht="26.1" customHeight="1" thickTop="1" x14ac:dyDescent="0.2">
      <c r="A7" s="381" t="s">
        <v>381</v>
      </c>
      <c r="B7" s="382"/>
      <c r="C7" s="383"/>
      <c r="D7" s="178"/>
      <c r="E7" s="178"/>
      <c r="F7" s="197">
        <f>SUM(D7:E7)</f>
        <v>0</v>
      </c>
      <c r="G7" s="178"/>
      <c r="H7" s="178"/>
      <c r="I7" s="197">
        <f>SUM(G7:H7)</f>
        <v>0</v>
      </c>
      <c r="J7" s="178"/>
      <c r="K7" s="178"/>
      <c r="L7" s="197">
        <f>SUM(J7:K7)</f>
        <v>0</v>
      </c>
    </row>
    <row r="8" spans="1:22" ht="26.1" customHeight="1" x14ac:dyDescent="0.2">
      <c r="A8" s="384" t="s">
        <v>380</v>
      </c>
      <c r="B8" s="385"/>
      <c r="C8" s="386"/>
      <c r="D8" s="146"/>
      <c r="E8" s="146"/>
      <c r="F8" s="196">
        <f>SUM(D8:E8)</f>
        <v>0</v>
      </c>
      <c r="G8" s="146"/>
      <c r="H8" s="146"/>
      <c r="I8" s="196">
        <f>SUM(G8:H8)</f>
        <v>0</v>
      </c>
      <c r="J8" s="146"/>
      <c r="K8" s="146"/>
      <c r="L8" s="196">
        <f>SUM(J8:K8)</f>
        <v>0</v>
      </c>
    </row>
    <row r="9" spans="1:22" ht="26.1" customHeight="1" x14ac:dyDescent="0.2">
      <c r="A9" s="384" t="s">
        <v>379</v>
      </c>
      <c r="B9" s="385"/>
      <c r="C9" s="386"/>
      <c r="D9" s="146"/>
      <c r="E9" s="146"/>
      <c r="F9" s="196">
        <f>SUM(D9:E9)</f>
        <v>0</v>
      </c>
      <c r="G9" s="146"/>
      <c r="H9" s="146"/>
      <c r="I9" s="196">
        <f>SUM(G9:H9)</f>
        <v>0</v>
      </c>
      <c r="J9" s="146"/>
      <c r="K9" s="146"/>
      <c r="L9" s="196">
        <f>SUM(J9:K9)</f>
        <v>0</v>
      </c>
    </row>
    <row r="10" spans="1:22" ht="41.25" customHeight="1" x14ac:dyDescent="0.2">
      <c r="A10" s="387" t="s">
        <v>378</v>
      </c>
      <c r="B10" s="388"/>
      <c r="C10" s="389"/>
      <c r="D10" s="146"/>
      <c r="E10" s="146"/>
      <c r="F10" s="196">
        <f>SUM(D10:E10)</f>
        <v>0</v>
      </c>
      <c r="G10" s="146"/>
      <c r="H10" s="146"/>
      <c r="I10" s="196">
        <f>SUM(G10:H10)</f>
        <v>0</v>
      </c>
      <c r="J10" s="146"/>
      <c r="K10" s="146"/>
      <c r="L10" s="196">
        <f>SUM(J10:K10)</f>
        <v>0</v>
      </c>
    </row>
    <row r="11" spans="1:22" ht="18.75" customHeight="1" x14ac:dyDescent="0.2">
      <c r="A11" s="205"/>
      <c r="B11" s="205"/>
      <c r="C11" s="205"/>
    </row>
    <row r="12" spans="1:22" ht="18.75" customHeight="1" x14ac:dyDescent="0.2"/>
    <row r="13" spans="1:22" ht="24.9" customHeight="1" x14ac:dyDescent="0.2">
      <c r="A13" s="367" t="s">
        <v>428</v>
      </c>
      <c r="B13" s="367"/>
      <c r="C13" s="367"/>
      <c r="D13" s="367"/>
      <c r="E13" s="367"/>
      <c r="F13" s="367"/>
      <c r="G13" s="367"/>
      <c r="H13" s="367"/>
      <c r="I13" s="367"/>
    </row>
    <row r="14" spans="1:22" ht="9" customHeight="1" x14ac:dyDescent="0.2">
      <c r="A14" s="135"/>
      <c r="B14" s="135"/>
      <c r="C14" s="135"/>
      <c r="D14" s="135"/>
      <c r="E14" s="135"/>
      <c r="F14" s="135"/>
      <c r="G14" s="135"/>
      <c r="H14" s="135"/>
    </row>
    <row r="15" spans="1:22" ht="21.9" customHeight="1" x14ac:dyDescent="0.2">
      <c r="A15" s="372" t="s">
        <v>377</v>
      </c>
      <c r="B15" s="372"/>
      <c r="C15" s="372"/>
      <c r="D15" s="372"/>
      <c r="E15" s="372"/>
      <c r="F15" s="372"/>
      <c r="G15" s="372"/>
      <c r="H15" s="201"/>
      <c r="I15" s="201"/>
      <c r="J15" s="201"/>
      <c r="K15" s="201"/>
      <c r="M15" s="134" t="s">
        <v>427</v>
      </c>
      <c r="N15" s="135"/>
      <c r="O15" s="135"/>
      <c r="P15" s="135"/>
      <c r="Q15" s="135"/>
      <c r="R15" s="135"/>
      <c r="S15" s="135"/>
      <c r="U15" s="201"/>
      <c r="V15" s="201"/>
    </row>
    <row r="16" spans="1:22" ht="14.4" thickBot="1" x14ac:dyDescent="0.25">
      <c r="A16" s="199"/>
      <c r="B16" s="186"/>
      <c r="C16" s="204"/>
      <c r="D16" s="186"/>
      <c r="E16" s="185"/>
      <c r="F16" s="356" t="s">
        <v>341</v>
      </c>
      <c r="G16" s="357"/>
      <c r="H16" s="356" t="s">
        <v>368</v>
      </c>
      <c r="I16" s="357"/>
      <c r="J16" s="363" t="s">
        <v>367</v>
      </c>
      <c r="K16" s="364"/>
      <c r="M16" s="194"/>
      <c r="N16" s="193"/>
      <c r="O16" s="193"/>
      <c r="P16" s="192"/>
      <c r="Q16" s="363" t="s">
        <v>341</v>
      </c>
      <c r="R16" s="364"/>
      <c r="S16" s="363" t="s">
        <v>368</v>
      </c>
      <c r="T16" s="364"/>
      <c r="U16" s="363" t="s">
        <v>367</v>
      </c>
      <c r="V16" s="364"/>
    </row>
    <row r="17" spans="1:22" ht="26.1" customHeight="1" thickTop="1" x14ac:dyDescent="0.2">
      <c r="A17" s="393" t="s">
        <v>277</v>
      </c>
      <c r="B17" s="393"/>
      <c r="C17" s="393"/>
      <c r="D17" s="393"/>
      <c r="E17" s="393"/>
      <c r="F17" s="361"/>
      <c r="G17" s="362"/>
      <c r="H17" s="361"/>
      <c r="I17" s="362"/>
      <c r="J17" s="361"/>
      <c r="K17" s="362"/>
      <c r="M17" s="203" t="s">
        <v>279</v>
      </c>
      <c r="N17" s="201"/>
      <c r="O17" s="201"/>
      <c r="P17" s="202"/>
      <c r="Q17" s="237"/>
      <c r="R17" s="252"/>
      <c r="S17" s="237"/>
      <c r="T17" s="252"/>
      <c r="U17" s="361"/>
      <c r="V17" s="362"/>
    </row>
    <row r="18" spans="1:22" ht="26.1" customHeight="1" x14ac:dyDescent="0.2">
      <c r="A18" s="412" t="s">
        <v>278</v>
      </c>
      <c r="B18" s="412"/>
      <c r="C18" s="412"/>
      <c r="D18" s="412"/>
      <c r="E18" s="412"/>
      <c r="F18" s="325"/>
      <c r="G18" s="326"/>
      <c r="H18" s="325"/>
      <c r="I18" s="326"/>
      <c r="J18" s="325"/>
      <c r="K18" s="326"/>
      <c r="M18" s="183" t="s">
        <v>280</v>
      </c>
      <c r="N18" s="111"/>
      <c r="O18" s="111"/>
      <c r="P18" s="112"/>
      <c r="Q18" s="325"/>
      <c r="R18" s="326"/>
      <c r="S18" s="325"/>
      <c r="T18" s="326"/>
      <c r="U18" s="237"/>
      <c r="V18" s="252"/>
    </row>
    <row r="19" spans="1:22" ht="26.1" customHeight="1" x14ac:dyDescent="0.2">
      <c r="A19" s="392" t="s">
        <v>293</v>
      </c>
      <c r="B19" s="392"/>
      <c r="C19" s="392"/>
      <c r="D19" s="392"/>
      <c r="E19" s="392"/>
      <c r="F19" s="365" t="e">
        <f>(F17/F18)/12</f>
        <v>#DIV/0!</v>
      </c>
      <c r="G19" s="366"/>
      <c r="H19" s="365" t="e">
        <f>(H17/H18)/12</f>
        <v>#DIV/0!</v>
      </c>
      <c r="I19" s="366"/>
      <c r="J19" s="365" t="e">
        <f>(J17/J18)/12</f>
        <v>#DIV/0!</v>
      </c>
      <c r="K19" s="366"/>
      <c r="M19" s="196" t="s">
        <v>281</v>
      </c>
      <c r="N19" s="196"/>
      <c r="O19" s="196"/>
      <c r="P19" s="196"/>
      <c r="Q19" s="359" t="e">
        <f>Q18/Q17*100</f>
        <v>#DIV/0!</v>
      </c>
      <c r="R19" s="360"/>
      <c r="S19" s="359" t="e">
        <f>S18/S17*100</f>
        <v>#DIV/0!</v>
      </c>
      <c r="T19" s="360"/>
      <c r="U19" s="370" t="e">
        <f>U18/U17*100</f>
        <v>#DIV/0!</v>
      </c>
      <c r="V19" s="371"/>
    </row>
    <row r="20" spans="1:22" ht="19.5" customHeight="1" x14ac:dyDescent="0.2"/>
    <row r="21" spans="1:22" ht="19.5" customHeight="1" x14ac:dyDescent="0.2"/>
    <row r="22" spans="1:22" ht="24.9" customHeight="1" x14ac:dyDescent="0.2">
      <c r="A22" s="367" t="s">
        <v>429</v>
      </c>
      <c r="B22" s="367"/>
      <c r="C22" s="367"/>
      <c r="D22" s="367"/>
      <c r="E22" s="367"/>
      <c r="F22" s="367"/>
      <c r="G22" s="367"/>
      <c r="H22" s="134"/>
      <c r="I22" s="134"/>
      <c r="J22" s="134"/>
    </row>
    <row r="23" spans="1:22" ht="24.9" customHeight="1" x14ac:dyDescent="0.2">
      <c r="A23" s="195" t="s">
        <v>376</v>
      </c>
      <c r="B23" s="134"/>
      <c r="C23" s="195"/>
      <c r="D23" s="201"/>
      <c r="E23" s="195"/>
      <c r="G23" s="200"/>
      <c r="H23" s="135"/>
      <c r="K23" s="103" t="s">
        <v>375</v>
      </c>
    </row>
    <row r="24" spans="1:22" x14ac:dyDescent="0.2">
      <c r="A24" s="191"/>
      <c r="B24" s="189"/>
      <c r="C24" s="325" t="s">
        <v>341</v>
      </c>
      <c r="D24" s="378"/>
      <c r="E24" s="326"/>
      <c r="F24" s="325" t="s">
        <v>368</v>
      </c>
      <c r="G24" s="378"/>
      <c r="H24" s="326"/>
      <c r="I24" s="325" t="s">
        <v>367</v>
      </c>
      <c r="J24" s="378"/>
      <c r="K24" s="326"/>
    </row>
    <row r="25" spans="1:22" ht="14.4" thickBot="1" x14ac:dyDescent="0.25">
      <c r="A25" s="199"/>
      <c r="B25" s="184"/>
      <c r="C25" s="175" t="s">
        <v>179</v>
      </c>
      <c r="D25" s="175" t="s">
        <v>180</v>
      </c>
      <c r="E25" s="198" t="s">
        <v>276</v>
      </c>
      <c r="F25" s="175" t="s">
        <v>179</v>
      </c>
      <c r="G25" s="175" t="s">
        <v>180</v>
      </c>
      <c r="H25" s="198" t="s">
        <v>276</v>
      </c>
      <c r="I25" s="175" t="s">
        <v>179</v>
      </c>
      <c r="J25" s="175" t="s">
        <v>180</v>
      </c>
      <c r="K25" s="198" t="s">
        <v>276</v>
      </c>
    </row>
    <row r="26" spans="1:22" ht="26.1" customHeight="1" thickTop="1" x14ac:dyDescent="0.2">
      <c r="A26" s="390" t="s">
        <v>374</v>
      </c>
      <c r="B26" s="391"/>
      <c r="C26" s="178"/>
      <c r="D26" s="178"/>
      <c r="E26" s="197">
        <f t="shared" ref="E26:E31" si="0">SUM(C26:D26)</f>
        <v>0</v>
      </c>
      <c r="F26" s="178"/>
      <c r="G26" s="178"/>
      <c r="H26" s="197">
        <f t="shared" ref="H26:H31" si="1">SUM(F26:G26)</f>
        <v>0</v>
      </c>
      <c r="I26" s="178"/>
      <c r="J26" s="178"/>
      <c r="K26" s="197">
        <f t="shared" ref="K26:K31" si="2">SUM(I26:J26)</f>
        <v>0</v>
      </c>
    </row>
    <row r="27" spans="1:22" ht="26.1" customHeight="1" x14ac:dyDescent="0.2">
      <c r="A27" s="368" t="s">
        <v>373</v>
      </c>
      <c r="B27" s="369"/>
      <c r="C27" s="146"/>
      <c r="D27" s="146"/>
      <c r="E27" s="196">
        <f t="shared" si="0"/>
        <v>0</v>
      </c>
      <c r="F27" s="146"/>
      <c r="G27" s="146"/>
      <c r="H27" s="196">
        <f t="shared" si="1"/>
        <v>0</v>
      </c>
      <c r="I27" s="146"/>
      <c r="J27" s="146"/>
      <c r="K27" s="196">
        <f t="shared" si="2"/>
        <v>0</v>
      </c>
    </row>
    <row r="28" spans="1:22" ht="26.1" customHeight="1" x14ac:dyDescent="0.2">
      <c r="A28" s="368" t="s">
        <v>372</v>
      </c>
      <c r="B28" s="369"/>
      <c r="C28" s="146"/>
      <c r="D28" s="146"/>
      <c r="E28" s="196">
        <f t="shared" si="0"/>
        <v>0</v>
      </c>
      <c r="F28" s="146"/>
      <c r="G28" s="146"/>
      <c r="H28" s="196">
        <f t="shared" si="1"/>
        <v>0</v>
      </c>
      <c r="I28" s="146"/>
      <c r="J28" s="146"/>
      <c r="K28" s="196">
        <f t="shared" si="2"/>
        <v>0</v>
      </c>
    </row>
    <row r="29" spans="1:22" ht="26.1" customHeight="1" x14ac:dyDescent="0.2">
      <c r="A29" s="368" t="s">
        <v>371</v>
      </c>
      <c r="B29" s="369"/>
      <c r="C29" s="146"/>
      <c r="D29" s="146"/>
      <c r="E29" s="196">
        <f t="shared" si="0"/>
        <v>0</v>
      </c>
      <c r="F29" s="146"/>
      <c r="G29" s="146"/>
      <c r="H29" s="196">
        <f t="shared" si="1"/>
        <v>0</v>
      </c>
      <c r="I29" s="146"/>
      <c r="J29" s="146"/>
      <c r="K29" s="196">
        <f t="shared" si="2"/>
        <v>0</v>
      </c>
    </row>
    <row r="30" spans="1:22" ht="26.1" customHeight="1" x14ac:dyDescent="0.2">
      <c r="A30" s="368" t="s">
        <v>370</v>
      </c>
      <c r="B30" s="369"/>
      <c r="C30" s="146"/>
      <c r="D30" s="146"/>
      <c r="E30" s="196">
        <f t="shared" si="0"/>
        <v>0</v>
      </c>
      <c r="F30" s="146"/>
      <c r="G30" s="146"/>
      <c r="H30" s="196">
        <f t="shared" si="1"/>
        <v>0</v>
      </c>
      <c r="I30" s="146"/>
      <c r="J30" s="146"/>
      <c r="K30" s="196">
        <f t="shared" si="2"/>
        <v>0</v>
      </c>
    </row>
    <row r="31" spans="1:22" ht="41.25" customHeight="1" x14ac:dyDescent="0.2">
      <c r="A31" s="394" t="s">
        <v>317</v>
      </c>
      <c r="B31" s="326"/>
      <c r="C31" s="146"/>
      <c r="D31" s="146"/>
      <c r="E31" s="196">
        <f t="shared" si="0"/>
        <v>0</v>
      </c>
      <c r="F31" s="146"/>
      <c r="G31" s="146"/>
      <c r="H31" s="196">
        <f t="shared" si="1"/>
        <v>0</v>
      </c>
      <c r="I31" s="146"/>
      <c r="J31" s="146"/>
      <c r="K31" s="196">
        <f t="shared" si="2"/>
        <v>0</v>
      </c>
    </row>
    <row r="33" spans="1:21" ht="16.2" x14ac:dyDescent="0.2">
      <c r="A33" s="195" t="s">
        <v>369</v>
      </c>
      <c r="B33" s="195"/>
      <c r="C33" s="195"/>
      <c r="D33" s="195"/>
      <c r="E33" s="195"/>
      <c r="F33" s="195"/>
      <c r="G33" s="195"/>
      <c r="H33" s="195"/>
    </row>
    <row r="34" spans="1:21" ht="14.4" thickBot="1" x14ac:dyDescent="0.25">
      <c r="A34" s="358"/>
      <c r="B34" s="358"/>
      <c r="C34" s="358"/>
      <c r="D34" s="358"/>
      <c r="E34" s="358"/>
      <c r="F34" s="358"/>
      <c r="G34" s="358" t="s">
        <v>341</v>
      </c>
      <c r="H34" s="358"/>
      <c r="I34" s="358" t="s">
        <v>368</v>
      </c>
      <c r="J34" s="358"/>
      <c r="K34" s="358" t="s">
        <v>364</v>
      </c>
      <c r="L34" s="358"/>
    </row>
    <row r="35" spans="1:21" ht="26.1" customHeight="1" thickTop="1" x14ac:dyDescent="0.2">
      <c r="A35" s="355" t="s">
        <v>289</v>
      </c>
      <c r="B35" s="355"/>
      <c r="C35" s="355"/>
      <c r="D35" s="355"/>
      <c r="E35" s="355"/>
      <c r="F35" s="355"/>
      <c r="G35" s="237"/>
      <c r="H35" s="252"/>
      <c r="I35" s="237"/>
      <c r="J35" s="252"/>
      <c r="K35" s="237"/>
      <c r="L35" s="252"/>
    </row>
    <row r="36" spans="1:21" ht="26.1" customHeight="1" x14ac:dyDescent="0.2">
      <c r="A36" s="380" t="s">
        <v>318</v>
      </c>
      <c r="B36" s="380"/>
      <c r="C36" s="380"/>
      <c r="D36" s="380"/>
      <c r="E36" s="380"/>
      <c r="F36" s="380"/>
      <c r="G36" s="325"/>
      <c r="H36" s="326"/>
      <c r="I36" s="325"/>
      <c r="J36" s="326"/>
      <c r="K36" s="325"/>
      <c r="L36" s="326"/>
    </row>
    <row r="37" spans="1:21" ht="26.1" customHeight="1" x14ac:dyDescent="0.2">
      <c r="A37" s="376" t="s">
        <v>285</v>
      </c>
      <c r="B37" s="376"/>
      <c r="C37" s="376"/>
      <c r="D37" s="376"/>
      <c r="E37" s="376"/>
      <c r="F37" s="376"/>
      <c r="G37" s="359" t="e">
        <f>G36/G35*100</f>
        <v>#DIV/0!</v>
      </c>
      <c r="H37" s="360"/>
      <c r="I37" s="359" t="e">
        <f>I36/I35*100</f>
        <v>#DIV/0!</v>
      </c>
      <c r="J37" s="360"/>
      <c r="K37" s="359" t="e">
        <f>K36/K35*100</f>
        <v>#DIV/0!</v>
      </c>
      <c r="L37" s="360"/>
    </row>
    <row r="38" spans="1:21" ht="19.5" customHeight="1" x14ac:dyDescent="0.2"/>
    <row r="39" spans="1:21" ht="19.5" customHeight="1" x14ac:dyDescent="0.2"/>
    <row r="40" spans="1:21" ht="24.9" customHeight="1" x14ac:dyDescent="0.2">
      <c r="A40" s="377" t="s">
        <v>430</v>
      </c>
      <c r="B40" s="377"/>
      <c r="C40" s="377"/>
      <c r="D40" s="377"/>
      <c r="E40" s="377"/>
      <c r="F40" s="377"/>
      <c r="G40" s="377"/>
      <c r="H40" s="134"/>
      <c r="L40" s="367" t="s">
        <v>431</v>
      </c>
      <c r="M40" s="367"/>
      <c r="N40" s="367"/>
      <c r="O40" s="367"/>
      <c r="P40" s="367"/>
      <c r="Q40" s="367"/>
      <c r="R40" s="367"/>
      <c r="S40" s="367"/>
      <c r="T40" s="367"/>
      <c r="U40" s="367"/>
    </row>
    <row r="41" spans="1:21" ht="21.9" customHeight="1" thickBot="1" x14ac:dyDescent="0.25">
      <c r="A41" s="194"/>
      <c r="B41" s="193"/>
      <c r="C41" s="192"/>
      <c r="D41" s="175" t="s">
        <v>341</v>
      </c>
      <c r="E41" s="174" t="s">
        <v>368</v>
      </c>
      <c r="F41" s="175" t="s">
        <v>367</v>
      </c>
      <c r="J41" s="132"/>
      <c r="K41" s="191"/>
      <c r="L41" s="190"/>
      <c r="M41" s="189"/>
      <c r="N41" s="235" t="s">
        <v>341</v>
      </c>
      <c r="O41" s="251"/>
      <c r="P41" s="235" t="s">
        <v>368</v>
      </c>
      <c r="Q41" s="251"/>
      <c r="R41" s="235" t="s">
        <v>364</v>
      </c>
      <c r="S41" s="251"/>
    </row>
    <row r="42" spans="1:21" ht="26.1" customHeight="1" thickTop="1" thickBot="1" x14ac:dyDescent="0.25">
      <c r="A42" s="361" t="s">
        <v>282</v>
      </c>
      <c r="B42" s="375"/>
      <c r="C42" s="362"/>
      <c r="D42" s="187"/>
      <c r="E42" s="188"/>
      <c r="F42" s="187"/>
      <c r="J42" s="132"/>
      <c r="K42" s="186"/>
      <c r="L42" s="186"/>
      <c r="M42" s="185"/>
      <c r="N42" s="356"/>
      <c r="O42" s="357"/>
      <c r="P42" s="356"/>
      <c r="Q42" s="357"/>
      <c r="R42" s="356"/>
      <c r="S42" s="357"/>
    </row>
    <row r="43" spans="1:21" ht="26.1" customHeight="1" thickTop="1" x14ac:dyDescent="0.2">
      <c r="A43" s="325" t="s">
        <v>283</v>
      </c>
      <c r="B43" s="378"/>
      <c r="C43" s="326"/>
      <c r="D43" s="146"/>
      <c r="E43" s="183"/>
      <c r="F43" s="146"/>
      <c r="K43" s="355" t="s">
        <v>282</v>
      </c>
      <c r="L43" s="355"/>
      <c r="M43" s="355"/>
      <c r="N43" s="355"/>
      <c r="O43" s="355"/>
      <c r="P43" s="355"/>
      <c r="Q43" s="355"/>
      <c r="R43" s="355"/>
      <c r="S43" s="355"/>
    </row>
    <row r="44" spans="1:21" ht="26.1" customHeight="1" x14ac:dyDescent="0.2">
      <c r="A44" s="325" t="s">
        <v>284</v>
      </c>
      <c r="B44" s="378"/>
      <c r="C44" s="326"/>
      <c r="D44" s="146"/>
      <c r="E44" s="183"/>
      <c r="F44" s="146"/>
      <c r="K44" s="380" t="s">
        <v>283</v>
      </c>
      <c r="L44" s="380"/>
      <c r="M44" s="380"/>
      <c r="N44" s="380"/>
      <c r="O44" s="380"/>
      <c r="P44" s="380"/>
      <c r="Q44" s="380"/>
      <c r="R44" s="380"/>
      <c r="S44" s="380"/>
    </row>
    <row r="45" spans="1:21" ht="26.1" customHeight="1" x14ac:dyDescent="0.2">
      <c r="A45" s="373" t="s">
        <v>285</v>
      </c>
      <c r="B45" s="379"/>
      <c r="C45" s="374"/>
      <c r="D45" s="182" t="e">
        <f>D43/D44*100</f>
        <v>#DIV/0!</v>
      </c>
      <c r="E45" s="182" t="e">
        <f>E43/E44*100</f>
        <v>#DIV/0!</v>
      </c>
      <c r="F45" s="181" t="e">
        <f>F43/F44*100</f>
        <v>#DIV/0!</v>
      </c>
      <c r="G45" s="180"/>
      <c r="H45" s="180"/>
      <c r="K45" s="376" t="s">
        <v>284</v>
      </c>
      <c r="L45" s="376"/>
      <c r="M45" s="376"/>
      <c r="N45" s="376">
        <f>SUM(N43:O44)</f>
        <v>0</v>
      </c>
      <c r="O45" s="376"/>
      <c r="P45" s="376">
        <f>SUM(P43:Q44)</f>
        <v>0</v>
      </c>
      <c r="Q45" s="376"/>
      <c r="R45" s="376">
        <f>SUM(R43:S44)</f>
        <v>0</v>
      </c>
      <c r="S45" s="376"/>
    </row>
    <row r="46" spans="1:21" ht="19.5" customHeight="1" x14ac:dyDescent="0.2">
      <c r="A46" s="104"/>
      <c r="B46" s="104"/>
      <c r="C46" s="104"/>
      <c r="D46" s="104"/>
      <c r="E46" s="173"/>
      <c r="F46" s="173"/>
      <c r="G46" s="173"/>
    </row>
    <row r="47" spans="1:21" ht="19.5" customHeight="1" x14ac:dyDescent="0.2">
      <c r="A47" s="104"/>
      <c r="B47" s="104"/>
      <c r="C47" s="104"/>
      <c r="D47" s="104"/>
      <c r="E47" s="173"/>
      <c r="F47" s="173"/>
      <c r="G47" s="173"/>
    </row>
    <row r="48" spans="1:21" ht="21.9" customHeight="1" x14ac:dyDescent="0.2">
      <c r="A48" s="367" t="s">
        <v>432</v>
      </c>
      <c r="B48" s="367"/>
      <c r="C48" s="367"/>
      <c r="D48" s="367"/>
      <c r="E48" s="367"/>
      <c r="F48" s="367"/>
      <c r="G48" s="367"/>
    </row>
    <row r="49" spans="1:22" ht="21.9" customHeight="1" x14ac:dyDescent="0.2">
      <c r="A49" s="372" t="s">
        <v>438</v>
      </c>
      <c r="B49" s="372"/>
      <c r="C49" s="372"/>
      <c r="D49" s="372"/>
      <c r="E49" s="372"/>
      <c r="F49" s="372"/>
      <c r="G49" s="372"/>
      <c r="H49" s="372"/>
      <c r="L49" s="372" t="s">
        <v>439</v>
      </c>
      <c r="M49" s="372"/>
      <c r="N49" s="372"/>
      <c r="O49" s="372"/>
      <c r="P49" s="372"/>
      <c r="Q49" s="372"/>
      <c r="R49" s="372"/>
    </row>
    <row r="50" spans="1:22" ht="21.9" customHeight="1" thickBot="1" x14ac:dyDescent="0.25">
      <c r="A50" s="175" t="s">
        <v>337</v>
      </c>
      <c r="B50" s="363" t="s">
        <v>295</v>
      </c>
      <c r="C50" s="395"/>
      <c r="D50" s="364"/>
      <c r="E50" s="363" t="s">
        <v>296</v>
      </c>
      <c r="F50" s="364"/>
      <c r="G50" s="363" t="s">
        <v>297</v>
      </c>
      <c r="H50" s="364"/>
      <c r="I50" s="406" t="s">
        <v>298</v>
      </c>
      <c r="J50" s="407"/>
      <c r="L50" s="175" t="s">
        <v>337</v>
      </c>
      <c r="M50" s="363" t="s">
        <v>295</v>
      </c>
      <c r="N50" s="395"/>
      <c r="O50" s="364"/>
      <c r="P50" s="363" t="s">
        <v>296</v>
      </c>
      <c r="Q50" s="364"/>
      <c r="R50" s="363" t="s">
        <v>297</v>
      </c>
      <c r="S50" s="364"/>
      <c r="T50" s="406" t="s">
        <v>298</v>
      </c>
      <c r="U50" s="407"/>
    </row>
    <row r="51" spans="1:22" ht="21.9" customHeight="1" thickTop="1" x14ac:dyDescent="0.2">
      <c r="A51" s="178"/>
      <c r="B51" s="355"/>
      <c r="C51" s="355"/>
      <c r="D51" s="355"/>
      <c r="E51" s="361"/>
      <c r="F51" s="362"/>
      <c r="G51" s="361"/>
      <c r="H51" s="362"/>
      <c r="I51" s="408">
        <f t="shared" ref="I51:I56" si="3">SUM(E51:H51)</f>
        <v>0</v>
      </c>
      <c r="J51" s="409"/>
      <c r="L51" s="178"/>
      <c r="M51" s="355"/>
      <c r="N51" s="355"/>
      <c r="O51" s="355"/>
      <c r="P51" s="361"/>
      <c r="Q51" s="362"/>
      <c r="R51" s="361"/>
      <c r="S51" s="362"/>
      <c r="T51" s="410">
        <f t="shared" ref="T51:T56" si="4">SUM(P51:S51)</f>
        <v>0</v>
      </c>
      <c r="U51" s="411"/>
    </row>
    <row r="52" spans="1:22" ht="21.9" customHeight="1" x14ac:dyDescent="0.2">
      <c r="A52" s="146"/>
      <c r="B52" s="380"/>
      <c r="C52" s="380"/>
      <c r="D52" s="380"/>
      <c r="E52" s="325"/>
      <c r="F52" s="326"/>
      <c r="G52" s="325"/>
      <c r="H52" s="326"/>
      <c r="I52" s="373">
        <f t="shared" si="3"/>
        <v>0</v>
      </c>
      <c r="J52" s="374"/>
      <c r="L52" s="146"/>
      <c r="M52" s="380"/>
      <c r="N52" s="380"/>
      <c r="O52" s="380"/>
      <c r="P52" s="325"/>
      <c r="Q52" s="326"/>
      <c r="R52" s="325"/>
      <c r="S52" s="326"/>
      <c r="T52" s="373">
        <f t="shared" si="4"/>
        <v>0</v>
      </c>
      <c r="U52" s="374"/>
    </row>
    <row r="53" spans="1:22" ht="21.9" customHeight="1" x14ac:dyDescent="0.2">
      <c r="A53" s="146"/>
      <c r="B53" s="380"/>
      <c r="C53" s="380"/>
      <c r="D53" s="380"/>
      <c r="E53" s="325"/>
      <c r="F53" s="326"/>
      <c r="G53" s="325"/>
      <c r="H53" s="326"/>
      <c r="I53" s="373">
        <f t="shared" si="3"/>
        <v>0</v>
      </c>
      <c r="J53" s="374"/>
      <c r="L53" s="146"/>
      <c r="M53" s="380"/>
      <c r="N53" s="380"/>
      <c r="O53" s="380"/>
      <c r="P53" s="325"/>
      <c r="Q53" s="326"/>
      <c r="R53" s="325"/>
      <c r="S53" s="326"/>
      <c r="T53" s="373">
        <f t="shared" si="4"/>
        <v>0</v>
      </c>
      <c r="U53" s="374"/>
    </row>
    <row r="54" spans="1:22" ht="21.9" customHeight="1" x14ac:dyDescent="0.2">
      <c r="A54" s="146"/>
      <c r="B54" s="380"/>
      <c r="C54" s="380"/>
      <c r="D54" s="380"/>
      <c r="E54" s="325"/>
      <c r="F54" s="326"/>
      <c r="G54" s="325"/>
      <c r="H54" s="326"/>
      <c r="I54" s="373">
        <f t="shared" si="3"/>
        <v>0</v>
      </c>
      <c r="J54" s="374"/>
      <c r="L54" s="146"/>
      <c r="M54" s="380"/>
      <c r="N54" s="380"/>
      <c r="O54" s="380"/>
      <c r="P54" s="325"/>
      <c r="Q54" s="326"/>
      <c r="R54" s="325"/>
      <c r="S54" s="326"/>
      <c r="T54" s="373">
        <f t="shared" si="4"/>
        <v>0</v>
      </c>
      <c r="U54" s="374"/>
    </row>
    <row r="55" spans="1:22" ht="21.9" customHeight="1" x14ac:dyDescent="0.2">
      <c r="A55" s="146"/>
      <c r="B55" s="380"/>
      <c r="C55" s="380"/>
      <c r="D55" s="380"/>
      <c r="E55" s="325"/>
      <c r="F55" s="326"/>
      <c r="G55" s="325"/>
      <c r="H55" s="326"/>
      <c r="I55" s="373">
        <f t="shared" si="3"/>
        <v>0</v>
      </c>
      <c r="J55" s="374"/>
      <c r="L55" s="146"/>
      <c r="M55" s="380"/>
      <c r="N55" s="380"/>
      <c r="O55" s="380"/>
      <c r="P55" s="325"/>
      <c r="Q55" s="326"/>
      <c r="R55" s="325"/>
      <c r="S55" s="326"/>
      <c r="T55" s="373">
        <f t="shared" si="4"/>
        <v>0</v>
      </c>
      <c r="U55" s="374"/>
    </row>
    <row r="56" spans="1:22" ht="21.9" customHeight="1" x14ac:dyDescent="0.2">
      <c r="A56" s="146"/>
      <c r="B56" s="380"/>
      <c r="C56" s="380"/>
      <c r="D56" s="380"/>
      <c r="E56" s="399"/>
      <c r="F56" s="400"/>
      <c r="G56" s="399"/>
      <c r="H56" s="400"/>
      <c r="I56" s="397">
        <f t="shared" si="3"/>
        <v>0</v>
      </c>
      <c r="J56" s="398"/>
      <c r="L56" s="146"/>
      <c r="M56" s="405"/>
      <c r="N56" s="405"/>
      <c r="O56" s="405"/>
      <c r="P56" s="399"/>
      <c r="Q56" s="400"/>
      <c r="R56" s="399"/>
      <c r="S56" s="400"/>
      <c r="T56" s="373">
        <f t="shared" si="4"/>
        <v>0</v>
      </c>
      <c r="U56" s="374"/>
    </row>
    <row r="57" spans="1:22" ht="19.5" customHeight="1" x14ac:dyDescent="0.2">
      <c r="A57" s="104"/>
      <c r="B57" s="104"/>
      <c r="C57" s="104"/>
      <c r="D57" s="104"/>
      <c r="E57" s="173"/>
      <c r="F57" s="173"/>
      <c r="G57" s="173"/>
    </row>
    <row r="58" spans="1:22" ht="19.5" customHeight="1" x14ac:dyDescent="0.2">
      <c r="A58" s="104"/>
      <c r="B58" s="104"/>
      <c r="C58" s="104"/>
      <c r="D58" s="104"/>
      <c r="E58" s="173"/>
      <c r="F58" s="173"/>
      <c r="G58" s="173"/>
    </row>
    <row r="59" spans="1:22" ht="24.9" customHeight="1" x14ac:dyDescent="0.2">
      <c r="A59" s="176" t="s">
        <v>437</v>
      </c>
      <c r="B59" s="176"/>
      <c r="C59" s="176"/>
      <c r="D59" s="176"/>
      <c r="E59" s="176"/>
      <c r="F59" s="176"/>
      <c r="G59" s="176"/>
      <c r="H59" s="176"/>
      <c r="I59" s="176"/>
      <c r="J59" s="177"/>
      <c r="L59" s="176" t="s">
        <v>435</v>
      </c>
      <c r="M59" s="177"/>
      <c r="N59" s="177"/>
      <c r="O59" s="177"/>
      <c r="P59" s="177"/>
      <c r="Q59" s="177"/>
      <c r="R59" s="177"/>
      <c r="S59" s="177"/>
      <c r="T59" s="177"/>
      <c r="U59" s="177"/>
      <c r="V59" s="177"/>
    </row>
    <row r="60" spans="1:22" ht="21.9" customHeight="1" thickBot="1" x14ac:dyDescent="0.25">
      <c r="A60" s="174"/>
      <c r="B60" s="364"/>
      <c r="C60" s="358"/>
      <c r="D60" s="401" t="s">
        <v>341</v>
      </c>
      <c r="E60" s="402"/>
      <c r="F60" s="363" t="s">
        <v>368</v>
      </c>
      <c r="G60" s="364"/>
      <c r="H60" s="363" t="s">
        <v>367</v>
      </c>
      <c r="I60" s="364"/>
      <c r="L60" s="174"/>
      <c r="M60" s="364"/>
      <c r="N60" s="358"/>
      <c r="O60" s="401" t="s">
        <v>341</v>
      </c>
      <c r="P60" s="402"/>
      <c r="Q60" s="363" t="s">
        <v>368</v>
      </c>
      <c r="R60" s="364"/>
      <c r="S60" s="363" t="s">
        <v>367</v>
      </c>
      <c r="T60" s="364"/>
    </row>
    <row r="61" spans="1:22" ht="26.1" customHeight="1" thickTop="1" x14ac:dyDescent="0.2">
      <c r="A61" s="355" t="s">
        <v>286</v>
      </c>
      <c r="B61" s="355"/>
      <c r="C61" s="355"/>
      <c r="D61" s="403"/>
      <c r="E61" s="404"/>
      <c r="F61" s="403"/>
      <c r="G61" s="404"/>
      <c r="H61" s="403"/>
      <c r="I61" s="404"/>
      <c r="L61" s="355" t="s">
        <v>434</v>
      </c>
      <c r="M61" s="355"/>
      <c r="N61" s="355"/>
      <c r="O61" s="403"/>
      <c r="P61" s="404"/>
      <c r="Q61" s="403"/>
      <c r="R61" s="404"/>
      <c r="S61" s="403"/>
      <c r="T61" s="404"/>
    </row>
    <row r="62" spans="1:22" ht="26.1" customHeight="1" x14ac:dyDescent="0.2">
      <c r="A62" s="380" t="s">
        <v>287</v>
      </c>
      <c r="B62" s="380"/>
      <c r="C62" s="380"/>
      <c r="D62" s="399"/>
      <c r="E62" s="400"/>
      <c r="F62" s="399"/>
      <c r="G62" s="400"/>
      <c r="H62" s="399"/>
      <c r="I62" s="400"/>
      <c r="L62" s="380" t="s">
        <v>436</v>
      </c>
      <c r="M62" s="380"/>
      <c r="N62" s="380"/>
      <c r="O62" s="399"/>
      <c r="P62" s="400"/>
      <c r="Q62" s="399"/>
      <c r="R62" s="400"/>
      <c r="S62" s="399"/>
      <c r="T62" s="400"/>
    </row>
    <row r="63" spans="1:22" ht="26.1" customHeight="1" x14ac:dyDescent="0.2">
      <c r="A63" s="380" t="s">
        <v>284</v>
      </c>
      <c r="B63" s="380"/>
      <c r="C63" s="380"/>
      <c r="D63" s="380"/>
      <c r="E63" s="380"/>
      <c r="F63" s="380"/>
      <c r="G63" s="380"/>
      <c r="H63" s="380"/>
      <c r="I63" s="380"/>
      <c r="L63" s="380" t="s">
        <v>284</v>
      </c>
      <c r="M63" s="380"/>
      <c r="N63" s="380"/>
      <c r="O63" s="380"/>
      <c r="P63" s="380"/>
      <c r="Q63" s="380"/>
      <c r="R63" s="380"/>
      <c r="S63" s="380"/>
      <c r="T63" s="380"/>
    </row>
    <row r="64" spans="1:22" ht="21.9" customHeight="1" x14ac:dyDescent="0.2">
      <c r="A64" s="376" t="s">
        <v>285</v>
      </c>
      <c r="B64" s="376"/>
      <c r="C64" s="376"/>
      <c r="D64" s="396" t="e">
        <f>D62/D63*100</f>
        <v>#DIV/0!</v>
      </c>
      <c r="E64" s="396"/>
      <c r="F64" s="396" t="e">
        <f>F62/F63*100</f>
        <v>#DIV/0!</v>
      </c>
      <c r="G64" s="396"/>
      <c r="H64" s="396" t="e">
        <f>H62/H63*100</f>
        <v>#DIV/0!</v>
      </c>
      <c r="I64" s="396"/>
      <c r="L64" s="376" t="s">
        <v>285</v>
      </c>
      <c r="M64" s="376"/>
      <c r="N64" s="376"/>
      <c r="O64" s="396" t="e">
        <f>O62/O63*100</f>
        <v>#DIV/0!</v>
      </c>
      <c r="P64" s="396"/>
      <c r="Q64" s="396" t="e">
        <f>Q62/Q63*100</f>
        <v>#DIV/0!</v>
      </c>
      <c r="R64" s="396"/>
      <c r="S64" s="396" t="e">
        <f>S62/S63*100</f>
        <v>#DIV/0!</v>
      </c>
      <c r="T64" s="396"/>
    </row>
    <row r="65" spans="1:13" ht="19.5" customHeight="1" x14ac:dyDescent="0.2">
      <c r="A65" s="104"/>
      <c r="B65" s="104"/>
      <c r="C65" s="104"/>
      <c r="D65" s="104"/>
      <c r="E65" s="173">
        <v>10</v>
      </c>
      <c r="F65" s="173"/>
      <c r="G65" s="173">
        <v>15</v>
      </c>
      <c r="H65" s="103">
        <v>20</v>
      </c>
    </row>
    <row r="66" spans="1:13" ht="19.5" customHeight="1" x14ac:dyDescent="0.2"/>
    <row r="67" spans="1:13" ht="21.9" customHeight="1" x14ac:dyDescent="0.2">
      <c r="A67" s="377" t="s">
        <v>433</v>
      </c>
      <c r="B67" s="377"/>
      <c r="C67" s="377"/>
      <c r="D67" s="377"/>
      <c r="E67" s="377"/>
      <c r="F67" s="377"/>
      <c r="G67" s="377"/>
      <c r="H67" s="135"/>
    </row>
    <row r="68" spans="1:13" ht="26.1" customHeight="1" thickBot="1" x14ac:dyDescent="0.25">
      <c r="A68" s="174"/>
      <c r="B68" s="364"/>
      <c r="C68" s="358"/>
      <c r="D68" s="401" t="s">
        <v>366</v>
      </c>
      <c r="E68" s="402"/>
      <c r="F68" s="363" t="s">
        <v>365</v>
      </c>
      <c r="G68" s="364"/>
      <c r="H68" s="363" t="s">
        <v>364</v>
      </c>
      <c r="I68" s="364"/>
    </row>
    <row r="69" spans="1:13" ht="26.1" customHeight="1" thickTop="1" x14ac:dyDescent="0.2">
      <c r="A69" s="355" t="s">
        <v>288</v>
      </c>
      <c r="B69" s="355"/>
      <c r="C69" s="355"/>
      <c r="D69" s="237"/>
      <c r="E69" s="252"/>
      <c r="F69" s="237"/>
      <c r="G69" s="252"/>
      <c r="H69" s="237"/>
      <c r="I69" s="252"/>
    </row>
    <row r="70" spans="1:13" ht="26.1" customHeight="1" x14ac:dyDescent="0.2">
      <c r="A70" s="380" t="s">
        <v>283</v>
      </c>
      <c r="B70" s="380"/>
      <c r="C70" s="380"/>
      <c r="D70" s="325"/>
      <c r="E70" s="326"/>
      <c r="F70" s="325"/>
      <c r="G70" s="326"/>
      <c r="H70" s="325"/>
      <c r="I70" s="326"/>
    </row>
    <row r="71" spans="1:13" ht="26.1" customHeight="1" x14ac:dyDescent="0.2">
      <c r="A71" s="380" t="s">
        <v>284</v>
      </c>
      <c r="B71" s="380"/>
      <c r="C71" s="380"/>
      <c r="D71" s="325"/>
      <c r="E71" s="326"/>
      <c r="F71" s="325"/>
      <c r="G71" s="326"/>
      <c r="H71" s="325"/>
      <c r="I71" s="326"/>
    </row>
    <row r="72" spans="1:13" ht="21.75" customHeight="1" x14ac:dyDescent="0.2">
      <c r="A72" s="376" t="s">
        <v>285</v>
      </c>
      <c r="B72" s="376"/>
      <c r="C72" s="376"/>
      <c r="D72" s="396" t="e">
        <f>D70/D71*100</f>
        <v>#DIV/0!</v>
      </c>
      <c r="E72" s="396"/>
      <c r="F72" s="396" t="e">
        <f>F70/F71*100</f>
        <v>#DIV/0!</v>
      </c>
      <c r="G72" s="396"/>
      <c r="H72" s="396" t="e">
        <f>H70/H71*100</f>
        <v>#DIV/0!</v>
      </c>
      <c r="I72" s="396"/>
    </row>
    <row r="73" spans="1:13" x14ac:dyDescent="0.2">
      <c r="A73" s="104"/>
      <c r="B73" s="104"/>
      <c r="C73" s="104"/>
      <c r="D73" s="104"/>
      <c r="E73" s="104"/>
      <c r="F73" s="173"/>
      <c r="G73" s="173"/>
      <c r="H73" s="173"/>
    </row>
    <row r="74" spans="1:13" ht="24.9" customHeight="1" x14ac:dyDescent="0.2"/>
    <row r="75" spans="1:13" ht="18.75" customHeight="1" x14ac:dyDescent="0.2"/>
    <row r="76" spans="1:13" ht="26.1" customHeight="1" x14ac:dyDescent="0.2"/>
    <row r="77" spans="1:13" ht="26.1" customHeight="1" x14ac:dyDescent="0.2"/>
    <row r="78" spans="1:13" ht="26.1" customHeight="1" x14ac:dyDescent="0.2"/>
    <row r="79" spans="1:13" ht="26.1" customHeight="1" x14ac:dyDescent="0.2"/>
    <row r="80" spans="1:13" ht="23.25" customHeight="1" x14ac:dyDescent="0.2">
      <c r="A80" s="104"/>
      <c r="B80" s="104"/>
      <c r="C80" s="104"/>
      <c r="D80" s="172"/>
      <c r="E80" s="172"/>
      <c r="F80" s="172"/>
      <c r="G80" s="172"/>
      <c r="H80" s="172"/>
      <c r="I80" s="172"/>
      <c r="J80" s="172"/>
      <c r="K80" s="172"/>
      <c r="L80" s="172"/>
      <c r="M80" s="172"/>
    </row>
  </sheetData>
  <mergeCells count="204">
    <mergeCell ref="N43:O43"/>
    <mergeCell ref="Q18:R18"/>
    <mergeCell ref="Q19:R19"/>
    <mergeCell ref="F24:H24"/>
    <mergeCell ref="L63:N63"/>
    <mergeCell ref="O63:P63"/>
    <mergeCell ref="Q63:R63"/>
    <mergeCell ref="S63:T63"/>
    <mergeCell ref="L64:N64"/>
    <mergeCell ref="O64:P64"/>
    <mergeCell ref="Q64:R64"/>
    <mergeCell ref="S64:T64"/>
    <mergeCell ref="M60:N60"/>
    <mergeCell ref="O60:P60"/>
    <mergeCell ref="Q60:R60"/>
    <mergeCell ref="S60:T60"/>
    <mergeCell ref="L61:N61"/>
    <mergeCell ref="O61:P61"/>
    <mergeCell ref="Q61:R61"/>
    <mergeCell ref="S61:T61"/>
    <mergeCell ref="L62:N62"/>
    <mergeCell ref="O62:P62"/>
    <mergeCell ref="Q62:R62"/>
    <mergeCell ref="S62:T62"/>
    <mergeCell ref="K43:M43"/>
    <mergeCell ref="J5:L5"/>
    <mergeCell ref="I24:K24"/>
    <mergeCell ref="A18:E18"/>
    <mergeCell ref="K35:L35"/>
    <mergeCell ref="K36:L36"/>
    <mergeCell ref="K34:L34"/>
    <mergeCell ref="A13:I13"/>
    <mergeCell ref="F16:G16"/>
    <mergeCell ref="F17:G17"/>
    <mergeCell ref="F18:G18"/>
    <mergeCell ref="G35:H35"/>
    <mergeCell ref="A34:F34"/>
    <mergeCell ref="A35:F35"/>
    <mergeCell ref="H19:I19"/>
    <mergeCell ref="C24:E24"/>
    <mergeCell ref="I36:J36"/>
    <mergeCell ref="P44:Q44"/>
    <mergeCell ref="K45:M45"/>
    <mergeCell ref="I50:J50"/>
    <mergeCell ref="I51:J51"/>
    <mergeCell ref="I52:J52"/>
    <mergeCell ref="T51:U51"/>
    <mergeCell ref="L49:R49"/>
    <mergeCell ref="M50:O50"/>
    <mergeCell ref="P50:Q50"/>
    <mergeCell ref="R50:S50"/>
    <mergeCell ref="T50:U50"/>
    <mergeCell ref="M51:O51"/>
    <mergeCell ref="P51:Q51"/>
    <mergeCell ref="R51:S51"/>
    <mergeCell ref="R45:S45"/>
    <mergeCell ref="N45:O45"/>
    <mergeCell ref="P45:Q45"/>
    <mergeCell ref="R44:S44"/>
    <mergeCell ref="T55:U55"/>
    <mergeCell ref="T54:U54"/>
    <mergeCell ref="R53:S53"/>
    <mergeCell ref="T53:U53"/>
    <mergeCell ref="M56:O56"/>
    <mergeCell ref="P56:Q56"/>
    <mergeCell ref="R56:S56"/>
    <mergeCell ref="T56:U56"/>
    <mergeCell ref="M54:O54"/>
    <mergeCell ref="M55:O55"/>
    <mergeCell ref="D71:E71"/>
    <mergeCell ref="H60:I60"/>
    <mergeCell ref="D61:E61"/>
    <mergeCell ref="D62:E62"/>
    <mergeCell ref="G52:H52"/>
    <mergeCell ref="B56:D56"/>
    <mergeCell ref="R54:S54"/>
    <mergeCell ref="R55:S55"/>
    <mergeCell ref="P55:Q55"/>
    <mergeCell ref="P54:Q54"/>
    <mergeCell ref="P53:Q53"/>
    <mergeCell ref="F61:G61"/>
    <mergeCell ref="F62:G62"/>
    <mergeCell ref="I53:J53"/>
    <mergeCell ref="G55:H55"/>
    <mergeCell ref="G54:H54"/>
    <mergeCell ref="H61:I61"/>
    <mergeCell ref="H62:I62"/>
    <mergeCell ref="D60:E60"/>
    <mergeCell ref="M52:O52"/>
    <mergeCell ref="E54:F54"/>
    <mergeCell ref="E55:F55"/>
    <mergeCell ref="A61:C61"/>
    <mergeCell ref="B52:D52"/>
    <mergeCell ref="D70:E70"/>
    <mergeCell ref="F70:G70"/>
    <mergeCell ref="H70:I70"/>
    <mergeCell ref="F69:G69"/>
    <mergeCell ref="D64:E64"/>
    <mergeCell ref="D63:E63"/>
    <mergeCell ref="F63:G63"/>
    <mergeCell ref="F68:G68"/>
    <mergeCell ref="H68:I68"/>
    <mergeCell ref="F64:G64"/>
    <mergeCell ref="H63:I63"/>
    <mergeCell ref="H64:I64"/>
    <mergeCell ref="H69:I69"/>
    <mergeCell ref="H72:I72"/>
    <mergeCell ref="F72:G72"/>
    <mergeCell ref="F60:G60"/>
    <mergeCell ref="A67:G67"/>
    <mergeCell ref="M53:O53"/>
    <mergeCell ref="I56:J56"/>
    <mergeCell ref="F71:G71"/>
    <mergeCell ref="E56:F56"/>
    <mergeCell ref="G56:H56"/>
    <mergeCell ref="A71:C71"/>
    <mergeCell ref="B68:C68"/>
    <mergeCell ref="B60:C60"/>
    <mergeCell ref="A69:C69"/>
    <mergeCell ref="A72:C72"/>
    <mergeCell ref="D72:E72"/>
    <mergeCell ref="I54:J54"/>
    <mergeCell ref="I55:J55"/>
    <mergeCell ref="A70:C70"/>
    <mergeCell ref="D68:E68"/>
    <mergeCell ref="D69:E69"/>
    <mergeCell ref="A62:C62"/>
    <mergeCell ref="A63:C63"/>
    <mergeCell ref="A64:C64"/>
    <mergeCell ref="H71:I71"/>
    <mergeCell ref="B53:D53"/>
    <mergeCell ref="E53:F53"/>
    <mergeCell ref="G53:H53"/>
    <mergeCell ref="B54:D54"/>
    <mergeCell ref="B55:D55"/>
    <mergeCell ref="B51:D51"/>
    <mergeCell ref="E51:F51"/>
    <mergeCell ref="G51:H51"/>
    <mergeCell ref="B50:D50"/>
    <mergeCell ref="E52:F52"/>
    <mergeCell ref="A3:F3"/>
    <mergeCell ref="A15:G15"/>
    <mergeCell ref="A7:C7"/>
    <mergeCell ref="A8:C8"/>
    <mergeCell ref="A9:C9"/>
    <mergeCell ref="A10:C10"/>
    <mergeCell ref="A26:B26"/>
    <mergeCell ref="A27:B27"/>
    <mergeCell ref="A36:F36"/>
    <mergeCell ref="A19:E19"/>
    <mergeCell ref="A17:E17"/>
    <mergeCell ref="D5:F5"/>
    <mergeCell ref="A28:B28"/>
    <mergeCell ref="A30:B30"/>
    <mergeCell ref="A31:B31"/>
    <mergeCell ref="G5:I5"/>
    <mergeCell ref="U16:V16"/>
    <mergeCell ref="U17:V17"/>
    <mergeCell ref="U18:V18"/>
    <mergeCell ref="U19:V19"/>
    <mergeCell ref="A49:H49"/>
    <mergeCell ref="P52:Q52"/>
    <mergeCell ref="R52:S52"/>
    <mergeCell ref="T52:U52"/>
    <mergeCell ref="A42:C42"/>
    <mergeCell ref="A37:F37"/>
    <mergeCell ref="A48:G48"/>
    <mergeCell ref="A40:G40"/>
    <mergeCell ref="A43:C43"/>
    <mergeCell ref="A45:C45"/>
    <mergeCell ref="S16:T16"/>
    <mergeCell ref="L40:U40"/>
    <mergeCell ref="E50:F50"/>
    <mergeCell ref="G50:H50"/>
    <mergeCell ref="P43:Q43"/>
    <mergeCell ref="K44:M44"/>
    <mergeCell ref="N44:O44"/>
    <mergeCell ref="A44:C44"/>
    <mergeCell ref="G36:H36"/>
    <mergeCell ref="G37:H37"/>
    <mergeCell ref="R43:S43"/>
    <mergeCell ref="N41:O42"/>
    <mergeCell ref="P41:Q42"/>
    <mergeCell ref="G34:H34"/>
    <mergeCell ref="K37:L37"/>
    <mergeCell ref="H16:I16"/>
    <mergeCell ref="H17:I17"/>
    <mergeCell ref="H18:I18"/>
    <mergeCell ref="S17:T17"/>
    <mergeCell ref="S18:T18"/>
    <mergeCell ref="S19:T19"/>
    <mergeCell ref="J16:K16"/>
    <mergeCell ref="J17:K17"/>
    <mergeCell ref="J18:K18"/>
    <mergeCell ref="I34:J34"/>
    <mergeCell ref="J19:K19"/>
    <mergeCell ref="F19:G19"/>
    <mergeCell ref="A22:G22"/>
    <mergeCell ref="A29:B29"/>
    <mergeCell ref="I35:J35"/>
    <mergeCell ref="R41:S42"/>
    <mergeCell ref="I37:J37"/>
    <mergeCell ref="Q16:R16"/>
    <mergeCell ref="Q17:R17"/>
  </mergeCells>
  <phoneticPr fontId="6"/>
  <printOptions horizontalCentered="1"/>
  <pageMargins left="0.39370078740157483" right="0.39370078740157483" top="0.39370078740157483" bottom="0.39370078740157483" header="0.31496062992125984" footer="0.31496062992125984"/>
  <pageSetup paperSize="9" scale="50" fitToHeight="3" orientation="portrait" r:id="rId1"/>
  <headerFooter>
    <oddFooter>&amp;C&amp;"メイリオ,レギュラー"&amp;P/&amp;N</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S35"/>
  <sheetViews>
    <sheetView view="pageBreakPreview" zoomScale="85" zoomScaleNormal="85" zoomScaleSheetLayoutView="85" workbookViewId="0">
      <pane ySplit="3" topLeftCell="A25" activePane="bottomLeft" state="frozen"/>
      <selection pane="bottomLeft" activeCell="G27" sqref="G27"/>
    </sheetView>
  </sheetViews>
  <sheetFormatPr defaultColWidth="9" defaultRowHeight="49.5" customHeight="1" x14ac:dyDescent="0.2"/>
  <cols>
    <col min="1" max="1" width="3.3984375" style="20" customWidth="1"/>
    <col min="2" max="2" width="4.3984375" style="19" customWidth="1"/>
    <col min="3" max="3" width="72.59765625" style="20" customWidth="1"/>
    <col min="4" max="4" width="8.3984375" style="20" customWidth="1"/>
    <col min="5" max="5" width="6.09765625" style="20" customWidth="1"/>
    <col min="6" max="6" width="4.09765625" style="19" customWidth="1"/>
    <col min="7" max="7" width="72.59765625" style="20" customWidth="1"/>
    <col min="8" max="8" width="9.09765625" style="20" customWidth="1"/>
    <col min="9" max="9" width="4.19921875" style="48" customWidth="1"/>
    <col min="10" max="10" width="3.3984375" style="44" customWidth="1"/>
    <col min="11" max="11" width="9.09765625" style="20" customWidth="1"/>
    <col min="12" max="12" width="4.19921875" style="48" customWidth="1"/>
    <col min="13" max="13" width="9.09765625" style="20" customWidth="1"/>
    <col min="14" max="14" width="4.19921875" style="48" customWidth="1"/>
    <col min="15" max="15" width="2.5" style="20" customWidth="1"/>
    <col min="16" max="16" width="9" style="20"/>
    <col min="17" max="17" width="18.3984375" style="20" customWidth="1"/>
    <col min="18" max="16384" width="9" style="20"/>
  </cols>
  <sheetData>
    <row r="1" spans="1:19" ht="49.5" customHeight="1" x14ac:dyDescent="0.2">
      <c r="A1" s="34" t="s">
        <v>43</v>
      </c>
      <c r="S1" s="35" t="s">
        <v>115</v>
      </c>
    </row>
    <row r="2" spans="1:19" s="75" customFormat="1" ht="23.25" customHeight="1" x14ac:dyDescent="0.2">
      <c r="A2" s="73" t="s">
        <v>159</v>
      </c>
      <c r="B2" s="74"/>
      <c r="E2" s="75" t="s">
        <v>160</v>
      </c>
      <c r="F2" s="74"/>
      <c r="I2" s="76"/>
      <c r="J2" s="77"/>
      <c r="L2" s="76"/>
      <c r="N2" s="76"/>
      <c r="S2" s="78"/>
    </row>
    <row r="3" spans="1:19" s="24" customFormat="1" ht="26.25" customHeight="1" x14ac:dyDescent="0.2">
      <c r="A3" s="53" t="s">
        <v>41</v>
      </c>
      <c r="B3" s="23"/>
      <c r="C3" s="21" t="s">
        <v>40</v>
      </c>
      <c r="D3" s="55"/>
      <c r="E3" s="53" t="s">
        <v>41</v>
      </c>
      <c r="F3" s="23"/>
      <c r="G3" s="21" t="s">
        <v>40</v>
      </c>
      <c r="H3" s="22" t="s">
        <v>151</v>
      </c>
      <c r="I3" s="54"/>
      <c r="J3" s="45"/>
      <c r="K3" s="53" t="s">
        <v>102</v>
      </c>
      <c r="L3" s="54"/>
      <c r="M3" s="22" t="s">
        <v>109</v>
      </c>
      <c r="N3" s="23"/>
      <c r="P3" s="21" t="s">
        <v>114</v>
      </c>
      <c r="Q3" s="21" t="s">
        <v>119</v>
      </c>
    </row>
    <row r="4" spans="1:19" s="24" customFormat="1" ht="48.75" customHeight="1" x14ac:dyDescent="0.2">
      <c r="A4" s="419" t="s">
        <v>37</v>
      </c>
      <c r="B4" s="60">
        <v>1</v>
      </c>
      <c r="C4" s="63" t="s">
        <v>117</v>
      </c>
      <c r="D4" s="56"/>
      <c r="E4" s="25"/>
      <c r="F4" s="61"/>
      <c r="G4" s="38"/>
      <c r="H4" s="28"/>
      <c r="I4" s="49"/>
      <c r="J4" s="46"/>
      <c r="K4" s="29"/>
      <c r="L4" s="49"/>
      <c r="M4" s="29"/>
      <c r="N4" s="49"/>
      <c r="P4" s="36"/>
      <c r="Q4" s="52"/>
    </row>
    <row r="5" spans="1:19" s="24" customFormat="1" ht="48.75" customHeight="1" x14ac:dyDescent="0.2">
      <c r="A5" s="419"/>
      <c r="B5" s="60">
        <v>2</v>
      </c>
      <c r="C5" s="63" t="s">
        <v>118</v>
      </c>
      <c r="D5" s="56"/>
      <c r="E5" s="25"/>
      <c r="F5" s="61"/>
      <c r="G5" s="38"/>
      <c r="H5" s="30"/>
      <c r="I5" s="49"/>
      <c r="J5" s="46"/>
      <c r="K5" s="31"/>
      <c r="L5" s="49"/>
      <c r="M5" s="31"/>
      <c r="N5" s="49"/>
      <c r="P5" s="36"/>
      <c r="Q5" s="52"/>
    </row>
    <row r="6" spans="1:19" s="24" customFormat="1" ht="54.75" customHeight="1" x14ac:dyDescent="0.2">
      <c r="A6" s="419"/>
      <c r="B6" s="39"/>
      <c r="C6" s="40"/>
      <c r="D6" s="57"/>
      <c r="E6" s="413" t="s">
        <v>37</v>
      </c>
      <c r="F6" s="60">
        <v>1</v>
      </c>
      <c r="G6" s="72" t="s">
        <v>116</v>
      </c>
      <c r="H6" s="41"/>
      <c r="I6" s="50"/>
      <c r="J6" s="46"/>
      <c r="K6" s="42"/>
      <c r="L6" s="50"/>
      <c r="M6" s="42"/>
      <c r="N6" s="50"/>
      <c r="O6" s="47"/>
      <c r="P6" s="43"/>
      <c r="Q6" s="52" t="s">
        <v>134</v>
      </c>
    </row>
    <row r="7" spans="1:19" s="24" customFormat="1" ht="48.75" customHeight="1" x14ac:dyDescent="0.2">
      <c r="A7" s="419"/>
      <c r="B7" s="26">
        <v>3</v>
      </c>
      <c r="C7" s="27" t="s">
        <v>120</v>
      </c>
      <c r="D7" s="58"/>
      <c r="E7" s="414"/>
      <c r="F7" s="26">
        <v>2</v>
      </c>
      <c r="G7" s="27" t="s">
        <v>144</v>
      </c>
      <c r="H7" s="30"/>
      <c r="I7" s="49"/>
      <c r="J7" s="46"/>
      <c r="K7" s="31"/>
      <c r="L7" s="49"/>
      <c r="M7" s="31"/>
      <c r="N7" s="49"/>
      <c r="P7" s="36"/>
      <c r="Q7" s="52" t="s">
        <v>135</v>
      </c>
    </row>
    <row r="8" spans="1:19" s="24" customFormat="1" ht="48.75" customHeight="1" x14ac:dyDescent="0.2">
      <c r="A8" s="419"/>
      <c r="B8" s="26">
        <v>4</v>
      </c>
      <c r="C8" s="27" t="s">
        <v>3</v>
      </c>
      <c r="D8" s="58"/>
      <c r="E8" s="414"/>
      <c r="F8" s="84">
        <v>3</v>
      </c>
      <c r="G8" s="83" t="s">
        <v>192</v>
      </c>
      <c r="H8" s="28"/>
      <c r="I8" s="49" t="s">
        <v>103</v>
      </c>
      <c r="J8" s="46"/>
      <c r="K8" s="29"/>
      <c r="L8" s="49" t="s">
        <v>103</v>
      </c>
      <c r="M8" s="29"/>
      <c r="N8" s="49" t="s">
        <v>103</v>
      </c>
      <c r="P8" s="36"/>
      <c r="Q8" s="52" t="s">
        <v>136</v>
      </c>
    </row>
    <row r="9" spans="1:19" s="24" customFormat="1" ht="48.75" customHeight="1" x14ac:dyDescent="0.2">
      <c r="A9" s="65"/>
      <c r="B9" s="26"/>
      <c r="C9" s="27"/>
      <c r="D9" s="58"/>
      <c r="E9" s="414"/>
      <c r="F9" s="26">
        <v>4</v>
      </c>
      <c r="G9" s="72" t="s">
        <v>152</v>
      </c>
      <c r="H9" s="66"/>
      <c r="I9" s="67"/>
      <c r="J9" s="46"/>
      <c r="K9" s="68"/>
      <c r="L9" s="67"/>
      <c r="M9" s="68"/>
      <c r="N9" s="67"/>
      <c r="P9" s="69"/>
      <c r="Q9" s="52" t="s">
        <v>153</v>
      </c>
    </row>
    <row r="10" spans="1:19" s="24" customFormat="1" ht="54.75" customHeight="1" x14ac:dyDescent="0.2">
      <c r="A10" s="65"/>
      <c r="B10" s="26"/>
      <c r="C10" s="27"/>
      <c r="D10" s="58"/>
      <c r="E10" s="414"/>
      <c r="F10" s="84">
        <v>5</v>
      </c>
      <c r="G10" s="83" t="s">
        <v>191</v>
      </c>
      <c r="H10" s="30"/>
      <c r="I10" s="49"/>
      <c r="J10" s="46"/>
      <c r="K10" s="31"/>
      <c r="L10" s="49"/>
      <c r="M10" s="31"/>
      <c r="N10" s="49"/>
      <c r="P10" s="36"/>
      <c r="Q10" s="52"/>
    </row>
    <row r="11" spans="1:19" s="24" customFormat="1" ht="48.75" customHeight="1" x14ac:dyDescent="0.2">
      <c r="A11" s="416" t="s">
        <v>38</v>
      </c>
      <c r="B11" s="60">
        <v>5</v>
      </c>
      <c r="C11" s="63" t="s">
        <v>121</v>
      </c>
      <c r="D11" s="58"/>
      <c r="E11" s="413" t="s">
        <v>38</v>
      </c>
      <c r="F11" s="39">
        <v>6</v>
      </c>
      <c r="G11" s="72" t="s">
        <v>187</v>
      </c>
      <c r="H11" s="41"/>
      <c r="I11" s="50" t="s">
        <v>129</v>
      </c>
      <c r="J11" s="46"/>
      <c r="K11" s="31"/>
      <c r="L11" s="49"/>
      <c r="M11" s="31"/>
      <c r="N11" s="49"/>
      <c r="P11" s="36"/>
      <c r="Q11" s="52" t="s">
        <v>149</v>
      </c>
    </row>
    <row r="12" spans="1:19" s="24" customFormat="1" ht="48.75" customHeight="1" x14ac:dyDescent="0.2">
      <c r="A12" s="417"/>
      <c r="B12" s="60">
        <v>6</v>
      </c>
      <c r="C12" s="63" t="s">
        <v>122</v>
      </c>
      <c r="D12" s="58"/>
      <c r="E12" s="414"/>
      <c r="F12" s="26">
        <v>7</v>
      </c>
      <c r="G12" s="27" t="s">
        <v>130</v>
      </c>
      <c r="H12" s="30"/>
      <c r="I12" s="49"/>
      <c r="J12" s="46"/>
      <c r="K12" s="31"/>
      <c r="L12" s="49"/>
      <c r="M12" s="31"/>
      <c r="N12" s="49"/>
      <c r="P12" s="36"/>
      <c r="Q12" s="52" t="s">
        <v>137</v>
      </c>
    </row>
    <row r="13" spans="1:19" s="24" customFormat="1" ht="48.75" customHeight="1" x14ac:dyDescent="0.2">
      <c r="A13" s="417"/>
      <c r="B13" s="26"/>
      <c r="C13" s="27"/>
      <c r="D13" s="58"/>
      <c r="E13" s="415"/>
      <c r="F13" s="62">
        <v>8</v>
      </c>
      <c r="G13" s="32" t="s">
        <v>185</v>
      </c>
      <c r="H13" s="33"/>
      <c r="I13" s="51"/>
      <c r="J13" s="46"/>
      <c r="K13" s="31"/>
      <c r="L13" s="51"/>
      <c r="M13" s="31"/>
      <c r="N13" s="51"/>
      <c r="P13" s="36"/>
      <c r="Q13" s="52" t="s">
        <v>138</v>
      </c>
    </row>
    <row r="14" spans="1:19" s="24" customFormat="1" ht="48.75" customHeight="1" x14ac:dyDescent="0.2">
      <c r="A14" s="417"/>
      <c r="B14" s="26">
        <v>7</v>
      </c>
      <c r="C14" s="27" t="s">
        <v>7</v>
      </c>
      <c r="D14" s="58"/>
      <c r="E14" s="25"/>
      <c r="F14" s="26"/>
      <c r="G14" s="27"/>
      <c r="H14" s="30"/>
      <c r="I14" s="49"/>
      <c r="J14" s="46"/>
      <c r="K14" s="31"/>
      <c r="L14" s="49"/>
      <c r="M14" s="31"/>
      <c r="N14" s="49"/>
      <c r="P14" s="36"/>
      <c r="Q14" s="52"/>
    </row>
    <row r="15" spans="1:19" s="24" customFormat="1" ht="48.75" customHeight="1" x14ac:dyDescent="0.2">
      <c r="A15" s="418"/>
      <c r="B15" s="26">
        <v>8</v>
      </c>
      <c r="C15" s="32" t="s">
        <v>123</v>
      </c>
      <c r="D15" s="59"/>
      <c r="E15" s="25"/>
      <c r="F15" s="26"/>
      <c r="G15" s="27"/>
      <c r="H15" s="28"/>
      <c r="I15" s="49"/>
      <c r="J15" s="46"/>
      <c r="K15" s="29"/>
      <c r="L15" s="49"/>
      <c r="M15" s="29"/>
      <c r="N15" s="49"/>
      <c r="P15" s="36"/>
      <c r="Q15" s="52"/>
    </row>
    <row r="16" spans="1:19" s="24" customFormat="1" ht="48.75" customHeight="1" x14ac:dyDescent="0.2">
      <c r="A16" s="419" t="s">
        <v>39</v>
      </c>
      <c r="B16" s="26">
        <v>9</v>
      </c>
      <c r="C16" s="27" t="s">
        <v>9</v>
      </c>
      <c r="D16" s="58"/>
      <c r="E16" s="25"/>
      <c r="F16" s="26"/>
      <c r="G16" s="27"/>
      <c r="H16" s="28"/>
      <c r="I16" s="49"/>
      <c r="J16" s="46"/>
      <c r="K16" s="29"/>
      <c r="L16" s="49"/>
      <c r="M16" s="29"/>
      <c r="N16" s="49"/>
      <c r="P16" s="36"/>
      <c r="Q16" s="52"/>
    </row>
    <row r="17" spans="1:17" s="24" customFormat="1" ht="48.75" customHeight="1" x14ac:dyDescent="0.2">
      <c r="A17" s="419"/>
      <c r="B17" s="26">
        <v>10</v>
      </c>
      <c r="C17" s="27" t="s">
        <v>107</v>
      </c>
      <c r="D17" s="58"/>
      <c r="E17" s="416" t="s">
        <v>39</v>
      </c>
      <c r="F17" s="26">
        <v>9</v>
      </c>
      <c r="G17" s="72" t="s">
        <v>158</v>
      </c>
      <c r="H17" s="28"/>
      <c r="I17" s="49" t="s">
        <v>103</v>
      </c>
      <c r="J17" s="46"/>
      <c r="K17" s="29"/>
      <c r="L17" s="49" t="s">
        <v>103</v>
      </c>
      <c r="M17" s="29"/>
      <c r="N17" s="49" t="s">
        <v>103</v>
      </c>
      <c r="P17" s="36"/>
      <c r="Q17" s="52" t="s">
        <v>150</v>
      </c>
    </row>
    <row r="18" spans="1:17" s="24" customFormat="1" ht="64.5" customHeight="1" x14ac:dyDescent="0.2">
      <c r="A18" s="419"/>
      <c r="B18" s="26">
        <v>11</v>
      </c>
      <c r="C18" s="27" t="s">
        <v>10</v>
      </c>
      <c r="D18" s="58"/>
      <c r="E18" s="417"/>
      <c r="F18" s="26">
        <v>10</v>
      </c>
      <c r="G18" s="27" t="s">
        <v>11</v>
      </c>
      <c r="H18" s="28"/>
      <c r="I18" s="49" t="s">
        <v>103</v>
      </c>
      <c r="J18" s="46"/>
      <c r="K18" s="29"/>
      <c r="L18" s="49" t="s">
        <v>103</v>
      </c>
      <c r="M18" s="29"/>
      <c r="N18" s="49" t="s">
        <v>103</v>
      </c>
      <c r="P18" s="36"/>
      <c r="Q18" s="52" t="s">
        <v>131</v>
      </c>
    </row>
    <row r="19" spans="1:17" s="24" customFormat="1" ht="48.75" customHeight="1" x14ac:dyDescent="0.2">
      <c r="A19" s="419"/>
      <c r="B19" s="26"/>
      <c r="C19" s="27"/>
      <c r="D19" s="58"/>
      <c r="E19" s="417"/>
      <c r="F19" s="26">
        <v>11</v>
      </c>
      <c r="G19" s="27" t="s">
        <v>186</v>
      </c>
      <c r="H19" s="30"/>
      <c r="I19" s="49"/>
      <c r="J19" s="46"/>
      <c r="K19" s="31"/>
      <c r="L19" s="49"/>
      <c r="M19" s="31"/>
      <c r="N19" s="49"/>
      <c r="P19" s="36"/>
      <c r="Q19" s="52" t="s">
        <v>132</v>
      </c>
    </row>
    <row r="20" spans="1:17" s="24" customFormat="1" ht="48.75" customHeight="1" x14ac:dyDescent="0.2">
      <c r="A20" s="419"/>
      <c r="B20" s="26">
        <v>12</v>
      </c>
      <c r="C20" s="27" t="s">
        <v>11</v>
      </c>
      <c r="D20" s="58"/>
      <c r="E20" s="417"/>
      <c r="F20" s="26"/>
      <c r="G20" s="64" t="s">
        <v>112</v>
      </c>
      <c r="H20" s="30"/>
      <c r="I20" s="49"/>
      <c r="J20" s="46"/>
      <c r="K20" s="31"/>
      <c r="L20" s="49"/>
      <c r="M20" s="31"/>
      <c r="N20" s="49"/>
      <c r="P20" s="36"/>
      <c r="Q20" s="52"/>
    </row>
    <row r="21" spans="1:17" s="24" customFormat="1" ht="48.75" customHeight="1" x14ac:dyDescent="0.2">
      <c r="A21" s="419"/>
      <c r="B21" s="26">
        <v>13</v>
      </c>
      <c r="C21" s="27" t="s">
        <v>111</v>
      </c>
      <c r="D21" s="58"/>
      <c r="E21" s="417"/>
      <c r="F21" s="26">
        <v>12</v>
      </c>
      <c r="G21" s="37" t="s">
        <v>157</v>
      </c>
      <c r="H21" s="30"/>
      <c r="I21" s="49"/>
      <c r="J21" s="46"/>
      <c r="K21" s="31"/>
      <c r="L21" s="49"/>
      <c r="M21" s="31"/>
      <c r="N21" s="49"/>
      <c r="P21" s="36"/>
      <c r="Q21" s="52" t="s">
        <v>139</v>
      </c>
    </row>
    <row r="22" spans="1:17" s="24" customFormat="1" ht="48.75" customHeight="1" x14ac:dyDescent="0.2">
      <c r="A22" s="419"/>
      <c r="B22" s="26">
        <v>14</v>
      </c>
      <c r="C22" s="27" t="s">
        <v>110</v>
      </c>
      <c r="D22" s="58"/>
      <c r="E22" s="417"/>
      <c r="F22" s="70">
        <v>13</v>
      </c>
      <c r="G22" s="27" t="s">
        <v>145</v>
      </c>
      <c r="H22" s="30"/>
      <c r="I22" s="49"/>
      <c r="J22" s="46"/>
      <c r="K22" s="31"/>
      <c r="L22" s="49"/>
      <c r="M22" s="31"/>
      <c r="N22" s="49"/>
      <c r="P22" s="36"/>
      <c r="Q22" s="52" t="s">
        <v>146</v>
      </c>
    </row>
    <row r="23" spans="1:17" s="24" customFormat="1" ht="48.75" customHeight="1" x14ac:dyDescent="0.2">
      <c r="A23" s="419"/>
      <c r="B23" s="26">
        <v>15</v>
      </c>
      <c r="C23" s="27" t="s">
        <v>124</v>
      </c>
      <c r="D23" s="58"/>
      <c r="E23" s="418"/>
      <c r="F23" s="70">
        <v>14</v>
      </c>
      <c r="G23" s="27" t="s">
        <v>128</v>
      </c>
      <c r="H23" s="30"/>
      <c r="I23" s="49"/>
      <c r="J23" s="46"/>
      <c r="K23" s="31"/>
      <c r="L23" s="49"/>
      <c r="M23" s="31"/>
      <c r="N23" s="49"/>
      <c r="P23" s="36"/>
      <c r="Q23" s="52" t="s">
        <v>148</v>
      </c>
    </row>
    <row r="24" spans="1:17" s="24" customFormat="1" ht="48.75" customHeight="1" x14ac:dyDescent="0.2">
      <c r="A24" s="25"/>
      <c r="B24" s="26"/>
      <c r="C24" s="27"/>
      <c r="D24" s="58"/>
      <c r="E24" s="416" t="s">
        <v>35</v>
      </c>
      <c r="F24" s="61">
        <v>14</v>
      </c>
      <c r="G24" s="38" t="s">
        <v>15</v>
      </c>
      <c r="H24" s="28"/>
      <c r="I24" s="49" t="s">
        <v>104</v>
      </c>
      <c r="J24" s="46"/>
      <c r="K24" s="29"/>
      <c r="L24" s="49" t="s">
        <v>104</v>
      </c>
      <c r="M24" s="29"/>
      <c r="N24" s="49" t="s">
        <v>104</v>
      </c>
      <c r="P24" s="36"/>
      <c r="Q24" s="52" t="s">
        <v>132</v>
      </c>
    </row>
    <row r="25" spans="1:17" s="24" customFormat="1" ht="48.75" customHeight="1" x14ac:dyDescent="0.2">
      <c r="A25" s="25"/>
      <c r="B25" s="26"/>
      <c r="C25" s="27"/>
      <c r="D25" s="58"/>
      <c r="E25" s="417"/>
      <c r="F25" s="70">
        <v>15</v>
      </c>
      <c r="G25" s="37" t="s">
        <v>190</v>
      </c>
      <c r="H25" s="28"/>
      <c r="I25" s="49"/>
      <c r="J25" s="46"/>
      <c r="K25" s="29"/>
      <c r="L25" s="49" t="s">
        <v>104</v>
      </c>
      <c r="M25" s="29"/>
      <c r="N25" s="49" t="s">
        <v>104</v>
      </c>
      <c r="P25" s="36"/>
      <c r="Q25" s="52" t="s">
        <v>140</v>
      </c>
    </row>
    <row r="26" spans="1:17" s="24" customFormat="1" ht="48.75" customHeight="1" x14ac:dyDescent="0.2">
      <c r="A26" s="416" t="s">
        <v>35</v>
      </c>
      <c r="B26" s="26">
        <v>16</v>
      </c>
      <c r="C26" s="27" t="s">
        <v>15</v>
      </c>
      <c r="D26" s="58"/>
      <c r="E26" s="417"/>
      <c r="F26" s="84">
        <v>16</v>
      </c>
      <c r="G26" s="86" t="s">
        <v>188</v>
      </c>
      <c r="H26" s="28"/>
      <c r="I26" s="49" t="s">
        <v>103</v>
      </c>
      <c r="J26" s="46"/>
      <c r="K26" s="29"/>
      <c r="L26" s="49" t="s">
        <v>103</v>
      </c>
      <c r="M26" s="29"/>
      <c r="N26" s="49" t="s">
        <v>103</v>
      </c>
      <c r="P26" s="36"/>
      <c r="Q26" s="52" t="s">
        <v>133</v>
      </c>
    </row>
    <row r="27" spans="1:17" s="24" customFormat="1" ht="48.75" customHeight="1" x14ac:dyDescent="0.2">
      <c r="A27" s="417"/>
      <c r="B27" s="26">
        <v>17</v>
      </c>
      <c r="C27" s="27" t="s">
        <v>16</v>
      </c>
      <c r="D27" s="58"/>
      <c r="E27" s="417"/>
      <c r="F27" s="70">
        <v>18</v>
      </c>
      <c r="G27" s="37" t="s">
        <v>154</v>
      </c>
      <c r="H27" s="30"/>
      <c r="I27" s="49" t="s">
        <v>105</v>
      </c>
      <c r="J27" s="46"/>
      <c r="K27" s="31"/>
      <c r="L27" s="49"/>
      <c r="M27" s="31"/>
      <c r="N27" s="49"/>
      <c r="P27" s="36"/>
      <c r="Q27" s="52"/>
    </row>
    <row r="28" spans="1:17" s="24" customFormat="1" ht="48.75" customHeight="1" x14ac:dyDescent="0.2">
      <c r="A28" s="417"/>
      <c r="B28" s="26">
        <v>18</v>
      </c>
      <c r="C28" s="27" t="s">
        <v>108</v>
      </c>
      <c r="D28" s="58"/>
      <c r="E28" s="417"/>
      <c r="F28" s="70">
        <v>19</v>
      </c>
      <c r="G28" s="37" t="s">
        <v>155</v>
      </c>
      <c r="H28" s="28"/>
      <c r="I28" s="49" t="s">
        <v>105</v>
      </c>
      <c r="J28" s="46"/>
      <c r="K28" s="29"/>
      <c r="L28" s="49" t="s">
        <v>105</v>
      </c>
      <c r="M28" s="29"/>
      <c r="N28" s="49" t="s">
        <v>105</v>
      </c>
      <c r="P28" s="36"/>
      <c r="Q28" s="52" t="s">
        <v>141</v>
      </c>
    </row>
    <row r="29" spans="1:17" s="24" customFormat="1" ht="48.75" customHeight="1" x14ac:dyDescent="0.2">
      <c r="A29" s="417"/>
      <c r="B29" s="26">
        <v>19</v>
      </c>
      <c r="C29" s="27" t="s">
        <v>125</v>
      </c>
      <c r="D29" s="58"/>
      <c r="E29" s="417"/>
      <c r="F29" s="26">
        <v>17</v>
      </c>
      <c r="G29" s="27" t="s">
        <v>23</v>
      </c>
      <c r="H29" s="28"/>
      <c r="I29" s="49" t="s">
        <v>106</v>
      </c>
      <c r="J29" s="46"/>
      <c r="K29" s="29"/>
      <c r="L29" s="49" t="s">
        <v>106</v>
      </c>
      <c r="M29" s="29"/>
      <c r="N29" s="49" t="s">
        <v>106</v>
      </c>
      <c r="P29" s="36"/>
      <c r="Q29" s="52" t="s">
        <v>147</v>
      </c>
    </row>
    <row r="30" spans="1:17" s="24" customFormat="1" ht="48.75" customHeight="1" x14ac:dyDescent="0.2">
      <c r="A30" s="418"/>
      <c r="B30" s="26">
        <v>20</v>
      </c>
      <c r="C30" s="27" t="s">
        <v>19</v>
      </c>
      <c r="D30" s="58"/>
      <c r="E30" s="417"/>
      <c r="F30" s="70">
        <v>20</v>
      </c>
      <c r="G30" s="37" t="s">
        <v>156</v>
      </c>
      <c r="H30" s="28"/>
      <c r="I30" s="49" t="s">
        <v>105</v>
      </c>
      <c r="J30" s="46"/>
      <c r="K30" s="29"/>
      <c r="L30" s="49" t="s">
        <v>105</v>
      </c>
      <c r="M30" s="29"/>
      <c r="N30" s="49" t="s">
        <v>105</v>
      </c>
      <c r="P30" s="36"/>
      <c r="Q30" s="52" t="s">
        <v>143</v>
      </c>
    </row>
    <row r="31" spans="1:17" s="24" customFormat="1" ht="48.75" customHeight="1" x14ac:dyDescent="0.2">
      <c r="A31" s="25"/>
      <c r="B31" s="26">
        <v>24</v>
      </c>
      <c r="C31" s="27" t="s">
        <v>23</v>
      </c>
      <c r="D31" s="58"/>
      <c r="E31" s="418"/>
      <c r="F31" s="85">
        <v>20</v>
      </c>
      <c r="G31" s="64" t="s">
        <v>142</v>
      </c>
      <c r="H31" s="30"/>
      <c r="I31" s="49" t="s">
        <v>103</v>
      </c>
      <c r="J31" s="46"/>
      <c r="K31" s="31"/>
      <c r="L31" s="49" t="s">
        <v>103</v>
      </c>
      <c r="M31" s="31"/>
      <c r="N31" s="49" t="s">
        <v>103</v>
      </c>
      <c r="P31" s="36"/>
      <c r="Q31" s="52" t="s">
        <v>147</v>
      </c>
    </row>
    <row r="32" spans="1:17" ht="49.5" customHeight="1" x14ac:dyDescent="0.2">
      <c r="A32" s="419" t="s">
        <v>36</v>
      </c>
      <c r="B32" s="26">
        <v>21</v>
      </c>
      <c r="C32" s="27" t="s">
        <v>126</v>
      </c>
      <c r="D32" s="71"/>
    </row>
    <row r="33" spans="1:4" ht="49.5" customHeight="1" x14ac:dyDescent="0.2">
      <c r="A33" s="419"/>
      <c r="B33" s="26">
        <v>22</v>
      </c>
      <c r="C33" s="27" t="s">
        <v>113</v>
      </c>
      <c r="D33" s="71"/>
    </row>
    <row r="34" spans="1:4" ht="49.5" customHeight="1" x14ac:dyDescent="0.2">
      <c r="A34" s="419"/>
      <c r="B34" s="26">
        <v>23</v>
      </c>
      <c r="C34" s="27" t="s">
        <v>127</v>
      </c>
      <c r="D34" s="71"/>
    </row>
    <row r="35" spans="1:4" ht="49.5" customHeight="1" x14ac:dyDescent="0.2">
      <c r="A35" s="419"/>
      <c r="B35" s="26">
        <v>25</v>
      </c>
      <c r="C35" s="27" t="s">
        <v>128</v>
      </c>
      <c r="D35" s="71"/>
    </row>
  </sheetData>
  <mergeCells count="9">
    <mergeCell ref="E11:E13"/>
    <mergeCell ref="E17:E23"/>
    <mergeCell ref="A32:A35"/>
    <mergeCell ref="A4:A8"/>
    <mergeCell ref="A16:A23"/>
    <mergeCell ref="A26:A30"/>
    <mergeCell ref="E24:E31"/>
    <mergeCell ref="E6:E10"/>
    <mergeCell ref="A11:A15"/>
  </mergeCells>
  <phoneticPr fontId="6"/>
  <printOptions horizontalCentered="1"/>
  <pageMargins left="0.70866141732283472" right="0.70866141732283472" top="0.74803149606299213" bottom="0.74803149606299213" header="0.31496062992125984" footer="0.31496062992125984"/>
  <pageSetup paperSize="8" scale="6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27"/>
  <sheetViews>
    <sheetView zoomScale="85" zoomScaleNormal="85" workbookViewId="0">
      <pane ySplit="2" topLeftCell="A3" activePane="bottomLeft" state="frozen"/>
      <selection pane="bottomLeft" activeCell="E2" sqref="E2:N2"/>
    </sheetView>
  </sheetViews>
  <sheetFormatPr defaultColWidth="9" defaultRowHeight="49.5" customHeight="1" x14ac:dyDescent="0.2"/>
  <cols>
    <col min="1" max="1" width="5" style="1" customWidth="1"/>
    <col min="2" max="2" width="4.19921875" style="5" customWidth="1"/>
    <col min="3" max="3" width="70.3984375" style="1" customWidth="1"/>
    <col min="4" max="4" width="8.3984375" style="15" hidden="1" customWidth="1"/>
    <col min="5" max="10" width="6.59765625" style="5" customWidth="1"/>
    <col min="11" max="11" width="3.59765625" style="1" customWidth="1"/>
    <col min="12" max="12" width="6.59765625" style="5" customWidth="1"/>
    <col min="13" max="13" width="1.09765625" style="1" customWidth="1"/>
    <col min="14" max="14" width="7" style="1" customWidth="1"/>
    <col min="15" max="15" width="3.5" style="1" customWidth="1"/>
    <col min="16" max="16384" width="9" style="1"/>
  </cols>
  <sheetData>
    <row r="1" spans="1:14" ht="49.5" customHeight="1" x14ac:dyDescent="0.2">
      <c r="A1" s="14" t="s">
        <v>43</v>
      </c>
    </row>
    <row r="2" spans="1:14" ht="26.25" customHeight="1" x14ac:dyDescent="0.2">
      <c r="A2" s="421" t="s">
        <v>41</v>
      </c>
      <c r="B2" s="422"/>
      <c r="C2" s="6" t="s">
        <v>40</v>
      </c>
      <c r="D2" s="16"/>
      <c r="E2" s="12" t="s">
        <v>30</v>
      </c>
      <c r="F2" s="12" t="s">
        <v>31</v>
      </c>
      <c r="G2" s="10" t="s">
        <v>33</v>
      </c>
      <c r="H2" s="11" t="s">
        <v>34</v>
      </c>
      <c r="I2" s="12" t="s">
        <v>32</v>
      </c>
      <c r="J2" s="12" t="s">
        <v>28</v>
      </c>
      <c r="L2" s="11" t="s">
        <v>44</v>
      </c>
      <c r="N2" s="13" t="s">
        <v>26</v>
      </c>
    </row>
    <row r="3" spans="1:14" ht="48.75" customHeight="1" x14ac:dyDescent="0.2">
      <c r="A3" s="420" t="s">
        <v>37</v>
      </c>
      <c r="B3" s="3">
        <v>1</v>
      </c>
      <c r="C3" s="2" t="s">
        <v>0</v>
      </c>
      <c r="D3" s="17" t="s">
        <v>86</v>
      </c>
      <c r="E3" s="3" t="s">
        <v>71</v>
      </c>
      <c r="F3" s="3"/>
      <c r="G3" s="3" t="s">
        <v>53</v>
      </c>
      <c r="H3" s="3"/>
      <c r="I3" s="3" t="s">
        <v>60</v>
      </c>
      <c r="J3" s="3" t="s">
        <v>60</v>
      </c>
      <c r="K3" s="7"/>
      <c r="L3" s="3"/>
      <c r="N3" s="2"/>
    </row>
    <row r="4" spans="1:14" ht="48.75" customHeight="1" x14ac:dyDescent="0.2">
      <c r="A4" s="420"/>
      <c r="B4" s="3">
        <v>2</v>
      </c>
      <c r="C4" s="2" t="s">
        <v>1</v>
      </c>
      <c r="D4" s="17" t="s">
        <v>87</v>
      </c>
      <c r="E4" s="3" t="s">
        <v>83</v>
      </c>
      <c r="F4" s="3"/>
      <c r="G4" s="3" t="s">
        <v>54</v>
      </c>
      <c r="H4" s="3"/>
      <c r="I4" s="3"/>
      <c r="J4" s="3" t="s">
        <v>48</v>
      </c>
      <c r="K4" s="7"/>
      <c r="L4" s="3"/>
      <c r="N4" s="2"/>
    </row>
    <row r="5" spans="1:14" ht="48.75" customHeight="1" x14ac:dyDescent="0.2">
      <c r="A5" s="420"/>
      <c r="B5" s="3">
        <v>3</v>
      </c>
      <c r="C5" s="2" t="s">
        <v>2</v>
      </c>
      <c r="D5" s="17" t="s">
        <v>88</v>
      </c>
      <c r="E5" s="3"/>
      <c r="F5" s="3"/>
      <c r="G5" s="3"/>
      <c r="H5" s="3" t="s">
        <v>65</v>
      </c>
      <c r="I5" s="3"/>
      <c r="J5" s="3" t="s">
        <v>75</v>
      </c>
      <c r="K5" s="7"/>
      <c r="L5" s="3"/>
      <c r="N5" s="2"/>
    </row>
    <row r="6" spans="1:14" ht="48.75" customHeight="1" x14ac:dyDescent="0.2">
      <c r="A6" s="420"/>
      <c r="B6" s="3">
        <v>4</v>
      </c>
      <c r="C6" s="2" t="s">
        <v>3</v>
      </c>
      <c r="D6" s="17" t="s">
        <v>89</v>
      </c>
      <c r="E6" s="3" t="s">
        <v>51</v>
      </c>
      <c r="F6" s="3"/>
      <c r="G6" s="3"/>
      <c r="H6" s="3"/>
      <c r="I6" s="3" t="s">
        <v>66</v>
      </c>
      <c r="J6" s="3"/>
      <c r="K6" s="7"/>
      <c r="L6" s="3"/>
      <c r="N6" s="3" t="s">
        <v>4</v>
      </c>
    </row>
    <row r="7" spans="1:14" ht="48.75" customHeight="1" x14ac:dyDescent="0.2">
      <c r="A7" s="420" t="s">
        <v>38</v>
      </c>
      <c r="B7" s="3">
        <v>5</v>
      </c>
      <c r="C7" s="2" t="s">
        <v>5</v>
      </c>
      <c r="D7" s="17" t="s">
        <v>90</v>
      </c>
      <c r="E7" s="3" t="s">
        <v>70</v>
      </c>
      <c r="F7" s="3"/>
      <c r="G7" s="3" t="s">
        <v>54</v>
      </c>
      <c r="H7" s="3"/>
      <c r="I7" s="3" t="s">
        <v>51</v>
      </c>
      <c r="J7" s="3"/>
      <c r="K7" s="7"/>
      <c r="L7" s="3"/>
      <c r="N7" s="2"/>
    </row>
    <row r="8" spans="1:14" ht="48.75" customHeight="1" x14ac:dyDescent="0.2">
      <c r="A8" s="420"/>
      <c r="B8" s="3">
        <v>6</v>
      </c>
      <c r="C8" s="2" t="s">
        <v>6</v>
      </c>
      <c r="D8" s="17" t="s">
        <v>86</v>
      </c>
      <c r="E8" s="3" t="s">
        <v>70</v>
      </c>
      <c r="F8" s="3"/>
      <c r="G8" s="3" t="s">
        <v>55</v>
      </c>
      <c r="H8" s="3"/>
      <c r="I8" s="3" t="s">
        <v>84</v>
      </c>
      <c r="J8" s="3" t="s">
        <v>61</v>
      </c>
      <c r="K8" s="7"/>
      <c r="L8" s="3"/>
      <c r="N8" s="2"/>
    </row>
    <row r="9" spans="1:14" ht="48.75" customHeight="1" x14ac:dyDescent="0.2">
      <c r="A9" s="420"/>
      <c r="B9" s="3">
        <v>7</v>
      </c>
      <c r="C9" s="2" t="s">
        <v>7</v>
      </c>
      <c r="D9" s="17" t="s">
        <v>27</v>
      </c>
      <c r="E9" s="3"/>
      <c r="F9" s="3"/>
      <c r="G9" s="3" t="s">
        <v>55</v>
      </c>
      <c r="H9" s="3"/>
      <c r="I9" s="3"/>
      <c r="J9" s="3" t="s">
        <v>47</v>
      </c>
      <c r="K9" s="7"/>
      <c r="L9" s="3" t="s">
        <v>42</v>
      </c>
      <c r="N9" s="2"/>
    </row>
    <row r="10" spans="1:14" ht="48.75" customHeight="1" x14ac:dyDescent="0.2">
      <c r="A10" s="420"/>
      <c r="B10" s="3">
        <v>8</v>
      </c>
      <c r="C10" s="4" t="s">
        <v>8</v>
      </c>
      <c r="D10" s="18" t="s">
        <v>91</v>
      </c>
      <c r="E10" s="9" t="s">
        <v>65</v>
      </c>
      <c r="F10" s="9"/>
      <c r="G10" s="9" t="s">
        <v>54</v>
      </c>
      <c r="H10" s="9"/>
      <c r="I10" s="9"/>
      <c r="J10" s="9"/>
      <c r="K10" s="8"/>
      <c r="L10" s="9"/>
      <c r="N10" s="2"/>
    </row>
    <row r="11" spans="1:14" ht="48.75" customHeight="1" x14ac:dyDescent="0.2">
      <c r="A11" s="420" t="s">
        <v>39</v>
      </c>
      <c r="B11" s="3">
        <v>9</v>
      </c>
      <c r="C11" s="2" t="s">
        <v>9</v>
      </c>
      <c r="D11" s="17" t="s">
        <v>29</v>
      </c>
      <c r="E11" s="3"/>
      <c r="F11" s="3"/>
      <c r="G11" s="3" t="s">
        <v>56</v>
      </c>
      <c r="H11" s="3"/>
      <c r="I11" s="3"/>
      <c r="J11" s="3"/>
      <c r="K11" s="7"/>
      <c r="L11" s="3"/>
      <c r="N11" s="3"/>
    </row>
    <row r="12" spans="1:14" ht="48.75" customHeight="1" x14ac:dyDescent="0.2">
      <c r="A12" s="420"/>
      <c r="B12" s="3">
        <v>10</v>
      </c>
      <c r="C12" s="2" t="s">
        <v>45</v>
      </c>
      <c r="D12" s="17" t="s">
        <v>92</v>
      </c>
      <c r="E12" s="3" t="s">
        <v>72</v>
      </c>
      <c r="F12" s="3" t="s">
        <v>75</v>
      </c>
      <c r="G12" s="3" t="s">
        <v>57</v>
      </c>
      <c r="H12" s="3" t="s">
        <v>50</v>
      </c>
      <c r="I12" s="3" t="s">
        <v>52</v>
      </c>
      <c r="J12" s="3" t="s">
        <v>52</v>
      </c>
      <c r="K12" s="7"/>
      <c r="L12" s="3"/>
      <c r="N12" s="3" t="s">
        <v>4</v>
      </c>
    </row>
    <row r="13" spans="1:14" ht="48.75" customHeight="1" x14ac:dyDescent="0.2">
      <c r="A13" s="420"/>
      <c r="B13" s="3">
        <v>11</v>
      </c>
      <c r="C13" s="2" t="s">
        <v>10</v>
      </c>
      <c r="D13" s="17" t="s">
        <v>90</v>
      </c>
      <c r="E13" s="3" t="s">
        <v>49</v>
      </c>
      <c r="F13" s="3"/>
      <c r="G13" s="3" t="s">
        <v>57</v>
      </c>
      <c r="H13" s="3"/>
      <c r="I13" s="3" t="s">
        <v>47</v>
      </c>
      <c r="J13" s="3"/>
      <c r="K13" s="7"/>
      <c r="L13" s="3"/>
      <c r="N13" s="3" t="s">
        <v>4</v>
      </c>
    </row>
    <row r="14" spans="1:14" ht="48.75" customHeight="1" x14ac:dyDescent="0.2">
      <c r="A14" s="420"/>
      <c r="B14" s="3">
        <v>12</v>
      </c>
      <c r="C14" s="2" t="s">
        <v>11</v>
      </c>
      <c r="D14" s="17" t="s">
        <v>93</v>
      </c>
      <c r="E14" s="3" t="s">
        <v>67</v>
      </c>
      <c r="F14" s="3" t="s">
        <v>60</v>
      </c>
      <c r="G14" s="3" t="s">
        <v>57</v>
      </c>
      <c r="H14" s="3"/>
      <c r="I14" s="3"/>
      <c r="J14" s="3" t="s">
        <v>78</v>
      </c>
      <c r="K14" s="7"/>
      <c r="L14" s="3"/>
      <c r="N14" s="3" t="s">
        <v>4</v>
      </c>
    </row>
    <row r="15" spans="1:14" ht="48.75" customHeight="1" x14ac:dyDescent="0.2">
      <c r="A15" s="420"/>
      <c r="B15" s="3">
        <v>13</v>
      </c>
      <c r="C15" s="2" t="s">
        <v>12</v>
      </c>
      <c r="D15" s="17" t="s">
        <v>94</v>
      </c>
      <c r="E15" s="3" t="s">
        <v>69</v>
      </c>
      <c r="F15" s="3"/>
      <c r="G15" s="3"/>
      <c r="H15" s="3"/>
      <c r="I15" s="3" t="s">
        <v>61</v>
      </c>
      <c r="J15" s="3" t="s">
        <v>76</v>
      </c>
      <c r="K15" s="7"/>
      <c r="L15" s="3"/>
      <c r="N15" s="3"/>
    </row>
    <row r="16" spans="1:14" ht="48.75" customHeight="1" x14ac:dyDescent="0.2">
      <c r="A16" s="420"/>
      <c r="B16" s="3">
        <v>14</v>
      </c>
      <c r="C16" s="2" t="s">
        <v>13</v>
      </c>
      <c r="D16" s="17" t="s">
        <v>94</v>
      </c>
      <c r="E16" s="3" t="s">
        <v>73</v>
      </c>
      <c r="F16" s="3"/>
      <c r="G16" s="3"/>
      <c r="H16" s="3"/>
      <c r="I16" s="3" t="s">
        <v>48</v>
      </c>
      <c r="J16" s="3" t="s">
        <v>73</v>
      </c>
      <c r="K16" s="7"/>
      <c r="L16" s="3"/>
      <c r="N16" s="3"/>
    </row>
    <row r="17" spans="1:14" ht="48.75" customHeight="1" x14ac:dyDescent="0.2">
      <c r="A17" s="420"/>
      <c r="B17" s="3">
        <v>15</v>
      </c>
      <c r="C17" s="2" t="s">
        <v>14</v>
      </c>
      <c r="D17" s="17" t="s">
        <v>29</v>
      </c>
      <c r="E17" s="3"/>
      <c r="F17" s="3"/>
      <c r="G17" s="3" t="s">
        <v>58</v>
      </c>
      <c r="H17" s="3"/>
      <c r="I17" s="3"/>
      <c r="J17" s="3"/>
      <c r="K17" s="7"/>
      <c r="L17" s="3"/>
      <c r="N17" s="2"/>
    </row>
    <row r="18" spans="1:14" ht="48.75" customHeight="1" x14ac:dyDescent="0.2">
      <c r="A18" s="420" t="s">
        <v>35</v>
      </c>
      <c r="B18" s="3">
        <v>16</v>
      </c>
      <c r="C18" s="2" t="s">
        <v>15</v>
      </c>
      <c r="D18" s="17" t="s">
        <v>92</v>
      </c>
      <c r="E18" s="3" t="s">
        <v>60</v>
      </c>
      <c r="F18" s="3" t="s">
        <v>48</v>
      </c>
      <c r="G18" s="3" t="s">
        <v>57</v>
      </c>
      <c r="H18" s="3" t="s">
        <v>74</v>
      </c>
      <c r="I18" s="3"/>
      <c r="J18" s="3" t="s">
        <v>64</v>
      </c>
      <c r="K18" s="7"/>
      <c r="L18" s="3"/>
      <c r="N18" s="3" t="s">
        <v>25</v>
      </c>
    </row>
    <row r="19" spans="1:14" ht="48.75" customHeight="1" x14ac:dyDescent="0.2">
      <c r="A19" s="420"/>
      <c r="B19" s="3">
        <v>17</v>
      </c>
      <c r="C19" s="2" t="s">
        <v>16</v>
      </c>
      <c r="D19" s="17" t="s">
        <v>95</v>
      </c>
      <c r="E19" s="3" t="s">
        <v>48</v>
      </c>
      <c r="F19" s="3" t="s">
        <v>48</v>
      </c>
      <c r="G19" s="3"/>
      <c r="H19" s="3"/>
      <c r="I19" s="3"/>
      <c r="J19" s="3"/>
      <c r="K19" s="7"/>
      <c r="L19" s="3"/>
      <c r="N19" s="3"/>
    </row>
    <row r="20" spans="1:14" ht="48.75" customHeight="1" x14ac:dyDescent="0.2">
      <c r="A20" s="420"/>
      <c r="B20" s="3">
        <v>18</v>
      </c>
      <c r="C20" s="2" t="s">
        <v>17</v>
      </c>
      <c r="D20" s="17" t="s">
        <v>30</v>
      </c>
      <c r="E20" s="3" t="s">
        <v>66</v>
      </c>
      <c r="F20" s="3"/>
      <c r="G20" s="3"/>
      <c r="H20" s="3"/>
      <c r="I20" s="3"/>
      <c r="J20" s="3"/>
      <c r="K20" s="7"/>
      <c r="L20" s="3"/>
      <c r="N20" s="3"/>
    </row>
    <row r="21" spans="1:14" ht="48.75" customHeight="1" x14ac:dyDescent="0.2">
      <c r="A21" s="420"/>
      <c r="B21" s="3">
        <v>19</v>
      </c>
      <c r="C21" s="2" t="s">
        <v>18</v>
      </c>
      <c r="D21" s="17" t="s">
        <v>88</v>
      </c>
      <c r="E21" s="3"/>
      <c r="F21" s="3"/>
      <c r="G21" s="3"/>
      <c r="H21" s="3" t="s">
        <v>51</v>
      </c>
      <c r="I21" s="3"/>
      <c r="J21" s="3" t="s">
        <v>80</v>
      </c>
      <c r="K21" s="7"/>
      <c r="L21" s="3"/>
      <c r="N21" s="2"/>
    </row>
    <row r="22" spans="1:14" ht="48.75" customHeight="1" x14ac:dyDescent="0.2">
      <c r="A22" s="420"/>
      <c r="B22" s="3">
        <v>20</v>
      </c>
      <c r="C22" s="2" t="s">
        <v>19</v>
      </c>
      <c r="D22" s="17" t="s">
        <v>96</v>
      </c>
      <c r="E22" s="3" t="s">
        <v>68</v>
      </c>
      <c r="F22" s="3" t="s">
        <v>46</v>
      </c>
      <c r="G22" s="3"/>
      <c r="H22" s="3"/>
      <c r="I22" s="3" t="s">
        <v>75</v>
      </c>
      <c r="J22" s="3" t="s">
        <v>77</v>
      </c>
      <c r="K22" s="7"/>
      <c r="L22" s="3" t="s">
        <v>42</v>
      </c>
      <c r="N22" s="2"/>
    </row>
    <row r="23" spans="1:14" ht="48.75" customHeight="1" x14ac:dyDescent="0.2">
      <c r="A23" s="420" t="s">
        <v>36</v>
      </c>
      <c r="B23" s="3">
        <v>21</v>
      </c>
      <c r="C23" s="2" t="s">
        <v>20</v>
      </c>
      <c r="D23" s="17" t="s">
        <v>97</v>
      </c>
      <c r="E23" s="3" t="s">
        <v>62</v>
      </c>
      <c r="F23" s="3"/>
      <c r="G23" s="3" t="s">
        <v>59</v>
      </c>
      <c r="H23" s="3" t="s">
        <v>46</v>
      </c>
      <c r="I23" s="3" t="s">
        <v>63</v>
      </c>
      <c r="J23" s="3" t="s">
        <v>81</v>
      </c>
      <c r="K23" s="7"/>
      <c r="L23" s="3"/>
      <c r="N23" s="2"/>
    </row>
    <row r="24" spans="1:14" ht="48.75" customHeight="1" x14ac:dyDescent="0.2">
      <c r="A24" s="420"/>
      <c r="B24" s="3">
        <v>22</v>
      </c>
      <c r="C24" s="2" t="s">
        <v>21</v>
      </c>
      <c r="D24" s="17" t="s">
        <v>98</v>
      </c>
      <c r="E24" s="3" t="s">
        <v>64</v>
      </c>
      <c r="F24" s="3"/>
      <c r="G24" s="3"/>
      <c r="H24" s="3" t="s">
        <v>47</v>
      </c>
      <c r="I24" s="3"/>
      <c r="J24" s="3"/>
      <c r="K24" s="7"/>
      <c r="L24" s="3" t="s">
        <v>42</v>
      </c>
      <c r="N24" s="2"/>
    </row>
    <row r="25" spans="1:14" ht="48.75" customHeight="1" x14ac:dyDescent="0.2">
      <c r="A25" s="420"/>
      <c r="B25" s="3">
        <v>23</v>
      </c>
      <c r="C25" s="2" t="s">
        <v>22</v>
      </c>
      <c r="D25" s="17" t="s">
        <v>99</v>
      </c>
      <c r="E25" s="3" t="s">
        <v>61</v>
      </c>
      <c r="F25" s="3"/>
      <c r="G25" s="3"/>
      <c r="H25" s="3" t="s">
        <v>48</v>
      </c>
      <c r="I25" s="3" t="s">
        <v>63</v>
      </c>
      <c r="J25" s="3" t="s">
        <v>82</v>
      </c>
      <c r="K25" s="7"/>
      <c r="L25" s="3" t="s">
        <v>42</v>
      </c>
      <c r="N25" s="2"/>
    </row>
    <row r="26" spans="1:14" ht="48.75" customHeight="1" x14ac:dyDescent="0.2">
      <c r="A26" s="420"/>
      <c r="B26" s="3">
        <v>24</v>
      </c>
      <c r="C26" s="2" t="s">
        <v>23</v>
      </c>
      <c r="D26" s="17" t="s">
        <v>100</v>
      </c>
      <c r="E26" s="3" t="s">
        <v>63</v>
      </c>
      <c r="F26" s="3" t="s">
        <v>51</v>
      </c>
      <c r="G26" s="3"/>
      <c r="H26" s="3" t="s">
        <v>49</v>
      </c>
      <c r="I26" s="3" t="s">
        <v>85</v>
      </c>
      <c r="J26" s="3" t="s">
        <v>79</v>
      </c>
      <c r="K26" s="7"/>
      <c r="L26" s="3"/>
      <c r="N26" s="3" t="s">
        <v>25</v>
      </c>
    </row>
    <row r="27" spans="1:14" ht="48.75" customHeight="1" x14ac:dyDescent="0.2">
      <c r="A27" s="420"/>
      <c r="B27" s="3">
        <v>25</v>
      </c>
      <c r="C27" s="2" t="s">
        <v>24</v>
      </c>
      <c r="D27" s="17" t="s">
        <v>101</v>
      </c>
      <c r="E27" s="3"/>
      <c r="F27" s="3"/>
      <c r="G27" s="3" t="s">
        <v>59</v>
      </c>
      <c r="H27" s="3" t="s">
        <v>52</v>
      </c>
      <c r="I27" s="3" t="s">
        <v>63</v>
      </c>
      <c r="J27" s="3" t="s">
        <v>71</v>
      </c>
      <c r="K27" s="7"/>
      <c r="L27" s="3" t="s">
        <v>42</v>
      </c>
      <c r="N27" s="2"/>
    </row>
  </sheetData>
  <mergeCells count="6">
    <mergeCell ref="A23:A27"/>
    <mergeCell ref="A2:B2"/>
    <mergeCell ref="A3:A6"/>
    <mergeCell ref="A7:A10"/>
    <mergeCell ref="A11:A17"/>
    <mergeCell ref="A18:A22"/>
  </mergeCells>
  <phoneticPr fontId="6"/>
  <pageMargins left="0.7" right="0.7" top="0.75" bottom="0.75" header="0.3" footer="0.3"/>
  <pageSetup paperSize="9" scale="58"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0825部長レク用</vt:lpstr>
      <vt:lpstr>様式第１号（第２条関係）</vt:lpstr>
      <vt:lpstr>様式第２号（第３条関係）-① </vt:lpstr>
      <vt:lpstr>様式第２号（第３条関係）-② </vt:lpstr>
      <vt:lpstr>様式第２号（第３条関係）-③</vt:lpstr>
      <vt:lpstr>(別添様式)実績入力用</vt:lpstr>
      <vt:lpstr>項目修正比較（井野瀬先生後様式&amp;項目変更）</vt:lpstr>
      <vt:lpstr>【参考】他自治体との比較</vt:lpstr>
      <vt:lpstr>'(別添様式)実績入力用'!Print_Area</vt:lpstr>
      <vt:lpstr>'0825部長レク用'!Print_Area</vt:lpstr>
      <vt:lpstr>'項目修正比較（井野瀬先生後様式&amp;項目変更）'!Print_Area</vt:lpstr>
      <vt:lpstr>'様式第１号（第２条関係）'!Print_Area</vt:lpstr>
      <vt:lpstr>'様式第２号（第３条関係）-① '!Print_Area</vt:lpstr>
      <vt:lpstr>'様式第２号（第３条関係）-② '!Print_Area</vt:lpstr>
      <vt:lpstr>'様式第２号（第３条関係）-③'!Print_Area</vt:lpstr>
      <vt:lpstr>'(別添様式)実績入力用'!Print_Titles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yuka 8064</cp:lastModifiedBy>
  <cp:lastPrinted>2026-09-01T09:26:56Z</cp:lastPrinted>
  <dcterms:created xsi:type="dcterms:W3CDTF">2022-07-22T08:37:12Z</dcterms:created>
  <dcterms:modified xsi:type="dcterms:W3CDTF">2026-09-01T09:29:28Z</dcterms:modified>
</cp:coreProperties>
</file>