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k10515\Desktop\女活企業認定R5\"/>
    </mc:Choice>
  </mc:AlternateContent>
  <bookViews>
    <workbookView xWindow="0" yWindow="0" windowWidth="19200" windowHeight="6975" tabRatio="876" firstSheet="1" activeTab="1"/>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別添様式)実績入力用" sheetId="17" r:id="rId6"/>
    <sheet name="項目修正比較（井野瀬先生後様式&amp;項目変更）" sheetId="1" state="hidden" r:id="rId7"/>
    <sheet name="【参考】他自治体との比較" sheetId="2" state="hidden" r:id="rId8"/>
  </sheets>
  <definedNames>
    <definedName name="_xlnm.Print_Area" localSheetId="5">'(別添様式)実績入力用'!$A$1:$V$71</definedName>
    <definedName name="_xlnm.Print_Area" localSheetId="0">'0825部長レク用'!$A$1:$L$23</definedName>
    <definedName name="_xlnm.Print_Area" localSheetId="6">'項目修正比較（井野瀬先生後様式&amp;項目変更）'!$A$1:$G$35</definedName>
    <definedName name="_xlnm.Print_Area" localSheetId="1">'様式第１号（第２条関係）'!$A$1:$I$36</definedName>
    <definedName name="_xlnm.Print_Area" localSheetId="2">'様式第２号（第３条関係）-① '!$A$1:$N$46</definedName>
    <definedName name="_xlnm.Print_Area" localSheetId="3">'様式第２号（第３条関係）-② '!$A$1:$I$41</definedName>
    <definedName name="_xlnm.Print_Area" localSheetId="4">'様式第２号（第３条関係）-③'!$A$1:$I$39</definedName>
    <definedName name="_xlnm.Print_Titles" localSheetId="5">'(別添様式)実績入力用'!$1:$1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17" l="1"/>
  <c r="N29" i="17"/>
  <c r="K29" i="17"/>
  <c r="H29" i="17"/>
  <c r="E29" i="17"/>
  <c r="Q28" i="17"/>
  <c r="N28" i="17"/>
  <c r="K28" i="17"/>
  <c r="H28" i="17"/>
  <c r="E28" i="17"/>
  <c r="Q27" i="17"/>
  <c r="N27" i="17"/>
  <c r="K27" i="17"/>
  <c r="H27" i="17"/>
  <c r="E27" i="17"/>
  <c r="Q26" i="17"/>
  <c r="N26" i="17"/>
  <c r="K26" i="17"/>
  <c r="H26" i="17"/>
  <c r="E26" i="17"/>
  <c r="Q25" i="17"/>
  <c r="N25" i="17"/>
  <c r="K25" i="17"/>
  <c r="H25" i="17"/>
  <c r="E25" i="17"/>
  <c r="H44" i="21" l="1"/>
  <c r="F44" i="21"/>
  <c r="D44" i="21"/>
  <c r="B44" i="21"/>
  <c r="F32" i="22" l="1"/>
  <c r="F30" i="22"/>
  <c r="F22" i="22"/>
  <c r="F15" i="22"/>
  <c r="F33" i="22" l="1"/>
  <c r="G35" i="22" s="1"/>
  <c r="F30" i="21" l="1"/>
  <c r="F29" i="21"/>
  <c r="H45" i="21"/>
  <c r="M45" i="21"/>
  <c r="F45" i="21"/>
  <c r="D45" i="21"/>
  <c r="B45" i="21"/>
  <c r="C29" i="21" l="1"/>
  <c r="F31" i="21" s="1"/>
  <c r="I54" i="17" l="1"/>
  <c r="T51" i="17"/>
  <c r="T52" i="17"/>
  <c r="T53" i="17"/>
  <c r="T54" i="17"/>
  <c r="T50" i="17"/>
  <c r="T49" i="17"/>
  <c r="I50" i="17"/>
  <c r="I51" i="17"/>
  <c r="I52" i="17"/>
  <c r="I53" i="17"/>
  <c r="I49" i="17"/>
  <c r="F18" i="17" l="1"/>
  <c r="I35" i="17" l="1"/>
  <c r="K35" i="17"/>
  <c r="G35" i="17"/>
  <c r="L70" i="17"/>
  <c r="J70" i="17"/>
  <c r="H70" i="17"/>
  <c r="F70" i="17"/>
  <c r="D70" i="17"/>
  <c r="F62" i="17"/>
  <c r="H62" i="17"/>
  <c r="J62" i="17"/>
  <c r="L62" i="17"/>
  <c r="D62" i="17"/>
  <c r="S43" i="17"/>
  <c r="Q43" i="17"/>
  <c r="O43" i="17"/>
  <c r="F43" i="17"/>
  <c r="H43" i="17"/>
  <c r="D43" i="17"/>
  <c r="S18" i="17"/>
  <c r="U18" i="17"/>
  <c r="Q18" i="17"/>
  <c r="H18" i="17"/>
  <c r="J18" i="17"/>
  <c r="L7" i="17" l="1"/>
  <c r="L8" i="17"/>
  <c r="L9" i="17"/>
  <c r="L6" i="17"/>
  <c r="I7" i="17"/>
  <c r="I8" i="17"/>
  <c r="I9" i="17"/>
  <c r="I6" i="17"/>
  <c r="F7" i="17"/>
  <c r="F8" i="17"/>
  <c r="F9" i="17"/>
  <c r="F6" i="17"/>
</calcChain>
</file>

<file path=xl/comments1.xml><?xml version="1.0" encoding="utf-8"?>
<comments xmlns="http://schemas.openxmlformats.org/spreadsheetml/2006/main">
  <authors>
    <author>長廻 孝祐</author>
  </authors>
  <commentList>
    <comment ref="C13" authorId="0" shapeId="0">
      <text>
        <r>
          <rPr>
            <sz val="12"/>
            <color indexed="81"/>
            <rFont val="メイリオ"/>
            <family val="3"/>
            <charset val="128"/>
          </rPr>
          <t>新規・更新のどちらかに〇を付けてください。</t>
        </r>
      </text>
    </comment>
    <comment ref="C25" authorId="0" shapeId="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authors>
    <author>長廻 孝祐</author>
  </authors>
  <commentList>
    <comment ref="F11" authorId="0" shapeId="0">
      <text>
        <r>
          <rPr>
            <sz val="12"/>
            <color indexed="81"/>
            <rFont val="メイリオ"/>
            <family val="3"/>
            <charset val="128"/>
          </rPr>
          <t>プルダウンから選択してください。↓↓</t>
        </r>
      </text>
    </comment>
    <comment ref="H11" authorId="0" shapeId="0">
      <text>
        <r>
          <rPr>
            <sz val="12"/>
            <color indexed="81"/>
            <rFont val="メイリオ"/>
            <family val="3"/>
            <charset val="128"/>
          </rPr>
          <t>プルダウンから選択してください。↓↓</t>
        </r>
      </text>
    </comment>
    <comment ref="G35" authorId="0" shapeId="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authors>
    <author>長廻 孝祐</author>
  </authors>
  <commentList>
    <comment ref="D38" authorId="0" shapeId="0">
      <text>
        <r>
          <rPr>
            <sz val="9"/>
            <color indexed="81"/>
            <rFont val="メイリオ"/>
            <family val="3"/>
            <charset val="128"/>
          </rPr>
          <t>有の場合は、その内容を記載してください。</t>
        </r>
      </text>
    </comment>
  </commentList>
</comments>
</file>

<file path=xl/comments4.xml><?xml version="1.0" encoding="utf-8"?>
<comments xmlns="http://schemas.openxmlformats.org/spreadsheetml/2006/main">
  <authors>
    <author>長廻 孝祐</author>
  </authors>
  <commentList>
    <comment ref="A47" authorId="0" shapeId="0">
      <text>
        <r>
          <rPr>
            <sz val="10"/>
            <color indexed="81"/>
            <rFont val="メイリオ"/>
            <family val="3"/>
            <charset val="128"/>
          </rPr>
          <t>社内講師だけでなく、外部講師を招き実施した場合も含みます。</t>
        </r>
      </text>
    </comment>
  </commentList>
</comments>
</file>

<file path=xl/sharedStrings.xml><?xml version="1.0" encoding="utf-8"?>
<sst xmlns="http://schemas.openxmlformats.org/spreadsheetml/2006/main" count="717" uniqueCount="429">
  <si>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</si>
  <si>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</si>
  <si>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</si>
  <si>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</si>
  <si>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</si>
  <si>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</si>
  <si>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</si>
  <si>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</si>
  <si>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</si>
  <si>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</si>
  <si>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</si>
  <si>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</si>
  <si>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</si>
  <si>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</si>
  <si>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</si>
  <si>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</si>
  <si>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</si>
  <si>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</si>
  <si>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</si>
  <si>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</si>
  <si>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</si>
  <si>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</si>
  <si>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</si>
  <si>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</si>
  <si>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</si>
  <si>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</si>
  <si>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</si>
  <si>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</si>
  <si>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</si>
  <si>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</si>
  <si>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</si>
  <si>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</si>
  <si>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</si>
  <si>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</si>
  <si>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</si>
  <si>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</si>
  <si>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</si>
  <si>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</si>
  <si>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</si>
  <si>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</si>
  <si>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</si>
  <si>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</si>
  <si>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</si>
  <si>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</si>
  <si>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</si>
  <si>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</si>
  <si>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</si>
  <si>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</si>
  <si>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</si>
  <si>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</si>
  <si>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</si>
  <si>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</si>
  <si>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</si>
  <si>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</si>
  <si>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</si>
  <si>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</si>
  <si>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</si>
  <si>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</si>
  <si>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</si>
  <si>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</si>
  <si>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</si>
  <si>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</si>
  <si>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</si>
  <si>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</si>
  <si>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</si>
  <si>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</si>
  <si>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</si>
  <si>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</si>
  <si>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</si>
  <si>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</si>
  <si>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</si>
  <si>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</si>
  <si>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</si>
  <si>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</si>
  <si>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</si>
  <si>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</si>
  <si>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</si>
  <si>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</si>
  <si>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</si>
  <si>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</si>
  <si>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</si>
  <si>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</si>
  <si>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</si>
  <si>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</si>
  <si>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</si>
  <si>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</si>
  <si>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</si>
  <si>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</si>
  <si>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</si>
  <si>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</si>
  <si>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</si>
  <si>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</si>
  <si>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</si>
  <si>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</si>
  <si>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</si>
  <si>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</si>
  <si>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</si>
  <si>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</si>
  <si>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</si>
  <si>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</si>
  <si>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</si>
  <si>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</si>
  <si>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</si>
  <si>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</si>
  <si>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</si>
  <si>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</si>
  <si>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</si>
  <si>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</si>
  <si>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</si>
  <si>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</si>
  <si>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</si>
  <si>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</si>
  <si>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</si>
  <si>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</si>
  <si>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</si>
  <si>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</si>
  <si>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</si>
  <si>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</si>
  <si>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</si>
  <si>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</si>
  <si>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</si>
  <si>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</si>
  <si>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</si>
  <si>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</si>
  <si>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</si>
  <si>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</si>
  <si>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</si>
  <si>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</si>
  <si>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</si>
  <si>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</si>
  <si>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</si>
  <si>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</si>
  <si>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</si>
  <si>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</si>
  <si>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</si>
  <si>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</si>
  <si>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</si>
  <si>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</si>
  <si>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</si>
  <si>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</si>
  <si>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</si>
  <si>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</si>
  <si>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</si>
  <si>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</si>
  <si>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</si>
  <si>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</si>
  <si>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</si>
  <si>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</si>
  <si>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</si>
  <si>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</si>
  <si>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</si>
  <si>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</si>
  <si>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</si>
  <si>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</si>
  <si>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</si>
  <si>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</si>
  <si>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</si>
  <si>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</si>
  <si>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</si>
  <si>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</si>
  <si>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</si>
  <si>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</si>
  <si>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</si>
  <si>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</si>
  <si>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</si>
  <si>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</si>
  <si>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</si>
  <si>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</si>
  <si>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</si>
  <si>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</si>
  <si>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</si>
  <si>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</si>
  <si>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</si>
  <si>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</si>
  <si>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</si>
  <si>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</si>
  <si>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</si>
  <si>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</si>
  <si>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</si>
  <si>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</si>
  <si>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</si>
  <si>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</si>
  <si>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</si>
  <si>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R3</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</si>
  <si>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</si>
  <si>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</si>
  <si>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</si>
  <si>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</si>
  <si>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</si>
  <si>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</si>
  <si>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</si>
  <si>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</si>
  <si>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</si>
  <si>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</si>
  <si>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</si>
  <si>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</si>
  <si>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</si>
  <si>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</si>
  <si>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</si>
  <si>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</si>
  <si>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</si>
  <si>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</si>
  <si>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</si>
  <si>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</si>
  <si>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</si>
  <si>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</si>
  <si>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</si>
  <si>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</si>
  <si>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</si>
  <si>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</si>
  <si>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</si>
  <si>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</si>
  <si>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</si>
  <si>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</si>
  <si>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</si>
  <si>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</si>
  <si>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</si>
  <si>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</si>
  <si>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</si>
  <si>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</si>
  <si>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</si>
  <si>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</si>
  <si>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</si>
  <si>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</si>
  <si>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</si>
  <si>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</si>
  <si>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</si>
  <si>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</si>
  <si>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　（１）　市税等の滞納がない</t>
    <rPh sb="5" eb="6">
      <t>シ</t>
    </rPh>
    <rPh sb="6" eb="7">
      <t>ゼイ</t>
    </rPh>
    <rPh sb="7" eb="8">
      <t>トウ</t>
    </rPh>
    <rPh sb="9" eb="11">
      <t>タイノウ</t>
    </rPh>
    <phoneticPr fontId="6"/>
  </si>
  <si>
    <t>　（２）　法令等の社会的模範を遵守している。</t>
    <rPh sb="5" eb="7">
      <t>ホウレイ</t>
    </rPh>
    <rPh sb="7" eb="8">
      <t>トウ</t>
    </rPh>
    <rPh sb="9" eb="12">
      <t>シャカイテキ</t>
    </rPh>
    <rPh sb="12" eb="14">
      <t>モハン</t>
    </rPh>
    <rPh sb="15" eb="17">
      <t>ジュンシュ</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</si>
  <si>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</si>
  <si>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</si>
  <si>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</si>
  <si>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</si>
  <si>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</si>
  <si>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</si>
  <si>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</si>
  <si>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</si>
  <si>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</si>
  <si>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</si>
  <si>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</si>
  <si>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</si>
  <si>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</si>
  <si>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</si>
  <si>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</si>
  <si>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</si>
  <si>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</si>
  <si>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</si>
  <si>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</si>
  <si>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</si>
  <si>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</si>
  <si>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</si>
  <si>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</si>
  <si>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</si>
  <si>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</si>
  <si>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</si>
  <si>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</si>
  <si>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</si>
  <si>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</si>
  <si>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</si>
  <si>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</si>
  <si>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</si>
  <si>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</si>
  <si>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</si>
  <si>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</si>
  <si>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</si>
  <si>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</si>
  <si>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</si>
  <si>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</si>
  <si>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</si>
  <si>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</si>
  <si>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</si>
  <si>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</si>
  <si>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</si>
  <si>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</si>
  <si>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Ⅰ．推進体制及び
職場風土の改善</t>
    <phoneticPr fontId="6"/>
  </si>
  <si>
    <t xml:space="preserve">Ⅳ．
情報公開
</t>
    <phoneticPr fontId="6"/>
  </si>
  <si>
    <t>Ⅲ．女性の活躍推進
（採用・職域拡大・
管理職登用）</t>
    <phoneticPr fontId="6"/>
  </si>
  <si>
    <t>取組
チェック</t>
    <rPh sb="0" eb="2">
      <t>トリクミ</t>
    </rPh>
    <phoneticPr fontId="6"/>
  </si>
  <si>
    <t>✔</t>
    <phoneticPr fontId="6"/>
  </si>
  <si>
    <t>おり、かつ申込企業が該当する全項目の半数以上の取組を行っていること。</t>
    <phoneticPr fontId="6"/>
  </si>
  <si>
    <t>　分類Ⅰ～Ⅳの各実施内容のうち、分類Ⅰ・Ⅳは各分類に１つ以上、分類Ⅱ・Ⅲは各分類に２つ以上の取組を実施して</t>
    <phoneticPr fontId="6"/>
  </si>
  <si>
    <t>・研修概要など</t>
  </si>
  <si>
    <t>・社内報等の写し
・理念、方針　など</t>
    <phoneticPr fontId="6"/>
  </si>
  <si>
    <t>・社内報、掲示物など周知内容、方法が分かるもの</t>
  </si>
  <si>
    <t>・就業規則、過去の実例　など</t>
    <phoneticPr fontId="6"/>
  </si>
  <si>
    <t>　　　　　　　　　　　　　　　　　　　　　　小計</t>
    <rPh sb="22" eb="24">
      <t>ショウケイ</t>
    </rPh>
    <phoneticPr fontId="6"/>
  </si>
  <si>
    <t>R4</t>
    <phoneticPr fontId="6"/>
  </si>
  <si>
    <t>計</t>
    <rPh sb="0" eb="1">
      <t>ケイ</t>
    </rPh>
    <phoneticPr fontId="6"/>
  </si>
  <si>
    <t>男性</t>
    <rPh sb="0" eb="2">
      <t>ダンセイ</t>
    </rPh>
    <phoneticPr fontId="6"/>
  </si>
  <si>
    <t>●1人当たりの月平均残業時間（過去３年分）　</t>
    <rPh sb="1" eb="3">
      <t>ヒトリ</t>
    </rPh>
    <rPh sb="3" eb="4">
      <t>ア</t>
    </rPh>
    <rPh sb="7" eb="10">
      <t>ツキヘイキン</t>
    </rPh>
    <rPh sb="10" eb="12">
      <t>ザンギョウ</t>
    </rPh>
    <rPh sb="12" eb="14">
      <t>ジカン</t>
    </rPh>
    <rPh sb="15" eb="17">
      <t>カコ</t>
    </rPh>
    <rPh sb="18" eb="20">
      <t>ネンブン</t>
    </rPh>
    <phoneticPr fontId="6"/>
  </si>
  <si>
    <t>1年間の総残業時間（時間）</t>
    <rPh sb="1" eb="3">
      <t>ネンカン</t>
    </rPh>
    <rPh sb="4" eb="5">
      <t>ソウ</t>
    </rPh>
    <rPh sb="5" eb="7">
      <t>ザンギョウ</t>
    </rPh>
    <rPh sb="7" eb="9">
      <t>ジカン</t>
    </rPh>
    <rPh sb="10" eb="12">
      <t>ジカン</t>
    </rPh>
    <phoneticPr fontId="6"/>
  </si>
  <si>
    <t>職員数（人）</t>
    <rPh sb="0" eb="3">
      <t>ショクインスウ</t>
    </rPh>
    <rPh sb="4" eb="5">
      <t>ヒト</t>
    </rPh>
    <phoneticPr fontId="6"/>
  </si>
  <si>
    <t>●１人当たりの年次有給休暇の取得率（過去３年分）</t>
    <phoneticPr fontId="6"/>
  </si>
  <si>
    <t>年間の総付与日数（日）</t>
    <phoneticPr fontId="6"/>
  </si>
  <si>
    <t>年間の総取得日数（日）</t>
    <phoneticPr fontId="6"/>
  </si>
  <si>
    <t>1人当たりの平均取得率（％）</t>
    <phoneticPr fontId="6"/>
  </si>
  <si>
    <t>男　性（人）</t>
    <rPh sb="0" eb="1">
      <t>オトコ</t>
    </rPh>
    <rPh sb="2" eb="3">
      <t>セイ</t>
    </rPh>
    <rPh sb="4" eb="5">
      <t>ヒト</t>
    </rPh>
    <phoneticPr fontId="6"/>
  </si>
  <si>
    <t>女　性（人）</t>
    <rPh sb="0" eb="1">
      <t>オンナ</t>
    </rPh>
    <rPh sb="2" eb="3">
      <t>セイ</t>
    </rPh>
    <rPh sb="4" eb="5">
      <t>ヒト</t>
    </rPh>
    <phoneticPr fontId="6"/>
  </si>
  <si>
    <t>合　計（人）</t>
    <rPh sb="0" eb="1">
      <t>ア</t>
    </rPh>
    <rPh sb="2" eb="3">
      <t>ケイ</t>
    </rPh>
    <rPh sb="4" eb="5">
      <t>ヒト</t>
    </rPh>
    <phoneticPr fontId="6"/>
  </si>
  <si>
    <t>割　合（％）</t>
    <rPh sb="0" eb="1">
      <t>ワリ</t>
    </rPh>
    <rPh sb="2" eb="3">
      <t>ゴウ</t>
    </rPh>
    <phoneticPr fontId="6"/>
  </si>
  <si>
    <t>男性管理職数（人）</t>
    <rPh sb="0" eb="2">
      <t>ダンセイ</t>
    </rPh>
    <rPh sb="2" eb="4">
      <t>カンリ</t>
    </rPh>
    <rPh sb="4" eb="5">
      <t>ショク</t>
    </rPh>
    <rPh sb="5" eb="6">
      <t>スウ</t>
    </rPh>
    <rPh sb="7" eb="8">
      <t>ニン</t>
    </rPh>
    <phoneticPr fontId="6"/>
  </si>
  <si>
    <t>女性管理職数（人）</t>
    <rPh sb="0" eb="2">
      <t>ジョセイ</t>
    </rPh>
    <rPh sb="2" eb="4">
      <t>カンリ</t>
    </rPh>
    <rPh sb="4" eb="5">
      <t>ショク</t>
    </rPh>
    <rPh sb="5" eb="6">
      <t>スウ</t>
    </rPh>
    <rPh sb="7" eb="8">
      <t>ヒト</t>
    </rPh>
    <phoneticPr fontId="6"/>
  </si>
  <si>
    <t>男　性（人）</t>
    <rPh sb="0" eb="1">
      <t>オトコ</t>
    </rPh>
    <rPh sb="2" eb="3">
      <t>セイ</t>
    </rPh>
    <rPh sb="4" eb="5">
      <t>ニン</t>
    </rPh>
    <phoneticPr fontId="6"/>
  </si>
  <si>
    <t>在宅勤務制度（人）</t>
    <rPh sb="0" eb="2">
      <t>ザイタク</t>
    </rPh>
    <rPh sb="2" eb="4">
      <t>キンム</t>
    </rPh>
    <rPh sb="4" eb="6">
      <t>セイド</t>
    </rPh>
    <rPh sb="7" eb="8">
      <t>ヒト</t>
    </rPh>
    <phoneticPr fontId="6"/>
  </si>
  <si>
    <t>時差出勤制度（人）</t>
    <rPh sb="0" eb="2">
      <t>ジサ</t>
    </rPh>
    <rPh sb="2" eb="4">
      <t>シュッキン</t>
    </rPh>
    <rPh sb="4" eb="6">
      <t>セイド</t>
    </rPh>
    <rPh sb="7" eb="8">
      <t>ヒト</t>
    </rPh>
    <phoneticPr fontId="6"/>
  </si>
  <si>
    <t>短時間勤務制度（人）</t>
    <rPh sb="0" eb="3">
      <t>タンジカン</t>
    </rPh>
    <rPh sb="3" eb="5">
      <t>キンム</t>
    </rPh>
    <rPh sb="5" eb="7">
      <t>セイド</t>
    </rPh>
    <rPh sb="8" eb="9">
      <t>ヒト</t>
    </rPh>
    <phoneticPr fontId="6"/>
  </si>
  <si>
    <t>配偶者が出産した男性従業員数（人）</t>
    <rPh sb="0" eb="3">
      <t>ハイグウシャ</t>
    </rPh>
    <rPh sb="4" eb="6">
      <t>シュッサン</t>
    </rPh>
    <rPh sb="8" eb="10">
      <t>ダンセイ</t>
    </rPh>
    <rPh sb="10" eb="13">
      <t>ジュウギョウイン</t>
    </rPh>
    <rPh sb="13" eb="14">
      <t>スウ</t>
    </rPh>
    <rPh sb="15" eb="16">
      <t>ヒト</t>
    </rPh>
    <phoneticPr fontId="6"/>
  </si>
  <si>
    <t>企業等認定を申請するに当たって、下記の事項を満たすことを確認しました。</t>
    <rPh sb="0" eb="2">
      <t>キギョウ</t>
    </rPh>
    <rPh sb="2" eb="3">
      <t>トウ</t>
    </rPh>
    <rPh sb="3" eb="5">
      <t>ニンテイ</t>
    </rPh>
    <rPh sb="6" eb="8">
      <t>シンセイ</t>
    </rPh>
    <rPh sb="11" eb="12">
      <t>ア</t>
    </rPh>
    <rPh sb="16" eb="18">
      <t>カキ</t>
    </rPh>
    <rPh sb="19" eb="21">
      <t>ジコウ</t>
    </rPh>
    <rPh sb="22" eb="23">
      <t>ミ</t>
    </rPh>
    <rPh sb="28" eb="30">
      <t>カクニン</t>
    </rPh>
    <phoneticPr fontId="6"/>
  </si>
  <si>
    <t>　令和５年度素敵にたかまつ女性活躍企業等認定制度実施要領に規定する素敵にたかまつ女性活躍</t>
    <rPh sb="1" eb="3">
      <t>レイワ</t>
    </rPh>
    <rPh sb="4" eb="6">
      <t>ネンド</t>
    </rPh>
    <rPh sb="6" eb="8">
      <t>ステキ</t>
    </rPh>
    <rPh sb="13" eb="15">
      <t>ジョセイ</t>
    </rPh>
    <rPh sb="15" eb="17">
      <t>カツヤク</t>
    </rPh>
    <rPh sb="17" eb="19">
      <t>キギョウ</t>
    </rPh>
    <rPh sb="19" eb="20">
      <t>トウ</t>
    </rPh>
    <rPh sb="20" eb="22">
      <t>ニンテイ</t>
    </rPh>
    <rPh sb="22" eb="24">
      <t>セイド</t>
    </rPh>
    <rPh sb="24" eb="26">
      <t>ジッシ</t>
    </rPh>
    <rPh sb="26" eb="28">
      <t>ヨウリョウ</t>
    </rPh>
    <rPh sb="29" eb="31">
      <t>キテイ</t>
    </rPh>
    <rPh sb="33" eb="35">
      <t>ステキ</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</si>
  <si>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</si>
  <si>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</si>
  <si>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</si>
  <si>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1人当たりの月平均残業時間（時間）</t>
    <rPh sb="0" eb="2">
      <t>ヒトリ</t>
    </rPh>
    <rPh sb="2" eb="3">
      <t>ア</t>
    </rPh>
    <rPh sb="6" eb="9">
      <t>ツキヘイキン</t>
    </rPh>
    <rPh sb="9" eb="11">
      <t>ザンギョウ</t>
    </rPh>
    <rPh sb="11" eb="13">
      <t>ジカン</t>
    </rPh>
    <rPh sb="14" eb="16">
      <t>ジカン</t>
    </rPh>
    <phoneticPr fontId="6"/>
  </si>
  <si>
    <t>　Ⅰ．推進体制及び職場風土の改善</t>
    <rPh sb="3" eb="5">
      <t>スイシン</t>
    </rPh>
    <rPh sb="5" eb="7">
      <t>タイセイ</t>
    </rPh>
    <rPh sb="7" eb="8">
      <t>オヨ</t>
    </rPh>
    <rPh sb="9" eb="11">
      <t>ショクバ</t>
    </rPh>
    <rPh sb="11" eb="13">
      <t>フウド</t>
    </rPh>
    <rPh sb="14" eb="16">
      <t>カイゼン</t>
    </rPh>
    <phoneticPr fontId="6"/>
  </si>
  <si>
    <t>　Ⅱ．働きやすい職場環境</t>
    <rPh sb="3" eb="4">
      <t>ハタラ</t>
    </rPh>
    <rPh sb="8" eb="10">
      <t>ショクバ</t>
    </rPh>
    <rPh sb="10" eb="12">
      <t>カンキョウ</t>
    </rPh>
    <phoneticPr fontId="6"/>
  </si>
  <si>
    <t>　Ⅲ．女性の活躍推進（採用・職域拡大・管理職登用）</t>
    <rPh sb="3" eb="5">
      <t>ジョセイ</t>
    </rPh>
    <rPh sb="6" eb="8">
      <t>カツヤク</t>
    </rPh>
    <rPh sb="8" eb="10">
      <t>スイシン</t>
    </rPh>
    <rPh sb="11" eb="13">
      <t>サイヨウ</t>
    </rPh>
    <rPh sb="14" eb="16">
      <t>ショクイキ</t>
    </rPh>
    <rPh sb="16" eb="18">
      <t>カクダイ</t>
    </rPh>
    <rPh sb="19" eb="21">
      <t>カンリ</t>
    </rPh>
    <rPh sb="21" eb="22">
      <t>ショク</t>
    </rPh>
    <rPh sb="22" eb="24">
      <t>トウヨウ</t>
    </rPh>
    <phoneticPr fontId="6"/>
  </si>
  <si>
    <t>♦表彰履歴等</t>
    <rPh sb="1" eb="3">
      <t>ヒョウショウ</t>
    </rPh>
    <rPh sb="3" eb="5">
      <t>リレキ</t>
    </rPh>
    <rPh sb="5" eb="6">
      <t>トウ</t>
    </rPh>
    <phoneticPr fontId="6"/>
  </si>
  <si>
    <t>国や都道府県の女性活躍に関す</t>
    <rPh sb="0" eb="1">
      <t>クニ</t>
    </rPh>
    <rPh sb="2" eb="3">
      <t>ト</t>
    </rPh>
    <rPh sb="3" eb="6">
      <t>ドウフケン</t>
    </rPh>
    <rPh sb="7" eb="9">
      <t>ジョセイ</t>
    </rPh>
    <rPh sb="9" eb="11">
      <t>カツヤク</t>
    </rPh>
    <rPh sb="12" eb="13">
      <t>カン</t>
    </rPh>
    <phoneticPr fontId="6"/>
  </si>
  <si>
    <t>る認定又は表彰等受賞歴</t>
    <rPh sb="1" eb="3">
      <t>ニンテイ</t>
    </rPh>
    <phoneticPr fontId="6"/>
  </si>
  <si>
    <t>労務管理、労働災害、労働関係</t>
    <rPh sb="0" eb="2">
      <t>ロウム</t>
    </rPh>
    <rPh sb="2" eb="4">
      <t>カンリ</t>
    </rPh>
    <rPh sb="5" eb="7">
      <t>ロウドウ</t>
    </rPh>
    <rPh sb="7" eb="9">
      <t>サイガイ</t>
    </rPh>
    <rPh sb="10" eb="12">
      <t>ロウドウ</t>
    </rPh>
    <rPh sb="12" eb="14">
      <t>カンケイ</t>
    </rPh>
    <phoneticPr fontId="6"/>
  </si>
  <si>
    <t>法令違反</t>
    <phoneticPr fontId="6"/>
  </si>
  <si>
    <t>研修名</t>
    <rPh sb="0" eb="2">
      <t>ケンシュウ</t>
    </rPh>
    <rPh sb="2" eb="3">
      <t>メイ</t>
    </rPh>
    <phoneticPr fontId="6"/>
  </si>
  <si>
    <t>●外部の研修への参加者数（過去３年間）</t>
    <rPh sb="1" eb="3">
      <t>ガイブ</t>
    </rPh>
    <rPh sb="4" eb="6">
      <t>ケンシュウ</t>
    </rPh>
    <rPh sb="8" eb="11">
      <t>サンカシャ</t>
    </rPh>
    <rPh sb="11" eb="12">
      <t>スウ</t>
    </rPh>
    <rPh sb="13" eb="15">
      <t>カコ</t>
    </rPh>
    <rPh sb="16" eb="18">
      <t>ネンカン</t>
    </rPh>
    <phoneticPr fontId="6"/>
  </si>
  <si>
    <t>男性（人）</t>
    <rPh sb="0" eb="2">
      <t>ダンセイ</t>
    </rPh>
    <rPh sb="3" eb="4">
      <t>ヒト</t>
    </rPh>
    <phoneticPr fontId="6"/>
  </si>
  <si>
    <t>女性（人）</t>
    <rPh sb="0" eb="2">
      <t>ジョセイ</t>
    </rPh>
    <rPh sb="3" eb="4">
      <t>ヒト</t>
    </rPh>
    <phoneticPr fontId="6"/>
  </si>
  <si>
    <t>計（人）</t>
    <rPh sb="0" eb="1">
      <t>ケイ</t>
    </rPh>
    <rPh sb="2" eb="3">
      <t>ヒト</t>
    </rPh>
    <phoneticPr fontId="6"/>
  </si>
  <si>
    <t>●自主的に実施した研修への参加者数（過去３年間）</t>
    <rPh sb="1" eb="4">
      <t>ジシュテキ</t>
    </rPh>
    <rPh sb="5" eb="7">
      <t>ジッシ</t>
    </rPh>
    <rPh sb="9" eb="11">
      <t>ケンシュウ</t>
    </rPh>
    <rPh sb="13" eb="16">
      <t>サンカシャ</t>
    </rPh>
    <rPh sb="16" eb="17">
      <t>スウ</t>
    </rPh>
    <rPh sb="18" eb="20">
      <t>カコ</t>
    </rPh>
    <rPh sb="21" eb="23">
      <t>ネンカン</t>
    </rPh>
    <phoneticPr fontId="6"/>
  </si>
  <si>
    <t>その他
（　　　　　　　　　）</t>
    <rPh sb="2" eb="3">
      <t>タ</t>
    </rPh>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</si>
  <si>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</si>
  <si>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</si>
  <si>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</si>
  <si>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</si>
  <si>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</si>
  <si>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女性活躍について推進体制の整備がされている、又は責任者を置いている。</t>
    <rPh sb="0" eb="2">
      <t>ジョセイ</t>
    </rPh>
    <rPh sb="2" eb="4">
      <t>カツヤク</t>
    </rPh>
    <rPh sb="8" eb="10">
      <t>スイシン</t>
    </rPh>
    <rPh sb="10" eb="12">
      <t>タイセイ</t>
    </rPh>
    <rPh sb="13" eb="15">
      <t>セイビ</t>
    </rPh>
    <rPh sb="22" eb="23">
      <t>マタ</t>
    </rPh>
    <rPh sb="24" eb="27">
      <t>セキニンシャ</t>
    </rPh>
    <rPh sb="28" eb="29">
      <t>オ</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</si>
  <si>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</si>
  <si>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</si>
  <si>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育児・介護休業を取得する従業員のために代替要員の確保やフォローのための制度がある。</t>
    <rPh sb="0" eb="2">
      <t>イクジ</t>
    </rPh>
    <rPh sb="3" eb="5">
      <t>カイゴ</t>
    </rPh>
    <rPh sb="5" eb="7">
      <t>キュウギョウ</t>
    </rPh>
    <rPh sb="8" eb="10">
      <t>シュトク</t>
    </rPh>
    <rPh sb="12" eb="15">
      <t>ジュウギョウイン</t>
    </rPh>
    <rPh sb="19" eb="21">
      <t>ダイタイ</t>
    </rPh>
    <rPh sb="21" eb="23">
      <t>ヨウイン</t>
    </rPh>
    <rPh sb="24" eb="26">
      <t>カクホ</t>
    </rPh>
    <rPh sb="35" eb="37">
      <t>セイド</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</si>
  <si>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</si>
  <si>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職場の環境整備・従業員に対する経費援助を行っている。</t>
    <rPh sb="0" eb="2">
      <t>ショクバ</t>
    </rPh>
    <rPh sb="3" eb="5">
      <t>カンキョウ</t>
    </rPh>
    <rPh sb="5" eb="7">
      <t>セイビ</t>
    </rPh>
    <rPh sb="8" eb="10">
      <t>ジュウギョウ</t>
    </rPh>
    <rPh sb="10" eb="11">
      <t>イン</t>
    </rPh>
    <rPh sb="12" eb="13">
      <t>タイ</t>
    </rPh>
    <rPh sb="15" eb="17">
      <t>ケイヒ</t>
    </rPh>
    <rPh sb="17" eb="19">
      <t>エンジョ</t>
    </rPh>
    <rPh sb="20" eb="21">
      <t>オコナ</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</si>
  <si>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</si>
  <si>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全従業員数
（役員を除く）</t>
    <rPh sb="0" eb="1">
      <t>ゼン</t>
    </rPh>
    <rPh sb="1" eb="4">
      <t>ジュウギョウイン</t>
    </rPh>
    <rPh sb="4" eb="5">
      <t>スウ</t>
    </rPh>
    <rPh sb="7" eb="9">
      <t>ヤクイン</t>
    </rPh>
    <rPh sb="10" eb="11">
      <t>ノゾ</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</si>
  <si>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</si>
  <si>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</si>
  <si>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</si>
  <si>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</si>
  <si>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・取組内容が分かるもの</t>
    <rPh sb="6" eb="7">
      <t>ワ</t>
    </rPh>
    <phoneticPr fontId="6"/>
  </si>
  <si>
    <t>・登用状況が分かるもの</t>
    <rPh sb="6" eb="7">
      <t>ワ</t>
    </rPh>
    <phoneticPr fontId="6"/>
  </si>
  <si>
    <t>・開示状況が分かるもの</t>
    <rPh sb="6" eb="7">
      <t>ワ</t>
    </rPh>
    <phoneticPr fontId="6"/>
  </si>
  <si>
    <t xml:space="preserve"> 比率：</t>
    <rPh sb="1" eb="3">
      <t>ヒリツ</t>
    </rPh>
    <phoneticPr fontId="6"/>
  </si>
  <si>
    <t>より次のとおり申し込みます。</t>
    <rPh sb="7" eb="8">
      <t>モウ</t>
    </rPh>
    <rPh sb="9" eb="10">
      <t>コ</t>
    </rPh>
    <phoneticPr fontId="6"/>
  </si>
  <si>
    <t>　令和５年度素敵にたかまつ女性活躍企業等認定制度実施要領に基づく認定を受けたいので、同要領第３条の規定に</t>
    <rPh sb="1" eb="3">
      <t>レイワ</t>
    </rPh>
    <rPh sb="4" eb="6">
      <t>ネンド</t>
    </rPh>
    <rPh sb="6" eb="8">
      <t>ステキ</t>
    </rPh>
    <rPh sb="13" eb="15">
      <t>ジョセイ</t>
    </rPh>
    <rPh sb="15" eb="17">
      <t>カツヤク</t>
    </rPh>
    <rPh sb="17" eb="19">
      <t>キギョウ</t>
    </rPh>
    <rPh sb="19" eb="20">
      <t>トウ</t>
    </rPh>
    <rPh sb="20" eb="22">
      <t>ニンテイ</t>
    </rPh>
    <rPh sb="22" eb="24">
      <t>セイド</t>
    </rPh>
    <rPh sb="24" eb="26">
      <t>ジッシ</t>
    </rPh>
    <rPh sb="26" eb="28">
      <t>ヨウリョウ</t>
    </rPh>
    <rPh sb="29" eb="30">
      <t>モト</t>
    </rPh>
    <rPh sb="32" eb="34">
      <t>ニンテイ</t>
    </rPh>
    <rPh sb="35" eb="36">
      <t>ウ</t>
    </rPh>
    <rPh sb="42" eb="43">
      <t>ドウ</t>
    </rPh>
    <rPh sb="43" eb="45">
      <t>ヨウリョウ</t>
    </rPh>
    <rPh sb="45" eb="46">
      <t>ダイ</t>
    </rPh>
    <rPh sb="47" eb="48">
      <t>ジョウ</t>
    </rPh>
    <rPh sb="49" eb="51">
      <t>キテイ</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</si>
  <si>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</si>
  <si>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</si>
  <si>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</si>
  <si>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</si>
  <si>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・組織図、社内規定、活動を推進する部署が分かるもの</t>
    <rPh sb="20" eb="21">
      <t>ワ</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</si>
  <si>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</si>
  <si>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・就業規則、社内報、掲示物など制度が分かるもの。併せて、実績が分かるもの</t>
    <rPh sb="18" eb="19">
      <t>ワ</t>
    </rPh>
    <rPh sb="24" eb="25">
      <t>アワ</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</si>
  <si>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</si>
  <si>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</si>
  <si>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◆＜提出物チェックリスト＞</t>
    <rPh sb="2" eb="4">
      <t>テイシュツ</t>
    </rPh>
    <rPh sb="4" eb="5">
      <t>ブツ</t>
    </rPh>
    <phoneticPr fontId="6"/>
  </si>
  <si>
    <t>該当する実施内容の取組内容が確認できる書類はあるか</t>
  </si>
  <si>
    <t>提出する書類に実施内容の番号を明記しているか（付箋やインデックスでの記載可）</t>
    <rPh sb="0" eb="2">
      <t>テイシュツ</t>
    </rPh>
    <rPh sb="4" eb="6">
      <t>ショルイ</t>
    </rPh>
    <rPh sb="7" eb="9">
      <t>ジッシ</t>
    </rPh>
    <rPh sb="9" eb="11">
      <t>ナイヨウ</t>
    </rPh>
    <rPh sb="12" eb="14">
      <t>バンゴウ</t>
    </rPh>
    <rPh sb="15" eb="17">
      <t>メイキ</t>
    </rPh>
    <rPh sb="23" eb="25">
      <t>フセン</t>
    </rPh>
    <rPh sb="34" eb="36">
      <t>キサイ</t>
    </rPh>
    <rPh sb="36" eb="37">
      <t>カ</t>
    </rPh>
    <phoneticPr fontId="6"/>
  </si>
  <si>
    <t>実施内容順に書類を並べているか</t>
    <rPh sb="4" eb="5">
      <t>ジュン</t>
    </rPh>
    <phoneticPr fontId="6"/>
  </si>
  <si>
    <t>長時間労働の是正のための取組を実施し、かつ、月平均残業時間が４５時間未満又は前年より月平均残業時間が１０％以上減少している。</t>
    <rPh sb="0" eb="3">
      <t>チョウジカン</t>
    </rPh>
    <rPh sb="3" eb="5">
      <t>ロウドウ</t>
    </rPh>
    <rPh sb="6" eb="8">
      <t>ゼセイ</t>
    </rPh>
    <rPh sb="12" eb="14">
      <t>トリクミ</t>
    </rPh>
    <rPh sb="15" eb="17">
      <t>ジッシ</t>
    </rPh>
    <rPh sb="22" eb="25">
      <t>ツキヘイキン</t>
    </rPh>
    <rPh sb="25" eb="27">
      <t>ザンギョウ</t>
    </rPh>
    <rPh sb="27" eb="29">
      <t>ジカン</t>
    </rPh>
    <rPh sb="32" eb="34">
      <t>ジカン</t>
    </rPh>
    <rPh sb="34" eb="36">
      <t>ミマン</t>
    </rPh>
    <rPh sb="36" eb="37">
      <t>マタ</t>
    </rPh>
    <rPh sb="38" eb="40">
      <t>ゼンネン</t>
    </rPh>
    <rPh sb="42" eb="45">
      <t>ツキヘイキン</t>
    </rPh>
    <rPh sb="45" eb="47">
      <t>ザンギョウ</t>
    </rPh>
    <rPh sb="47" eb="49">
      <t>ジカン</t>
    </rPh>
    <rPh sb="53" eb="55">
      <t>イジョウ</t>
    </rPh>
    <rPh sb="55" eb="57">
      <t>ゲンショウ</t>
    </rPh>
    <phoneticPr fontId="6"/>
  </si>
  <si>
    <t>年次有給休暇の取得を促進する取組があり、かつ、年５日以上の取得の実績又は前年より５％以上増加している。</t>
    <rPh sb="0" eb="2">
      <t>ネンジ</t>
    </rPh>
    <rPh sb="2" eb="4">
      <t>ユウキュウ</t>
    </rPh>
    <rPh sb="4" eb="6">
      <t>キュウカ</t>
    </rPh>
    <rPh sb="7" eb="9">
      <t>シュトク</t>
    </rPh>
    <rPh sb="10" eb="12">
      <t>ソクシン</t>
    </rPh>
    <rPh sb="14" eb="16">
      <t>トリクミ</t>
    </rPh>
    <rPh sb="23" eb="24">
      <t>ネン</t>
    </rPh>
    <rPh sb="25" eb="26">
      <t>ニチ</t>
    </rPh>
    <rPh sb="26" eb="28">
      <t>イジョウ</t>
    </rPh>
    <rPh sb="29" eb="31">
      <t>シュトク</t>
    </rPh>
    <rPh sb="32" eb="34">
      <t>ジッセキ</t>
    </rPh>
    <rPh sb="34" eb="35">
      <t>マタ</t>
    </rPh>
    <rPh sb="36" eb="38">
      <t>ゼンネン</t>
    </rPh>
    <rPh sb="42" eb="44">
      <t>イジョウ</t>
    </rPh>
    <rPh sb="44" eb="46">
      <t>ゾウカ</t>
    </rPh>
    <phoneticPr fontId="6"/>
  </si>
  <si>
    <t>R2</t>
    <phoneticPr fontId="6"/>
  </si>
  <si>
    <t>H30</t>
    <phoneticPr fontId="6"/>
  </si>
  <si>
    <t>R1（H31）</t>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</si>
  <si>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</si>
  <si>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</si>
  <si>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</si>
  <si>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リフレッシュ休暇（人）</t>
    <rPh sb="6" eb="8">
      <t>キュウカ</t>
    </rPh>
    <rPh sb="9" eb="10">
      <t>ヒト</t>
    </rPh>
    <phoneticPr fontId="6"/>
  </si>
  <si>
    <t>育児休暇（人）</t>
    <rPh sb="0" eb="2">
      <t>イクジ</t>
    </rPh>
    <rPh sb="2" eb="4">
      <t>キュウカ</t>
    </rPh>
    <rPh sb="5" eb="6">
      <t>ヒト</t>
    </rPh>
    <phoneticPr fontId="6"/>
  </si>
  <si>
    <t>その他
（　　　　　　　）　　</t>
    <rPh sb="2" eb="3">
      <t>ホカ</t>
    </rPh>
    <phoneticPr fontId="6"/>
  </si>
  <si>
    <t>●過去３年間における男性の育児休暇の取得について</t>
    <rPh sb="1" eb="3">
      <t>カコ</t>
    </rPh>
    <rPh sb="4" eb="6">
      <t>ネンカン</t>
    </rPh>
    <rPh sb="10" eb="12">
      <t>ダンセイ</t>
    </rPh>
    <rPh sb="13" eb="15">
      <t>イクジ</t>
    </rPh>
    <rPh sb="15" eb="17">
      <t>キュウカ</t>
    </rPh>
    <rPh sb="18" eb="20">
      <t>シュトク</t>
    </rPh>
    <phoneticPr fontId="6"/>
  </si>
  <si>
    <t>育児休暇を取得した男性従業員数（人）</t>
    <rPh sb="0" eb="2">
      <t>イクジ</t>
    </rPh>
    <rPh sb="2" eb="4">
      <t>キュウカ</t>
    </rPh>
    <rPh sb="5" eb="7">
      <t>シュトク</t>
    </rPh>
    <rPh sb="9" eb="11">
      <t>ダンセイ</t>
    </rPh>
    <rPh sb="11" eb="14">
      <t>ジュウギョウイン</t>
    </rPh>
    <rPh sb="14" eb="15">
      <t>スウ</t>
    </rPh>
    <rPh sb="16" eb="17">
      <t>ヒト</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</si>
  <si>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</si>
  <si>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女性の比率が４５％以上、あるいは過去５年間で１０％以上、上昇している。</t>
    <rPh sb="0" eb="2">
      <t>ジョセイ</t>
    </rPh>
    <rPh sb="3" eb="5">
      <t>ヒリツ</t>
    </rPh>
    <rPh sb="9" eb="11">
      <t>イジョウ</t>
    </rPh>
    <rPh sb="16" eb="18">
      <t>カコ</t>
    </rPh>
    <rPh sb="19" eb="21">
      <t>ネンカン</t>
    </rPh>
    <rPh sb="25" eb="27">
      <t>イジョウ</t>
    </rPh>
    <rPh sb="28" eb="30">
      <t>ジョウショウ</t>
    </rPh>
    <phoneticPr fontId="6"/>
  </si>
  <si>
    <t>令和５年●月●日</t>
    <rPh sb="0" eb="2">
      <t>レイワ</t>
    </rPh>
    <rPh sb="3" eb="4">
      <t>ネン</t>
    </rPh>
    <rPh sb="5" eb="6">
      <t>ツキ</t>
    </rPh>
    <rPh sb="7" eb="8">
      <t>ニチ</t>
    </rPh>
    <phoneticPr fontId="6"/>
  </si>
  <si>
    <t>香川県高松市●町■丁目▲番★号</t>
    <rPh sb="0" eb="3">
      <t>カガワケン</t>
    </rPh>
    <rPh sb="3" eb="6">
      <t>タカマツシ</t>
    </rPh>
    <rPh sb="7" eb="8">
      <t>マチ</t>
    </rPh>
    <rPh sb="9" eb="11">
      <t>チョウメ</t>
    </rPh>
    <rPh sb="12" eb="13">
      <t>バン</t>
    </rPh>
    <rPh sb="14" eb="15">
      <t>ゴウ</t>
    </rPh>
    <phoneticPr fontId="6"/>
  </si>
  <si>
    <t>株式会社　高松市</t>
    <rPh sb="0" eb="4">
      <t>カブシキガイシャ</t>
    </rPh>
    <rPh sb="5" eb="8">
      <t>タカマツシ</t>
    </rPh>
    <phoneticPr fontId="6"/>
  </si>
  <si>
    <t>高松　一郎</t>
    <rPh sb="0" eb="2">
      <t>タカマツ</t>
    </rPh>
    <rPh sb="3" eb="5">
      <t>イチロウ</t>
    </rPh>
    <phoneticPr fontId="6"/>
  </si>
  <si>
    <t>代表取締役　高松　一郎</t>
    <rPh sb="0" eb="2">
      <t>ダイヒョウ</t>
    </rPh>
    <rPh sb="2" eb="5">
      <t>トリシマリヤク</t>
    </rPh>
    <rPh sb="6" eb="8">
      <t>タカマツ</t>
    </rPh>
    <rPh sb="9" eb="11">
      <t>イチロウ</t>
    </rPh>
    <phoneticPr fontId="6"/>
  </si>
  <si>
    <t>広報担当　　高松　松子</t>
    <rPh sb="0" eb="2">
      <t>コウホウ</t>
    </rPh>
    <rPh sb="2" eb="4">
      <t>タントウ</t>
    </rPh>
    <rPh sb="6" eb="8">
      <t>タカマツ</t>
    </rPh>
    <rPh sb="9" eb="11">
      <t>マツコ</t>
    </rPh>
    <phoneticPr fontId="6"/>
  </si>
  <si>
    <t>●●●-●●</t>
    <phoneticPr fontId="6"/>
  </si>
  <si>
    <t>令和５年●月●日</t>
    <phoneticPr fontId="6"/>
  </si>
  <si>
    <t>香川県高松市●町■丁目▲番★号</t>
    <rPh sb="0" eb="2">
      <t>カガワ</t>
    </rPh>
    <rPh sb="2" eb="3">
      <t>ケン</t>
    </rPh>
    <rPh sb="3" eb="6">
      <t>タカマツシ</t>
    </rPh>
    <rPh sb="7" eb="8">
      <t>マチ</t>
    </rPh>
    <rPh sb="9" eb="11">
      <t>チョウメ</t>
    </rPh>
    <rPh sb="12" eb="13">
      <t>バン</t>
    </rPh>
    <rPh sb="14" eb="15">
      <t>ゴウ</t>
    </rPh>
    <phoneticPr fontId="6"/>
  </si>
  <si>
    <t>かぶしきがいしゃ　たかまつし</t>
    <phoneticPr fontId="6"/>
  </si>
  <si>
    <t>〒●●●－●●●●</t>
    <phoneticPr fontId="6"/>
  </si>
  <si>
    <t>香川県高松市●町■丁目▲番★号</t>
    <rPh sb="0" eb="3">
      <t>カガワケン</t>
    </rPh>
    <rPh sb="3" eb="6">
      <t>タカマツシ</t>
    </rPh>
    <rPh sb="7" eb="8">
      <t>チョウ</t>
    </rPh>
    <rPh sb="9" eb="11">
      <t>チョウメ</t>
    </rPh>
    <rPh sb="12" eb="13">
      <t>バン</t>
    </rPh>
    <rPh sb="14" eb="15">
      <t>ゴウ</t>
    </rPh>
    <phoneticPr fontId="6"/>
  </si>
  <si>
    <t>小売業</t>
    <rPh sb="0" eb="3">
      <t>コウリギョウ</t>
    </rPh>
    <phoneticPr fontId="6"/>
  </si>
  <si>
    <t>盆栽の販売等</t>
    <rPh sb="0" eb="2">
      <t>ボンサイ</t>
    </rPh>
    <rPh sb="3" eb="5">
      <t>ハンバイ</t>
    </rPh>
    <rPh sb="5" eb="6">
      <t>トウ</t>
    </rPh>
    <phoneticPr fontId="6"/>
  </si>
  <si>
    <t>人     　（正規　　</t>
    <phoneticPr fontId="6"/>
  </si>
  <si>
    <t>人       （正規　　</t>
    <phoneticPr fontId="6"/>
  </si>
  <si>
    <t>高松　松子</t>
    <rPh sb="0" eb="2">
      <t>タカマツ</t>
    </rPh>
    <rPh sb="3" eb="5">
      <t>マツコ</t>
    </rPh>
    <phoneticPr fontId="6"/>
  </si>
  <si>
    <t>広報担当</t>
    <rPh sb="0" eb="2">
      <t>コウホウ</t>
    </rPh>
    <rPh sb="2" eb="4">
      <t>タントウ</t>
    </rPh>
    <phoneticPr fontId="6"/>
  </si>
  <si>
    <t>■■■-■■</t>
    <phoneticPr fontId="6"/>
  </si>
  <si>
    <t>▲▲▲＠▲▲▲▲.JP</t>
  </si>
  <si>
    <t>✔</t>
  </si>
  <si>
    <t>（例）
・女性の活躍促進について、社内掲示板、社内報等で、従業員に対し周知啓発している。
・ハラスメント防止のための意識啓発や相談窓口を設置している。</t>
    <phoneticPr fontId="6"/>
  </si>
  <si>
    <t>（国）えるぼし認定　三ツ星
（県）かがわ女性キラサポ宣言</t>
    <phoneticPr fontId="6"/>
  </si>
  <si>
    <t>無</t>
  </si>
  <si>
    <t>Ⅱ．働きやすい職場環境</t>
    <rPh sb="9" eb="11">
      <t>カンキョウ</t>
    </rPh>
    <phoneticPr fontId="6"/>
  </si>
  <si>
    <t>（例）
・若年者も積極的に役職に登用することで、女性管理職の登用に向けた土台作りに取り組んでいる。
・これまで男性中心だった経営者向けの勉強会に、今年度は女性社員が○名参加することで、女性のキャリア形成や継続就業を促している。
・メンター制度を導入し、管理職や新規事業についた際に精神面でのバックアップを図っている。</t>
    <phoneticPr fontId="6"/>
  </si>
  <si>
    <t>（例）
・正社員への転換希望者が申し出やすいように、定期的に非正規社員への聞き取りの場を設けている。
・従業員数が１００人以下のため、努力義務となっている一般事業主行動計画を策定し、女性の管理職を○名以上増加させることを目標として取り組んでいる。
・経営者が「イクボス宣言」を行い、従業員のワーク・ライフ・バランスの推進に努め、自らも積極的に取り組んでいる。</t>
    <phoneticPr fontId="6"/>
  </si>
  <si>
    <t xml:space="preserve">（例）
・独自の育休・産休ガイドブック等を作成し、育児休業取得を積極的に呼びかけており、昨年度は３名の男性社員が取得した。
・管理職は、残業の多い従業員と面談を行い、業務内容の整理を行っている。
・昨年度の一人当たりの年次有給休暇の取得率は、７０％を超えている。
・時差出勤やテレワークを導入し、柔軟な働き方を推進している。（現在○名が利用）
</t>
    <phoneticPr fontId="6"/>
  </si>
  <si>
    <t>様式第１号（第３条関係）</t>
    <rPh sb="0" eb="2">
      <t>ヨウシキ</t>
    </rPh>
    <rPh sb="2" eb="3">
      <t>ダイ</t>
    </rPh>
    <rPh sb="4" eb="5">
      <t>ゴウ</t>
    </rPh>
    <rPh sb="6" eb="7">
      <t>ダイ</t>
    </rPh>
    <rPh sb="8" eb="9">
      <t>ジョウ</t>
    </rPh>
    <rPh sb="9" eb="11">
      <t>カンケイ</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</si>
  <si>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</si>
  <si>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・取組内容、実績が分かるもの</t>
    <rPh sb="9" eb="10">
      <t>ワ</t>
    </rPh>
    <phoneticPr fontId="6"/>
  </si>
  <si>
    <t>・制度の内容、実績が分かるもの</t>
    <rPh sb="1" eb="3">
      <t>セイド</t>
    </rPh>
    <rPh sb="4" eb="6">
      <t>ナイヨウ</t>
    </rPh>
    <rPh sb="10" eb="11">
      <t>ワ</t>
    </rPh>
    <phoneticPr fontId="6"/>
  </si>
  <si>
    <t>・募集資料や採用の実績が分かるもの</t>
    <rPh sb="6" eb="8">
      <t>サイヨウ</t>
    </rPh>
    <rPh sb="9" eb="11">
      <t>ジッセキ</t>
    </rPh>
    <rPh sb="12" eb="13">
      <t>ワ</t>
    </rPh>
    <phoneticPr fontId="6"/>
  </si>
  <si>
    <t>♦該当する認定項目の取組について、アピールポイントを記入してください。</t>
    <rPh sb="26" eb="28">
      <t>キニュウ</t>
    </rPh>
    <phoneticPr fontId="6"/>
  </si>
  <si>
    <t>♦その他、女性活躍や登用に関する先進的な取組があれば記入してください。</t>
    <rPh sb="3" eb="4">
      <t>タ</t>
    </rPh>
    <rPh sb="5" eb="7">
      <t>ジョセイ</t>
    </rPh>
    <rPh sb="7" eb="9">
      <t>カツヤク</t>
    </rPh>
    <rPh sb="10" eb="12">
      <t>トウヨウ</t>
    </rPh>
    <rPh sb="13" eb="14">
      <t>カン</t>
    </rPh>
    <rPh sb="16" eb="19">
      <t>センシンテキ</t>
    </rPh>
    <rPh sb="20" eb="22">
      <t>トリクミ</t>
    </rPh>
    <rPh sb="26" eb="28">
      <t>キニュウ</t>
    </rPh>
    <phoneticPr fontId="6"/>
  </si>
  <si>
    <t>◆各認定項目に必要な数値について、記入してください。</t>
    <rPh sb="1" eb="2">
      <t>カク</t>
    </rPh>
    <rPh sb="2" eb="4">
      <t>ニンテイ</t>
    </rPh>
    <rPh sb="4" eb="6">
      <t>コウモク</t>
    </rPh>
    <rPh sb="7" eb="9">
      <t>ヒツヨウ</t>
    </rPh>
    <rPh sb="10" eb="12">
      <t>スウチ</t>
    </rPh>
    <rPh sb="17" eb="19">
      <t>キニュウ</t>
    </rPh>
    <phoneticPr fontId="6"/>
  </si>
  <si>
    <t>　認定項目４関係（各制度の利用者数）</t>
    <rPh sb="1" eb="3">
      <t>ニンテイ</t>
    </rPh>
    <rPh sb="3" eb="5">
      <t>コウモク</t>
    </rPh>
    <rPh sb="6" eb="8">
      <t>カンケイ</t>
    </rPh>
    <rPh sb="9" eb="10">
      <t>カク</t>
    </rPh>
    <rPh sb="10" eb="12">
      <t>セイド</t>
    </rPh>
    <rPh sb="13" eb="15">
      <t>リヨウ</t>
    </rPh>
    <rPh sb="15" eb="16">
      <t>シャ</t>
    </rPh>
    <rPh sb="16" eb="17">
      <t>カズ</t>
    </rPh>
    <phoneticPr fontId="6"/>
  </si>
  <si>
    <t>　認定項目６・７関係（月平均残業時間・年次有給休暇）　</t>
    <rPh sb="1" eb="3">
      <t>ニンテイ</t>
    </rPh>
    <rPh sb="3" eb="5">
      <t>コウモク</t>
    </rPh>
    <rPh sb="8" eb="10">
      <t>カンケイ</t>
    </rPh>
    <rPh sb="11" eb="14">
      <t>ツキヘイキン</t>
    </rPh>
    <rPh sb="14" eb="16">
      <t>ザンギョウ</t>
    </rPh>
    <rPh sb="16" eb="18">
      <t>ジカン</t>
    </rPh>
    <rPh sb="19" eb="21">
      <t>ネンジ</t>
    </rPh>
    <rPh sb="21" eb="23">
      <t>ユウキュウ</t>
    </rPh>
    <rPh sb="23" eb="25">
      <t>キュウカ</t>
    </rPh>
    <phoneticPr fontId="6"/>
  </si>
  <si>
    <t>　認定項目１０関係（採用者に占める女性の割合）</t>
    <rPh sb="1" eb="3">
      <t>ニンテイ</t>
    </rPh>
    <rPh sb="3" eb="5">
      <t>コウモク</t>
    </rPh>
    <rPh sb="7" eb="9">
      <t>カンケイ</t>
    </rPh>
    <rPh sb="10" eb="13">
      <t>サイヨウシャ</t>
    </rPh>
    <rPh sb="14" eb="15">
      <t>シ</t>
    </rPh>
    <rPh sb="17" eb="19">
      <t>ジョセイ</t>
    </rPh>
    <rPh sb="20" eb="22">
      <t>ワリアイ</t>
    </rPh>
    <phoneticPr fontId="6"/>
  </si>
  <si>
    <t>　認定項目１１関係（非正規雇用から正規雇用への転換者数）</t>
    <rPh sb="1" eb="3">
      <t>ニンテイ</t>
    </rPh>
    <rPh sb="3" eb="5">
      <t>コウモク</t>
    </rPh>
    <rPh sb="7" eb="9">
      <t>カンケイ</t>
    </rPh>
    <rPh sb="10" eb="13">
      <t>ヒセイキ</t>
    </rPh>
    <rPh sb="13" eb="15">
      <t>コヨウ</t>
    </rPh>
    <rPh sb="17" eb="19">
      <t>セイキ</t>
    </rPh>
    <rPh sb="19" eb="21">
      <t>コヨウ</t>
    </rPh>
    <rPh sb="23" eb="25">
      <t>テンカン</t>
    </rPh>
    <rPh sb="25" eb="26">
      <t>シャ</t>
    </rPh>
    <rPh sb="26" eb="27">
      <t>スウ</t>
    </rPh>
    <phoneticPr fontId="6"/>
  </si>
  <si>
    <t>　認定項目１２関係（研修への参加者数）</t>
    <rPh sb="1" eb="3">
      <t>ニンテイ</t>
    </rPh>
    <rPh sb="3" eb="5">
      <t>コウモク</t>
    </rPh>
    <rPh sb="7" eb="9">
      <t>カンケイ</t>
    </rPh>
    <rPh sb="10" eb="12">
      <t>ケンシュウ</t>
    </rPh>
    <rPh sb="14" eb="17">
      <t>サンカシャ</t>
    </rPh>
    <rPh sb="17" eb="18">
      <t>スウ</t>
    </rPh>
    <phoneticPr fontId="6"/>
  </si>
  <si>
    <t>年月</t>
    <rPh sb="0" eb="2">
      <t>ネンゲツ</t>
    </rPh>
    <phoneticPr fontId="6"/>
  </si>
  <si>
    <t>　認定項目１３関係（過去５年間の女性管理職の比率）</t>
    <rPh sb="1" eb="3">
      <t>ニンテイ</t>
    </rPh>
    <rPh sb="3" eb="5">
      <t>コウモク</t>
    </rPh>
    <rPh sb="7" eb="9">
      <t>カンケイ</t>
    </rPh>
    <rPh sb="10" eb="12">
      <t>カコ</t>
    </rPh>
    <rPh sb="13" eb="15">
      <t>ネンカン</t>
    </rPh>
    <rPh sb="16" eb="18">
      <t>ジョセイ</t>
    </rPh>
    <rPh sb="18" eb="20">
      <t>カンリ</t>
    </rPh>
    <rPh sb="20" eb="21">
      <t>ショク</t>
    </rPh>
    <rPh sb="22" eb="24">
      <t>ヒリツ</t>
    </rPh>
    <phoneticPr fontId="6"/>
  </si>
  <si>
    <t>　認定項目１５関係（過去５年間の女性比率）</t>
    <rPh sb="1" eb="3">
      <t>ニンテイ</t>
    </rPh>
    <rPh sb="3" eb="5">
      <t>コウモク</t>
    </rPh>
    <rPh sb="7" eb="9">
      <t>カンケイ</t>
    </rPh>
    <rPh sb="10" eb="12">
      <t>カコ</t>
    </rPh>
    <rPh sb="13" eb="15">
      <t>ネンカン</t>
    </rPh>
    <rPh sb="16" eb="18">
      <t>ジョセイ</t>
    </rPh>
    <rPh sb="18" eb="20">
      <t>ヒリツ</t>
    </rPh>
    <phoneticPr fontId="6"/>
  </si>
  <si>
    <t>法定休暇のほかに、就業規則により会社が任意に定めた休暇（法定外休暇）を設け、かつ取得の実績がある。（直近３事業年度のもの）
法定休暇：年次有給休暇、育児休業、介護休業、生理休暇など
法定外休暇：育児休暇、病気休暇、ボランティア休暇、リフレッシュ休暇など</t>
    <phoneticPr fontId="6"/>
  </si>
  <si>
    <t>　認定項目８関係（法定外休暇の取得実績）</t>
    <rPh sb="1" eb="3">
      <t>ニンテイ</t>
    </rPh>
    <rPh sb="3" eb="5">
      <t>コウモク</t>
    </rPh>
    <rPh sb="6" eb="8">
      <t>カンケイ</t>
    </rPh>
    <rPh sb="9" eb="11">
      <t>ホウテイ</t>
    </rPh>
    <rPh sb="11" eb="12">
      <t>ガイ</t>
    </rPh>
    <rPh sb="12" eb="14">
      <t>キュウカ</t>
    </rPh>
    <rPh sb="15" eb="17">
      <t>シュトク</t>
    </rPh>
    <rPh sb="17" eb="19">
      <t>ジッセキ</t>
    </rPh>
    <phoneticPr fontId="6"/>
  </si>
  <si>
    <t>●過去５年間の法定外休暇の取得実績</t>
    <rPh sb="1" eb="3">
      <t>カコ</t>
    </rPh>
    <rPh sb="4" eb="6">
      <t>ネンカン</t>
    </rPh>
    <rPh sb="7" eb="9">
      <t>ホウテイ</t>
    </rPh>
    <rPh sb="9" eb="10">
      <t>ガイ</t>
    </rPh>
    <rPh sb="10" eb="12">
      <t>キュウカ</t>
    </rPh>
    <rPh sb="13" eb="15">
      <t>シュトク</t>
    </rPh>
    <rPh sb="15" eb="17">
      <t>ジッセキ</t>
    </rPh>
    <phoneticPr fontId="6"/>
  </si>
  <si>
    <t>病気休暇（人）</t>
    <rPh sb="0" eb="2">
      <t>ビョウキ</t>
    </rPh>
    <rPh sb="2" eb="4">
      <t>キュウカ</t>
    </rPh>
    <rPh sb="5" eb="6">
      <t>ヒト</t>
    </rPh>
    <phoneticPr fontId="6"/>
  </si>
  <si>
    <t>ボランティア休暇（人）</t>
    <rPh sb="6" eb="8">
      <t>キュウカ</t>
    </rPh>
    <rPh sb="9" eb="10">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</si>
</sst>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8"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theme="1"/>
      <name val="メイリオ"/>
      <family val="3"/>
      <charset val="128"/>
    </font>
    <font>
      <sz val="11"/>
      <color theme="1"/>
      <name val="メイリオ"/>
      <family val="3"/>
      <charset val="128"/>
    </font>
    <font>
      <sz val="16"/>
      <color theme="1"/>
      <name val="メイリオ"/>
      <family val="3"/>
      <charset val="128"/>
    </font>
    <font>
      <sz val="12"/>
      <color indexed="81"/>
      <name val="メイリオ"/>
      <family val="3"/>
      <charset val="128"/>
    </font>
    <font>
      <sz val="14"/>
      <color indexed="81"/>
      <name val="メイリオ"/>
      <family val="3"/>
      <charset val="128"/>
    </font>
    <font>
      <sz val="26"/>
      <color theme="1"/>
      <name val="メイリオ"/>
      <family val="3"/>
      <charset val="128"/>
    </font>
    <font>
      <sz val="9"/>
      <color indexed="81"/>
      <name val="メイリオ"/>
      <family val="3"/>
      <charset val="128"/>
    </font>
    <font>
      <sz val="10"/>
      <color indexed="81"/>
      <name val="メイリオ"/>
      <family val="3"/>
      <charset val="128"/>
    </font>
    <font>
      <sz val="10"/>
      <color theme="1"/>
      <name val="ＭＳ 明朝"/>
      <family val="1"/>
      <charset val="128"/>
    </font>
    <font>
      <sz val="14"/>
      <color theme="1"/>
      <name val="ＭＳ 明朝"/>
      <family val="1"/>
      <charset val="128"/>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6"/>
      <color theme="1"/>
      <name val="ＭＳ 明朝"/>
      <family val="1"/>
      <charset val="128"/>
    </font>
    <font>
      <sz val="20"/>
      <color theme="1"/>
      <name val="ＭＳ 明朝"/>
      <family val="1"/>
      <charset val="128"/>
    </font>
    <font>
      <sz val="14"/>
      <color rgb="FF000000"/>
      <name val="ＭＳ 明朝"/>
      <family val="1"/>
      <charset val="128"/>
    </font>
    <font>
      <sz val="22"/>
      <color theme="1"/>
      <name val="ＭＳ 明朝"/>
      <family val="1"/>
      <charset val="128"/>
    </font>
    <font>
      <b/>
      <sz val="20"/>
      <color theme="0"/>
      <name val="ＭＳ 明朝"/>
      <family val="1"/>
      <charset val="128"/>
    </font>
    <font>
      <b/>
      <sz val="16"/>
      <color theme="0"/>
      <name val="ＭＳ 明朝"/>
      <family val="1"/>
      <charset val="128"/>
    </font>
    <font>
      <b/>
      <sz val="20"/>
      <color theme="1"/>
      <name val="ＭＳ 明朝"/>
      <family val="1"/>
      <charset val="128"/>
    </font>
    <font>
      <b/>
      <sz val="22"/>
      <color theme="0"/>
      <name val="ＭＳ 明朝"/>
      <family val="1"/>
      <charset val="128"/>
    </font>
    <font>
      <b/>
      <sz val="11"/>
      <color theme="1"/>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2"/>
      <color rgb="FFFF0000"/>
      <name val="ＭＳ 明朝"/>
      <family val="1"/>
      <charset val="128"/>
    </font>
    <font>
      <sz val="20"/>
      <color rgb="FFFF0000"/>
      <name val="ＭＳ 明朝"/>
      <family val="1"/>
      <charset val="128"/>
    </font>
    <font>
      <sz val="22"/>
      <color rgb="FFFF0000"/>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467">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2" fillId="0" borderId="0" xfId="0"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justify" vertical="center" wrapText="1"/>
    </xf>
    <xf numFmtId="0" fontId="12" fillId="0" borderId="0" xfId="0" applyFont="1" applyFill="1">
      <alignment vertical="center"/>
    </xf>
    <xf numFmtId="0" fontId="13" fillId="0" borderId="0" xfId="0" applyFont="1" applyFill="1">
      <alignment vertical="center"/>
    </xf>
    <xf numFmtId="0" fontId="22" fillId="0" borderId="0" xfId="0" applyFont="1" applyFill="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Fill="1" applyBorder="1" applyAlignment="1">
      <alignment horizontal="center" vertical="center"/>
    </xf>
    <xf numFmtId="0" fontId="21" fillId="0" borderId="5"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2" fillId="0" borderId="0" xfId="0" applyFont="1" applyBorder="1">
      <alignment vertical="center"/>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pplyFill="1">
      <alignment vertical="center"/>
    </xf>
    <xf numFmtId="0" fontId="11" fillId="0" borderId="0" xfId="0" applyFont="1" applyFill="1">
      <alignment vertical="center"/>
    </xf>
    <xf numFmtId="0" fontId="30" fillId="0" borderId="0" xfId="0" applyFont="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left" vertical="center"/>
    </xf>
    <xf numFmtId="0" fontId="32" fillId="3" borderId="1" xfId="0" applyFont="1" applyFill="1" applyBorder="1" applyAlignment="1">
      <alignment horizontal="justify" vertical="center" wrapText="1"/>
    </xf>
    <xf numFmtId="0" fontId="13" fillId="0" borderId="6" xfId="0" applyFont="1" applyBorder="1" applyAlignment="1">
      <alignment vertical="center" textRotation="255"/>
    </xf>
    <xf numFmtId="0" fontId="21" fillId="0"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8" fillId="0" borderId="0" xfId="0"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lignment vertical="center"/>
    </xf>
    <xf numFmtId="0" fontId="12" fillId="0" borderId="0" xfId="0" applyFont="1" applyFill="1" applyBorder="1">
      <alignment vertical="center"/>
    </xf>
    <xf numFmtId="0" fontId="12" fillId="0" borderId="1" xfId="0" applyFont="1" applyFill="1" applyBorder="1">
      <alignment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horizontal="centerContinuous" vertical="center"/>
    </xf>
    <xf numFmtId="0" fontId="11" fillId="0" borderId="4" xfId="0" applyFont="1" applyFill="1" applyBorder="1" applyAlignment="1">
      <alignment horizontal="centerContinuous"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37" fillId="0" borderId="0" xfId="0" applyFont="1" applyFill="1" applyAlignment="1">
      <alignment horizontal="left" vertical="center"/>
    </xf>
    <xf numFmtId="0" fontId="38" fillId="0" borderId="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1"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4" fillId="0" borderId="0" xfId="0" applyFont="1">
      <alignment vertical="center"/>
    </xf>
    <xf numFmtId="0" fontId="39"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1" fillId="0" borderId="14" xfId="0" applyFont="1" applyBorder="1" applyAlignment="1">
      <alignment vertical="center"/>
    </xf>
    <xf numFmtId="0" fontId="49" fillId="0" borderId="0" xfId="0" applyFont="1">
      <alignment vertical="center"/>
    </xf>
    <xf numFmtId="0" fontId="48" fillId="0" borderId="0" xfId="0" applyFont="1" applyAlignment="1">
      <alignment horizontal="left" vertical="center"/>
    </xf>
    <xf numFmtId="0" fontId="49" fillId="0" borderId="0" xfId="0" applyFont="1" applyBorder="1">
      <alignment vertical="center"/>
    </xf>
    <xf numFmtId="0" fontId="49" fillId="0" borderId="0" xfId="0" applyFont="1" applyAlignment="1">
      <alignment vertical="center"/>
    </xf>
    <xf numFmtId="0" fontId="49" fillId="0" borderId="0" xfId="0" applyFont="1" applyAlignment="1">
      <alignment horizontal="center" vertical="center"/>
    </xf>
    <xf numFmtId="0" fontId="49" fillId="0" borderId="0" xfId="0" applyFont="1" applyAlignment="1">
      <alignment horizontal="distributed" vertical="center"/>
    </xf>
    <xf numFmtId="0" fontId="48" fillId="0" borderId="0" xfId="0" applyFont="1" applyAlignment="1">
      <alignment horizontal="distributed" vertical="center"/>
    </xf>
    <xf numFmtId="0" fontId="50" fillId="0" borderId="0" xfId="0" applyFont="1" applyAlignment="1">
      <alignment vertical="center"/>
    </xf>
    <xf numFmtId="0" fontId="49" fillId="0" borderId="10" xfId="0" applyFont="1" applyBorder="1">
      <alignment vertical="center"/>
    </xf>
    <xf numFmtId="0" fontId="49" fillId="0" borderId="4" xfId="0" applyFont="1" applyBorder="1">
      <alignment vertical="center"/>
    </xf>
    <xf numFmtId="0" fontId="48" fillId="0" borderId="21" xfId="0" applyFont="1" applyBorder="1" applyAlignment="1">
      <alignment vertical="center"/>
    </xf>
    <xf numFmtId="0" fontId="49" fillId="0" borderId="20" xfId="0" applyFont="1" applyBorder="1" applyAlignment="1">
      <alignment horizontal="left" vertical="center"/>
    </xf>
    <xf numFmtId="0" fontId="49" fillId="0" borderId="20" xfId="0" applyFont="1" applyBorder="1" applyAlignment="1">
      <alignment vertical="center"/>
    </xf>
    <xf numFmtId="0" fontId="49" fillId="0" borderId="20" xfId="0" applyFont="1" applyBorder="1">
      <alignment vertical="center"/>
    </xf>
    <xf numFmtId="0" fontId="49" fillId="0" borderId="21" xfId="0" applyFont="1" applyBorder="1">
      <alignment vertical="center"/>
    </xf>
    <xf numFmtId="0" fontId="49" fillId="0" borderId="14" xfId="0" applyFont="1" applyBorder="1">
      <alignment vertical="center"/>
    </xf>
    <xf numFmtId="0" fontId="48" fillId="0" borderId="18" xfId="0" applyFont="1" applyBorder="1" applyAlignment="1">
      <alignment horizontal="center" vertical="center"/>
    </xf>
    <xf numFmtId="0" fontId="49" fillId="0" borderId="0"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48" fillId="0" borderId="3" xfId="0" applyFont="1" applyBorder="1">
      <alignment vertical="center"/>
    </xf>
    <xf numFmtId="0" fontId="49" fillId="0" borderId="33" xfId="0" applyFont="1" applyBorder="1">
      <alignment vertical="center"/>
    </xf>
    <xf numFmtId="0" fontId="49" fillId="0" borderId="1" xfId="0" applyFont="1" applyFill="1" applyBorder="1" applyAlignment="1">
      <alignment horizontal="right" vertical="center"/>
    </xf>
    <xf numFmtId="0" fontId="49" fillId="0" borderId="4" xfId="0" applyFont="1" applyFill="1" applyBorder="1">
      <alignment vertical="center"/>
    </xf>
    <xf numFmtId="0" fontId="49" fillId="0" borderId="1" xfId="0" applyFont="1" applyFill="1" applyBorder="1">
      <alignment vertical="center"/>
    </xf>
    <xf numFmtId="0" fontId="53" fillId="0" borderId="0" xfId="0" applyFont="1">
      <alignment vertical="center"/>
    </xf>
    <xf numFmtId="0" fontId="50" fillId="0" borderId="0" xfId="0" applyFont="1">
      <alignment vertical="center"/>
    </xf>
    <xf numFmtId="0" fontId="48" fillId="5" borderId="1" xfId="0" applyFont="1" applyFill="1" applyBorder="1" applyAlignment="1">
      <alignment horizontal="center" vertical="center"/>
    </xf>
    <xf numFmtId="0" fontId="49" fillId="5" borderId="1" xfId="0" applyFont="1" applyFill="1" applyBorder="1" applyAlignment="1">
      <alignment horizontal="center" vertical="center" wrapText="1"/>
    </xf>
    <xf numFmtId="0" fontId="48" fillId="0" borderId="1" xfId="0" applyFont="1" applyBorder="1">
      <alignment vertical="center"/>
    </xf>
    <xf numFmtId="0" fontId="54" fillId="0" borderId="1" xfId="0" applyFont="1" applyBorder="1" applyAlignment="1">
      <alignment horizontal="center" vertical="center"/>
    </xf>
    <xf numFmtId="0" fontId="48" fillId="0" borderId="1"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horizontal="justify" vertical="center" wrapText="1"/>
    </xf>
    <xf numFmtId="0" fontId="48" fillId="0" borderId="4" xfId="0" applyFont="1" applyBorder="1" applyAlignment="1">
      <alignment horizontal="center" vertical="center" wrapText="1"/>
    </xf>
    <xf numFmtId="0" fontId="54" fillId="8" borderId="1" xfId="0" applyFont="1" applyFill="1" applyBorder="1" applyAlignment="1">
      <alignment horizontal="center" vertical="center"/>
    </xf>
    <xf numFmtId="0" fontId="49" fillId="0" borderId="1" xfId="0" applyFont="1" applyBorder="1">
      <alignment vertical="center"/>
    </xf>
    <xf numFmtId="0" fontId="55" fillId="0" borderId="1" xfId="0" applyFont="1" applyBorder="1" applyAlignment="1">
      <alignment vertical="center" wrapText="1"/>
    </xf>
    <xf numFmtId="0" fontId="55" fillId="0" borderId="6" xfId="0" applyFont="1" applyBorder="1" applyAlignment="1">
      <alignment vertical="center" wrapText="1"/>
    </xf>
    <xf numFmtId="0" fontId="56" fillId="0" borderId="6" xfId="0" applyFont="1" applyBorder="1" applyAlignment="1">
      <alignment horizontal="center" vertical="center"/>
    </xf>
    <xf numFmtId="0" fontId="49" fillId="0" borderId="0" xfId="0" applyFont="1" applyBorder="1" applyAlignment="1">
      <alignment horizontal="center" vertical="center" textRotation="255" wrapText="1"/>
    </xf>
    <xf numFmtId="0" fontId="57" fillId="3" borderId="7" xfId="0" applyFont="1" applyFill="1" applyBorder="1" applyAlignment="1">
      <alignment horizontal="center" vertical="center" wrapText="1"/>
    </xf>
    <xf numFmtId="0" fontId="57" fillId="3" borderId="1" xfId="0" applyFont="1" applyFill="1" applyBorder="1" applyAlignment="1">
      <alignment horizontal="center" vertical="center"/>
    </xf>
    <xf numFmtId="0" fontId="58" fillId="0" borderId="0" xfId="0" applyFont="1" applyFill="1" applyAlignment="1">
      <alignment vertical="center"/>
    </xf>
    <xf numFmtId="0" fontId="61" fillId="0" borderId="0" xfId="0" applyFont="1">
      <alignment vertical="center"/>
    </xf>
    <xf numFmtId="0" fontId="50" fillId="0" borderId="0" xfId="0" applyFont="1" applyAlignment="1">
      <alignment horizontal="left" vertical="center"/>
    </xf>
    <xf numFmtId="0" fontId="52" fillId="0" borderId="14" xfId="0" applyFont="1" applyFill="1" applyBorder="1" applyAlignment="1">
      <alignment vertical="center"/>
    </xf>
    <xf numFmtId="0" fontId="49" fillId="0" borderId="11" xfId="0" applyFont="1" applyBorder="1">
      <alignment vertical="center"/>
    </xf>
    <xf numFmtId="0" fontId="49" fillId="0" borderId="8" xfId="0" applyFont="1" applyBorder="1">
      <alignment vertical="center"/>
    </xf>
    <xf numFmtId="0" fontId="49" fillId="0" borderId="12" xfId="0" applyFont="1" applyBorder="1">
      <alignment vertical="center"/>
    </xf>
    <xf numFmtId="0" fontId="49" fillId="0" borderId="36" xfId="0" applyFont="1" applyBorder="1">
      <alignment vertical="center"/>
    </xf>
    <xf numFmtId="0" fontId="49" fillId="0" borderId="37" xfId="0" applyFont="1" applyBorder="1">
      <alignment vertical="center"/>
    </xf>
    <xf numFmtId="0" fontId="49" fillId="0" borderId="34" xfId="0" applyFont="1" applyBorder="1">
      <alignment vertical="center"/>
    </xf>
    <xf numFmtId="0" fontId="49" fillId="0" borderId="35" xfId="0" applyFont="1" applyBorder="1" applyAlignment="1">
      <alignment horizontal="center" vertical="center"/>
    </xf>
    <xf numFmtId="0" fontId="49" fillId="5" borderId="35" xfId="0" applyFont="1" applyFill="1" applyBorder="1" applyAlignment="1">
      <alignment horizontal="center" vertical="center"/>
    </xf>
    <xf numFmtId="0" fontId="49" fillId="0" borderId="7" xfId="0" applyFont="1" applyBorder="1">
      <alignment vertical="center"/>
    </xf>
    <xf numFmtId="0" fontId="49" fillId="5" borderId="7" xfId="0" applyFont="1" applyFill="1" applyBorder="1">
      <alignment vertical="center"/>
    </xf>
    <xf numFmtId="0" fontId="49" fillId="5" borderId="1" xfId="0" applyFont="1" applyFill="1" applyBorder="1">
      <alignment vertical="center"/>
    </xf>
    <xf numFmtId="0" fontId="51" fillId="0" borderId="14" xfId="0" applyFont="1" applyFill="1" applyBorder="1" applyAlignment="1">
      <alignment vertical="center"/>
    </xf>
    <xf numFmtId="0" fontId="51" fillId="0" borderId="0" xfId="0" applyFont="1" applyFill="1" applyBorder="1" applyAlignment="1">
      <alignment vertical="center"/>
    </xf>
    <xf numFmtId="0" fontId="52" fillId="0" borderId="0" xfId="0" applyFont="1" applyFill="1" applyBorder="1" applyAlignment="1">
      <alignment vertical="center"/>
    </xf>
    <xf numFmtId="0" fontId="49" fillId="0" borderId="34"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49" fillId="0" borderId="37" xfId="0" applyFont="1" applyBorder="1" applyAlignment="1">
      <alignment horizontal="center" vertical="center"/>
    </xf>
    <xf numFmtId="0" fontId="49" fillId="0" borderId="38" xfId="0" applyFont="1" applyBorder="1">
      <alignment vertical="center"/>
    </xf>
    <xf numFmtId="0" fontId="49" fillId="0" borderId="39" xfId="0" applyFont="1" applyBorder="1">
      <alignment vertical="center"/>
    </xf>
    <xf numFmtId="0" fontId="49" fillId="0" borderId="40" xfId="0" applyFont="1" applyBorder="1">
      <alignment vertical="center"/>
    </xf>
    <xf numFmtId="0" fontId="49" fillId="0" borderId="15" xfId="0" applyFont="1" applyBorder="1" applyAlignment="1">
      <alignment vertical="center"/>
    </xf>
    <xf numFmtId="0" fontId="49" fillId="0" borderId="14" xfId="0" applyFont="1" applyBorder="1" applyAlignment="1">
      <alignment vertical="center"/>
    </xf>
    <xf numFmtId="0" fontId="49" fillId="0" borderId="13" xfId="0" applyFont="1" applyBorder="1" applyAlignment="1">
      <alignment vertical="center"/>
    </xf>
    <xf numFmtId="0" fontId="49" fillId="0" borderId="3" xfId="0" applyFont="1" applyBorder="1" applyAlignment="1">
      <alignment vertical="center"/>
    </xf>
    <xf numFmtId="0" fontId="49" fillId="0" borderId="10" xfId="0" applyFont="1" applyBorder="1" applyAlignment="1">
      <alignment vertical="center"/>
    </xf>
    <xf numFmtId="0" fontId="49" fillId="0" borderId="4" xfId="0" applyFont="1" applyBorder="1" applyAlignment="1">
      <alignment vertical="center"/>
    </xf>
    <xf numFmtId="0" fontId="49" fillId="5" borderId="1" xfId="0" applyFont="1" applyFill="1" applyBorder="1" applyAlignment="1">
      <alignment vertical="center"/>
    </xf>
    <xf numFmtId="0" fontId="49" fillId="0" borderId="2" xfId="0" applyFont="1" applyBorder="1">
      <alignment vertical="center"/>
    </xf>
    <xf numFmtId="0" fontId="49" fillId="0" borderId="2" xfId="0" applyFont="1" applyBorder="1" applyAlignment="1">
      <alignment vertical="center"/>
    </xf>
    <xf numFmtId="0" fontId="49" fillId="0" borderId="37" xfId="0" applyFont="1" applyBorder="1" applyAlignment="1">
      <alignment vertical="center"/>
    </xf>
    <xf numFmtId="0" fontId="49" fillId="0" borderId="34" xfId="0" applyFont="1" applyBorder="1" applyAlignment="1">
      <alignment vertical="center"/>
    </xf>
    <xf numFmtId="2" fontId="49" fillId="0" borderId="0" xfId="0" applyNumberFormat="1" applyFont="1" applyBorder="1">
      <alignment vertical="center"/>
    </xf>
    <xf numFmtId="0" fontId="49" fillId="0" borderId="38" xfId="0" applyFont="1" applyBorder="1" applyAlignment="1">
      <alignment horizontal="center" vertical="center"/>
    </xf>
    <xf numFmtId="0" fontId="49" fillId="0" borderId="0" xfId="0" applyFont="1" applyFill="1">
      <alignment vertical="center"/>
    </xf>
    <xf numFmtId="0" fontId="49" fillId="0" borderId="0" xfId="0" applyFont="1" applyFill="1" applyBorder="1" applyAlignment="1">
      <alignment horizontal="center" vertical="center"/>
    </xf>
    <xf numFmtId="2" fontId="49" fillId="0" borderId="0" xfId="0" applyNumberFormat="1" applyFont="1" applyFill="1" applyBorder="1">
      <alignment vertical="center"/>
    </xf>
    <xf numFmtId="0" fontId="49" fillId="0" borderId="0" xfId="0" applyFont="1" applyFill="1" applyBorder="1">
      <alignment vertical="center"/>
    </xf>
    <xf numFmtId="177" fontId="49" fillId="0" borderId="0" xfId="0" applyNumberFormat="1" applyFont="1" applyFill="1" applyBorder="1" applyAlignment="1">
      <alignment horizontal="center" vertical="center"/>
    </xf>
    <xf numFmtId="0" fontId="48" fillId="0" borderId="0" xfId="0" applyFont="1" applyAlignment="1">
      <alignment horizontal="left" vertical="center"/>
    </xf>
    <xf numFmtId="0" fontId="48" fillId="0" borderId="10" xfId="0" applyFont="1" applyBorder="1" applyAlignment="1">
      <alignment horizontal="left" vertical="center"/>
    </xf>
    <xf numFmtId="0" fontId="49" fillId="0" borderId="4" xfId="0" applyFont="1" applyBorder="1" applyAlignment="1">
      <alignment horizontal="center" vertical="center"/>
    </xf>
    <xf numFmtId="0" fontId="49" fillId="0" borderId="12"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0" fontId="49" fillId="0" borderId="2" xfId="0" applyFont="1" applyBorder="1" applyAlignment="1">
      <alignment horizontal="center" vertical="center"/>
    </xf>
    <xf numFmtId="0" fontId="49" fillId="0" borderId="47" xfId="0" applyFont="1" applyBorder="1" applyAlignment="1">
      <alignment horizontal="left" vertical="center"/>
    </xf>
    <xf numFmtId="0" fontId="49" fillId="0" borderId="47" xfId="0" applyFont="1" applyBorder="1">
      <alignment vertical="center"/>
    </xf>
    <xf numFmtId="0" fontId="49" fillId="0" borderId="46" xfId="0" applyFont="1" applyBorder="1">
      <alignment vertical="center"/>
    </xf>
    <xf numFmtId="0" fontId="48" fillId="0" borderId="0" xfId="0" applyFont="1" applyFill="1" applyBorder="1">
      <alignment vertical="center"/>
    </xf>
    <xf numFmtId="0" fontId="49" fillId="0" borderId="0" xfId="0" applyFont="1" applyFill="1" applyBorder="1" applyAlignment="1">
      <alignment horizontal="left" vertical="center"/>
    </xf>
    <xf numFmtId="0" fontId="48" fillId="0" borderId="51" xfId="0" applyFont="1" applyBorder="1">
      <alignment vertical="center"/>
    </xf>
    <xf numFmtId="0" fontId="49" fillId="0" borderId="52" xfId="0" applyFont="1" applyBorder="1" applyAlignment="1">
      <alignment horizontal="left" vertical="center"/>
    </xf>
    <xf numFmtId="0" fontId="49" fillId="0" borderId="48" xfId="0" applyFont="1" applyBorder="1" applyAlignment="1">
      <alignment vertical="center"/>
    </xf>
    <xf numFmtId="0" fontId="49" fillId="0" borderId="19" xfId="0" applyFont="1" applyBorder="1" applyAlignment="1">
      <alignment vertical="center"/>
    </xf>
    <xf numFmtId="0" fontId="49" fillId="0" borderId="45" xfId="0" applyFont="1" applyBorder="1" applyAlignment="1">
      <alignment vertical="center"/>
    </xf>
    <xf numFmtId="0" fontId="48" fillId="2" borderId="20" xfId="0" applyFont="1" applyFill="1" applyBorder="1">
      <alignment vertical="center"/>
    </xf>
    <xf numFmtId="0" fontId="48" fillId="2" borderId="47" xfId="0" applyFont="1" applyFill="1" applyBorder="1">
      <alignment vertical="center"/>
    </xf>
    <xf numFmtId="177" fontId="49" fillId="2" borderId="49" xfId="0" applyNumberFormat="1" applyFont="1" applyFill="1" applyBorder="1" applyAlignment="1">
      <alignment vertical="center"/>
    </xf>
    <xf numFmtId="0" fontId="53" fillId="0" borderId="0" xfId="0" applyFont="1" applyAlignment="1">
      <alignment vertical="center"/>
    </xf>
    <xf numFmtId="0" fontId="57" fillId="9" borderId="0" xfId="0" applyFont="1" applyFill="1" applyBorder="1" applyAlignment="1">
      <alignment horizontal="center" vertical="center"/>
    </xf>
    <xf numFmtId="0" fontId="48" fillId="0" borderId="0" xfId="0" applyFont="1">
      <alignment vertical="center"/>
    </xf>
    <xf numFmtId="0" fontId="56" fillId="0" borderId="1" xfId="0" applyFont="1" applyBorder="1" applyAlignment="1">
      <alignment horizontal="center" vertical="center"/>
    </xf>
    <xf numFmtId="0" fontId="49" fillId="0" borderId="0" xfId="0" applyFont="1" applyBorder="1" applyAlignment="1">
      <alignment horizontal="center" vertical="center" wrapText="1"/>
    </xf>
    <xf numFmtId="0" fontId="64" fillId="0" borderId="22" xfId="0" applyFont="1" applyBorder="1" applyAlignment="1">
      <alignment horizontal="center" vertical="center"/>
    </xf>
    <xf numFmtId="0" fontId="64" fillId="0" borderId="23" xfId="0" applyFont="1" applyBorder="1" applyAlignment="1">
      <alignment horizontal="center" vertical="center"/>
    </xf>
    <xf numFmtId="0" fontId="64" fillId="4" borderId="20" xfId="0" applyFont="1" applyFill="1" applyBorder="1">
      <alignment vertical="center"/>
    </xf>
    <xf numFmtId="0" fontId="64" fillId="4" borderId="47" xfId="0" applyFont="1" applyFill="1" applyBorder="1">
      <alignment vertical="center"/>
    </xf>
    <xf numFmtId="0" fontId="65" fillId="4" borderId="32" xfId="0" applyFont="1" applyFill="1" applyBorder="1">
      <alignment vertical="center"/>
    </xf>
    <xf numFmtId="0" fontId="65" fillId="4" borderId="22" xfId="0" applyFont="1" applyFill="1" applyBorder="1">
      <alignment vertical="center"/>
    </xf>
    <xf numFmtId="0" fontId="65" fillId="4" borderId="22" xfId="0" applyFont="1" applyFill="1" applyBorder="1" applyAlignment="1">
      <alignment horizontal="right" vertical="center"/>
    </xf>
    <xf numFmtId="0" fontId="66" fillId="0" borderId="1" xfId="0" applyFont="1" applyBorder="1" applyAlignment="1">
      <alignment horizontal="center" vertical="center"/>
    </xf>
    <xf numFmtId="0" fontId="67" fillId="0" borderId="6" xfId="0" applyFont="1" applyBorder="1" applyAlignment="1">
      <alignment horizontal="center" vertical="center"/>
    </xf>
    <xf numFmtId="0" fontId="49" fillId="0" borderId="35" xfId="0" applyFont="1" applyBorder="1" applyAlignment="1">
      <alignment horizontal="center" vertical="center"/>
    </xf>
    <xf numFmtId="0" fontId="65" fillId="2" borderId="32" xfId="0" applyFont="1" applyFill="1" applyBorder="1">
      <alignment vertical="center"/>
    </xf>
    <xf numFmtId="0" fontId="65" fillId="2" borderId="22" xfId="0" applyFont="1" applyFill="1" applyBorder="1">
      <alignment vertical="center"/>
    </xf>
    <xf numFmtId="0" fontId="39" fillId="0" borderId="1" xfId="0" applyFont="1" applyBorder="1">
      <alignment vertical="center"/>
    </xf>
    <xf numFmtId="0" fontId="39" fillId="0" borderId="7" xfId="0" applyFont="1" applyBorder="1">
      <alignment vertical="center"/>
    </xf>
    <xf numFmtId="0" fontId="62" fillId="0" borderId="1" xfId="0" applyFont="1" applyFill="1" applyBorder="1" applyAlignment="1">
      <alignment horizontal="center" vertical="center"/>
    </xf>
    <xf numFmtId="0" fontId="11" fillId="0" borderId="6" xfId="0" applyFont="1" applyFill="1" applyBorder="1" applyAlignment="1">
      <alignment horizontal="center" vertical="center" textRotation="255" shrinkToFit="1"/>
    </xf>
    <xf numFmtId="0" fontId="11" fillId="0" borderId="5"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1" fillId="0" borderId="6" xfId="0" applyFont="1" applyFill="1" applyBorder="1" applyAlignment="1">
      <alignment horizontal="center" vertical="center" textRotation="255"/>
    </xf>
    <xf numFmtId="0" fontId="11" fillId="0" borderId="5"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62" fillId="0" borderId="0" xfId="0" applyFont="1" applyAlignment="1">
      <alignment vertical="center"/>
    </xf>
    <xf numFmtId="0" fontId="1" fillId="0" borderId="0" xfId="0" applyFont="1" applyAlignment="1">
      <alignment horizontal="center" vertical="center"/>
    </xf>
    <xf numFmtId="0" fontId="62" fillId="0" borderId="14" xfId="0" applyFont="1" applyBorder="1" applyAlignment="1">
      <alignment vertical="center"/>
    </xf>
    <xf numFmtId="0" fontId="1" fillId="0" borderId="14" xfId="0" applyFont="1" applyBorder="1" applyAlignment="1">
      <alignment vertical="center"/>
    </xf>
    <xf numFmtId="0" fontId="62" fillId="0" borderId="10"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62" fillId="0" borderId="0" xfId="0" applyFont="1" applyAlignment="1">
      <alignment horizontal="center" vertical="center"/>
    </xf>
    <xf numFmtId="0" fontId="63" fillId="0" borderId="0" xfId="0" applyFont="1" applyAlignment="1">
      <alignment vertical="center"/>
    </xf>
    <xf numFmtId="0" fontId="65" fillId="0" borderId="0" xfId="0" applyFont="1" applyAlignment="1">
      <alignment horizontal="left" vertical="center"/>
    </xf>
    <xf numFmtId="0" fontId="48" fillId="0" borderId="0" xfId="0" applyFont="1" applyAlignment="1">
      <alignment horizontal="left" vertical="center"/>
    </xf>
    <xf numFmtId="0" fontId="64" fillId="0" borderId="0" xfId="0" applyFont="1" applyAlignment="1">
      <alignment horizontal="center" vertical="center"/>
    </xf>
    <xf numFmtId="0" fontId="48" fillId="0" borderId="0" xfId="0" applyFont="1" applyAlignment="1">
      <alignment horizontal="center" vertical="center"/>
    </xf>
    <xf numFmtId="0" fontId="48" fillId="0" borderId="3" xfId="0" applyFont="1" applyBorder="1" applyAlignment="1">
      <alignment horizontal="center" vertical="center"/>
    </xf>
    <xf numFmtId="0" fontId="48" fillId="0" borderId="10" xfId="0" applyFont="1" applyBorder="1" applyAlignment="1">
      <alignment horizontal="center" vertical="center"/>
    </xf>
    <xf numFmtId="0" fontId="64" fillId="0" borderId="3" xfId="0" applyFont="1" applyBorder="1" applyAlignment="1">
      <alignment horizontal="left" vertical="center"/>
    </xf>
    <xf numFmtId="0" fontId="64" fillId="0" borderId="10" xfId="0" applyFont="1" applyBorder="1" applyAlignment="1">
      <alignment horizontal="left" vertical="center"/>
    </xf>
    <xf numFmtId="0" fontId="64" fillId="0" borderId="4" xfId="0" applyFont="1" applyBorder="1" applyAlignment="1">
      <alignment horizontal="left" vertical="center"/>
    </xf>
    <xf numFmtId="0" fontId="50" fillId="0" borderId="0" xfId="0" applyFont="1" applyAlignment="1">
      <alignment horizontal="center" vertical="center"/>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64" fillId="0" borderId="11" xfId="0" applyFont="1" applyBorder="1" applyAlignment="1">
      <alignment horizontal="left" vertical="center"/>
    </xf>
    <xf numFmtId="0" fontId="64" fillId="0" borderId="8" xfId="0" applyFont="1" applyBorder="1" applyAlignment="1">
      <alignment horizontal="left" vertical="center"/>
    </xf>
    <xf numFmtId="0" fontId="64" fillId="0" borderId="12" xfId="0" applyFont="1" applyBorder="1" applyAlignment="1">
      <alignment horizontal="left" vertical="center"/>
    </xf>
    <xf numFmtId="0" fontId="48" fillId="0" borderId="15" xfId="0" applyFont="1" applyBorder="1" applyAlignment="1">
      <alignment horizontal="center" vertical="center" wrapText="1"/>
    </xf>
    <xf numFmtId="0" fontId="48" fillId="0" borderId="13" xfId="0" applyFont="1" applyBorder="1" applyAlignment="1">
      <alignment horizontal="center" vertical="center" wrapText="1"/>
    </xf>
    <xf numFmtId="0" fontId="64" fillId="0" borderId="15" xfId="0" applyFont="1" applyBorder="1" applyAlignment="1">
      <alignment horizontal="left" vertical="center"/>
    </xf>
    <xf numFmtId="0" fontId="64" fillId="0" borderId="14" xfId="0" applyFont="1" applyBorder="1" applyAlignment="1">
      <alignment horizontal="left" vertical="center"/>
    </xf>
    <xf numFmtId="0" fontId="64" fillId="0" borderId="13" xfId="0" applyFont="1" applyBorder="1" applyAlignment="1">
      <alignment horizontal="left"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9" xfId="0" applyFont="1" applyBorder="1" applyAlignment="1">
      <alignment horizontal="center" vertical="center"/>
    </xf>
    <xf numFmtId="0" fontId="48" fillId="0" borderId="2" xfId="0" applyFont="1" applyBorder="1" applyAlignment="1">
      <alignment horizontal="center" vertical="center"/>
    </xf>
    <xf numFmtId="0" fontId="48" fillId="0" borderId="15" xfId="0" applyFont="1" applyBorder="1" applyAlignment="1">
      <alignment horizontal="center" vertical="center"/>
    </xf>
    <xf numFmtId="0" fontId="48" fillId="0" borderId="13" xfId="0" applyFont="1" applyBorder="1" applyAlignment="1">
      <alignment horizontal="center" vertical="center"/>
    </xf>
    <xf numFmtId="0" fontId="64" fillId="0" borderId="9" xfId="0" applyFont="1" applyBorder="1" applyAlignment="1">
      <alignment horizontal="left" vertical="center"/>
    </xf>
    <xf numFmtId="0" fontId="64" fillId="0" borderId="0" xfId="0" applyFont="1" applyBorder="1" applyAlignment="1">
      <alignment horizontal="left" vertical="center"/>
    </xf>
    <xf numFmtId="0" fontId="64" fillId="0" borderId="2" xfId="0" applyFont="1" applyBorder="1" applyAlignment="1">
      <alignment horizontal="left" vertical="center"/>
    </xf>
    <xf numFmtId="0" fontId="64" fillId="0" borderId="19" xfId="0" applyFont="1" applyBorder="1" applyAlignment="1">
      <alignment horizontal="left" vertical="center"/>
    </xf>
    <xf numFmtId="0" fontId="64" fillId="0" borderId="20" xfId="0" applyFont="1" applyBorder="1" applyAlignment="1">
      <alignment horizontal="left" vertical="center"/>
    </xf>
    <xf numFmtId="0" fontId="64" fillId="0" borderId="21" xfId="0" applyFont="1" applyBorder="1" applyAlignment="1">
      <alignment horizontal="left" vertical="center"/>
    </xf>
    <xf numFmtId="0" fontId="48" fillId="0" borderId="15" xfId="0" applyFont="1" applyBorder="1" applyAlignment="1">
      <alignment horizontal="left" vertical="center"/>
    </xf>
    <xf numFmtId="0" fontId="48" fillId="0" borderId="14" xfId="0" applyFont="1" applyBorder="1" applyAlignment="1">
      <alignment horizontal="left" vertical="center"/>
    </xf>
    <xf numFmtId="0" fontId="48" fillId="0" borderId="13" xfId="0" applyFont="1" applyBorder="1" applyAlignment="1">
      <alignment horizontal="left" vertical="center"/>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2" borderId="11"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9" fillId="0" borderId="8" xfId="0" applyFont="1" applyBorder="1" applyAlignment="1">
      <alignment horizontal="center" vertical="center"/>
    </xf>
    <xf numFmtId="0" fontId="49" fillId="0" borderId="0" xfId="0" applyFont="1" applyBorder="1" applyAlignment="1">
      <alignment horizontal="center" vertical="center"/>
    </xf>
    <xf numFmtId="0" fontId="49" fillId="0" borderId="14" xfId="0" applyFont="1" applyBorder="1" applyAlignment="1">
      <alignment horizontal="center" vertical="center"/>
    </xf>
    <xf numFmtId="176" fontId="49" fillId="0" borderId="50" xfId="1" applyNumberFormat="1" applyFont="1" applyFill="1" applyBorder="1" applyAlignment="1">
      <alignment horizontal="center"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64" fillId="0" borderId="19" xfId="0" applyFont="1" applyBorder="1" applyAlignment="1">
      <alignment horizontal="center" vertical="center"/>
    </xf>
    <xf numFmtId="0" fontId="64" fillId="0" borderId="20" xfId="0" applyFont="1" applyBorder="1" applyAlignment="1">
      <alignment horizontal="center" vertical="center"/>
    </xf>
    <xf numFmtId="0" fontId="64" fillId="0" borderId="21" xfId="0" applyFont="1" applyBorder="1" applyAlignment="1">
      <alignment horizontal="center" vertical="center"/>
    </xf>
    <xf numFmtId="0" fontId="48" fillId="0" borderId="14" xfId="0" applyFont="1" applyBorder="1" applyAlignment="1">
      <alignment horizontal="center" vertical="center"/>
    </xf>
    <xf numFmtId="0" fontId="64" fillId="0" borderId="15" xfId="0" applyFont="1" applyBorder="1" applyAlignment="1">
      <alignment horizontal="center" vertical="center"/>
    </xf>
    <xf numFmtId="0" fontId="64" fillId="0" borderId="14" xfId="0" applyFont="1" applyBorder="1" applyAlignment="1">
      <alignment horizontal="center" vertical="center"/>
    </xf>
    <xf numFmtId="0" fontId="64" fillId="0" borderId="13" xfId="0" applyFont="1" applyBorder="1" applyAlignment="1">
      <alignment horizontal="center" vertical="center"/>
    </xf>
    <xf numFmtId="2" fontId="48" fillId="2" borderId="3" xfId="1" applyNumberFormat="1" applyFont="1" applyFill="1" applyBorder="1" applyAlignment="1">
      <alignment horizontal="center" vertical="center"/>
    </xf>
    <xf numFmtId="2" fontId="48" fillId="2" borderId="4" xfId="1"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0" fontId="48" fillId="0" borderId="29" xfId="0"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8" fillId="0" borderId="8" xfId="0" applyFont="1" applyBorder="1" applyAlignment="1">
      <alignment horizontal="center" vertical="center"/>
    </xf>
    <xf numFmtId="176" fontId="49" fillId="2" borderId="30" xfId="1" applyNumberFormat="1" applyFont="1" applyFill="1" applyBorder="1" applyAlignment="1">
      <alignment horizontal="center" vertical="center"/>
    </xf>
    <xf numFmtId="176" fontId="49" fillId="2" borderId="31" xfId="1" applyNumberFormat="1" applyFont="1" applyFill="1" applyBorder="1" applyAlignment="1">
      <alignment horizontal="center" vertical="center"/>
    </xf>
    <xf numFmtId="176" fontId="49" fillId="2" borderId="10" xfId="1" applyNumberFormat="1" applyFont="1" applyFill="1" applyBorder="1" applyAlignment="1">
      <alignment horizontal="center" vertical="center"/>
    </xf>
    <xf numFmtId="176" fontId="49" fillId="2" borderId="4" xfId="1" applyNumberFormat="1" applyFont="1" applyFill="1" applyBorder="1" applyAlignment="1">
      <alignment horizontal="center" vertical="center"/>
    </xf>
    <xf numFmtId="176" fontId="49" fillId="2" borderId="3" xfId="1" applyNumberFormat="1" applyFont="1" applyFill="1" applyBorder="1" applyAlignment="1">
      <alignment horizontal="center" vertical="center"/>
    </xf>
    <xf numFmtId="9" fontId="49" fillId="0" borderId="3" xfId="1" applyFont="1" applyFill="1" applyBorder="1" applyAlignment="1">
      <alignment horizontal="center" vertical="center"/>
    </xf>
    <xf numFmtId="9" fontId="49" fillId="0" borderId="4" xfId="1" applyFont="1" applyFill="1" applyBorder="1" applyAlignment="1">
      <alignment horizontal="center" vertical="center"/>
    </xf>
    <xf numFmtId="0" fontId="48" fillId="0" borderId="6" xfId="0" applyFont="1" applyBorder="1" applyAlignment="1">
      <alignment horizontal="center" vertical="center" textRotation="255" wrapText="1"/>
    </xf>
    <xf numFmtId="0" fontId="48" fillId="0" borderId="7" xfId="0" applyFont="1" applyBorder="1" applyAlignment="1">
      <alignment horizontal="center" vertical="center" textRotation="255" wrapText="1"/>
    </xf>
    <xf numFmtId="0" fontId="59" fillId="0" borderId="0" xfId="0" applyFont="1" applyFill="1" applyAlignment="1">
      <alignment horizontal="center" vertical="center"/>
    </xf>
    <xf numFmtId="0" fontId="60" fillId="7" borderId="0" xfId="0" applyFont="1" applyFill="1" applyAlignment="1">
      <alignment horizontal="center" vertical="center"/>
    </xf>
    <xf numFmtId="0" fontId="48" fillId="5" borderId="3" xfId="0" applyFont="1" applyFill="1" applyBorder="1" applyAlignment="1">
      <alignment horizontal="center" vertical="center"/>
    </xf>
    <xf numFmtId="0" fontId="48" fillId="5" borderId="4" xfId="0" applyFont="1" applyFill="1" applyBorder="1" applyAlignment="1">
      <alignment horizontal="center" vertical="center"/>
    </xf>
    <xf numFmtId="0" fontId="48" fillId="0" borderId="5" xfId="0" applyFont="1" applyBorder="1" applyAlignment="1">
      <alignment horizontal="center" vertical="center" textRotation="255" wrapText="1"/>
    </xf>
    <xf numFmtId="0" fontId="48" fillId="0" borderId="6" xfId="0" applyFont="1" applyBorder="1" applyAlignment="1">
      <alignment horizontal="center" vertical="center" textRotation="255"/>
    </xf>
    <xf numFmtId="0" fontId="48" fillId="0" borderId="5" xfId="0" applyFont="1" applyBorder="1" applyAlignment="1">
      <alignment horizontal="center" vertical="center" textRotation="255"/>
    </xf>
    <xf numFmtId="0" fontId="48" fillId="0" borderId="7" xfId="0" applyFont="1" applyBorder="1" applyAlignment="1">
      <alignment horizontal="center" vertical="center" textRotation="255"/>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62" fillId="0" borderId="11" xfId="0" applyFont="1" applyBorder="1" applyAlignment="1">
      <alignment vertical="top" wrapText="1"/>
    </xf>
    <xf numFmtId="0" fontId="1" fillId="0" borderId="8" xfId="0" applyFont="1" applyBorder="1" applyAlignment="1">
      <alignment vertical="top"/>
    </xf>
    <xf numFmtId="0" fontId="1" fillId="0" borderId="12" xfId="0" applyFont="1" applyBorder="1" applyAlignment="1">
      <alignment vertical="top"/>
    </xf>
    <xf numFmtId="0" fontId="1" fillId="0" borderId="9" xfId="0" applyFont="1" applyBorder="1" applyAlignment="1">
      <alignment vertical="top"/>
    </xf>
    <xf numFmtId="0" fontId="1" fillId="0" borderId="0" xfId="0" applyFont="1" applyBorder="1" applyAlignment="1">
      <alignment vertical="top"/>
    </xf>
    <xf numFmtId="0" fontId="1" fillId="0" borderId="2" xfId="0" applyFont="1" applyBorder="1" applyAlignment="1">
      <alignment vertical="top"/>
    </xf>
    <xf numFmtId="0" fontId="1" fillId="0" borderId="15" xfId="0" applyFont="1" applyBorder="1" applyAlignment="1">
      <alignment vertical="top"/>
    </xf>
    <xf numFmtId="0" fontId="1" fillId="0" borderId="14" xfId="0" applyFont="1" applyBorder="1" applyAlignment="1">
      <alignment vertical="top"/>
    </xf>
    <xf numFmtId="0" fontId="1" fillId="0" borderId="13" xfId="0" applyFont="1" applyBorder="1" applyAlignment="1">
      <alignment vertical="top"/>
    </xf>
    <xf numFmtId="0" fontId="62" fillId="0" borderId="8" xfId="0" applyFont="1" applyBorder="1" applyAlignment="1">
      <alignment vertical="top"/>
    </xf>
    <xf numFmtId="0" fontId="62" fillId="0" borderId="12" xfId="0" applyFont="1" applyBorder="1" applyAlignment="1">
      <alignment vertical="top"/>
    </xf>
    <xf numFmtId="0" fontId="62" fillId="0" borderId="9" xfId="0" applyFont="1" applyBorder="1" applyAlignment="1">
      <alignment vertical="top"/>
    </xf>
    <xf numFmtId="0" fontId="62" fillId="0" borderId="0" xfId="0" applyFont="1" applyBorder="1" applyAlignment="1">
      <alignment vertical="top"/>
    </xf>
    <xf numFmtId="0" fontId="62" fillId="0" borderId="2" xfId="0" applyFont="1" applyBorder="1" applyAlignment="1">
      <alignment vertical="top"/>
    </xf>
    <xf numFmtId="0" fontId="62" fillId="0" borderId="15" xfId="0" applyFont="1" applyBorder="1" applyAlignment="1">
      <alignment vertical="top"/>
    </xf>
    <xf numFmtId="0" fontId="62" fillId="0" borderId="14" xfId="0" applyFont="1" applyBorder="1" applyAlignment="1">
      <alignment vertical="top"/>
    </xf>
    <xf numFmtId="0" fontId="62" fillId="0" borderId="13" xfId="0" applyFont="1" applyBorder="1" applyAlignment="1">
      <alignment vertical="top"/>
    </xf>
    <xf numFmtId="0" fontId="1" fillId="0" borderId="9" xfId="0" applyFont="1" applyFill="1" applyBorder="1" applyAlignment="1"/>
    <xf numFmtId="0" fontId="1" fillId="0" borderId="0" xfId="0" applyFont="1" applyFill="1" applyBorder="1" applyAlignment="1"/>
    <xf numFmtId="0" fontId="1" fillId="0" borderId="2" xfId="0" applyFont="1" applyFill="1" applyBorder="1" applyAlignment="1"/>
    <xf numFmtId="0" fontId="47" fillId="0" borderId="8" xfId="0" applyFont="1" applyFill="1" applyBorder="1" applyAlignment="1">
      <alignment vertical="center"/>
    </xf>
    <xf numFmtId="0" fontId="47" fillId="0" borderId="12" xfId="0" applyFont="1" applyFill="1" applyBorder="1" applyAlignment="1">
      <alignment vertical="center"/>
    </xf>
    <xf numFmtId="0" fontId="1" fillId="0" borderId="15" xfId="0" applyFont="1" applyFill="1" applyBorder="1" applyAlignment="1">
      <alignment vertical="top"/>
    </xf>
    <xf numFmtId="0" fontId="1" fillId="0" borderId="14" xfId="0" applyFont="1" applyFill="1" applyBorder="1" applyAlignment="1">
      <alignment vertical="top"/>
    </xf>
    <xf numFmtId="0" fontId="1" fillId="0" borderId="13" xfId="0" applyFont="1" applyFill="1" applyBorder="1" applyAlignment="1">
      <alignment vertical="top"/>
    </xf>
    <xf numFmtId="0" fontId="47" fillId="0" borderId="15" xfId="0" applyFont="1" applyFill="1" applyBorder="1" applyAlignment="1">
      <alignment vertical="center"/>
    </xf>
    <xf numFmtId="0" fontId="47" fillId="0" borderId="14" xfId="0" applyFont="1" applyFill="1" applyBorder="1" applyAlignment="1">
      <alignment vertical="center"/>
    </xf>
    <xf numFmtId="0" fontId="47" fillId="0" borderId="13" xfId="0" applyFont="1" applyFill="1" applyBorder="1" applyAlignment="1">
      <alignment vertical="center"/>
    </xf>
    <xf numFmtId="0" fontId="1" fillId="0" borderId="11" xfId="0" applyFont="1" applyFill="1" applyBorder="1" applyAlignment="1">
      <alignment wrapText="1"/>
    </xf>
    <xf numFmtId="0" fontId="1" fillId="0" borderId="8" xfId="0" applyFont="1" applyFill="1" applyBorder="1" applyAlignment="1">
      <alignment wrapText="1"/>
    </xf>
    <xf numFmtId="0" fontId="1" fillId="0" borderId="12" xfId="0" applyFont="1" applyFill="1" applyBorder="1" applyAlignment="1">
      <alignment wrapText="1"/>
    </xf>
    <xf numFmtId="0" fontId="62" fillId="0" borderId="11" xfId="0" applyFont="1" applyFill="1" applyBorder="1" applyAlignment="1">
      <alignment vertical="center" wrapText="1"/>
    </xf>
    <xf numFmtId="0" fontId="62" fillId="0" borderId="8" xfId="0" applyFont="1" applyFill="1" applyBorder="1" applyAlignment="1">
      <alignment vertical="center"/>
    </xf>
    <xf numFmtId="0" fontId="62" fillId="0" borderId="12" xfId="0" applyFont="1" applyFill="1" applyBorder="1" applyAlignment="1">
      <alignment vertical="center"/>
    </xf>
    <xf numFmtId="0" fontId="62" fillId="0" borderId="15" xfId="0" applyFont="1" applyFill="1" applyBorder="1" applyAlignment="1">
      <alignment vertical="center"/>
    </xf>
    <xf numFmtId="0" fontId="62" fillId="0" borderId="14" xfId="0" applyFont="1" applyFill="1" applyBorder="1" applyAlignment="1">
      <alignment vertical="center"/>
    </xf>
    <xf numFmtId="0" fontId="62" fillId="0" borderId="13" xfId="0" applyFont="1" applyFill="1" applyBorder="1" applyAlignment="1">
      <alignment vertical="center"/>
    </xf>
    <xf numFmtId="0" fontId="1" fillId="0" borderId="15" xfId="0" applyFont="1" applyFill="1" applyBorder="1" applyAlignment="1">
      <alignment vertical="top" wrapText="1"/>
    </xf>
    <xf numFmtId="0" fontId="1" fillId="0" borderId="14" xfId="0" applyFont="1" applyFill="1" applyBorder="1" applyAlignment="1">
      <alignment vertical="top" wrapText="1"/>
    </xf>
    <xf numFmtId="0" fontId="1" fillId="0" borderId="13" xfId="0" applyFont="1" applyFill="1" applyBorder="1" applyAlignment="1">
      <alignment vertical="top" wrapText="1"/>
    </xf>
    <xf numFmtId="0" fontId="51" fillId="6" borderId="14" xfId="0" applyFont="1" applyFill="1" applyBorder="1" applyAlignment="1">
      <alignment horizontal="left" vertical="center"/>
    </xf>
    <xf numFmtId="0" fontId="51" fillId="0" borderId="14" xfId="0" applyFont="1" applyBorder="1" applyAlignment="1">
      <alignment horizontal="left" vertical="center"/>
    </xf>
    <xf numFmtId="0" fontId="49" fillId="0" borderId="38" xfId="0" applyFont="1" applyBorder="1" applyAlignment="1">
      <alignment horizontal="center" vertical="center"/>
    </xf>
    <xf numFmtId="0" fontId="49" fillId="0" borderId="40" xfId="0" applyFont="1" applyBorder="1" applyAlignment="1">
      <alignment horizontal="center" vertical="center"/>
    </xf>
    <xf numFmtId="0" fontId="49" fillId="0" borderId="10" xfId="0" applyFont="1" applyBorder="1" applyAlignment="1">
      <alignment horizontal="center" vertical="center"/>
    </xf>
    <xf numFmtId="0" fontId="49" fillId="0" borderId="3"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4" xfId="0" applyFont="1" applyBorder="1" applyAlignment="1">
      <alignment horizontal="center" vertical="center" wrapText="1"/>
    </xf>
    <xf numFmtId="177" fontId="49" fillId="5" borderId="3" xfId="0" applyNumberFormat="1" applyFont="1" applyFill="1" applyBorder="1" applyAlignment="1">
      <alignment horizontal="center" vertical="center"/>
    </xf>
    <xf numFmtId="177" fontId="49" fillId="5" borderId="4" xfId="0" applyNumberFormat="1" applyFont="1" applyFill="1" applyBorder="1" applyAlignment="1">
      <alignment horizontal="center" vertical="center"/>
    </xf>
    <xf numFmtId="0" fontId="49" fillId="0" borderId="2" xfId="0" applyFont="1" applyBorder="1" applyAlignment="1">
      <alignment horizontal="center" vertical="center"/>
    </xf>
    <xf numFmtId="0" fontId="49" fillId="0" borderId="36" xfId="0" applyFont="1" applyBorder="1" applyAlignment="1">
      <alignment horizontal="center" vertical="center"/>
    </xf>
    <xf numFmtId="0" fontId="49" fillId="0" borderId="34" xfId="0" applyFont="1" applyBorder="1" applyAlignment="1">
      <alignment horizontal="center" vertical="center"/>
    </xf>
    <xf numFmtId="0" fontId="51" fillId="6" borderId="0" xfId="0" applyFont="1" applyFill="1" applyBorder="1" applyAlignment="1">
      <alignment horizontal="left" vertical="center"/>
    </xf>
    <xf numFmtId="0" fontId="49" fillId="5" borderId="38" xfId="0" applyFont="1" applyFill="1" applyBorder="1" applyAlignment="1">
      <alignment horizontal="center" vertical="center"/>
    </xf>
    <xf numFmtId="0" fontId="49" fillId="5" borderId="40" xfId="0" applyFont="1" applyFill="1" applyBorder="1" applyAlignment="1">
      <alignment horizontal="center" vertical="center"/>
    </xf>
    <xf numFmtId="0" fontId="49" fillId="0" borderId="7" xfId="0" applyFont="1" applyBorder="1" applyAlignment="1">
      <alignment horizontal="center" vertical="center"/>
    </xf>
    <xf numFmtId="0" fontId="65" fillId="0" borderId="41" xfId="0" applyFont="1" applyBorder="1" applyAlignment="1">
      <alignment horizontal="center" vertical="center"/>
    </xf>
    <xf numFmtId="0" fontId="65" fillId="0" borderId="42" xfId="0" applyFont="1" applyBorder="1" applyAlignment="1">
      <alignment horizontal="center" vertical="center"/>
    </xf>
    <xf numFmtId="0" fontId="49" fillId="5" borderId="43" xfId="0" applyFont="1" applyFill="1" applyBorder="1" applyAlignment="1">
      <alignment horizontal="center" vertical="center"/>
    </xf>
    <xf numFmtId="0" fontId="49" fillId="5" borderId="44" xfId="0" applyFont="1" applyFill="1" applyBorder="1" applyAlignment="1">
      <alignment horizontal="center" vertical="center"/>
    </xf>
    <xf numFmtId="0" fontId="49" fillId="0" borderId="41" xfId="0" applyFont="1" applyBorder="1" applyAlignment="1">
      <alignment horizontal="center" vertical="center"/>
    </xf>
    <xf numFmtId="0" fontId="49" fillId="0" borderId="42" xfId="0" applyFont="1" applyBorder="1" applyAlignment="1">
      <alignment horizontal="center" vertical="center"/>
    </xf>
    <xf numFmtId="0" fontId="49" fillId="0" borderId="39" xfId="0" applyFont="1" applyBorder="1" applyAlignment="1">
      <alignment horizontal="center" vertical="center"/>
    </xf>
    <xf numFmtId="0" fontId="49" fillId="0" borderId="1" xfId="0" applyFont="1" applyBorder="1" applyAlignment="1">
      <alignment horizontal="center" vertical="center"/>
    </xf>
    <xf numFmtId="0" fontId="49" fillId="5" borderId="1" xfId="0" applyFont="1" applyFill="1" applyBorder="1" applyAlignment="1">
      <alignment horizontal="center" vertical="center"/>
    </xf>
    <xf numFmtId="0" fontId="51" fillId="0" borderId="14" xfId="0" applyFont="1" applyFill="1" applyBorder="1" applyAlignment="1">
      <alignment horizontal="left" vertical="center"/>
    </xf>
    <xf numFmtId="0" fontId="49" fillId="5" borderId="41" xfId="0" applyFont="1" applyFill="1" applyBorder="1" applyAlignment="1">
      <alignment horizontal="center" vertical="center"/>
    </xf>
    <xf numFmtId="0" fontId="49" fillId="5" borderId="42" xfId="0" applyFont="1" applyFill="1" applyBorder="1" applyAlignment="1">
      <alignment horizontal="center" vertical="center"/>
    </xf>
    <xf numFmtId="177" fontId="49" fillId="5" borderId="15" xfId="0" applyNumberFormat="1" applyFont="1" applyFill="1" applyBorder="1" applyAlignment="1">
      <alignment horizontal="center" vertical="center"/>
    </xf>
    <xf numFmtId="177" fontId="49" fillId="5" borderId="13" xfId="0" applyNumberFormat="1" applyFont="1" applyFill="1" applyBorder="1" applyAlignment="1">
      <alignment horizontal="center" vertical="center"/>
    </xf>
    <xf numFmtId="2" fontId="49" fillId="5" borderId="15" xfId="0" applyNumberFormat="1" applyFont="1" applyFill="1" applyBorder="1" applyAlignment="1">
      <alignment horizontal="center" vertical="center"/>
    </xf>
    <xf numFmtId="2" fontId="49" fillId="5" borderId="13" xfId="0" applyNumberFormat="1" applyFont="1" applyFill="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 fontId="49" fillId="0" borderId="3" xfId="0" applyNumberFormat="1" applyFont="1" applyBorder="1" applyAlignment="1">
      <alignment horizontal="center" vertical="center"/>
    </xf>
    <xf numFmtId="1" fontId="49" fillId="0" borderId="4" xfId="0" applyNumberFormat="1" applyFont="1" applyBorder="1" applyAlignment="1">
      <alignment horizontal="center" vertical="center"/>
    </xf>
    <xf numFmtId="2" fontId="49" fillId="0" borderId="38" xfId="0" applyNumberFormat="1" applyFont="1" applyBorder="1" applyAlignment="1">
      <alignment horizontal="center" vertical="center"/>
    </xf>
    <xf numFmtId="2" fontId="49" fillId="0" borderId="40" xfId="0" applyNumberFormat="1" applyFont="1" applyBorder="1" applyAlignment="1">
      <alignment horizontal="center" vertical="center"/>
    </xf>
    <xf numFmtId="0" fontId="49" fillId="5" borderId="3" xfId="0" applyFont="1" applyFill="1" applyBorder="1" applyAlignment="1">
      <alignment horizontal="center" vertical="center"/>
    </xf>
    <xf numFmtId="0" fontId="49" fillId="5" borderId="4" xfId="0" applyFont="1" applyFill="1" applyBorder="1" applyAlignment="1">
      <alignment horizontal="center" vertical="center"/>
    </xf>
    <xf numFmtId="0" fontId="49" fillId="0" borderId="35" xfId="0" applyFont="1" applyBorder="1" applyAlignment="1">
      <alignment horizontal="center" vertical="center"/>
    </xf>
    <xf numFmtId="0" fontId="49" fillId="0" borderId="1" xfId="0" applyFont="1" applyFill="1" applyBorder="1" applyAlignment="1">
      <alignment horizontal="center" vertical="center"/>
    </xf>
    <xf numFmtId="177" fontId="49" fillId="5" borderId="1" xfId="0" applyNumberFormat="1" applyFont="1" applyFill="1" applyBorder="1" applyAlignment="1">
      <alignment horizontal="center" vertical="center"/>
    </xf>
    <xf numFmtId="1" fontId="49" fillId="0" borderId="15" xfId="0" applyNumberFormat="1" applyFont="1" applyBorder="1" applyAlignment="1">
      <alignment horizontal="center" vertical="center"/>
    </xf>
    <xf numFmtId="1" fontId="49" fillId="0" borderId="13" xfId="0" applyNumberFormat="1" applyFont="1" applyBorder="1" applyAlignment="1">
      <alignment horizontal="center" vertical="center"/>
    </xf>
    <xf numFmtId="0" fontId="65" fillId="0" borderId="3" xfId="0" applyFont="1" applyBorder="1" applyAlignment="1">
      <alignment horizontal="center" vertical="center"/>
    </xf>
    <xf numFmtId="0" fontId="65" fillId="0" borderId="4" xfId="0" applyFont="1" applyBorder="1" applyAlignment="1">
      <alignment horizontal="center" vertical="center"/>
    </xf>
    <xf numFmtId="1" fontId="49" fillId="0" borderId="3" xfId="0" applyNumberFormat="1" applyFont="1" applyFill="1" applyBorder="1" applyAlignment="1">
      <alignment horizontal="center" vertical="center"/>
    </xf>
    <xf numFmtId="1" fontId="49" fillId="0" borderId="4" xfId="0" applyNumberFormat="1" applyFont="1" applyFill="1" applyBorder="1" applyAlignment="1">
      <alignment horizontal="center" vertical="center"/>
    </xf>
    <xf numFmtId="1" fontId="49" fillId="5" borderId="15" xfId="0" applyNumberFormat="1" applyFont="1" applyFill="1" applyBorder="1" applyAlignment="1">
      <alignment horizontal="center" vertical="center"/>
    </xf>
    <xf numFmtId="1" fontId="49" fillId="5" borderId="13" xfId="0" applyNumberFormat="1" applyFont="1" applyFill="1" applyBorder="1" applyAlignment="1">
      <alignment horizontal="center" vertical="center"/>
    </xf>
    <xf numFmtId="1" fontId="49" fillId="0" borderId="1" xfId="0" applyNumberFormat="1" applyFont="1" applyFill="1" applyBorder="1" applyAlignment="1">
      <alignment horizontal="center"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66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381001</xdr:colOff>
      <xdr:row>0</xdr:row>
      <xdr:rowOff>190500</xdr:rowOff>
    </xdr:from>
    <xdr:to>
      <xdr:col>8</xdr:col>
      <xdr:colOff>243169</xdr:colOff>
      <xdr:row>1</xdr:row>
      <xdr:rowOff>227480</xdr:rowOff>
    </xdr:to>
    <xdr:sp macro="" textlink="">
      <xdr:nvSpPr>
        <xdr:cNvPr id="2" name="Text Box 1"/>
        <xdr:cNvSpPr txBox="1">
          <a:spLocks noChangeArrowheads="1"/>
        </xdr:cNvSpPr>
      </xdr:nvSpPr>
      <xdr:spPr bwMode="auto">
        <a:xfrm>
          <a:off x="4810126" y="190500"/>
          <a:ext cx="1243293" cy="275105"/>
        </a:xfrm>
        <a:prstGeom prst="rect">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478508</xdr:colOff>
      <xdr:row>39</xdr:row>
      <xdr:rowOff>68547</xdr:rowOff>
    </xdr:from>
    <xdr:to>
      <xdr:col>20</xdr:col>
      <xdr:colOff>285750</xdr:colOff>
      <xdr:row>40</xdr:row>
      <xdr:rowOff>381001</xdr:rowOff>
    </xdr:to>
    <xdr:sp macro="" textlink="">
      <xdr:nvSpPr>
        <xdr:cNvPr id="2" name="テキスト ボックス 1"/>
        <xdr:cNvSpPr txBox="1"/>
      </xdr:nvSpPr>
      <xdr:spPr>
        <a:xfrm>
          <a:off x="10683865" y="12124476"/>
          <a:ext cx="3889385" cy="557382"/>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平均年齢、平均勤続年数は役員を除いた全従業員数における数値を入力してください。</a:t>
          </a:r>
          <a:endParaRPr kumimoji="1"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14</xdr:col>
      <xdr:colOff>185634</xdr:colOff>
      <xdr:row>39</xdr:row>
      <xdr:rowOff>119323</xdr:rowOff>
    </xdr:from>
    <xdr:to>
      <xdr:col>14</xdr:col>
      <xdr:colOff>622663</xdr:colOff>
      <xdr:row>40</xdr:row>
      <xdr:rowOff>253794</xdr:rowOff>
    </xdr:to>
    <xdr:sp macro="" textlink="">
      <xdr:nvSpPr>
        <xdr:cNvPr id="3" name="右矢印 2"/>
        <xdr:cNvSpPr/>
      </xdr:nvSpPr>
      <xdr:spPr>
        <a:xfrm rot="10800000">
          <a:off x="10390991" y="12175252"/>
          <a:ext cx="437029" cy="379399"/>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621383</xdr:colOff>
      <xdr:row>28</xdr:row>
      <xdr:rowOff>253999</xdr:rowOff>
    </xdr:from>
    <xdr:to>
      <xdr:col>18</xdr:col>
      <xdr:colOff>635000</xdr:colOff>
      <xdr:row>29</xdr:row>
      <xdr:rowOff>238124</xdr:rowOff>
    </xdr:to>
    <xdr:sp macro="" textlink="">
      <xdr:nvSpPr>
        <xdr:cNvPr id="5" name="テキスト ボックス 4"/>
        <xdr:cNvSpPr txBox="1"/>
      </xdr:nvSpPr>
      <xdr:spPr>
        <a:xfrm>
          <a:off x="10829008" y="8239124"/>
          <a:ext cx="2744117" cy="33337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黄色セルについては、自動計算です。</a:t>
          </a:r>
          <a:endParaRPr kumimoji="1"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14</xdr:col>
      <xdr:colOff>224188</xdr:colOff>
      <xdr:row>28</xdr:row>
      <xdr:rowOff>197338</xdr:rowOff>
    </xdr:from>
    <xdr:to>
      <xdr:col>14</xdr:col>
      <xdr:colOff>661217</xdr:colOff>
      <xdr:row>29</xdr:row>
      <xdr:rowOff>281009</xdr:rowOff>
    </xdr:to>
    <xdr:sp macro="" textlink="">
      <xdr:nvSpPr>
        <xdr:cNvPr id="6" name="右矢印 5"/>
        <xdr:cNvSpPr/>
      </xdr:nvSpPr>
      <xdr:spPr>
        <a:xfrm rot="10800000">
          <a:off x="10431813" y="8182463"/>
          <a:ext cx="437029" cy="4329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704850</xdr:colOff>
      <xdr:row>9</xdr:row>
      <xdr:rowOff>171450</xdr:rowOff>
    </xdr:from>
    <xdr:to>
      <xdr:col>5</xdr:col>
      <xdr:colOff>391390</xdr:colOff>
      <xdr:row>11</xdr:row>
      <xdr:rowOff>114300</xdr:rowOff>
    </xdr:to>
    <xdr:sp macro="" textlink="">
      <xdr:nvSpPr>
        <xdr:cNvPr id="7" name="AutoShape 44"/>
        <xdr:cNvSpPr>
          <a:spLocks noChangeArrowheads="1"/>
        </xdr:cNvSpPr>
      </xdr:nvSpPr>
      <xdr:spPr bwMode="auto">
        <a:xfrm>
          <a:off x="704850" y="2381250"/>
          <a:ext cx="3744190" cy="438150"/>
        </a:xfrm>
        <a:prstGeom prst="wedgeRoundRectCallout">
          <a:avLst>
            <a:gd name="adj1" fmla="val 76155"/>
            <a:gd name="adj2" fmla="val 51227"/>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panose="02020609040205080304" pitchFamily="17" charset="-128"/>
              <a:ea typeface="ＭＳ 明朝" panose="02020609040205080304" pitchFamily="17" charset="-128"/>
            </a:rPr>
            <a:t>どちらかに〇をつけてください。</a:t>
          </a:r>
        </a:p>
      </xdr:txBody>
    </xdr:sp>
    <xdr:clientData/>
  </xdr:twoCellAnchor>
  <xdr:twoCellAnchor>
    <xdr:from>
      <xdr:col>7</xdr:col>
      <xdr:colOff>190500</xdr:colOff>
      <xdr:row>12</xdr:row>
      <xdr:rowOff>76200</xdr:rowOff>
    </xdr:from>
    <xdr:to>
      <xdr:col>8</xdr:col>
      <xdr:colOff>269875</xdr:colOff>
      <xdr:row>13</xdr:row>
      <xdr:rowOff>234950</xdr:rowOff>
    </xdr:to>
    <xdr:sp macro="" textlink="">
      <xdr:nvSpPr>
        <xdr:cNvPr id="8" name="楕円 7"/>
        <xdr:cNvSpPr/>
      </xdr:nvSpPr>
      <xdr:spPr>
        <a:xfrm>
          <a:off x="5810250" y="3028950"/>
          <a:ext cx="765175" cy="311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35</xdr:row>
      <xdr:rowOff>122464</xdr:rowOff>
    </xdr:from>
    <xdr:to>
      <xdr:col>13</xdr:col>
      <xdr:colOff>283068</xdr:colOff>
      <xdr:row>38</xdr:row>
      <xdr:rowOff>214001</xdr:rowOff>
    </xdr:to>
    <xdr:sp macro="" textlink="">
      <xdr:nvSpPr>
        <xdr:cNvPr id="10" name="AutoShape 44"/>
        <xdr:cNvSpPr>
          <a:spLocks noChangeArrowheads="1"/>
        </xdr:cNvSpPr>
      </xdr:nvSpPr>
      <xdr:spPr bwMode="auto">
        <a:xfrm>
          <a:off x="5402036" y="10953750"/>
          <a:ext cx="4406032" cy="839930"/>
        </a:xfrm>
        <a:prstGeom prst="wedgeRoundRectCallout">
          <a:avLst>
            <a:gd name="adj1" fmla="val 29631"/>
            <a:gd name="adj2" fmla="val 9832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panose="02020609040205080304" pitchFamily="17" charset="-128"/>
              <a:ea typeface="ＭＳ 明朝" panose="02020609040205080304" pitchFamily="17" charset="-128"/>
            </a:rPr>
            <a:t>平均年齢、平均勤続年数の内訳が分かる資料を添付してください。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438150</xdr:colOff>
      <xdr:row>11</xdr:row>
      <xdr:rowOff>361951</xdr:rowOff>
    </xdr:from>
    <xdr:to>
      <xdr:col>5</xdr:col>
      <xdr:colOff>308698</xdr:colOff>
      <xdr:row>12</xdr:row>
      <xdr:rowOff>438150</xdr:rowOff>
    </xdr:to>
    <xdr:sp macro="" textlink="">
      <xdr:nvSpPr>
        <xdr:cNvPr id="2" name="AutoShape 3"/>
        <xdr:cNvSpPr>
          <a:spLocks noChangeArrowheads="1"/>
        </xdr:cNvSpPr>
      </xdr:nvSpPr>
      <xdr:spPr bwMode="auto">
        <a:xfrm>
          <a:off x="2266950" y="3619501"/>
          <a:ext cx="5756998" cy="761999"/>
        </a:xfrm>
        <a:prstGeom prst="wedgeRoundRectCallout">
          <a:avLst>
            <a:gd name="adj1" fmla="val 64403"/>
            <a:gd name="adj2" fmla="val -8112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ＭＳ 明朝" panose="02020609040205080304" pitchFamily="17" charset="-128"/>
              <a:ea typeface="ＭＳ 明朝" panose="02020609040205080304" pitchFamily="17" charset="-128"/>
            </a:rPr>
            <a:t>どの認定項目・実施内容についての提出書類なのか分かるように、メモや付箋書き等をしてください。</a:t>
          </a:r>
        </a:p>
      </xdr:txBody>
    </xdr:sp>
    <xdr:clientData/>
  </xdr:twoCellAnchor>
  <xdr:twoCellAnchor>
    <xdr:from>
      <xdr:col>1</xdr:col>
      <xdr:colOff>0</xdr:colOff>
      <xdr:row>33</xdr:row>
      <xdr:rowOff>361950</xdr:rowOff>
    </xdr:from>
    <xdr:to>
      <xdr:col>4</xdr:col>
      <xdr:colOff>3162300</xdr:colOff>
      <xdr:row>35</xdr:row>
      <xdr:rowOff>152399</xdr:rowOff>
    </xdr:to>
    <xdr:sp macro="" textlink="">
      <xdr:nvSpPr>
        <xdr:cNvPr id="4" name="AutoShape 3"/>
        <xdr:cNvSpPr>
          <a:spLocks noChangeArrowheads="1"/>
        </xdr:cNvSpPr>
      </xdr:nvSpPr>
      <xdr:spPr bwMode="auto">
        <a:xfrm>
          <a:off x="114300" y="19773900"/>
          <a:ext cx="5334000" cy="495299"/>
        </a:xfrm>
        <a:prstGeom prst="wedgeRoundRectCallout">
          <a:avLst>
            <a:gd name="adj1" fmla="val -29904"/>
            <a:gd name="adj2" fmla="val 97141"/>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ＭＳ 明朝" panose="02020609040205080304" pitchFamily="17" charset="-128"/>
              <a:ea typeface="ＭＳ 明朝" panose="02020609040205080304" pitchFamily="17" charset="-128"/>
            </a:rPr>
            <a:t>提出物等について、最終チェックをお願いします。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358589</xdr:colOff>
      <xdr:row>1</xdr:row>
      <xdr:rowOff>168089</xdr:rowOff>
    </xdr:from>
    <xdr:to>
      <xdr:col>8</xdr:col>
      <xdr:colOff>425824</xdr:colOff>
      <xdr:row>2</xdr:row>
      <xdr:rowOff>145677</xdr:rowOff>
    </xdr:to>
    <xdr:sp macro="" textlink="">
      <xdr:nvSpPr>
        <xdr:cNvPr id="2" name="AutoShape 2"/>
        <xdr:cNvSpPr>
          <a:spLocks noChangeArrowheads="1"/>
        </xdr:cNvSpPr>
      </xdr:nvSpPr>
      <xdr:spPr bwMode="auto">
        <a:xfrm>
          <a:off x="1725707" y="414618"/>
          <a:ext cx="4168588" cy="291353"/>
        </a:xfrm>
        <a:prstGeom prst="wedgeRoundRectCallout">
          <a:avLst>
            <a:gd name="adj1" fmla="val 17108"/>
            <a:gd name="adj2" fmla="val -97962"/>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表彰の参考となりますので、具体的に記入してください。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435429</xdr:colOff>
      <xdr:row>1</xdr:row>
      <xdr:rowOff>136072</xdr:rowOff>
    </xdr:from>
    <xdr:to>
      <xdr:col>19</xdr:col>
      <xdr:colOff>426625</xdr:colOff>
      <xdr:row>3</xdr:row>
      <xdr:rowOff>13607</xdr:rowOff>
    </xdr:to>
    <xdr:sp macro="" textlink="">
      <xdr:nvSpPr>
        <xdr:cNvPr id="2" name="AutoShape 2"/>
        <xdr:cNvSpPr>
          <a:spLocks noChangeArrowheads="1"/>
        </xdr:cNvSpPr>
      </xdr:nvSpPr>
      <xdr:spPr bwMode="auto">
        <a:xfrm>
          <a:off x="7919358" y="381001"/>
          <a:ext cx="4168588" cy="367392"/>
        </a:xfrm>
        <a:prstGeom prst="wedgeRoundRectCallout">
          <a:avLst>
            <a:gd name="adj1" fmla="val -27938"/>
            <a:gd name="adj2" fmla="val 47492"/>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各種実績について、入力をお願いします。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51" customWidth="1"/>
    <col min="2" max="2" width="4.125" style="101" customWidth="1"/>
    <col min="3" max="3" width="135.125" style="51" customWidth="1"/>
    <col min="4" max="10" width="13" style="101" customWidth="1"/>
    <col min="11" max="11" width="3.375" style="101" customWidth="1"/>
    <col min="12" max="12" width="13" style="101" customWidth="1"/>
    <col min="13" max="13" width="11.625" style="51" customWidth="1"/>
    <col min="14" max="16384" width="9" style="51"/>
  </cols>
  <sheetData>
    <row r="1" spans="1:14" ht="49.5" customHeight="1" x14ac:dyDescent="0.15">
      <c r="A1" s="116" t="s">
        <v>204</v>
      </c>
      <c r="C1" s="87"/>
      <c r="N1" s="102" t="s">
        <v>42</v>
      </c>
    </row>
    <row r="2" spans="1:14" ht="14.25" customHeight="1" x14ac:dyDescent="0.15">
      <c r="A2" s="100"/>
      <c r="N2" s="102"/>
    </row>
    <row r="3" spans="1:14" s="87" customFormat="1" ht="39" customHeight="1" x14ac:dyDescent="0.15">
      <c r="A3" s="107" t="s">
        <v>41</v>
      </c>
      <c r="B3" s="108"/>
      <c r="C3" s="109" t="s">
        <v>40</v>
      </c>
      <c r="D3" s="113" t="s">
        <v>31</v>
      </c>
      <c r="E3" s="114" t="s">
        <v>33</v>
      </c>
      <c r="F3" s="114" t="s">
        <v>44</v>
      </c>
      <c r="G3" s="114" t="s">
        <v>34</v>
      </c>
      <c r="H3" s="113" t="s">
        <v>30</v>
      </c>
      <c r="I3" s="113" t="s">
        <v>32</v>
      </c>
      <c r="J3" s="113" t="s">
        <v>28</v>
      </c>
      <c r="K3" s="115"/>
      <c r="L3" s="114" t="s">
        <v>26</v>
      </c>
      <c r="M3" s="84"/>
    </row>
    <row r="4" spans="1:14" s="87" customFormat="1" ht="60.75" customHeight="1" x14ac:dyDescent="0.15">
      <c r="A4" s="254" t="s">
        <v>37</v>
      </c>
      <c r="B4" s="110">
        <v>1</v>
      </c>
      <c r="C4" s="111" t="s">
        <v>184</v>
      </c>
      <c r="D4" s="117"/>
      <c r="E4" s="117" t="s">
        <v>199</v>
      </c>
      <c r="F4" s="117"/>
      <c r="G4" s="117"/>
      <c r="H4" s="117" t="s">
        <v>202</v>
      </c>
      <c r="I4" s="117" t="s">
        <v>60</v>
      </c>
      <c r="J4" s="117" t="s">
        <v>206</v>
      </c>
      <c r="K4" s="118"/>
      <c r="L4" s="119"/>
      <c r="M4" s="112"/>
    </row>
    <row r="5" spans="1:14" s="87" customFormat="1" ht="60.75" customHeight="1" x14ac:dyDescent="0.15">
      <c r="A5" s="255"/>
      <c r="B5" s="110">
        <v>2</v>
      </c>
      <c r="C5" s="111" t="s">
        <v>194</v>
      </c>
      <c r="D5" s="117"/>
      <c r="E5" s="117"/>
      <c r="F5" s="117"/>
      <c r="G5" s="117" t="s">
        <v>65</v>
      </c>
      <c r="H5" s="117"/>
      <c r="I5" s="117"/>
      <c r="J5" s="117" t="s">
        <v>75</v>
      </c>
      <c r="K5" s="118"/>
      <c r="L5" s="119"/>
      <c r="M5" s="112"/>
    </row>
    <row r="6" spans="1:14" s="87" customFormat="1" ht="60.75" customHeight="1" x14ac:dyDescent="0.15">
      <c r="A6" s="256"/>
      <c r="B6" s="110">
        <v>3</v>
      </c>
      <c r="C6" s="111" t="s">
        <v>152</v>
      </c>
      <c r="D6" s="117"/>
      <c r="E6" s="117"/>
      <c r="F6" s="117"/>
      <c r="G6" s="117"/>
      <c r="H6" s="117"/>
      <c r="I6" s="117"/>
      <c r="J6" s="117"/>
      <c r="K6" s="118"/>
      <c r="L6" s="119"/>
      <c r="M6" s="112"/>
    </row>
    <row r="7" spans="1:14" s="87" customFormat="1" ht="60.75" customHeight="1" x14ac:dyDescent="0.15">
      <c r="A7" s="254" t="s">
        <v>38</v>
      </c>
      <c r="B7" s="110">
        <v>4</v>
      </c>
      <c r="C7" s="111" t="s">
        <v>181</v>
      </c>
      <c r="D7" s="117"/>
      <c r="E7" s="117" t="s">
        <v>200</v>
      </c>
      <c r="F7" s="117"/>
      <c r="G7" s="117"/>
      <c r="H7" s="117" t="s">
        <v>70</v>
      </c>
      <c r="I7" s="117" t="s">
        <v>84</v>
      </c>
      <c r="J7" s="117" t="s">
        <v>61</v>
      </c>
      <c r="K7" s="118"/>
      <c r="L7" s="119"/>
      <c r="M7" s="112"/>
    </row>
    <row r="8" spans="1:14" s="87" customFormat="1" ht="60.75" customHeight="1" x14ac:dyDescent="0.15">
      <c r="A8" s="255"/>
      <c r="B8" s="110">
        <v>5</v>
      </c>
      <c r="C8" s="111" t="s">
        <v>185</v>
      </c>
      <c r="D8" s="117"/>
      <c r="E8" s="117" t="s">
        <v>55</v>
      </c>
      <c r="F8" s="117" t="s">
        <v>42</v>
      </c>
      <c r="G8" s="117"/>
      <c r="H8" s="117"/>
      <c r="I8" s="117"/>
      <c r="J8" s="117" t="s">
        <v>47</v>
      </c>
      <c r="K8" s="118"/>
      <c r="L8" s="119"/>
      <c r="M8" s="112"/>
    </row>
    <row r="9" spans="1:14" s="87" customFormat="1" ht="60.75" customHeight="1" x14ac:dyDescent="0.15">
      <c r="A9" s="256"/>
      <c r="B9" s="110">
        <v>6</v>
      </c>
      <c r="C9" s="111" t="s">
        <v>186</v>
      </c>
      <c r="D9" s="117"/>
      <c r="E9" s="117" t="s">
        <v>54</v>
      </c>
      <c r="F9" s="117"/>
      <c r="G9" s="117"/>
      <c r="H9" s="117" t="s">
        <v>65</v>
      </c>
      <c r="I9" s="117"/>
      <c r="J9" s="117"/>
      <c r="K9" s="118"/>
      <c r="L9" s="119"/>
      <c r="M9" s="112"/>
    </row>
    <row r="10" spans="1:14" s="87" customFormat="1" ht="60.75" customHeight="1" x14ac:dyDescent="0.15">
      <c r="A10" s="257" t="s">
        <v>39</v>
      </c>
      <c r="B10" s="110">
        <v>7</v>
      </c>
      <c r="C10" s="111" t="s">
        <v>215</v>
      </c>
      <c r="D10" s="117" t="s">
        <v>212</v>
      </c>
      <c r="E10" s="117" t="s">
        <v>201</v>
      </c>
      <c r="F10" s="117"/>
      <c r="G10" s="117" t="s">
        <v>50</v>
      </c>
      <c r="H10" s="117" t="s">
        <v>203</v>
      </c>
      <c r="I10" s="117" t="s">
        <v>205</v>
      </c>
      <c r="J10" s="117" t="s">
        <v>52</v>
      </c>
      <c r="K10" s="118"/>
      <c r="L10" s="119" t="s">
        <v>209</v>
      </c>
      <c r="M10" s="112"/>
    </row>
    <row r="11" spans="1:14" s="87" customFormat="1" ht="60.75" customHeight="1" x14ac:dyDescent="0.15">
      <c r="A11" s="258"/>
      <c r="B11" s="110">
        <v>8</v>
      </c>
      <c r="C11" s="111" t="s">
        <v>178</v>
      </c>
      <c r="D11" s="117" t="s">
        <v>60</v>
      </c>
      <c r="E11" s="117" t="s">
        <v>57</v>
      </c>
      <c r="F11" s="117"/>
      <c r="G11" s="117"/>
      <c r="H11" s="117" t="s">
        <v>67</v>
      </c>
      <c r="I11" s="117"/>
      <c r="J11" s="117" t="s">
        <v>78</v>
      </c>
      <c r="K11" s="118"/>
      <c r="L11" s="119" t="s">
        <v>209</v>
      </c>
      <c r="M11" s="112"/>
    </row>
    <row r="12" spans="1:14" s="87" customFormat="1" ht="60.75" customHeight="1" x14ac:dyDescent="0.15">
      <c r="A12" s="258"/>
      <c r="B12" s="110">
        <v>9</v>
      </c>
      <c r="C12" s="111" t="s">
        <v>187</v>
      </c>
      <c r="D12" s="117"/>
      <c r="E12" s="117"/>
      <c r="F12" s="117"/>
      <c r="G12" s="117"/>
      <c r="H12" s="117" t="s">
        <v>69</v>
      </c>
      <c r="I12" s="117" t="s">
        <v>61</v>
      </c>
      <c r="J12" s="117" t="s">
        <v>207</v>
      </c>
      <c r="K12" s="118"/>
      <c r="L12" s="119"/>
      <c r="M12" s="112"/>
    </row>
    <row r="13" spans="1:14" s="87" customFormat="1" ht="60.75" customHeight="1" x14ac:dyDescent="0.15">
      <c r="A13" s="259"/>
      <c r="B13" s="110">
        <v>10</v>
      </c>
      <c r="C13" s="111" t="s">
        <v>195</v>
      </c>
      <c r="D13" s="117"/>
      <c r="E13" s="117" t="s">
        <v>58</v>
      </c>
      <c r="F13" s="117"/>
      <c r="G13" s="117"/>
      <c r="H13" s="117"/>
      <c r="I13" s="117"/>
      <c r="J13" s="117"/>
      <c r="K13" s="118"/>
      <c r="L13" s="119"/>
      <c r="M13" s="112"/>
    </row>
    <row r="14" spans="1:14" s="87" customFormat="1" ht="60.75" customHeight="1" x14ac:dyDescent="0.15">
      <c r="A14" s="260" t="s">
        <v>35</v>
      </c>
      <c r="B14" s="110">
        <v>11</v>
      </c>
      <c r="C14" s="111" t="s">
        <v>16</v>
      </c>
      <c r="D14" s="117" t="s">
        <v>48</v>
      </c>
      <c r="E14" s="117" t="s">
        <v>57</v>
      </c>
      <c r="F14" s="117"/>
      <c r="G14" s="117" t="s">
        <v>74</v>
      </c>
      <c r="H14" s="117" t="s">
        <v>48</v>
      </c>
      <c r="I14" s="117"/>
      <c r="J14" s="117" t="s">
        <v>64</v>
      </c>
      <c r="K14" s="118"/>
      <c r="L14" s="119" t="s">
        <v>210</v>
      </c>
      <c r="M14" s="112"/>
    </row>
    <row r="15" spans="1:14" s="87" customFormat="1" ht="60.75" customHeight="1" x14ac:dyDescent="0.15">
      <c r="A15" s="260"/>
      <c r="B15" s="110">
        <v>12</v>
      </c>
      <c r="C15" s="111" t="s">
        <v>190</v>
      </c>
      <c r="D15" s="117"/>
      <c r="E15" s="117"/>
      <c r="F15" s="117"/>
      <c r="G15" s="117"/>
      <c r="H15" s="117" t="s">
        <v>66</v>
      </c>
      <c r="I15" s="117"/>
      <c r="J15" s="117"/>
      <c r="K15" s="118"/>
      <c r="L15" s="119"/>
      <c r="M15" s="112"/>
    </row>
    <row r="16" spans="1:14" s="87" customFormat="1" ht="60.75" customHeight="1" x14ac:dyDescent="0.15">
      <c r="A16" s="260"/>
      <c r="B16" s="110">
        <v>13</v>
      </c>
      <c r="C16" s="111" t="s">
        <v>198</v>
      </c>
      <c r="D16" s="117" t="s">
        <v>46</v>
      </c>
      <c r="E16" s="117"/>
      <c r="F16" s="117" t="s">
        <v>42</v>
      </c>
      <c r="G16" s="117"/>
      <c r="H16" s="117" t="s">
        <v>68</v>
      </c>
      <c r="I16" s="117" t="s">
        <v>75</v>
      </c>
      <c r="J16" s="117" t="s">
        <v>77</v>
      </c>
      <c r="K16" s="118"/>
      <c r="L16" s="119"/>
      <c r="M16" s="112"/>
    </row>
    <row r="17" spans="1:13" s="87" customFormat="1" ht="60.75" customHeight="1" x14ac:dyDescent="0.15">
      <c r="A17" s="260"/>
      <c r="B17" s="110">
        <v>14</v>
      </c>
      <c r="C17" s="111" t="s">
        <v>214</v>
      </c>
      <c r="D17" s="117"/>
      <c r="E17" s="117"/>
      <c r="F17" s="117"/>
      <c r="G17" s="117"/>
      <c r="H17" s="117"/>
      <c r="I17" s="117"/>
      <c r="J17" s="117"/>
      <c r="K17" s="118"/>
      <c r="L17" s="119"/>
      <c r="M17" s="112"/>
    </row>
    <row r="18" spans="1:13" s="87" customFormat="1" ht="60.75" customHeight="1" x14ac:dyDescent="0.15">
      <c r="A18" s="260"/>
      <c r="B18" s="110">
        <v>15</v>
      </c>
      <c r="C18" s="111" t="s">
        <v>211</v>
      </c>
      <c r="D18" s="117"/>
      <c r="E18" s="117"/>
      <c r="F18" s="117"/>
      <c r="G18" s="117"/>
      <c r="H18" s="117" t="s">
        <v>51</v>
      </c>
      <c r="I18" s="117" t="s">
        <v>66</v>
      </c>
      <c r="J18" s="117"/>
      <c r="K18" s="118"/>
      <c r="L18" s="119" t="s">
        <v>208</v>
      </c>
      <c r="M18" s="112"/>
    </row>
    <row r="19" spans="1:13" s="87" customFormat="1" ht="60.75" customHeight="1" x14ac:dyDescent="0.15">
      <c r="A19" s="260"/>
      <c r="B19" s="110">
        <v>16</v>
      </c>
      <c r="C19" s="111" t="s">
        <v>213</v>
      </c>
      <c r="D19" s="117"/>
      <c r="E19" s="117"/>
      <c r="F19" s="117" t="s">
        <v>42</v>
      </c>
      <c r="G19" s="117" t="s">
        <v>48</v>
      </c>
      <c r="H19" s="117" t="s">
        <v>61</v>
      </c>
      <c r="I19" s="117" t="s">
        <v>63</v>
      </c>
      <c r="J19" s="117" t="s">
        <v>82</v>
      </c>
      <c r="K19" s="118"/>
      <c r="L19" s="119"/>
      <c r="M19" s="112"/>
    </row>
    <row r="20" spans="1:13" s="87" customFormat="1" ht="60.75" customHeight="1" x14ac:dyDescent="0.15">
      <c r="A20" s="260"/>
      <c r="B20" s="110">
        <v>17</v>
      </c>
      <c r="C20" s="111" t="s">
        <v>128</v>
      </c>
      <c r="D20" s="117"/>
      <c r="E20" s="117" t="s">
        <v>59</v>
      </c>
      <c r="F20" s="117" t="s">
        <v>42</v>
      </c>
      <c r="G20" s="117" t="s">
        <v>52</v>
      </c>
      <c r="H20" s="117"/>
      <c r="I20" s="117" t="s">
        <v>63</v>
      </c>
      <c r="J20" s="117" t="s">
        <v>71</v>
      </c>
      <c r="K20" s="118"/>
      <c r="L20" s="119"/>
      <c r="M20" s="112"/>
    </row>
    <row r="21" spans="1:13" s="87" customFormat="1" ht="60.75" customHeight="1" x14ac:dyDescent="0.15">
      <c r="A21" s="260"/>
      <c r="B21" s="110">
        <v>18</v>
      </c>
      <c r="C21" s="111" t="s">
        <v>197</v>
      </c>
      <c r="D21" s="117"/>
      <c r="E21" s="117"/>
      <c r="F21" s="117"/>
      <c r="G21" s="117" t="s">
        <v>51</v>
      </c>
      <c r="H21" s="117"/>
      <c r="I21" s="117"/>
      <c r="J21" s="117" t="s">
        <v>80</v>
      </c>
      <c r="K21" s="118"/>
      <c r="L21" s="119"/>
      <c r="M21" s="112"/>
    </row>
    <row r="22" spans="1:13" s="87" customFormat="1" ht="60.75" customHeight="1" x14ac:dyDescent="0.15">
      <c r="A22" s="260"/>
      <c r="B22" s="110">
        <v>19</v>
      </c>
      <c r="C22" s="111" t="s">
        <v>23</v>
      </c>
      <c r="D22" s="117" t="s">
        <v>51</v>
      </c>
      <c r="E22" s="117"/>
      <c r="F22" s="117"/>
      <c r="G22" s="117" t="s">
        <v>49</v>
      </c>
      <c r="H22" s="117" t="s">
        <v>63</v>
      </c>
      <c r="I22" s="117" t="s">
        <v>85</v>
      </c>
      <c r="J22" s="117" t="s">
        <v>79</v>
      </c>
      <c r="K22" s="118"/>
      <c r="L22" s="119" t="s">
        <v>210</v>
      </c>
      <c r="M22" s="112"/>
    </row>
    <row r="23" spans="1:13" s="87" customFormat="1" ht="60.75" customHeight="1" x14ac:dyDescent="0.15">
      <c r="A23" s="260"/>
      <c r="B23" s="110">
        <v>20</v>
      </c>
      <c r="C23" s="111" t="s">
        <v>196</v>
      </c>
      <c r="D23" s="117"/>
      <c r="E23" s="117" t="s">
        <v>59</v>
      </c>
      <c r="F23" s="117"/>
      <c r="G23" s="117" t="s">
        <v>46</v>
      </c>
      <c r="H23" s="117" t="s">
        <v>62</v>
      </c>
      <c r="I23" s="117" t="s">
        <v>63</v>
      </c>
      <c r="J23" s="117" t="s">
        <v>81</v>
      </c>
      <c r="K23" s="118"/>
      <c r="L23" s="119"/>
      <c r="M23" s="112"/>
    </row>
    <row r="24" spans="1:13" s="52" customFormat="1" ht="33" customHeight="1" x14ac:dyDescent="0.15">
      <c r="A24" s="89"/>
      <c r="B24" s="90"/>
      <c r="C24" s="91"/>
      <c r="D24" s="90"/>
      <c r="E24" s="90"/>
      <c r="F24" s="90"/>
      <c r="G24" s="90"/>
      <c r="H24" s="90"/>
      <c r="I24" s="90"/>
      <c r="J24" s="90"/>
      <c r="K24" s="90"/>
      <c r="L24" s="105"/>
      <c r="M24" s="91"/>
    </row>
    <row r="25" spans="1:13" s="52" customFormat="1" ht="22.5" customHeight="1" x14ac:dyDescent="0.15">
      <c r="A25" s="89"/>
      <c r="B25" s="93" t="s">
        <v>177</v>
      </c>
      <c r="C25" s="91"/>
      <c r="D25" s="90"/>
      <c r="E25" s="90"/>
      <c r="F25" s="90"/>
      <c r="G25" s="90"/>
      <c r="H25" s="90"/>
      <c r="I25" s="90"/>
      <c r="J25" s="90"/>
      <c r="K25" s="90"/>
      <c r="L25" s="105"/>
      <c r="M25" s="91"/>
    </row>
    <row r="26" spans="1:13" s="52" customFormat="1" ht="18.75" customHeight="1" x14ac:dyDescent="0.15">
      <c r="A26" s="89"/>
      <c r="B26" s="90"/>
      <c r="C26" s="92" t="s">
        <v>161</v>
      </c>
      <c r="D26" s="90"/>
      <c r="E26" s="90"/>
      <c r="F26" s="90"/>
      <c r="G26" s="90"/>
      <c r="H26" s="90"/>
      <c r="I26" s="90"/>
      <c r="J26" s="90"/>
      <c r="K26" s="90"/>
      <c r="L26" s="105"/>
      <c r="M26" s="91"/>
    </row>
    <row r="27" spans="1:13" s="52" customFormat="1" ht="18.75" customHeight="1" x14ac:dyDescent="0.15">
      <c r="A27" s="89"/>
      <c r="B27" s="90"/>
      <c r="C27" s="92" t="s">
        <v>162</v>
      </c>
      <c r="D27" s="90"/>
      <c r="E27" s="90"/>
      <c r="F27" s="90"/>
      <c r="G27" s="90"/>
      <c r="H27" s="90"/>
      <c r="I27" s="90"/>
      <c r="J27" s="90"/>
      <c r="K27" s="90"/>
      <c r="L27" s="105"/>
      <c r="M27" s="91"/>
    </row>
    <row r="28" spans="1:13" s="52" customFormat="1" ht="18.75" customHeight="1" x14ac:dyDescent="0.15">
      <c r="A28" s="89"/>
      <c r="B28" s="90"/>
      <c r="C28" s="92" t="s">
        <v>163</v>
      </c>
      <c r="D28" s="90"/>
      <c r="E28" s="90"/>
      <c r="F28" s="90"/>
      <c r="G28" s="90"/>
      <c r="H28" s="90"/>
      <c r="I28" s="90"/>
      <c r="J28" s="90"/>
      <c r="K28" s="90"/>
      <c r="L28" s="105"/>
      <c r="M28" s="91"/>
    </row>
    <row r="29" spans="1:13" s="52" customFormat="1" ht="18.75" customHeight="1" x14ac:dyDescent="0.15">
      <c r="A29" s="89"/>
      <c r="B29" s="90"/>
      <c r="C29" s="92" t="s">
        <v>164</v>
      </c>
      <c r="D29" s="90"/>
      <c r="E29" s="90"/>
      <c r="F29" s="90"/>
      <c r="G29" s="90"/>
      <c r="H29" s="90"/>
      <c r="I29" s="90"/>
      <c r="J29" s="90"/>
      <c r="K29" s="90"/>
      <c r="L29" s="105"/>
      <c r="M29" s="91"/>
    </row>
    <row r="30" spans="1:13" s="52" customFormat="1" ht="18.75" customHeight="1" x14ac:dyDescent="0.15">
      <c r="A30" s="89"/>
      <c r="B30" s="90"/>
      <c r="C30" s="92" t="s">
        <v>165</v>
      </c>
      <c r="D30" s="90"/>
      <c r="E30" s="90"/>
      <c r="F30" s="90"/>
      <c r="G30" s="90"/>
      <c r="H30" s="90"/>
      <c r="I30" s="90"/>
      <c r="J30" s="90"/>
      <c r="K30" s="90"/>
      <c r="L30" s="105"/>
      <c r="M30" s="91"/>
    </row>
    <row r="31" spans="1:13" s="52" customFormat="1" ht="18.75" customHeight="1" x14ac:dyDescent="0.15">
      <c r="A31" s="89"/>
      <c r="B31" s="90"/>
      <c r="C31" s="92" t="s">
        <v>166</v>
      </c>
      <c r="D31" s="90"/>
      <c r="E31" s="90"/>
      <c r="F31" s="90"/>
      <c r="G31" s="90"/>
      <c r="H31" s="90"/>
      <c r="I31" s="90"/>
      <c r="J31" s="90"/>
      <c r="K31" s="90"/>
      <c r="L31" s="105"/>
      <c r="M31" s="91"/>
    </row>
    <row r="32" spans="1:13" s="52" customFormat="1" ht="18.75" customHeight="1" x14ac:dyDescent="0.15">
      <c r="A32" s="89"/>
      <c r="B32" s="90"/>
      <c r="C32" s="92" t="s">
        <v>167</v>
      </c>
      <c r="D32" s="90"/>
      <c r="E32" s="90"/>
      <c r="F32" s="90"/>
      <c r="G32" s="90"/>
      <c r="H32" s="90"/>
      <c r="I32" s="90"/>
      <c r="J32" s="90"/>
      <c r="K32" s="90"/>
      <c r="L32" s="105"/>
      <c r="M32" s="91"/>
    </row>
    <row r="33" spans="1:18" s="52" customFormat="1" ht="18.75" customHeight="1" x14ac:dyDescent="0.15">
      <c r="A33" s="89"/>
      <c r="B33" s="90"/>
      <c r="C33" s="92" t="s">
        <v>168</v>
      </c>
      <c r="D33" s="90"/>
      <c r="E33" s="90"/>
      <c r="F33" s="90"/>
      <c r="G33" s="90"/>
      <c r="H33" s="90"/>
      <c r="I33" s="90"/>
      <c r="J33" s="90"/>
      <c r="K33" s="90"/>
      <c r="L33" s="105"/>
      <c r="M33" s="91"/>
    </row>
    <row r="34" spans="1:18" s="52" customFormat="1" ht="18.75" customHeight="1" x14ac:dyDescent="0.15">
      <c r="A34" s="89"/>
      <c r="B34" s="90"/>
      <c r="C34" s="92" t="s">
        <v>169</v>
      </c>
      <c r="D34" s="90"/>
      <c r="E34" s="90"/>
      <c r="F34" s="90"/>
      <c r="G34" s="90"/>
      <c r="H34" s="90"/>
      <c r="I34" s="90"/>
      <c r="J34" s="90"/>
      <c r="K34" s="90"/>
      <c r="L34" s="105"/>
      <c r="M34" s="91"/>
    </row>
    <row r="35" spans="1:18" s="52" customFormat="1" ht="18.75" customHeight="1" x14ac:dyDescent="0.15">
      <c r="A35" s="89"/>
      <c r="B35" s="90"/>
      <c r="C35" s="92" t="s">
        <v>170</v>
      </c>
      <c r="D35" s="90"/>
      <c r="E35" s="90"/>
      <c r="F35" s="90"/>
      <c r="G35" s="90"/>
      <c r="H35" s="90"/>
      <c r="I35" s="90"/>
      <c r="J35" s="90"/>
      <c r="K35" s="90"/>
      <c r="L35" s="105"/>
      <c r="M35" s="91"/>
    </row>
    <row r="36" spans="1:18" s="52" customFormat="1" ht="18.75" customHeight="1" x14ac:dyDescent="0.15">
      <c r="A36" s="89"/>
      <c r="B36" s="90"/>
      <c r="C36" s="92" t="s">
        <v>171</v>
      </c>
      <c r="D36" s="90"/>
      <c r="E36" s="90"/>
      <c r="F36" s="90"/>
      <c r="G36" s="90"/>
      <c r="H36" s="90"/>
      <c r="I36" s="90"/>
      <c r="J36" s="90"/>
      <c r="K36" s="90"/>
      <c r="L36" s="105"/>
      <c r="M36" s="91"/>
    </row>
    <row r="37" spans="1:18" s="52" customFormat="1" ht="18.75" customHeight="1" x14ac:dyDescent="0.15">
      <c r="A37" s="89"/>
      <c r="B37" s="90"/>
      <c r="C37" s="92" t="s">
        <v>172</v>
      </c>
      <c r="D37" s="90"/>
      <c r="E37" s="90"/>
      <c r="F37" s="90"/>
      <c r="G37" s="90"/>
      <c r="H37" s="90"/>
      <c r="I37" s="90"/>
      <c r="J37" s="90"/>
      <c r="K37" s="90"/>
      <c r="L37" s="105"/>
      <c r="M37" s="91"/>
    </row>
    <row r="38" spans="1:18" s="52" customFormat="1" ht="18.75" customHeight="1" x14ac:dyDescent="0.15">
      <c r="A38" s="89"/>
      <c r="B38" s="90"/>
      <c r="C38" s="92" t="s">
        <v>173</v>
      </c>
      <c r="D38" s="90"/>
      <c r="E38" s="90"/>
      <c r="F38" s="90"/>
      <c r="G38" s="90"/>
      <c r="H38" s="90"/>
      <c r="I38" s="90"/>
      <c r="J38" s="90"/>
      <c r="K38" s="90"/>
      <c r="L38" s="105"/>
      <c r="M38" s="91"/>
    </row>
    <row r="39" spans="1:18" s="52" customFormat="1" ht="18.75" customHeight="1" x14ac:dyDescent="0.15">
      <c r="A39" s="89"/>
      <c r="B39" s="90"/>
      <c r="C39" s="92" t="s">
        <v>174</v>
      </c>
      <c r="D39" s="90"/>
      <c r="E39" s="90"/>
      <c r="F39" s="90"/>
      <c r="G39" s="90"/>
      <c r="H39" s="90"/>
      <c r="I39" s="90"/>
      <c r="J39" s="90"/>
      <c r="K39" s="90"/>
      <c r="L39" s="105"/>
      <c r="M39" s="91"/>
    </row>
    <row r="40" spans="1:18" ht="18.75" customHeight="1" x14ac:dyDescent="0.15">
      <c r="A40" s="103"/>
      <c r="C40" s="104" t="s">
        <v>175</v>
      </c>
      <c r="D40" s="106"/>
      <c r="E40" s="106"/>
      <c r="F40" s="106"/>
      <c r="G40" s="106"/>
      <c r="H40" s="106"/>
      <c r="I40" s="106"/>
      <c r="J40" s="106"/>
      <c r="K40" s="106"/>
      <c r="M40" s="103"/>
    </row>
    <row r="41" spans="1:18" s="101" customFormat="1" ht="18.75" customHeight="1" x14ac:dyDescent="0.15">
      <c r="A41" s="103"/>
      <c r="C41" s="104" t="s">
        <v>176</v>
      </c>
      <c r="D41" s="106"/>
      <c r="E41" s="106"/>
      <c r="F41" s="106"/>
      <c r="G41" s="106"/>
      <c r="H41" s="106"/>
      <c r="I41" s="106"/>
      <c r="J41" s="106"/>
      <c r="K41" s="106"/>
      <c r="M41" s="103"/>
      <c r="N41" s="51"/>
      <c r="O41" s="51"/>
      <c r="P41" s="51"/>
      <c r="Q41" s="51"/>
      <c r="R41" s="51"/>
    </row>
    <row r="42" spans="1:18" s="101" customFormat="1" ht="49.5" customHeight="1" x14ac:dyDescent="0.15">
      <c r="A42" s="103"/>
      <c r="C42" s="51"/>
      <c r="M42" s="51"/>
      <c r="N42" s="51"/>
      <c r="O42" s="51"/>
      <c r="P42" s="51"/>
      <c r="Q42" s="51"/>
      <c r="R42" s="51"/>
    </row>
    <row r="43" spans="1:18" s="101" customFormat="1" ht="49.5" customHeight="1" x14ac:dyDescent="0.15">
      <c r="A43" s="103"/>
      <c r="C43" s="51"/>
      <c r="M43" s="51"/>
      <c r="N43" s="51"/>
      <c r="O43" s="51"/>
      <c r="P43" s="51"/>
      <c r="Q43" s="51"/>
      <c r="R43" s="51"/>
    </row>
    <row r="44" spans="1:18" s="101" customFormat="1" ht="49.5" customHeight="1" x14ac:dyDescent="0.15">
      <c r="A44" s="103"/>
      <c r="C44" s="51"/>
      <c r="M44" s="51"/>
      <c r="N44" s="51"/>
      <c r="O44" s="51"/>
      <c r="P44" s="51"/>
      <c r="Q44" s="51"/>
      <c r="R44" s="51"/>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5"/>
  <sheetViews>
    <sheetView showGridLines="0" tabSelected="1" view="pageBreakPreview" zoomScale="80" zoomScaleNormal="70" zoomScaleSheetLayoutView="80" workbookViewId="0">
      <selection activeCell="J2" sqref="J2"/>
    </sheetView>
  </sheetViews>
  <sheetFormatPr defaultRowHeight="18.75" x14ac:dyDescent="0.15"/>
  <cols>
    <col min="1" max="4" width="9" style="125"/>
    <col min="5" max="5" width="12.75" style="125" customWidth="1"/>
    <col min="6" max="8" width="9" style="125"/>
    <col min="9" max="9" width="9" style="125" customWidth="1"/>
    <col min="10" max="16384" width="9" style="121"/>
  </cols>
  <sheetData>
    <row r="3" spans="1:9" ht="20.100000000000001" customHeight="1" x14ac:dyDescent="0.15">
      <c r="A3" s="262" t="s">
        <v>408</v>
      </c>
      <c r="B3" s="262"/>
      <c r="C3" s="262"/>
    </row>
    <row r="4" spans="1:9" ht="20.100000000000001" customHeight="1" x14ac:dyDescent="0.15">
      <c r="G4" s="268" t="s">
        <v>380</v>
      </c>
      <c r="H4" s="262"/>
      <c r="I4" s="262"/>
    </row>
    <row r="6" spans="1:9" ht="20.100000000000001" customHeight="1" x14ac:dyDescent="0.15">
      <c r="A6" s="262" t="s">
        <v>217</v>
      </c>
      <c r="B6" s="262"/>
    </row>
    <row r="7" spans="1:9" x14ac:dyDescent="0.15">
      <c r="A7" s="126"/>
      <c r="B7" s="126"/>
    </row>
    <row r="8" spans="1:9" x14ac:dyDescent="0.15">
      <c r="A8" s="126"/>
      <c r="B8" s="126"/>
    </row>
    <row r="9" spans="1:9" ht="20.100000000000001" customHeight="1" x14ac:dyDescent="0.15">
      <c r="E9" s="126" t="s">
        <v>221</v>
      </c>
      <c r="F9" s="269" t="s">
        <v>381</v>
      </c>
      <c r="G9" s="269"/>
      <c r="H9" s="269"/>
      <c r="I9" s="269"/>
    </row>
    <row r="10" spans="1:9" ht="20.100000000000001" customHeight="1" x14ac:dyDescent="0.15">
      <c r="E10" s="126" t="s">
        <v>220</v>
      </c>
      <c r="F10" s="261" t="s">
        <v>382</v>
      </c>
      <c r="G10" s="261"/>
      <c r="H10" s="261"/>
      <c r="I10" s="261"/>
    </row>
    <row r="11" spans="1:9" ht="20.100000000000001" customHeight="1" x14ac:dyDescent="0.15">
      <c r="E11" s="126" t="s">
        <v>219</v>
      </c>
      <c r="F11" s="261" t="s">
        <v>383</v>
      </c>
      <c r="G11" s="261"/>
      <c r="H11" s="261"/>
      <c r="I11" s="261"/>
    </row>
    <row r="13" spans="1:9" ht="20.100000000000001" customHeight="1" x14ac:dyDescent="0.15">
      <c r="A13" s="262" t="s">
        <v>222</v>
      </c>
      <c r="B13" s="262"/>
      <c r="C13" s="262"/>
      <c r="D13" s="262"/>
      <c r="E13" s="262"/>
      <c r="F13" s="262"/>
      <c r="G13" s="262"/>
      <c r="H13" s="262"/>
      <c r="I13" s="262"/>
    </row>
    <row r="15" spans="1:9" ht="20.100000000000001" customHeight="1" x14ac:dyDescent="0.15">
      <c r="A15" s="125" t="s">
        <v>309</v>
      </c>
    </row>
    <row r="16" spans="1:9" ht="20.100000000000001" customHeight="1" x14ac:dyDescent="0.15">
      <c r="A16" s="125" t="s">
        <v>308</v>
      </c>
    </row>
    <row r="17" spans="1:5" ht="20.100000000000001" customHeight="1" x14ac:dyDescent="0.15">
      <c r="A17" s="125" t="s">
        <v>311</v>
      </c>
    </row>
    <row r="18" spans="1:5" ht="20.100000000000001" customHeight="1" x14ac:dyDescent="0.15">
      <c r="A18" s="125" t="s">
        <v>310</v>
      </c>
    </row>
    <row r="20" spans="1:5" x14ac:dyDescent="0.15">
      <c r="E20" s="126" t="s">
        <v>223</v>
      </c>
    </row>
    <row r="22" spans="1:5" ht="20.100000000000001" customHeight="1" x14ac:dyDescent="0.15">
      <c r="A22" s="125" t="s">
        <v>224</v>
      </c>
    </row>
    <row r="23" spans="1:5" ht="20.100000000000001" customHeight="1" x14ac:dyDescent="0.15">
      <c r="A23" s="125" t="s">
        <v>409</v>
      </c>
    </row>
    <row r="24" spans="1:5" ht="20.100000000000001" customHeight="1" x14ac:dyDescent="0.15">
      <c r="A24" s="125" t="s">
        <v>329</v>
      </c>
    </row>
    <row r="25" spans="1:5" ht="20.100000000000001" customHeight="1" x14ac:dyDescent="0.15">
      <c r="A25" s="125" t="s">
        <v>225</v>
      </c>
    </row>
    <row r="26" spans="1:5" ht="20.100000000000001" customHeight="1" x14ac:dyDescent="0.15">
      <c r="A26" s="125" t="s">
        <v>226</v>
      </c>
    </row>
    <row r="27" spans="1:5" ht="20.100000000000001" customHeight="1" x14ac:dyDescent="0.15">
      <c r="A27" s="125" t="s">
        <v>227</v>
      </c>
    </row>
    <row r="28" spans="1:5" ht="20.100000000000001" customHeight="1" x14ac:dyDescent="0.15">
      <c r="A28" s="125" t="s">
        <v>228</v>
      </c>
    </row>
    <row r="29" spans="1:5" ht="20.100000000000001" customHeight="1" x14ac:dyDescent="0.15">
      <c r="A29" s="125" t="s">
        <v>229</v>
      </c>
    </row>
    <row r="31" spans="1:5" ht="20.100000000000001" customHeight="1" x14ac:dyDescent="0.15">
      <c r="D31" s="125" t="s">
        <v>230</v>
      </c>
    </row>
    <row r="33" spans="4:9" ht="21.95" customHeight="1" x14ac:dyDescent="0.15">
      <c r="D33" s="127" t="s">
        <v>231</v>
      </c>
      <c r="E33" s="127"/>
      <c r="F33" s="263" t="s">
        <v>384</v>
      </c>
      <c r="G33" s="264"/>
      <c r="H33" s="264"/>
      <c r="I33" s="264"/>
    </row>
    <row r="34" spans="4:9" ht="21.95" customHeight="1" x14ac:dyDescent="0.15">
      <c r="D34" s="127" t="s">
        <v>232</v>
      </c>
      <c r="E34" s="127"/>
      <c r="F34" s="265" t="s">
        <v>385</v>
      </c>
      <c r="G34" s="266"/>
      <c r="H34" s="266"/>
      <c r="I34" s="266"/>
    </row>
    <row r="35" spans="4:9" ht="21.95" customHeight="1" x14ac:dyDescent="0.15">
      <c r="D35" s="267" t="s">
        <v>312</v>
      </c>
      <c r="E35" s="267"/>
      <c r="F35" s="265" t="s">
        <v>386</v>
      </c>
      <c r="G35" s="265"/>
      <c r="H35" s="265"/>
      <c r="I35" s="265"/>
    </row>
  </sheetData>
  <mergeCells count="11">
    <mergeCell ref="G4:I4"/>
    <mergeCell ref="A3:C3"/>
    <mergeCell ref="A6:B6"/>
    <mergeCell ref="F9:I9"/>
    <mergeCell ref="F10:I10"/>
    <mergeCell ref="F11:I11"/>
    <mergeCell ref="A13:I13"/>
    <mergeCell ref="F33:I33"/>
    <mergeCell ref="F34:I34"/>
    <mergeCell ref="F35:I35"/>
    <mergeCell ref="D35:E35"/>
  </mergeCells>
  <phoneticPr fontId="6"/>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N54"/>
  <sheetViews>
    <sheetView showGridLines="0" view="pageBreakPreview" zoomScale="70" zoomScaleNormal="100" zoomScaleSheetLayoutView="70" workbookViewId="0">
      <selection activeCell="V41" sqref="V41"/>
    </sheetView>
  </sheetViews>
  <sheetFormatPr defaultRowHeight="19.5" x14ac:dyDescent="0.15"/>
  <cols>
    <col min="1" max="1" width="16" style="128" customWidth="1"/>
    <col min="2" max="2" width="8.75" style="128" customWidth="1"/>
    <col min="3" max="3" width="9.625" style="128" customWidth="1"/>
    <col min="4" max="4" width="8.875" style="128" customWidth="1"/>
    <col min="5" max="5" width="9.75" style="128" customWidth="1"/>
    <col min="6" max="6" width="8.875" style="128" customWidth="1"/>
    <col min="7" max="7" width="11.375" style="128" customWidth="1"/>
    <col min="8" max="8" width="8.875" style="128" customWidth="1"/>
    <col min="9" max="9" width="9.75" style="128" customWidth="1"/>
    <col min="10" max="10" width="7.75" style="128" customWidth="1"/>
    <col min="11" max="11" width="8.125" style="128" customWidth="1"/>
    <col min="12" max="12" width="8.5" style="128" customWidth="1"/>
    <col min="13" max="13" width="8.25" style="128" customWidth="1"/>
    <col min="14" max="14" width="9" style="128" customWidth="1"/>
    <col min="15" max="16384" width="9" style="120"/>
  </cols>
  <sheetData>
    <row r="3" spans="1:14" ht="20.100000000000001" customHeight="1" x14ac:dyDescent="0.15">
      <c r="A3" s="271" t="s">
        <v>330</v>
      </c>
      <c r="B3" s="271"/>
      <c r="C3" s="271"/>
      <c r="D3" s="271"/>
    </row>
    <row r="4" spans="1:14" ht="20.100000000000001" customHeight="1" x14ac:dyDescent="0.15">
      <c r="A4" s="214"/>
      <c r="B4" s="214"/>
      <c r="C4" s="214"/>
      <c r="D4" s="214"/>
    </row>
    <row r="5" spans="1:14" ht="32.25" customHeight="1" x14ac:dyDescent="0.15">
      <c r="B5" s="130"/>
      <c r="C5" s="130"/>
      <c r="I5" s="131"/>
      <c r="J5" s="272" t="s">
        <v>387</v>
      </c>
      <c r="K5" s="273"/>
      <c r="L5" s="273"/>
      <c r="M5" s="273"/>
      <c r="N5" s="273"/>
    </row>
    <row r="6" spans="1:14" ht="12" customHeight="1" x14ac:dyDescent="0.15"/>
    <row r="7" spans="1:14" ht="19.5" customHeight="1" x14ac:dyDescent="0.15">
      <c r="A7" s="273" t="s">
        <v>217</v>
      </c>
      <c r="B7" s="273"/>
      <c r="C7" s="132"/>
      <c r="F7" s="133"/>
      <c r="G7" s="133"/>
    </row>
    <row r="8" spans="1:14" ht="12" customHeight="1" x14ac:dyDescent="0.15">
      <c r="A8" s="132"/>
      <c r="B8" s="132"/>
      <c r="C8" s="132"/>
    </row>
    <row r="9" spans="1:14" ht="20.100000000000001" customHeight="1" x14ac:dyDescent="0.15">
      <c r="G9" s="134" t="s">
        <v>251</v>
      </c>
      <c r="H9" s="270" t="s">
        <v>388</v>
      </c>
      <c r="I9" s="270"/>
      <c r="J9" s="270"/>
      <c r="K9" s="270"/>
      <c r="L9" s="270"/>
      <c r="M9" s="270"/>
      <c r="N9" s="270"/>
    </row>
    <row r="10" spans="1:14" ht="20.100000000000001" customHeight="1" x14ac:dyDescent="0.15">
      <c r="G10" s="134" t="s">
        <v>269</v>
      </c>
      <c r="H10" s="270" t="s">
        <v>382</v>
      </c>
      <c r="I10" s="270"/>
      <c r="J10" s="270"/>
      <c r="K10" s="270"/>
      <c r="L10" s="270"/>
      <c r="M10" s="270"/>
      <c r="N10" s="270"/>
    </row>
    <row r="11" spans="1:14" ht="20.100000000000001" customHeight="1" x14ac:dyDescent="0.15">
      <c r="G11" s="134" t="s">
        <v>219</v>
      </c>
      <c r="H11" s="270" t="s">
        <v>383</v>
      </c>
      <c r="I11" s="270"/>
      <c r="J11" s="270"/>
      <c r="K11" s="270"/>
      <c r="L11" s="270"/>
      <c r="M11" s="270"/>
      <c r="N11" s="270"/>
    </row>
    <row r="12" spans="1:14" ht="20.100000000000001" customHeight="1" x14ac:dyDescent="0.15">
      <c r="G12" s="132"/>
      <c r="H12" s="132"/>
      <c r="I12" s="132"/>
      <c r="J12" s="132"/>
      <c r="K12" s="132"/>
      <c r="L12" s="132"/>
      <c r="M12" s="132"/>
      <c r="N12" s="132"/>
    </row>
    <row r="13" spans="1:14" ht="12" customHeight="1" x14ac:dyDescent="0.15">
      <c r="C13" s="279" t="s">
        <v>331</v>
      </c>
      <c r="D13" s="279"/>
      <c r="E13" s="279"/>
      <c r="F13" s="279"/>
      <c r="G13" s="279"/>
      <c r="H13" s="279"/>
      <c r="I13" s="279"/>
      <c r="J13" s="279"/>
      <c r="K13" s="279"/>
    </row>
    <row r="14" spans="1:14" ht="24.95" customHeight="1" x14ac:dyDescent="0.15">
      <c r="A14" s="135"/>
      <c r="B14" s="135"/>
      <c r="C14" s="279"/>
      <c r="D14" s="279"/>
      <c r="E14" s="279"/>
      <c r="F14" s="279"/>
      <c r="G14" s="279"/>
      <c r="H14" s="279"/>
      <c r="I14" s="279"/>
      <c r="J14" s="279"/>
      <c r="K14" s="279"/>
      <c r="L14" s="135"/>
      <c r="M14" s="135"/>
      <c r="N14" s="135"/>
    </row>
    <row r="15" spans="1:14" ht="24.95" customHeight="1" x14ac:dyDescent="0.15">
      <c r="A15" s="132"/>
      <c r="B15" s="132"/>
      <c r="C15" s="132"/>
      <c r="D15" s="132"/>
      <c r="E15" s="132"/>
      <c r="F15" s="132"/>
      <c r="G15" s="132"/>
      <c r="H15" s="132"/>
      <c r="I15" s="132"/>
      <c r="J15" s="132"/>
      <c r="K15" s="132"/>
      <c r="L15" s="132"/>
      <c r="M15" s="132"/>
      <c r="N15" s="132"/>
    </row>
    <row r="16" spans="1:14" ht="12" customHeight="1" x14ac:dyDescent="0.15"/>
    <row r="17" spans="1:14" ht="20.100000000000001" customHeight="1" x14ac:dyDescent="0.15">
      <c r="A17" s="271" t="s">
        <v>351</v>
      </c>
      <c r="B17" s="271"/>
      <c r="C17" s="271"/>
      <c r="D17" s="271"/>
      <c r="E17" s="271"/>
      <c r="F17" s="271"/>
      <c r="G17" s="271"/>
      <c r="H17" s="271"/>
      <c r="I17" s="271"/>
      <c r="J17" s="271"/>
      <c r="K17" s="271"/>
      <c r="L17" s="271"/>
      <c r="M17" s="271"/>
      <c r="N17" s="271"/>
    </row>
    <row r="18" spans="1:14" ht="20.100000000000001" customHeight="1" x14ac:dyDescent="0.15">
      <c r="A18" s="271" t="s">
        <v>350</v>
      </c>
      <c r="B18" s="271"/>
      <c r="C18" s="271"/>
      <c r="D18" s="271"/>
      <c r="E18" s="271"/>
      <c r="F18" s="271"/>
      <c r="G18" s="271"/>
      <c r="H18" s="271"/>
      <c r="I18" s="271"/>
      <c r="J18" s="271"/>
      <c r="K18" s="271"/>
      <c r="L18" s="271"/>
      <c r="M18" s="271"/>
      <c r="N18" s="271"/>
    </row>
    <row r="19" spans="1:14" ht="19.5" customHeight="1" x14ac:dyDescent="0.15"/>
    <row r="20" spans="1:14" ht="27.95" customHeight="1" x14ac:dyDescent="0.15">
      <c r="A20" s="280" t="s">
        <v>234</v>
      </c>
      <c r="B20" s="281"/>
      <c r="C20" s="282" t="s">
        <v>389</v>
      </c>
      <c r="D20" s="283"/>
      <c r="E20" s="283"/>
      <c r="F20" s="283"/>
      <c r="G20" s="283"/>
      <c r="H20" s="283"/>
      <c r="I20" s="283"/>
      <c r="J20" s="283"/>
      <c r="K20" s="283"/>
      <c r="L20" s="283"/>
      <c r="M20" s="283"/>
      <c r="N20" s="284"/>
    </row>
    <row r="21" spans="1:14" ht="27.95" customHeight="1" x14ac:dyDescent="0.15">
      <c r="A21" s="285" t="s">
        <v>265</v>
      </c>
      <c r="B21" s="286"/>
      <c r="C21" s="287" t="s">
        <v>382</v>
      </c>
      <c r="D21" s="288"/>
      <c r="E21" s="288"/>
      <c r="F21" s="288"/>
      <c r="G21" s="288"/>
      <c r="H21" s="288"/>
      <c r="I21" s="288"/>
      <c r="J21" s="288"/>
      <c r="K21" s="288"/>
      <c r="L21" s="288"/>
      <c r="M21" s="288"/>
      <c r="N21" s="289"/>
    </row>
    <row r="22" spans="1:14" x14ac:dyDescent="0.15">
      <c r="A22" s="290" t="s">
        <v>218</v>
      </c>
      <c r="B22" s="291"/>
      <c r="C22" s="282" t="s">
        <v>390</v>
      </c>
      <c r="D22" s="283"/>
      <c r="E22" s="283"/>
      <c r="F22" s="283"/>
      <c r="G22" s="283"/>
      <c r="H22" s="283"/>
      <c r="I22" s="283"/>
      <c r="J22" s="283"/>
      <c r="K22" s="283"/>
      <c r="L22" s="283"/>
      <c r="M22" s="283"/>
      <c r="N22" s="284"/>
    </row>
    <row r="23" spans="1:14" x14ac:dyDescent="0.15">
      <c r="A23" s="292"/>
      <c r="B23" s="293"/>
      <c r="C23" s="296" t="s">
        <v>391</v>
      </c>
      <c r="D23" s="297"/>
      <c r="E23" s="297"/>
      <c r="F23" s="297"/>
      <c r="G23" s="297"/>
      <c r="H23" s="297"/>
      <c r="I23" s="297"/>
      <c r="J23" s="297"/>
      <c r="K23" s="297"/>
      <c r="L23" s="297"/>
      <c r="M23" s="297"/>
      <c r="N23" s="298"/>
    </row>
    <row r="24" spans="1:14" x14ac:dyDescent="0.15">
      <c r="A24" s="294"/>
      <c r="B24" s="295"/>
      <c r="C24" s="287"/>
      <c r="D24" s="288"/>
      <c r="E24" s="288"/>
      <c r="F24" s="288"/>
      <c r="G24" s="288"/>
      <c r="H24" s="288"/>
      <c r="I24" s="288"/>
      <c r="J24" s="288"/>
      <c r="K24" s="288"/>
      <c r="L24" s="288"/>
      <c r="M24" s="288"/>
      <c r="N24" s="289"/>
    </row>
    <row r="25" spans="1:14" ht="36" customHeight="1" x14ac:dyDescent="0.15">
      <c r="A25" s="274" t="s">
        <v>235</v>
      </c>
      <c r="B25" s="275"/>
      <c r="C25" s="239" t="s">
        <v>245</v>
      </c>
      <c r="D25" s="240">
        <v>15</v>
      </c>
      <c r="E25" s="215" t="s">
        <v>104</v>
      </c>
      <c r="F25" s="136"/>
      <c r="G25" s="136"/>
      <c r="H25" s="136"/>
      <c r="I25" s="136"/>
      <c r="J25" s="136"/>
      <c r="K25" s="136"/>
      <c r="L25" s="136"/>
      <c r="M25" s="136"/>
      <c r="N25" s="137"/>
    </row>
    <row r="26" spans="1:14" ht="40.5" customHeight="1" x14ac:dyDescent="0.15">
      <c r="A26" s="274" t="s">
        <v>236</v>
      </c>
      <c r="B26" s="275"/>
      <c r="C26" s="276" t="s">
        <v>392</v>
      </c>
      <c r="D26" s="277"/>
      <c r="E26" s="277"/>
      <c r="F26" s="277"/>
      <c r="G26" s="277"/>
      <c r="H26" s="277"/>
      <c r="I26" s="277"/>
      <c r="J26" s="277"/>
      <c r="K26" s="277"/>
      <c r="L26" s="277"/>
      <c r="M26" s="277"/>
      <c r="N26" s="278"/>
    </row>
    <row r="27" spans="1:14" ht="33" customHeight="1" x14ac:dyDescent="0.15">
      <c r="A27" s="280" t="s">
        <v>239</v>
      </c>
      <c r="B27" s="281"/>
      <c r="C27" s="299" t="s">
        <v>393</v>
      </c>
      <c r="D27" s="300"/>
      <c r="E27" s="300"/>
      <c r="F27" s="300"/>
      <c r="G27" s="300"/>
      <c r="H27" s="300"/>
      <c r="I27" s="300"/>
      <c r="J27" s="300"/>
      <c r="K27" s="300"/>
      <c r="L27" s="300"/>
      <c r="M27" s="300"/>
      <c r="N27" s="301"/>
    </row>
    <row r="28" spans="1:14" ht="33" customHeight="1" x14ac:dyDescent="0.15">
      <c r="A28" s="285"/>
      <c r="B28" s="286"/>
      <c r="C28" s="302"/>
      <c r="D28" s="303"/>
      <c r="E28" s="303"/>
      <c r="F28" s="303"/>
      <c r="G28" s="303"/>
      <c r="H28" s="303"/>
      <c r="I28" s="303"/>
      <c r="J28" s="303"/>
      <c r="K28" s="303"/>
      <c r="L28" s="303"/>
      <c r="M28" s="303"/>
      <c r="N28" s="304"/>
    </row>
    <row r="29" spans="1:14" ht="27.95" customHeight="1" x14ac:dyDescent="0.15">
      <c r="A29" s="280" t="s">
        <v>341</v>
      </c>
      <c r="B29" s="281"/>
      <c r="C29" s="307">
        <f>F29+F30</f>
        <v>35</v>
      </c>
      <c r="D29" s="310" t="s">
        <v>105</v>
      </c>
      <c r="E29" s="229" t="s">
        <v>248</v>
      </c>
      <c r="F29" s="231">
        <f>D42+F42+H42</f>
        <v>17</v>
      </c>
      <c r="G29" s="138" t="s">
        <v>394</v>
      </c>
      <c r="H29" s="139"/>
      <c r="I29" s="241">
        <v>11</v>
      </c>
      <c r="J29" s="140" t="s">
        <v>270</v>
      </c>
      <c r="K29" s="140"/>
      <c r="L29" s="241">
        <v>6</v>
      </c>
      <c r="M29" s="141" t="s">
        <v>249</v>
      </c>
      <c r="N29" s="142"/>
    </row>
    <row r="30" spans="1:14" ht="27.95" customHeight="1" x14ac:dyDescent="0.15">
      <c r="A30" s="305"/>
      <c r="B30" s="306"/>
      <c r="C30" s="308"/>
      <c r="D30" s="311"/>
      <c r="E30" s="230" t="s">
        <v>250</v>
      </c>
      <c r="F30" s="232">
        <f>D43+F43+H43</f>
        <v>18</v>
      </c>
      <c r="G30" s="226" t="s">
        <v>395</v>
      </c>
      <c r="H30" s="227"/>
      <c r="I30" s="242">
        <v>10</v>
      </c>
      <c r="J30" s="221" t="s">
        <v>270</v>
      </c>
      <c r="K30" s="221"/>
      <c r="L30" s="242">
        <v>8</v>
      </c>
      <c r="M30" s="222" t="s">
        <v>249</v>
      </c>
      <c r="N30" s="223"/>
    </row>
    <row r="31" spans="1:14" ht="27.95" customHeight="1" x14ac:dyDescent="0.15">
      <c r="A31" s="285"/>
      <c r="B31" s="286"/>
      <c r="C31" s="309"/>
      <c r="D31" s="312"/>
      <c r="E31" s="228" t="s">
        <v>349</v>
      </c>
      <c r="F31" s="233">
        <f>(F30/C29)*100</f>
        <v>51.428571428571423</v>
      </c>
      <c r="G31" s="313"/>
      <c r="H31" s="313"/>
      <c r="I31" s="224"/>
      <c r="J31" s="225"/>
      <c r="K31" s="225"/>
      <c r="L31" s="224"/>
      <c r="M31" s="130"/>
      <c r="N31" s="203"/>
    </row>
    <row r="32" spans="1:14" ht="38.25" customHeight="1" x14ac:dyDescent="0.15">
      <c r="A32" s="280" t="s">
        <v>237</v>
      </c>
      <c r="B32" s="281"/>
      <c r="C32" s="282" t="s">
        <v>396</v>
      </c>
      <c r="D32" s="283"/>
      <c r="E32" s="283"/>
      <c r="F32" s="283"/>
      <c r="G32" s="283"/>
      <c r="H32" s="283"/>
      <c r="I32" s="283"/>
      <c r="J32" s="283"/>
      <c r="K32" s="283"/>
      <c r="L32" s="283"/>
      <c r="M32" s="283"/>
      <c r="N32" s="284"/>
    </row>
    <row r="33" spans="1:14" ht="38.25" customHeight="1" x14ac:dyDescent="0.15">
      <c r="A33" s="285" t="s">
        <v>238</v>
      </c>
      <c r="B33" s="286"/>
      <c r="C33" s="287" t="s">
        <v>397</v>
      </c>
      <c r="D33" s="288"/>
      <c r="E33" s="288"/>
      <c r="F33" s="288"/>
      <c r="G33" s="288"/>
      <c r="H33" s="288"/>
      <c r="I33" s="288"/>
      <c r="J33" s="288"/>
      <c r="K33" s="288"/>
      <c r="L33" s="288"/>
      <c r="M33" s="288"/>
      <c r="N33" s="289"/>
    </row>
    <row r="34" spans="1:14" ht="36.75" customHeight="1" x14ac:dyDescent="0.15">
      <c r="A34" s="290" t="s">
        <v>233</v>
      </c>
      <c r="B34" s="314"/>
      <c r="C34" s="316" t="s">
        <v>240</v>
      </c>
      <c r="D34" s="317"/>
      <c r="E34" s="318"/>
      <c r="F34" s="319" t="s">
        <v>386</v>
      </c>
      <c r="G34" s="320"/>
      <c r="H34" s="321"/>
      <c r="I34" s="144" t="s">
        <v>242</v>
      </c>
      <c r="J34" s="319" t="s">
        <v>398</v>
      </c>
      <c r="K34" s="320"/>
      <c r="L34" s="320"/>
      <c r="M34" s="320"/>
      <c r="N34" s="321"/>
    </row>
    <row r="35" spans="1:14" ht="38.25" customHeight="1" x14ac:dyDescent="0.15">
      <c r="A35" s="294"/>
      <c r="B35" s="315"/>
      <c r="C35" s="294" t="s">
        <v>241</v>
      </c>
      <c r="D35" s="322"/>
      <c r="E35" s="295"/>
      <c r="F35" s="323" t="s">
        <v>399</v>
      </c>
      <c r="G35" s="324"/>
      <c r="H35" s="324"/>
      <c r="I35" s="324"/>
      <c r="J35" s="324"/>
      <c r="K35" s="324"/>
      <c r="L35" s="324"/>
      <c r="M35" s="324"/>
      <c r="N35" s="325"/>
    </row>
    <row r="36" spans="1:14" x14ac:dyDescent="0.15">
      <c r="A36" s="145"/>
      <c r="B36" s="145"/>
      <c r="C36" s="145"/>
      <c r="D36" s="145"/>
      <c r="E36" s="130"/>
      <c r="F36" s="130"/>
      <c r="G36" s="130"/>
      <c r="H36" s="130"/>
      <c r="I36" s="130"/>
      <c r="J36" s="130"/>
      <c r="K36" s="130"/>
    </row>
    <row r="37" spans="1:14" x14ac:dyDescent="0.15">
      <c r="A37" s="145"/>
      <c r="B37" s="145"/>
      <c r="C37" s="145"/>
      <c r="D37" s="145"/>
      <c r="E37" s="130"/>
      <c r="F37" s="130"/>
      <c r="G37" s="130"/>
      <c r="H37" s="130"/>
      <c r="I37" s="130"/>
      <c r="J37" s="130"/>
      <c r="K37" s="130"/>
    </row>
    <row r="38" spans="1:14" ht="20.25" thickBot="1" x14ac:dyDescent="0.2">
      <c r="A38" s="146" t="s">
        <v>252</v>
      </c>
      <c r="B38" s="147"/>
      <c r="C38" s="147"/>
    </row>
    <row r="39" spans="1:14" ht="37.5" customHeight="1" thickTop="1" x14ac:dyDescent="0.15">
      <c r="A39" s="328"/>
      <c r="B39" s="331" t="s">
        <v>257</v>
      </c>
      <c r="C39" s="332"/>
      <c r="D39" s="275" t="s">
        <v>342</v>
      </c>
      <c r="E39" s="275"/>
      <c r="F39" s="275"/>
      <c r="G39" s="275"/>
      <c r="H39" s="275"/>
      <c r="I39" s="275"/>
      <c r="J39" s="275"/>
      <c r="K39" s="275"/>
      <c r="L39" s="275"/>
      <c r="M39" s="275"/>
      <c r="N39" s="337"/>
    </row>
    <row r="40" spans="1:14" ht="19.5" customHeight="1" x14ac:dyDescent="0.15">
      <c r="A40" s="329"/>
      <c r="B40" s="333"/>
      <c r="C40" s="334"/>
      <c r="D40" s="338" t="s">
        <v>258</v>
      </c>
      <c r="E40" s="291"/>
      <c r="F40" s="339" t="s">
        <v>264</v>
      </c>
      <c r="G40" s="340"/>
      <c r="H40" s="339" t="s">
        <v>332</v>
      </c>
      <c r="I40" s="340"/>
      <c r="J40" s="290" t="s">
        <v>259</v>
      </c>
      <c r="K40" s="291"/>
      <c r="L40" s="290" t="s">
        <v>216</v>
      </c>
      <c r="M40" s="342"/>
      <c r="N40" s="291"/>
    </row>
    <row r="41" spans="1:14" ht="37.5" customHeight="1" x14ac:dyDescent="0.15">
      <c r="A41" s="330"/>
      <c r="B41" s="335"/>
      <c r="C41" s="336"/>
      <c r="D41" s="322"/>
      <c r="E41" s="295"/>
      <c r="F41" s="330"/>
      <c r="G41" s="341"/>
      <c r="H41" s="330"/>
      <c r="I41" s="341"/>
      <c r="J41" s="294"/>
      <c r="K41" s="295"/>
      <c r="L41" s="294"/>
      <c r="M41" s="322"/>
      <c r="N41" s="295"/>
    </row>
    <row r="42" spans="1:14" ht="30" customHeight="1" x14ac:dyDescent="0.15">
      <c r="A42" s="148" t="s">
        <v>253</v>
      </c>
      <c r="B42" s="243">
        <v>3</v>
      </c>
      <c r="C42" s="149" t="s">
        <v>105</v>
      </c>
      <c r="D42" s="243">
        <v>3</v>
      </c>
      <c r="E42" s="137" t="s">
        <v>105</v>
      </c>
      <c r="F42" s="244">
        <v>3</v>
      </c>
      <c r="G42" s="137" t="s">
        <v>105</v>
      </c>
      <c r="H42" s="244">
        <v>11</v>
      </c>
      <c r="I42" s="137" t="s">
        <v>105</v>
      </c>
      <c r="J42" s="244">
        <v>43.9</v>
      </c>
      <c r="K42" s="137" t="s">
        <v>267</v>
      </c>
      <c r="L42" s="150" t="s">
        <v>260</v>
      </c>
      <c r="M42" s="245">
        <v>14</v>
      </c>
      <c r="N42" s="151" t="s">
        <v>261</v>
      </c>
    </row>
    <row r="43" spans="1:14" ht="30" customHeight="1" x14ac:dyDescent="0.15">
      <c r="A43" s="148" t="s">
        <v>254</v>
      </c>
      <c r="B43" s="243">
        <v>1</v>
      </c>
      <c r="C43" s="149" t="s">
        <v>105</v>
      </c>
      <c r="D43" s="243">
        <v>3</v>
      </c>
      <c r="E43" s="137" t="s">
        <v>105</v>
      </c>
      <c r="F43" s="244">
        <v>5</v>
      </c>
      <c r="G43" s="137" t="s">
        <v>105</v>
      </c>
      <c r="H43" s="244">
        <v>10</v>
      </c>
      <c r="I43" s="137" t="s">
        <v>105</v>
      </c>
      <c r="J43" s="244">
        <v>51.4</v>
      </c>
      <c r="K43" s="137" t="s">
        <v>267</v>
      </c>
      <c r="L43" s="150" t="s">
        <v>260</v>
      </c>
      <c r="M43" s="244">
        <v>17</v>
      </c>
      <c r="N43" s="151" t="s">
        <v>262</v>
      </c>
    </row>
    <row r="44" spans="1:14" ht="30" customHeight="1" x14ac:dyDescent="0.15">
      <c r="A44" s="148" t="s">
        <v>255</v>
      </c>
      <c r="B44" s="249">
        <f>SUM(B42:B43)</f>
        <v>4</v>
      </c>
      <c r="C44" s="149" t="s">
        <v>105</v>
      </c>
      <c r="D44" s="249">
        <f>SUM(D42:D43)</f>
        <v>6</v>
      </c>
      <c r="E44" s="137" t="s">
        <v>105</v>
      </c>
      <c r="F44" s="250">
        <f>SUM(F42:F43)</f>
        <v>8</v>
      </c>
      <c r="G44" s="137" t="s">
        <v>105</v>
      </c>
      <c r="H44" s="250">
        <f>SUM(H42:H43)</f>
        <v>21</v>
      </c>
      <c r="I44" s="137" t="s">
        <v>105</v>
      </c>
      <c r="J44" s="244">
        <v>47.7</v>
      </c>
      <c r="K44" s="137" t="s">
        <v>267</v>
      </c>
      <c r="L44" s="150" t="s">
        <v>260</v>
      </c>
      <c r="M44" s="244">
        <v>15.6</v>
      </c>
      <c r="N44" s="151" t="s">
        <v>263</v>
      </c>
    </row>
    <row r="45" spans="1:14" ht="30" customHeight="1" thickBot="1" x14ac:dyDescent="0.2">
      <c r="A45" s="148" t="s">
        <v>256</v>
      </c>
      <c r="B45" s="343">
        <f>B43/B44</f>
        <v>0.25</v>
      </c>
      <c r="C45" s="344"/>
      <c r="D45" s="345">
        <f>D43/D44</f>
        <v>0.5</v>
      </c>
      <c r="E45" s="346"/>
      <c r="F45" s="347">
        <f>F43/F44</f>
        <v>0.625</v>
      </c>
      <c r="G45" s="346"/>
      <c r="H45" s="347">
        <f>H43/H44</f>
        <v>0.47619047619047616</v>
      </c>
      <c r="I45" s="346"/>
      <c r="J45" s="348" t="s">
        <v>266</v>
      </c>
      <c r="K45" s="349"/>
      <c r="L45" s="152" t="s">
        <v>268</v>
      </c>
      <c r="M45" s="326">
        <f>M43/M42</f>
        <v>1.2142857142857142</v>
      </c>
      <c r="N45" s="327"/>
    </row>
    <row r="46" spans="1:14" ht="20.25" thickTop="1" x14ac:dyDescent="0.15"/>
    <row r="50" spans="8:8" s="128" customFormat="1" ht="14.25" x14ac:dyDescent="0.15">
      <c r="H50" s="128" t="s">
        <v>243</v>
      </c>
    </row>
    <row r="51" spans="8:8" s="128" customFormat="1" ht="14.25" x14ac:dyDescent="0.15">
      <c r="H51" s="128" t="s">
        <v>244</v>
      </c>
    </row>
    <row r="52" spans="8:8" s="128" customFormat="1" ht="14.25" x14ac:dyDescent="0.15">
      <c r="H52" s="128" t="s">
        <v>245</v>
      </c>
    </row>
    <row r="53" spans="8:8" s="128" customFormat="1" ht="14.25" x14ac:dyDescent="0.15">
      <c r="H53" s="128" t="s">
        <v>246</v>
      </c>
    </row>
    <row r="54" spans="8:8" s="128" customFormat="1" ht="14.25" x14ac:dyDescent="0.15">
      <c r="H54" s="128" t="s">
        <v>247</v>
      </c>
    </row>
  </sheetData>
  <mergeCells count="50">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 ref="A32:B32"/>
    <mergeCell ref="C32:N32"/>
    <mergeCell ref="A33:B33"/>
    <mergeCell ref="C33:N33"/>
    <mergeCell ref="A34:B35"/>
    <mergeCell ref="C34:E34"/>
    <mergeCell ref="F34:H34"/>
    <mergeCell ref="J34:N34"/>
    <mergeCell ref="C35:E35"/>
    <mergeCell ref="F35:N35"/>
    <mergeCell ref="A27:B28"/>
    <mergeCell ref="C27:N27"/>
    <mergeCell ref="C28:N28"/>
    <mergeCell ref="A29:B31"/>
    <mergeCell ref="C29:C31"/>
    <mergeCell ref="D29:D31"/>
    <mergeCell ref="G31:H31"/>
    <mergeCell ref="A26:B26"/>
    <mergeCell ref="C26:N26"/>
    <mergeCell ref="C13:K14"/>
    <mergeCell ref="A17:N17"/>
    <mergeCell ref="A18:N18"/>
    <mergeCell ref="A20:B20"/>
    <mergeCell ref="C20:N20"/>
    <mergeCell ref="A21:B21"/>
    <mergeCell ref="C21:N21"/>
    <mergeCell ref="A22:B24"/>
    <mergeCell ref="C22:N22"/>
    <mergeCell ref="A25:B25"/>
    <mergeCell ref="C23:N24"/>
    <mergeCell ref="H11:N11"/>
    <mergeCell ref="A3:D3"/>
    <mergeCell ref="J5:N5"/>
    <mergeCell ref="A7:B7"/>
    <mergeCell ref="H9:N9"/>
    <mergeCell ref="H10:N10"/>
  </mergeCells>
  <phoneticPr fontId="6"/>
  <dataValidations count="1">
    <dataValidation type="list" allowBlank="1" showInputMessage="1" showErrorMessage="1" sqref="C25">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40"/>
  <sheetViews>
    <sheetView showGridLines="0" view="pageBreakPreview" zoomScale="50" zoomScaleNormal="85" zoomScaleSheetLayoutView="50" workbookViewId="0">
      <selection activeCell="E22" sqref="E22"/>
    </sheetView>
  </sheetViews>
  <sheetFormatPr defaultRowHeight="19.5" x14ac:dyDescent="0.15"/>
  <cols>
    <col min="1" max="1" width="1.5" style="120" customWidth="1"/>
    <col min="2" max="2" width="5.125" style="120" customWidth="1"/>
    <col min="3" max="3" width="17.25" style="128" customWidth="1"/>
    <col min="4" max="4" width="6" style="128" customWidth="1"/>
    <col min="5" max="5" width="71.125" style="128" customWidth="1"/>
    <col min="6" max="6" width="10.5" style="128" customWidth="1"/>
    <col min="7" max="7" width="57.875" style="128" customWidth="1"/>
    <col min="8" max="8" width="10.5" style="128" customWidth="1"/>
    <col min="9" max="9" width="5.25" style="120" customWidth="1"/>
    <col min="10" max="10" width="9" style="120" hidden="1" customWidth="1"/>
    <col min="11" max="11" width="11" style="120" bestFit="1" customWidth="1"/>
    <col min="12" max="16384" width="9" style="120"/>
  </cols>
  <sheetData>
    <row r="2" spans="2:10" s="122" customFormat="1" ht="24.75" x14ac:dyDescent="0.15">
      <c r="B2" s="153" t="s">
        <v>271</v>
      </c>
      <c r="D2" s="153"/>
      <c r="E2" s="153"/>
      <c r="F2" s="153"/>
      <c r="G2" s="153"/>
      <c r="H2" s="153"/>
    </row>
    <row r="3" spans="2:10" s="122" customFormat="1" ht="24.75" x14ac:dyDescent="0.15">
      <c r="B3" s="153" t="s">
        <v>281</v>
      </c>
      <c r="D3" s="153"/>
      <c r="E3" s="153"/>
      <c r="F3" s="153"/>
      <c r="G3" s="153"/>
      <c r="H3" s="153"/>
    </row>
    <row r="4" spans="2:10" s="122" customFormat="1" ht="24.75" x14ac:dyDescent="0.15">
      <c r="B4" s="153" t="s">
        <v>280</v>
      </c>
      <c r="D4" s="153"/>
      <c r="E4" s="153"/>
      <c r="F4" s="153"/>
      <c r="G4" s="153"/>
      <c r="H4" s="153"/>
    </row>
    <row r="5" spans="2:10" s="122" customFormat="1" ht="14.25" customHeight="1" x14ac:dyDescent="0.15">
      <c r="B5" s="153"/>
      <c r="D5" s="153"/>
      <c r="E5" s="153"/>
      <c r="F5" s="153"/>
      <c r="G5" s="153"/>
      <c r="H5" s="153"/>
    </row>
    <row r="6" spans="2:10" s="122" customFormat="1" ht="24.75" x14ac:dyDescent="0.15">
      <c r="B6" s="234" t="s">
        <v>352</v>
      </c>
      <c r="D6" s="153"/>
      <c r="E6" s="153"/>
      <c r="F6" s="153"/>
      <c r="G6" s="153"/>
      <c r="H6" s="153"/>
    </row>
    <row r="7" spans="2:10" s="122" customFormat="1" ht="24.75" x14ac:dyDescent="0.15">
      <c r="B7" s="234" t="s">
        <v>353</v>
      </c>
      <c r="D7" s="153"/>
      <c r="E7" s="153"/>
      <c r="F7" s="153"/>
      <c r="G7" s="153"/>
      <c r="H7" s="153"/>
    </row>
    <row r="8" spans="2:10" s="122" customFormat="1" ht="24.75" x14ac:dyDescent="0.15">
      <c r="B8" s="234" t="s">
        <v>354</v>
      </c>
      <c r="D8" s="153"/>
      <c r="E8" s="153"/>
      <c r="F8" s="153"/>
      <c r="G8" s="153"/>
      <c r="H8" s="153"/>
    </row>
    <row r="10" spans="2:10" ht="21" x14ac:dyDescent="0.15">
      <c r="C10" s="154" t="s">
        <v>272</v>
      </c>
    </row>
    <row r="11" spans="2:10" ht="28.5" x14ac:dyDescent="0.15">
      <c r="C11" s="155" t="s">
        <v>41</v>
      </c>
      <c r="D11" s="354" t="s">
        <v>273</v>
      </c>
      <c r="E11" s="355"/>
      <c r="F11" s="156" t="s">
        <v>278</v>
      </c>
      <c r="G11" s="155" t="s">
        <v>274</v>
      </c>
      <c r="H11" s="156" t="s">
        <v>355</v>
      </c>
    </row>
    <row r="12" spans="2:10" ht="54" customHeight="1" x14ac:dyDescent="0.15">
      <c r="C12" s="350" t="s">
        <v>275</v>
      </c>
      <c r="D12" s="216">
        <v>1</v>
      </c>
      <c r="E12" s="157" t="s">
        <v>333</v>
      </c>
      <c r="F12" s="158"/>
      <c r="G12" s="159" t="s">
        <v>283</v>
      </c>
      <c r="H12" s="158"/>
    </row>
    <row r="13" spans="2:10" ht="54" customHeight="1" x14ac:dyDescent="0.15">
      <c r="C13" s="356"/>
      <c r="D13" s="216">
        <v>2</v>
      </c>
      <c r="E13" s="160" t="s">
        <v>334</v>
      </c>
      <c r="F13" s="246" t="s">
        <v>400</v>
      </c>
      <c r="G13" s="159" t="s">
        <v>356</v>
      </c>
      <c r="H13" s="158"/>
      <c r="J13" s="123" t="s">
        <v>279</v>
      </c>
    </row>
    <row r="14" spans="2:10" ht="87.75" customHeight="1" x14ac:dyDescent="0.15">
      <c r="C14" s="356"/>
      <c r="D14" s="219">
        <v>3</v>
      </c>
      <c r="E14" s="161" t="s">
        <v>357</v>
      </c>
      <c r="F14" s="158"/>
      <c r="G14" s="157" t="s">
        <v>343</v>
      </c>
      <c r="H14" s="158"/>
    </row>
    <row r="15" spans="2:10" ht="41.25" customHeight="1" x14ac:dyDescent="0.15">
      <c r="C15" s="351"/>
      <c r="D15" s="219"/>
      <c r="E15" s="162" t="s">
        <v>286</v>
      </c>
      <c r="F15" s="163">
        <f>COUNTIF(F12:F14,"✔")</f>
        <v>1</v>
      </c>
      <c r="G15" s="274"/>
      <c r="H15" s="337"/>
    </row>
    <row r="16" spans="2:10" ht="54" customHeight="1" x14ac:dyDescent="0.15">
      <c r="C16" s="357" t="s">
        <v>404</v>
      </c>
      <c r="D16" s="216">
        <v>4</v>
      </c>
      <c r="E16" s="159" t="s">
        <v>335</v>
      </c>
      <c r="F16" s="246" t="s">
        <v>400</v>
      </c>
      <c r="G16" s="159" t="s">
        <v>358</v>
      </c>
      <c r="H16" s="158"/>
    </row>
    <row r="17" spans="3:8" ht="54" customHeight="1" x14ac:dyDescent="0.15">
      <c r="C17" s="358"/>
      <c r="D17" s="216">
        <v>5</v>
      </c>
      <c r="E17" s="159" t="s">
        <v>336</v>
      </c>
      <c r="F17" s="246" t="s">
        <v>400</v>
      </c>
      <c r="G17" s="157" t="s">
        <v>344</v>
      </c>
      <c r="H17" s="158"/>
    </row>
    <row r="18" spans="3:8" ht="54" customHeight="1" x14ac:dyDescent="0.15">
      <c r="C18" s="358"/>
      <c r="D18" s="216">
        <v>6</v>
      </c>
      <c r="E18" s="159" t="s">
        <v>365</v>
      </c>
      <c r="F18" s="246" t="s">
        <v>400</v>
      </c>
      <c r="G18" s="159" t="s">
        <v>284</v>
      </c>
      <c r="H18" s="158"/>
    </row>
    <row r="19" spans="3:8" ht="54" customHeight="1" x14ac:dyDescent="0.15">
      <c r="C19" s="358"/>
      <c r="D19" s="216">
        <v>7</v>
      </c>
      <c r="E19" s="159" t="s">
        <v>366</v>
      </c>
      <c r="F19" s="158"/>
      <c r="G19" s="157" t="s">
        <v>410</v>
      </c>
      <c r="H19" s="158"/>
    </row>
    <row r="20" spans="3:8" ht="108.75" customHeight="1" x14ac:dyDescent="0.15">
      <c r="C20" s="358"/>
      <c r="D20" s="216">
        <v>8</v>
      </c>
      <c r="E20" s="159" t="s">
        <v>424</v>
      </c>
      <c r="F20" s="246" t="s">
        <v>400</v>
      </c>
      <c r="G20" s="157" t="s">
        <v>411</v>
      </c>
      <c r="H20" s="158"/>
    </row>
    <row r="21" spans="3:8" ht="53.25" customHeight="1" x14ac:dyDescent="0.15">
      <c r="C21" s="358"/>
      <c r="D21" s="216">
        <v>9</v>
      </c>
      <c r="E21" s="159" t="s">
        <v>337</v>
      </c>
      <c r="F21" s="158"/>
      <c r="G21" s="157" t="s">
        <v>346</v>
      </c>
      <c r="H21" s="158"/>
    </row>
    <row r="22" spans="3:8" ht="41.25" customHeight="1" x14ac:dyDescent="0.15">
      <c r="C22" s="359"/>
      <c r="D22" s="219"/>
      <c r="E22" s="162" t="s">
        <v>286</v>
      </c>
      <c r="F22" s="163">
        <f>COUNTIF(F16:F21,"✔")</f>
        <v>4</v>
      </c>
      <c r="G22" s="360"/>
      <c r="H22" s="361"/>
    </row>
    <row r="23" spans="3:8" ht="54" customHeight="1" x14ac:dyDescent="0.15">
      <c r="C23" s="350" t="s">
        <v>277</v>
      </c>
      <c r="D23" s="216">
        <v>10</v>
      </c>
      <c r="E23" s="159" t="s">
        <v>378</v>
      </c>
      <c r="F23" s="158"/>
      <c r="G23" s="157" t="s">
        <v>412</v>
      </c>
      <c r="H23" s="158"/>
    </row>
    <row r="24" spans="3:8" ht="54" customHeight="1" x14ac:dyDescent="0.15">
      <c r="C24" s="356"/>
      <c r="D24" s="216">
        <v>11</v>
      </c>
      <c r="E24" s="159" t="s">
        <v>370</v>
      </c>
      <c r="F24" s="158"/>
      <c r="G24" s="157" t="s">
        <v>285</v>
      </c>
      <c r="H24" s="158"/>
    </row>
    <row r="25" spans="3:8" ht="54" customHeight="1" x14ac:dyDescent="0.15">
      <c r="C25" s="356"/>
      <c r="D25" s="216">
        <v>12</v>
      </c>
      <c r="E25" s="165" t="s">
        <v>338</v>
      </c>
      <c r="F25" s="246" t="s">
        <v>400</v>
      </c>
      <c r="G25" s="157" t="s">
        <v>282</v>
      </c>
      <c r="H25" s="158"/>
    </row>
    <row r="26" spans="3:8" ht="54" customHeight="1" x14ac:dyDescent="0.15">
      <c r="C26" s="356"/>
      <c r="D26" s="216">
        <v>13</v>
      </c>
      <c r="E26" s="159" t="s">
        <v>372</v>
      </c>
      <c r="F26" s="246" t="s">
        <v>400</v>
      </c>
      <c r="G26" s="157" t="s">
        <v>345</v>
      </c>
      <c r="H26" s="158"/>
    </row>
    <row r="27" spans="3:8" ht="54" customHeight="1" x14ac:dyDescent="0.15">
      <c r="C27" s="356"/>
      <c r="D27" s="216">
        <v>14</v>
      </c>
      <c r="E27" s="157" t="s">
        <v>371</v>
      </c>
      <c r="F27" s="246" t="s">
        <v>400</v>
      </c>
      <c r="G27" s="157" t="s">
        <v>347</v>
      </c>
      <c r="H27" s="158"/>
    </row>
    <row r="28" spans="3:8" ht="54" customHeight="1" x14ac:dyDescent="0.15">
      <c r="C28" s="356"/>
      <c r="D28" s="216">
        <v>15</v>
      </c>
      <c r="E28" s="159" t="s">
        <v>379</v>
      </c>
      <c r="F28" s="158"/>
      <c r="G28" s="157" t="s">
        <v>347</v>
      </c>
      <c r="H28" s="158"/>
    </row>
    <row r="29" spans="3:8" ht="54" customHeight="1" x14ac:dyDescent="0.15">
      <c r="C29" s="356"/>
      <c r="D29" s="216">
        <v>16</v>
      </c>
      <c r="E29" s="159" t="s">
        <v>339</v>
      </c>
      <c r="F29" s="158"/>
      <c r="G29" s="157" t="s">
        <v>345</v>
      </c>
      <c r="H29" s="158"/>
    </row>
    <row r="30" spans="3:8" ht="41.25" customHeight="1" x14ac:dyDescent="0.15">
      <c r="C30" s="351"/>
      <c r="D30" s="219"/>
      <c r="E30" s="162" t="s">
        <v>286</v>
      </c>
      <c r="F30" s="163">
        <f>COUNTIF(F23:F29,"✔")</f>
        <v>3</v>
      </c>
      <c r="G30" s="362"/>
      <c r="H30" s="363"/>
    </row>
    <row r="31" spans="3:8" ht="99.75" customHeight="1" x14ac:dyDescent="0.15">
      <c r="C31" s="350" t="s">
        <v>276</v>
      </c>
      <c r="D31" s="217">
        <v>17</v>
      </c>
      <c r="E31" s="166" t="s">
        <v>340</v>
      </c>
      <c r="F31" s="247" t="s">
        <v>400</v>
      </c>
      <c r="G31" s="157" t="s">
        <v>348</v>
      </c>
      <c r="H31" s="167"/>
    </row>
    <row r="32" spans="3:8" ht="42" customHeight="1" x14ac:dyDescent="0.15">
      <c r="C32" s="351"/>
      <c r="D32" s="218"/>
      <c r="E32" s="162" t="s">
        <v>286</v>
      </c>
      <c r="F32" s="163">
        <f>COUNTIF(F31,"✔")</f>
        <v>1</v>
      </c>
      <c r="G32" s="328"/>
      <c r="H32" s="310"/>
    </row>
    <row r="33" spans="2:8" ht="49.5" customHeight="1" x14ac:dyDescent="0.15">
      <c r="C33" s="168"/>
      <c r="D33" s="220"/>
      <c r="E33" s="169" t="s">
        <v>182</v>
      </c>
      <c r="F33" s="170">
        <f>SUM(F15,F22,F30,F32)</f>
        <v>9</v>
      </c>
      <c r="G33" s="130"/>
      <c r="H33" s="235"/>
    </row>
    <row r="34" spans="2:8" ht="35.25" customHeight="1" x14ac:dyDescent="0.15">
      <c r="C34" s="236" t="s">
        <v>359</v>
      </c>
      <c r="D34" s="130"/>
    </row>
    <row r="35" spans="2:8" ht="19.5" customHeight="1" x14ac:dyDescent="0.15">
      <c r="D35" s="171"/>
      <c r="E35" s="352" t="s">
        <v>360</v>
      </c>
      <c r="F35" s="352"/>
      <c r="G35" s="353" t="str">
        <f>IF(AND(F15&gt;=1,F22&gt;=2,F30&gt;=2,F32&gt;=1,F33&gt;=9),"可","不可")</f>
        <v>可</v>
      </c>
      <c r="H35" s="120"/>
    </row>
    <row r="36" spans="2:8" ht="19.5" customHeight="1" x14ac:dyDescent="0.15">
      <c r="D36" s="171"/>
      <c r="E36" s="352"/>
      <c r="F36" s="352"/>
      <c r="G36" s="353"/>
      <c r="H36" s="120"/>
    </row>
    <row r="37" spans="2:8" s="122" customFormat="1" ht="24.75" x14ac:dyDescent="0.15">
      <c r="B37" s="153" t="s">
        <v>361</v>
      </c>
      <c r="D37" s="153"/>
      <c r="E37" s="153"/>
      <c r="F37" s="153"/>
      <c r="G37" s="153"/>
      <c r="H37" s="153"/>
    </row>
    <row r="38" spans="2:8" s="122" customFormat="1" ht="25.5" x14ac:dyDescent="0.15">
      <c r="B38" s="167"/>
      <c r="C38" s="153" t="s">
        <v>362</v>
      </c>
      <c r="E38" s="153"/>
      <c r="F38" s="153"/>
      <c r="G38" s="153"/>
      <c r="H38" s="153"/>
    </row>
    <row r="39" spans="2:8" s="122" customFormat="1" ht="25.5" x14ac:dyDescent="0.15">
      <c r="B39" s="167"/>
      <c r="C39" s="153" t="s">
        <v>363</v>
      </c>
      <c r="E39" s="153"/>
      <c r="F39" s="153"/>
      <c r="G39" s="153"/>
      <c r="H39" s="153"/>
    </row>
    <row r="40" spans="2:8" s="122" customFormat="1" ht="25.5" x14ac:dyDescent="0.15">
      <c r="B40" s="237"/>
      <c r="C40" s="153" t="s">
        <v>364</v>
      </c>
      <c r="E40" s="153"/>
      <c r="F40" s="153"/>
      <c r="G40" s="153"/>
      <c r="H40" s="153"/>
    </row>
  </sheetData>
  <mergeCells count="11">
    <mergeCell ref="C31:C32"/>
    <mergeCell ref="G32:H32"/>
    <mergeCell ref="E35:F36"/>
    <mergeCell ref="G35:G36"/>
    <mergeCell ref="D11:E11"/>
    <mergeCell ref="C12:C15"/>
    <mergeCell ref="G15:H15"/>
    <mergeCell ref="C16:C22"/>
    <mergeCell ref="G22:H22"/>
    <mergeCell ref="C23:C30"/>
    <mergeCell ref="G30:H30"/>
  </mergeCells>
  <phoneticPr fontId="6"/>
  <dataValidations count="1">
    <dataValidation type="list" allowBlank="1" showInputMessage="1" showErrorMessage="1" sqref="F31 B38:B40 F12:F14 F16:F21 F23:F29 H31 H12:H14 H16:H21 H23:H29">
      <formula1>$J$12:$J$13</formula1>
    </dataValidation>
  </dataValidations>
  <pageMargins left="0.7" right="0.7" top="0.75" bottom="0.75" header="0.3" footer="0.3"/>
  <pageSetup paperSize="9" scale="4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showGridLines="0" view="pageBreakPreview" zoomScale="85" zoomScaleNormal="115" zoomScaleSheetLayoutView="85" workbookViewId="0">
      <selection activeCell="N31" sqref="N31"/>
    </sheetView>
  </sheetViews>
  <sheetFormatPr defaultRowHeight="19.5" x14ac:dyDescent="0.15"/>
  <cols>
    <col min="1" max="9" width="9" style="128"/>
    <col min="10" max="16384" width="9" style="120"/>
  </cols>
  <sheetData>
    <row r="1" spans="1:9" x14ac:dyDescent="0.15">
      <c r="A1" s="128" t="s">
        <v>413</v>
      </c>
    </row>
    <row r="2" spans="1:9" ht="24.95" customHeight="1" x14ac:dyDescent="0.15">
      <c r="A2" s="172" t="s">
        <v>314</v>
      </c>
      <c r="B2" s="172"/>
      <c r="C2" s="172"/>
      <c r="D2" s="172"/>
    </row>
    <row r="3" spans="1:9" x14ac:dyDescent="0.15">
      <c r="A3" s="364" t="s">
        <v>401</v>
      </c>
      <c r="B3" s="365"/>
      <c r="C3" s="365"/>
      <c r="D3" s="365"/>
      <c r="E3" s="365"/>
      <c r="F3" s="365"/>
      <c r="G3" s="365"/>
      <c r="H3" s="365"/>
      <c r="I3" s="366"/>
    </row>
    <row r="4" spans="1:9" x14ac:dyDescent="0.15">
      <c r="A4" s="367"/>
      <c r="B4" s="368"/>
      <c r="C4" s="368"/>
      <c r="D4" s="368"/>
      <c r="E4" s="368"/>
      <c r="F4" s="368"/>
      <c r="G4" s="368"/>
      <c r="H4" s="368"/>
      <c r="I4" s="369"/>
    </row>
    <row r="5" spans="1:9" x14ac:dyDescent="0.15">
      <c r="A5" s="367"/>
      <c r="B5" s="368"/>
      <c r="C5" s="368"/>
      <c r="D5" s="368"/>
      <c r="E5" s="368"/>
      <c r="F5" s="368"/>
      <c r="G5" s="368"/>
      <c r="H5" s="368"/>
      <c r="I5" s="369"/>
    </row>
    <row r="6" spans="1:9" x14ac:dyDescent="0.15">
      <c r="A6" s="367"/>
      <c r="B6" s="368"/>
      <c r="C6" s="368"/>
      <c r="D6" s="368"/>
      <c r="E6" s="368"/>
      <c r="F6" s="368"/>
      <c r="G6" s="368"/>
      <c r="H6" s="368"/>
      <c r="I6" s="369"/>
    </row>
    <row r="7" spans="1:9" x14ac:dyDescent="0.15">
      <c r="A7" s="370"/>
      <c r="B7" s="371"/>
      <c r="C7" s="371"/>
      <c r="D7" s="371"/>
      <c r="E7" s="371"/>
      <c r="F7" s="371"/>
      <c r="G7" s="371"/>
      <c r="H7" s="371"/>
      <c r="I7" s="372"/>
    </row>
    <row r="8" spans="1:9" ht="24.95" customHeight="1" x14ac:dyDescent="0.15">
      <c r="A8" s="172" t="s">
        <v>315</v>
      </c>
      <c r="B8" s="172"/>
      <c r="C8" s="172"/>
    </row>
    <row r="9" spans="1:9" x14ac:dyDescent="0.15">
      <c r="A9" s="364" t="s">
        <v>407</v>
      </c>
      <c r="B9" s="373"/>
      <c r="C9" s="373"/>
      <c r="D9" s="373"/>
      <c r="E9" s="373"/>
      <c r="F9" s="373"/>
      <c r="G9" s="373"/>
      <c r="H9" s="373"/>
      <c r="I9" s="374"/>
    </row>
    <row r="10" spans="1:9" x14ac:dyDescent="0.15">
      <c r="A10" s="375"/>
      <c r="B10" s="376"/>
      <c r="C10" s="376"/>
      <c r="D10" s="376"/>
      <c r="E10" s="376"/>
      <c r="F10" s="376"/>
      <c r="G10" s="376"/>
      <c r="H10" s="376"/>
      <c r="I10" s="377"/>
    </row>
    <row r="11" spans="1:9" x14ac:dyDescent="0.15">
      <c r="A11" s="375"/>
      <c r="B11" s="376"/>
      <c r="C11" s="376"/>
      <c r="D11" s="376"/>
      <c r="E11" s="376"/>
      <c r="F11" s="376"/>
      <c r="G11" s="376"/>
      <c r="H11" s="376"/>
      <c r="I11" s="377"/>
    </row>
    <row r="12" spans="1:9" x14ac:dyDescent="0.15">
      <c r="A12" s="375"/>
      <c r="B12" s="376"/>
      <c r="C12" s="376"/>
      <c r="D12" s="376"/>
      <c r="E12" s="376"/>
      <c r="F12" s="376"/>
      <c r="G12" s="376"/>
      <c r="H12" s="376"/>
      <c r="I12" s="377"/>
    </row>
    <row r="13" spans="1:9" x14ac:dyDescent="0.15">
      <c r="A13" s="375"/>
      <c r="B13" s="376"/>
      <c r="C13" s="376"/>
      <c r="D13" s="376"/>
      <c r="E13" s="376"/>
      <c r="F13" s="376"/>
      <c r="G13" s="376"/>
      <c r="H13" s="376"/>
      <c r="I13" s="377"/>
    </row>
    <row r="14" spans="1:9" x14ac:dyDescent="0.15">
      <c r="A14" s="375"/>
      <c r="B14" s="376"/>
      <c r="C14" s="376"/>
      <c r="D14" s="376"/>
      <c r="E14" s="376"/>
      <c r="F14" s="376"/>
      <c r="G14" s="376"/>
      <c r="H14" s="376"/>
      <c r="I14" s="377"/>
    </row>
    <row r="15" spans="1:9" x14ac:dyDescent="0.15">
      <c r="A15" s="375"/>
      <c r="B15" s="376"/>
      <c r="C15" s="376"/>
      <c r="D15" s="376"/>
      <c r="E15" s="376"/>
      <c r="F15" s="376"/>
      <c r="G15" s="376"/>
      <c r="H15" s="376"/>
      <c r="I15" s="377"/>
    </row>
    <row r="16" spans="1:9" x14ac:dyDescent="0.15">
      <c r="A16" s="378"/>
      <c r="B16" s="379"/>
      <c r="C16" s="379"/>
      <c r="D16" s="379"/>
      <c r="E16" s="379"/>
      <c r="F16" s="379"/>
      <c r="G16" s="379"/>
      <c r="H16" s="379"/>
      <c r="I16" s="380"/>
    </row>
    <row r="17" spans="1:9" ht="24.95" customHeight="1" x14ac:dyDescent="0.15">
      <c r="A17" s="172" t="s">
        <v>316</v>
      </c>
      <c r="B17" s="172"/>
      <c r="C17" s="172"/>
      <c r="D17" s="172"/>
      <c r="E17" s="172"/>
      <c r="F17" s="172"/>
    </row>
    <row r="18" spans="1:9" x14ac:dyDescent="0.15">
      <c r="A18" s="364" t="s">
        <v>405</v>
      </c>
      <c r="B18" s="373"/>
      <c r="C18" s="373"/>
      <c r="D18" s="373"/>
      <c r="E18" s="373"/>
      <c r="F18" s="373"/>
      <c r="G18" s="373"/>
      <c r="H18" s="373"/>
      <c r="I18" s="374"/>
    </row>
    <row r="19" spans="1:9" x14ac:dyDescent="0.15">
      <c r="A19" s="375"/>
      <c r="B19" s="376"/>
      <c r="C19" s="376"/>
      <c r="D19" s="376"/>
      <c r="E19" s="376"/>
      <c r="F19" s="376"/>
      <c r="G19" s="376"/>
      <c r="H19" s="376"/>
      <c r="I19" s="377"/>
    </row>
    <row r="20" spans="1:9" x14ac:dyDescent="0.15">
      <c r="A20" s="375"/>
      <c r="B20" s="376"/>
      <c r="C20" s="376"/>
      <c r="D20" s="376"/>
      <c r="E20" s="376"/>
      <c r="F20" s="376"/>
      <c r="G20" s="376"/>
      <c r="H20" s="376"/>
      <c r="I20" s="377"/>
    </row>
    <row r="21" spans="1:9" x14ac:dyDescent="0.15">
      <c r="A21" s="375"/>
      <c r="B21" s="376"/>
      <c r="C21" s="376"/>
      <c r="D21" s="376"/>
      <c r="E21" s="376"/>
      <c r="F21" s="376"/>
      <c r="G21" s="376"/>
      <c r="H21" s="376"/>
      <c r="I21" s="377"/>
    </row>
    <row r="22" spans="1:9" x14ac:dyDescent="0.15">
      <c r="A22" s="375"/>
      <c r="B22" s="376"/>
      <c r="C22" s="376"/>
      <c r="D22" s="376"/>
      <c r="E22" s="376"/>
      <c r="F22" s="376"/>
      <c r="G22" s="376"/>
      <c r="H22" s="376"/>
      <c r="I22" s="377"/>
    </row>
    <row r="23" spans="1:9" x14ac:dyDescent="0.15">
      <c r="A23" s="375"/>
      <c r="B23" s="376"/>
      <c r="C23" s="376"/>
      <c r="D23" s="376"/>
      <c r="E23" s="376"/>
      <c r="F23" s="376"/>
      <c r="G23" s="376"/>
      <c r="H23" s="376"/>
      <c r="I23" s="377"/>
    </row>
    <row r="24" spans="1:9" x14ac:dyDescent="0.15">
      <c r="A24" s="375"/>
      <c r="B24" s="376"/>
      <c r="C24" s="376"/>
      <c r="D24" s="376"/>
      <c r="E24" s="376"/>
      <c r="F24" s="376"/>
      <c r="G24" s="376"/>
      <c r="H24" s="376"/>
      <c r="I24" s="377"/>
    </row>
    <row r="25" spans="1:9" x14ac:dyDescent="0.15">
      <c r="A25" s="378"/>
      <c r="B25" s="379"/>
      <c r="C25" s="379"/>
      <c r="D25" s="379"/>
      <c r="E25" s="379"/>
      <c r="F25" s="379"/>
      <c r="G25" s="379"/>
      <c r="H25" s="379"/>
      <c r="I25" s="380"/>
    </row>
    <row r="26" spans="1:9" ht="24.95" customHeight="1" x14ac:dyDescent="0.15">
      <c r="A26" s="172" t="s">
        <v>414</v>
      </c>
      <c r="B26" s="172"/>
      <c r="C26" s="172"/>
      <c r="D26" s="172"/>
      <c r="E26" s="172"/>
      <c r="F26" s="172"/>
      <c r="G26" s="172"/>
      <c r="H26" s="172"/>
    </row>
    <row r="27" spans="1:9" x14ac:dyDescent="0.15">
      <c r="A27" s="364" t="s">
        <v>406</v>
      </c>
      <c r="B27" s="373"/>
      <c r="C27" s="373"/>
      <c r="D27" s="373"/>
      <c r="E27" s="373"/>
      <c r="F27" s="373"/>
      <c r="G27" s="373"/>
      <c r="H27" s="373"/>
      <c r="I27" s="374"/>
    </row>
    <row r="28" spans="1:9" x14ac:dyDescent="0.15">
      <c r="A28" s="375"/>
      <c r="B28" s="376"/>
      <c r="C28" s="376"/>
      <c r="D28" s="376"/>
      <c r="E28" s="376"/>
      <c r="F28" s="376"/>
      <c r="G28" s="376"/>
      <c r="H28" s="376"/>
      <c r="I28" s="377"/>
    </row>
    <row r="29" spans="1:9" x14ac:dyDescent="0.15">
      <c r="A29" s="375"/>
      <c r="B29" s="376"/>
      <c r="C29" s="376"/>
      <c r="D29" s="376"/>
      <c r="E29" s="376"/>
      <c r="F29" s="376"/>
      <c r="G29" s="376"/>
      <c r="H29" s="376"/>
      <c r="I29" s="377"/>
    </row>
    <row r="30" spans="1:9" x14ac:dyDescent="0.15">
      <c r="A30" s="375"/>
      <c r="B30" s="376"/>
      <c r="C30" s="376"/>
      <c r="D30" s="376"/>
      <c r="E30" s="376"/>
      <c r="F30" s="376"/>
      <c r="G30" s="376"/>
      <c r="H30" s="376"/>
      <c r="I30" s="377"/>
    </row>
    <row r="31" spans="1:9" x14ac:dyDescent="0.15">
      <c r="A31" s="375"/>
      <c r="B31" s="376"/>
      <c r="C31" s="376"/>
      <c r="D31" s="376"/>
      <c r="E31" s="376"/>
      <c r="F31" s="376"/>
      <c r="G31" s="376"/>
      <c r="H31" s="376"/>
      <c r="I31" s="377"/>
    </row>
    <row r="32" spans="1:9" x14ac:dyDescent="0.15">
      <c r="A32" s="375"/>
      <c r="B32" s="376"/>
      <c r="C32" s="376"/>
      <c r="D32" s="376"/>
      <c r="E32" s="376"/>
      <c r="F32" s="376"/>
      <c r="G32" s="376"/>
      <c r="H32" s="376"/>
      <c r="I32" s="377"/>
    </row>
    <row r="33" spans="1:9" x14ac:dyDescent="0.15">
      <c r="A33" s="375"/>
      <c r="B33" s="376"/>
      <c r="C33" s="376"/>
      <c r="D33" s="376"/>
      <c r="E33" s="376"/>
      <c r="F33" s="376"/>
      <c r="G33" s="376"/>
      <c r="H33" s="376"/>
      <c r="I33" s="377"/>
    </row>
    <row r="34" spans="1:9" x14ac:dyDescent="0.15">
      <c r="A34" s="378"/>
      <c r="B34" s="379"/>
      <c r="C34" s="379"/>
      <c r="D34" s="379"/>
      <c r="E34" s="379"/>
      <c r="F34" s="379"/>
      <c r="G34" s="379"/>
      <c r="H34" s="379"/>
      <c r="I34" s="380"/>
    </row>
    <row r="35" spans="1:9" ht="24.95" customHeight="1" x14ac:dyDescent="0.15">
      <c r="A35" s="147" t="s">
        <v>317</v>
      </c>
      <c r="B35" s="147"/>
    </row>
    <row r="36" spans="1:9" ht="24" customHeight="1" x14ac:dyDescent="0.15">
      <c r="A36" s="392" t="s">
        <v>318</v>
      </c>
      <c r="B36" s="393"/>
      <c r="C36" s="394"/>
      <c r="D36" s="395" t="s">
        <v>402</v>
      </c>
      <c r="E36" s="396"/>
      <c r="F36" s="396"/>
      <c r="G36" s="396"/>
      <c r="H36" s="396"/>
      <c r="I36" s="397"/>
    </row>
    <row r="37" spans="1:9" ht="24" customHeight="1" x14ac:dyDescent="0.15">
      <c r="A37" s="401" t="s">
        <v>319</v>
      </c>
      <c r="B37" s="402"/>
      <c r="C37" s="403"/>
      <c r="D37" s="398"/>
      <c r="E37" s="399"/>
      <c r="F37" s="399"/>
      <c r="G37" s="399"/>
      <c r="H37" s="399"/>
      <c r="I37" s="400"/>
    </row>
    <row r="38" spans="1:9" ht="24" customHeight="1" x14ac:dyDescent="0.15">
      <c r="A38" s="381" t="s">
        <v>320</v>
      </c>
      <c r="B38" s="382"/>
      <c r="C38" s="383"/>
      <c r="D38" s="253" t="s">
        <v>403</v>
      </c>
      <c r="E38" s="384"/>
      <c r="F38" s="384"/>
      <c r="G38" s="384"/>
      <c r="H38" s="384"/>
      <c r="I38" s="385"/>
    </row>
    <row r="39" spans="1:9" ht="24" customHeight="1" x14ac:dyDescent="0.15">
      <c r="A39" s="386" t="s">
        <v>321</v>
      </c>
      <c r="B39" s="387"/>
      <c r="C39" s="388"/>
      <c r="D39" s="389"/>
      <c r="E39" s="390"/>
      <c r="F39" s="390"/>
      <c r="G39" s="390"/>
      <c r="H39" s="390"/>
      <c r="I39" s="391"/>
    </row>
  </sheetData>
  <mergeCells count="11">
    <mergeCell ref="A39:C39"/>
    <mergeCell ref="D39:I39"/>
    <mergeCell ref="A36:C36"/>
    <mergeCell ref="D36:I37"/>
    <mergeCell ref="A37:C37"/>
    <mergeCell ref="A3:I7"/>
    <mergeCell ref="A9:I16"/>
    <mergeCell ref="A18:I25"/>
    <mergeCell ref="A27:I34"/>
    <mergeCell ref="A38:C38"/>
    <mergeCell ref="E38:I38"/>
  </mergeCells>
  <phoneticPr fontId="6"/>
  <dataValidations count="1">
    <dataValidation type="list" allowBlank="1" showInputMessage="1" showErrorMessage="1" sqref="D38">
      <formula1>"　,有,無"</formula1>
    </dataValidation>
  </dataValidations>
  <pageMargins left="0.7" right="0.7" top="0.75" bottom="0.75" header="0.3" footer="0.3"/>
  <pageSetup paperSize="9" scale="96"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8"/>
  <sheetViews>
    <sheetView showGridLines="0" view="pageBreakPreview" zoomScale="70" zoomScaleNormal="100" zoomScaleSheetLayoutView="70" workbookViewId="0">
      <selection activeCell="N68" sqref="N68"/>
    </sheetView>
  </sheetViews>
  <sheetFormatPr defaultColWidth="9" defaultRowHeight="19.5" x14ac:dyDescent="0.15"/>
  <cols>
    <col min="1" max="1" width="7.625" style="128" customWidth="1"/>
    <col min="2" max="2" width="13.75" style="128" customWidth="1"/>
    <col min="3" max="16" width="7.625" style="128" customWidth="1"/>
    <col min="17" max="17" width="8.75" style="128" customWidth="1"/>
    <col min="18" max="22" width="7.625" style="128" customWidth="1"/>
    <col min="23" max="16384" width="9" style="120"/>
  </cols>
  <sheetData>
    <row r="1" spans="1:22" x14ac:dyDescent="0.15">
      <c r="A1" s="129" t="s">
        <v>415</v>
      </c>
    </row>
    <row r="2" spans="1:22" ht="13.5" customHeight="1" x14ac:dyDescent="0.15">
      <c r="A2" s="173"/>
      <c r="I2" s="130"/>
      <c r="J2" s="130"/>
      <c r="K2" s="130"/>
      <c r="L2" s="130"/>
      <c r="M2" s="130"/>
      <c r="N2" s="130"/>
      <c r="O2" s="130"/>
      <c r="P2" s="130"/>
      <c r="Q2" s="130"/>
      <c r="R2" s="130"/>
    </row>
    <row r="3" spans="1:22" ht="24.95" customHeight="1" x14ac:dyDescent="0.15">
      <c r="A3" s="404" t="s">
        <v>416</v>
      </c>
      <c r="B3" s="404"/>
      <c r="C3" s="404"/>
      <c r="D3" s="404"/>
      <c r="E3" s="404"/>
      <c r="F3" s="404"/>
      <c r="G3" s="174"/>
    </row>
    <row r="4" spans="1:22" x14ac:dyDescent="0.15">
      <c r="A4" s="175"/>
      <c r="B4" s="176"/>
      <c r="C4" s="177"/>
      <c r="D4" s="362" t="s">
        <v>367</v>
      </c>
      <c r="E4" s="408"/>
      <c r="F4" s="363"/>
      <c r="G4" s="362" t="s">
        <v>183</v>
      </c>
      <c r="H4" s="408"/>
      <c r="I4" s="363"/>
      <c r="J4" s="362" t="s">
        <v>287</v>
      </c>
      <c r="K4" s="408"/>
      <c r="L4" s="363"/>
    </row>
    <row r="5" spans="1:22" ht="20.25" thickBot="1" x14ac:dyDescent="0.2">
      <c r="A5" s="178"/>
      <c r="B5" s="179"/>
      <c r="C5" s="180"/>
      <c r="D5" s="181" t="s">
        <v>179</v>
      </c>
      <c r="E5" s="181" t="s">
        <v>180</v>
      </c>
      <c r="F5" s="182" t="s">
        <v>288</v>
      </c>
      <c r="G5" s="181" t="s">
        <v>179</v>
      </c>
      <c r="H5" s="181" t="s">
        <v>180</v>
      </c>
      <c r="I5" s="182" t="s">
        <v>288</v>
      </c>
      <c r="J5" s="181" t="s">
        <v>179</v>
      </c>
      <c r="K5" s="181" t="s">
        <v>180</v>
      </c>
      <c r="L5" s="182" t="s">
        <v>288</v>
      </c>
    </row>
    <row r="6" spans="1:22" ht="26.1" customHeight="1" thickTop="1" x14ac:dyDescent="0.15">
      <c r="A6" s="330" t="s">
        <v>304</v>
      </c>
      <c r="B6" s="312"/>
      <c r="C6" s="341"/>
      <c r="D6" s="183"/>
      <c r="E6" s="183"/>
      <c r="F6" s="184">
        <f>SUM(D6:E6)</f>
        <v>0</v>
      </c>
      <c r="G6" s="183"/>
      <c r="H6" s="183"/>
      <c r="I6" s="184">
        <f>SUM(G6:H6)</f>
        <v>0</v>
      </c>
      <c r="J6" s="183"/>
      <c r="K6" s="183"/>
      <c r="L6" s="184">
        <f>SUM(J6:K6)</f>
        <v>0</v>
      </c>
    </row>
    <row r="7" spans="1:22" ht="26.1" customHeight="1" x14ac:dyDescent="0.15">
      <c r="A7" s="362" t="s">
        <v>305</v>
      </c>
      <c r="B7" s="408"/>
      <c r="C7" s="363"/>
      <c r="D7" s="164"/>
      <c r="E7" s="164"/>
      <c r="F7" s="185">
        <f>SUM(D7:E7)</f>
        <v>0</v>
      </c>
      <c r="G7" s="164"/>
      <c r="H7" s="164"/>
      <c r="I7" s="185">
        <f t="shared" ref="I7:I9" si="0">SUM(G7:H7)</f>
        <v>0</v>
      </c>
      <c r="J7" s="164"/>
      <c r="K7" s="164"/>
      <c r="L7" s="185">
        <f t="shared" ref="L7:L9" si="1">SUM(J7:K7)</f>
        <v>0</v>
      </c>
    </row>
    <row r="8" spans="1:22" ht="26.1" customHeight="1" x14ac:dyDescent="0.15">
      <c r="A8" s="362" t="s">
        <v>306</v>
      </c>
      <c r="B8" s="408"/>
      <c r="C8" s="363"/>
      <c r="D8" s="164"/>
      <c r="E8" s="164"/>
      <c r="F8" s="185">
        <f>SUM(D8:E8)</f>
        <v>0</v>
      </c>
      <c r="G8" s="164"/>
      <c r="H8" s="164"/>
      <c r="I8" s="185">
        <f t="shared" si="0"/>
        <v>0</v>
      </c>
      <c r="J8" s="164"/>
      <c r="K8" s="164"/>
      <c r="L8" s="185">
        <f t="shared" si="1"/>
        <v>0</v>
      </c>
    </row>
    <row r="9" spans="1:22" ht="41.25" customHeight="1" x14ac:dyDescent="0.15">
      <c r="A9" s="409" t="s">
        <v>328</v>
      </c>
      <c r="B9" s="410"/>
      <c r="C9" s="411"/>
      <c r="D9" s="164"/>
      <c r="E9" s="164"/>
      <c r="F9" s="185">
        <f>SUM(D9:E9)</f>
        <v>0</v>
      </c>
      <c r="G9" s="164"/>
      <c r="H9" s="164"/>
      <c r="I9" s="185">
        <f t="shared" si="0"/>
        <v>0</v>
      </c>
      <c r="J9" s="164"/>
      <c r="K9" s="164"/>
      <c r="L9" s="185">
        <f t="shared" si="1"/>
        <v>0</v>
      </c>
    </row>
    <row r="10" spans="1:22" ht="18.75" customHeight="1" x14ac:dyDescent="0.15">
      <c r="A10" s="238"/>
      <c r="B10" s="238"/>
      <c r="C10" s="238"/>
      <c r="D10" s="130"/>
      <c r="E10" s="130"/>
      <c r="F10" s="212"/>
      <c r="G10" s="212"/>
      <c r="H10" s="212"/>
      <c r="I10" s="212"/>
      <c r="J10" s="212"/>
      <c r="K10" s="212"/>
      <c r="L10" s="212"/>
    </row>
    <row r="11" spans="1:22" ht="18.75" customHeight="1" x14ac:dyDescent="0.15"/>
    <row r="12" spans="1:22" ht="24.95" customHeight="1" x14ac:dyDescent="0.15">
      <c r="A12" s="417" t="s">
        <v>417</v>
      </c>
      <c r="B12" s="417"/>
      <c r="C12" s="417"/>
      <c r="D12" s="417"/>
      <c r="E12" s="417"/>
      <c r="F12" s="417"/>
      <c r="G12" s="417"/>
      <c r="H12" s="417"/>
      <c r="I12" s="417"/>
    </row>
    <row r="13" spans="1:22" ht="9" customHeight="1" x14ac:dyDescent="0.15">
      <c r="A13" s="188"/>
      <c r="B13" s="188"/>
      <c r="C13" s="188"/>
      <c r="D13" s="188"/>
      <c r="E13" s="188"/>
      <c r="F13" s="188"/>
      <c r="G13" s="188"/>
      <c r="H13" s="188"/>
    </row>
    <row r="14" spans="1:22" ht="21.95" customHeight="1" x14ac:dyDescent="0.15">
      <c r="A14" s="405" t="s">
        <v>290</v>
      </c>
      <c r="B14" s="405"/>
      <c r="C14" s="405"/>
      <c r="D14" s="405"/>
      <c r="E14" s="405"/>
      <c r="F14" s="405"/>
      <c r="G14" s="405"/>
      <c r="H14" s="143"/>
      <c r="I14" s="143"/>
      <c r="J14" s="143"/>
      <c r="K14" s="143"/>
      <c r="M14" s="190" t="s">
        <v>293</v>
      </c>
      <c r="N14" s="191"/>
      <c r="O14" s="191"/>
      <c r="P14" s="191"/>
      <c r="Q14" s="191"/>
      <c r="R14" s="191"/>
      <c r="S14" s="191"/>
      <c r="U14" s="143"/>
      <c r="V14" s="143"/>
    </row>
    <row r="15" spans="1:22" ht="20.25" thickBot="1" x14ac:dyDescent="0.2">
      <c r="A15" s="178"/>
      <c r="B15" s="179"/>
      <c r="C15" s="192"/>
      <c r="D15" s="179"/>
      <c r="E15" s="180"/>
      <c r="F15" s="415" t="s">
        <v>367</v>
      </c>
      <c r="G15" s="416"/>
      <c r="H15" s="415" t="s">
        <v>183</v>
      </c>
      <c r="I15" s="416"/>
      <c r="J15" s="406" t="s">
        <v>287</v>
      </c>
      <c r="K15" s="407"/>
      <c r="M15" s="193"/>
      <c r="N15" s="194"/>
      <c r="O15" s="194"/>
      <c r="P15" s="195"/>
      <c r="Q15" s="406" t="s">
        <v>367</v>
      </c>
      <c r="R15" s="407"/>
      <c r="S15" s="406" t="s">
        <v>183</v>
      </c>
      <c r="T15" s="407"/>
      <c r="U15" s="406" t="s">
        <v>287</v>
      </c>
      <c r="V15" s="407"/>
    </row>
    <row r="16" spans="1:22" ht="26.1" customHeight="1" thickTop="1" x14ac:dyDescent="0.15">
      <c r="A16" s="420" t="s">
        <v>291</v>
      </c>
      <c r="B16" s="420"/>
      <c r="C16" s="420"/>
      <c r="D16" s="420"/>
      <c r="E16" s="420"/>
      <c r="F16" s="425"/>
      <c r="G16" s="426"/>
      <c r="H16" s="425"/>
      <c r="I16" s="426"/>
      <c r="J16" s="425"/>
      <c r="K16" s="426"/>
      <c r="M16" s="196" t="s">
        <v>294</v>
      </c>
      <c r="N16" s="197"/>
      <c r="O16" s="197"/>
      <c r="P16" s="198"/>
      <c r="Q16" s="330"/>
      <c r="R16" s="341"/>
      <c r="S16" s="330"/>
      <c r="T16" s="341"/>
      <c r="U16" s="425"/>
      <c r="V16" s="426"/>
    </row>
    <row r="17" spans="1:22" ht="26.1" customHeight="1" x14ac:dyDescent="0.15">
      <c r="A17" s="428" t="s">
        <v>292</v>
      </c>
      <c r="B17" s="428"/>
      <c r="C17" s="428"/>
      <c r="D17" s="428"/>
      <c r="E17" s="428"/>
      <c r="F17" s="362"/>
      <c r="G17" s="363"/>
      <c r="H17" s="362"/>
      <c r="I17" s="363"/>
      <c r="J17" s="362"/>
      <c r="K17" s="363"/>
      <c r="M17" s="199" t="s">
        <v>295</v>
      </c>
      <c r="N17" s="200"/>
      <c r="O17" s="200"/>
      <c r="P17" s="201"/>
      <c r="Q17" s="362"/>
      <c r="R17" s="363"/>
      <c r="S17" s="362"/>
      <c r="T17" s="363"/>
      <c r="U17" s="330"/>
      <c r="V17" s="341"/>
    </row>
    <row r="18" spans="1:22" ht="26.1" customHeight="1" x14ac:dyDescent="0.15">
      <c r="A18" s="429" t="s">
        <v>313</v>
      </c>
      <c r="B18" s="429"/>
      <c r="C18" s="429"/>
      <c r="D18" s="429"/>
      <c r="E18" s="429"/>
      <c r="F18" s="435" t="e">
        <f>(F16/F17)/12</f>
        <v>#DIV/0!</v>
      </c>
      <c r="G18" s="436"/>
      <c r="H18" s="435" t="e">
        <f>(H16/H17)/12</f>
        <v>#DIV/0!</v>
      </c>
      <c r="I18" s="436"/>
      <c r="J18" s="435" t="e">
        <f t="shared" ref="J18" si="2">(J16/J17)/12</f>
        <v>#DIV/0!</v>
      </c>
      <c r="K18" s="436"/>
      <c r="M18" s="202" t="s">
        <v>296</v>
      </c>
      <c r="N18" s="202"/>
      <c r="O18" s="202"/>
      <c r="P18" s="202"/>
      <c r="Q18" s="412" t="e">
        <f>Q17/Q16*100</f>
        <v>#DIV/0!</v>
      </c>
      <c r="R18" s="413"/>
      <c r="S18" s="412" t="e">
        <f>S17/S16*100</f>
        <v>#DIV/0!</v>
      </c>
      <c r="T18" s="413"/>
      <c r="U18" s="433" t="e">
        <f>U17/U16*100</f>
        <v>#DIV/0!</v>
      </c>
      <c r="V18" s="434"/>
    </row>
    <row r="19" spans="1:22" ht="19.5" customHeight="1" x14ac:dyDescent="0.15">
      <c r="A19" s="130"/>
      <c r="C19" s="130"/>
    </row>
    <row r="20" spans="1:22" ht="19.5" customHeight="1" x14ac:dyDescent="0.15"/>
    <row r="21" spans="1:22" ht="24.95" customHeight="1" x14ac:dyDescent="0.15">
      <c r="A21" s="417" t="s">
        <v>425</v>
      </c>
      <c r="B21" s="417"/>
      <c r="C21" s="417"/>
      <c r="D21" s="417"/>
      <c r="E21" s="417"/>
      <c r="F21" s="417"/>
      <c r="G21" s="417"/>
      <c r="H21" s="187"/>
      <c r="I21" s="187"/>
      <c r="J21" s="187"/>
    </row>
    <row r="22" spans="1:22" ht="24.95" customHeight="1" x14ac:dyDescent="0.15">
      <c r="A22" s="186" t="s">
        <v>426</v>
      </c>
      <c r="B22" s="187"/>
      <c r="C22" s="186"/>
      <c r="D22" s="186"/>
      <c r="E22" s="186"/>
      <c r="F22" s="174"/>
      <c r="G22" s="174"/>
      <c r="H22" s="188"/>
    </row>
    <row r="23" spans="1:22" x14ac:dyDescent="0.15">
      <c r="A23" s="175"/>
      <c r="B23" s="177"/>
      <c r="C23" s="362" t="s">
        <v>368</v>
      </c>
      <c r="D23" s="408"/>
      <c r="E23" s="363"/>
      <c r="F23" s="362" t="s">
        <v>369</v>
      </c>
      <c r="G23" s="408"/>
      <c r="H23" s="363"/>
      <c r="I23" s="362" t="s">
        <v>367</v>
      </c>
      <c r="J23" s="408"/>
      <c r="K23" s="363"/>
      <c r="L23" s="362" t="s">
        <v>183</v>
      </c>
      <c r="M23" s="408"/>
      <c r="N23" s="363"/>
      <c r="O23" s="362" t="s">
        <v>287</v>
      </c>
      <c r="P23" s="408"/>
      <c r="Q23" s="363"/>
    </row>
    <row r="24" spans="1:22" ht="20.25" thickBot="1" x14ac:dyDescent="0.2">
      <c r="A24" s="178"/>
      <c r="B24" s="189"/>
      <c r="C24" s="181" t="s">
        <v>289</v>
      </c>
      <c r="D24" s="181" t="s">
        <v>180</v>
      </c>
      <c r="E24" s="182" t="s">
        <v>288</v>
      </c>
      <c r="F24" s="181" t="s">
        <v>179</v>
      </c>
      <c r="G24" s="181" t="s">
        <v>180</v>
      </c>
      <c r="H24" s="182" t="s">
        <v>288</v>
      </c>
      <c r="I24" s="181" t="s">
        <v>179</v>
      </c>
      <c r="J24" s="181" t="s">
        <v>180</v>
      </c>
      <c r="K24" s="182" t="s">
        <v>288</v>
      </c>
      <c r="L24" s="181" t="s">
        <v>179</v>
      </c>
      <c r="M24" s="181" t="s">
        <v>180</v>
      </c>
      <c r="N24" s="182" t="s">
        <v>288</v>
      </c>
      <c r="O24" s="181" t="s">
        <v>179</v>
      </c>
      <c r="P24" s="181" t="s">
        <v>180</v>
      </c>
      <c r="Q24" s="182" t="s">
        <v>288</v>
      </c>
    </row>
    <row r="25" spans="1:22" ht="26.1" customHeight="1" thickTop="1" x14ac:dyDescent="0.15">
      <c r="A25" s="330" t="s">
        <v>374</v>
      </c>
      <c r="B25" s="341"/>
      <c r="C25" s="183"/>
      <c r="D25" s="183"/>
      <c r="E25" s="184">
        <f>SUM(B25:D25)</f>
        <v>0</v>
      </c>
      <c r="F25" s="183"/>
      <c r="G25" s="183"/>
      <c r="H25" s="184">
        <f>SUM(F25:G25)</f>
        <v>0</v>
      </c>
      <c r="I25" s="183"/>
      <c r="J25" s="183"/>
      <c r="K25" s="184">
        <f>SUM(I25:J25)</f>
        <v>0</v>
      </c>
      <c r="L25" s="183"/>
      <c r="M25" s="183"/>
      <c r="N25" s="184">
        <f>SUM(L25:M25)</f>
        <v>0</v>
      </c>
      <c r="O25" s="183"/>
      <c r="P25" s="183"/>
      <c r="Q25" s="184">
        <f>SUM(O25:P25)</f>
        <v>0</v>
      </c>
    </row>
    <row r="26" spans="1:22" ht="26.1" customHeight="1" x14ac:dyDescent="0.15">
      <c r="A26" s="362" t="s">
        <v>427</v>
      </c>
      <c r="B26" s="363"/>
      <c r="C26" s="164"/>
      <c r="D26" s="164"/>
      <c r="E26" s="185">
        <f>SUM(B26:D26)</f>
        <v>0</v>
      </c>
      <c r="F26" s="164"/>
      <c r="G26" s="164"/>
      <c r="H26" s="185">
        <f>SUM(F26:G26)</f>
        <v>0</v>
      </c>
      <c r="I26" s="164"/>
      <c r="J26" s="164"/>
      <c r="K26" s="185">
        <f>SUM(I26:J26)</f>
        <v>0</v>
      </c>
      <c r="L26" s="164"/>
      <c r="M26" s="164"/>
      <c r="N26" s="185">
        <f>SUM(L26:M26)</f>
        <v>0</v>
      </c>
      <c r="O26" s="164"/>
      <c r="P26" s="164"/>
      <c r="Q26" s="185">
        <f>SUM(O26:P26)</f>
        <v>0</v>
      </c>
    </row>
    <row r="27" spans="1:22" ht="26.1" customHeight="1" x14ac:dyDescent="0.15">
      <c r="A27" s="437" t="s">
        <v>428</v>
      </c>
      <c r="B27" s="438"/>
      <c r="C27" s="164"/>
      <c r="D27" s="164"/>
      <c r="E27" s="185">
        <f>SUM(B27:D27)</f>
        <v>0</v>
      </c>
      <c r="F27" s="164"/>
      <c r="G27" s="164"/>
      <c r="H27" s="185">
        <f>SUM(F27:G27)</f>
        <v>0</v>
      </c>
      <c r="I27" s="164"/>
      <c r="J27" s="164"/>
      <c r="K27" s="185">
        <f>SUM(I27:J27)</f>
        <v>0</v>
      </c>
      <c r="L27" s="164"/>
      <c r="M27" s="164"/>
      <c r="N27" s="185">
        <f>SUM(L27:M27)</f>
        <v>0</v>
      </c>
      <c r="O27" s="164"/>
      <c r="P27" s="164"/>
      <c r="Q27" s="185">
        <f>SUM(O27:P27)</f>
        <v>0</v>
      </c>
    </row>
    <row r="28" spans="1:22" ht="26.1" customHeight="1" x14ac:dyDescent="0.15">
      <c r="A28" s="437" t="s">
        <v>373</v>
      </c>
      <c r="B28" s="438"/>
      <c r="C28" s="164"/>
      <c r="D28" s="164"/>
      <c r="E28" s="185">
        <f t="shared" ref="E28:E29" si="3">SUM(B28:D28)</f>
        <v>0</v>
      </c>
      <c r="F28" s="164"/>
      <c r="G28" s="164"/>
      <c r="H28" s="185">
        <f t="shared" ref="H28:H29" si="4">SUM(F28:G28)</f>
        <v>0</v>
      </c>
      <c r="I28" s="164"/>
      <c r="J28" s="164"/>
      <c r="K28" s="185">
        <f t="shared" ref="K28:K29" si="5">SUM(I28:J28)</f>
        <v>0</v>
      </c>
      <c r="L28" s="164"/>
      <c r="M28" s="164"/>
      <c r="N28" s="185">
        <f t="shared" ref="N28:N29" si="6">SUM(L28:M28)</f>
        <v>0</v>
      </c>
      <c r="O28" s="164"/>
      <c r="P28" s="164"/>
      <c r="Q28" s="185">
        <f t="shared" ref="Q28:Q29" si="7">SUM(O28:P28)</f>
        <v>0</v>
      </c>
    </row>
    <row r="29" spans="1:22" ht="41.25" customHeight="1" x14ac:dyDescent="0.15">
      <c r="A29" s="409" t="s">
        <v>375</v>
      </c>
      <c r="B29" s="363"/>
      <c r="C29" s="164"/>
      <c r="D29" s="164"/>
      <c r="E29" s="185">
        <f t="shared" si="3"/>
        <v>0</v>
      </c>
      <c r="F29" s="164"/>
      <c r="G29" s="164"/>
      <c r="H29" s="185">
        <f t="shared" si="4"/>
        <v>0</v>
      </c>
      <c r="I29" s="164"/>
      <c r="J29" s="164"/>
      <c r="K29" s="185">
        <f t="shared" si="5"/>
        <v>0</v>
      </c>
      <c r="L29" s="164"/>
      <c r="M29" s="164"/>
      <c r="N29" s="185">
        <f t="shared" si="6"/>
        <v>0</v>
      </c>
      <c r="O29" s="164"/>
      <c r="P29" s="164"/>
      <c r="Q29" s="185">
        <f t="shared" si="7"/>
        <v>0</v>
      </c>
    </row>
    <row r="31" spans="1:22" x14ac:dyDescent="0.15">
      <c r="A31" s="405" t="s">
        <v>376</v>
      </c>
      <c r="B31" s="405"/>
      <c r="C31" s="405"/>
      <c r="D31" s="405"/>
      <c r="E31" s="405"/>
      <c r="F31" s="405"/>
      <c r="G31" s="405"/>
      <c r="H31" s="405"/>
    </row>
    <row r="32" spans="1:22" ht="20.25" thickBot="1" x14ac:dyDescent="0.2">
      <c r="A32" s="445"/>
      <c r="B32" s="445"/>
      <c r="C32" s="445"/>
      <c r="D32" s="445"/>
      <c r="E32" s="445"/>
      <c r="F32" s="445"/>
      <c r="G32" s="445" t="s">
        <v>367</v>
      </c>
      <c r="H32" s="445"/>
      <c r="I32" s="445" t="s">
        <v>183</v>
      </c>
      <c r="J32" s="445"/>
      <c r="K32" s="445" t="s">
        <v>287</v>
      </c>
      <c r="L32" s="445"/>
    </row>
    <row r="33" spans="1:23" ht="26.1" customHeight="1" thickTop="1" x14ac:dyDescent="0.15">
      <c r="A33" s="420" t="s">
        <v>307</v>
      </c>
      <c r="B33" s="420"/>
      <c r="C33" s="420"/>
      <c r="D33" s="420"/>
      <c r="E33" s="420"/>
      <c r="F33" s="420"/>
      <c r="G33" s="330"/>
      <c r="H33" s="341"/>
      <c r="I33" s="330"/>
      <c r="J33" s="341"/>
      <c r="K33" s="330"/>
      <c r="L33" s="341"/>
    </row>
    <row r="34" spans="1:23" ht="26.1" customHeight="1" x14ac:dyDescent="0.15">
      <c r="A34" s="428" t="s">
        <v>377</v>
      </c>
      <c r="B34" s="428"/>
      <c r="C34" s="428"/>
      <c r="D34" s="428"/>
      <c r="E34" s="428"/>
      <c r="F34" s="428"/>
      <c r="G34" s="362"/>
      <c r="H34" s="363"/>
      <c r="I34" s="362"/>
      <c r="J34" s="363"/>
      <c r="K34" s="362"/>
      <c r="L34" s="363"/>
    </row>
    <row r="35" spans="1:23" ht="26.1" customHeight="1" x14ac:dyDescent="0.15">
      <c r="A35" s="429" t="s">
        <v>300</v>
      </c>
      <c r="B35" s="429"/>
      <c r="C35" s="429"/>
      <c r="D35" s="429"/>
      <c r="E35" s="429"/>
      <c r="F35" s="429"/>
      <c r="G35" s="412" t="e">
        <f>G34/G33*100</f>
        <v>#DIV/0!</v>
      </c>
      <c r="H35" s="413"/>
      <c r="I35" s="412" t="e">
        <f t="shared" ref="I35" si="8">I34/I33*100</f>
        <v>#DIV/0!</v>
      </c>
      <c r="J35" s="413"/>
      <c r="K35" s="412" t="e">
        <f t="shared" ref="K35" si="9">K34/K33*100</f>
        <v>#DIV/0!</v>
      </c>
      <c r="L35" s="413"/>
    </row>
    <row r="36" spans="1:23" ht="19.5" customHeight="1" x14ac:dyDescent="0.15"/>
    <row r="37" spans="1:23" ht="19.5" customHeight="1" x14ac:dyDescent="0.15">
      <c r="A37" s="130"/>
      <c r="C37" s="130"/>
    </row>
    <row r="38" spans="1:23" ht="24.95" customHeight="1" x14ac:dyDescent="0.15">
      <c r="A38" s="404" t="s">
        <v>418</v>
      </c>
      <c r="B38" s="404"/>
      <c r="C38" s="404"/>
      <c r="D38" s="404"/>
      <c r="E38" s="404"/>
      <c r="F38" s="404"/>
      <c r="G38" s="404"/>
      <c r="H38" s="404"/>
      <c r="L38" s="417" t="s">
        <v>419</v>
      </c>
      <c r="M38" s="417"/>
      <c r="N38" s="417"/>
      <c r="O38" s="417"/>
      <c r="P38" s="417"/>
      <c r="Q38" s="417"/>
      <c r="R38" s="417"/>
      <c r="S38" s="417"/>
      <c r="T38" s="417"/>
      <c r="U38" s="417"/>
    </row>
    <row r="39" spans="1:23" ht="21.95" customHeight="1" thickBot="1" x14ac:dyDescent="0.2">
      <c r="A39" s="193"/>
      <c r="B39" s="194"/>
      <c r="C39" s="195"/>
      <c r="D39" s="406" t="s">
        <v>367</v>
      </c>
      <c r="E39" s="407"/>
      <c r="F39" s="406" t="s">
        <v>183</v>
      </c>
      <c r="G39" s="407"/>
      <c r="H39" s="406" t="s">
        <v>287</v>
      </c>
      <c r="I39" s="407"/>
      <c r="K39" s="203"/>
      <c r="L39" s="131"/>
      <c r="M39" s="131"/>
      <c r="N39" s="204"/>
      <c r="O39" s="329" t="s">
        <v>367</v>
      </c>
      <c r="P39" s="414"/>
      <c r="Q39" s="329" t="s">
        <v>183</v>
      </c>
      <c r="R39" s="414"/>
      <c r="S39" s="329" t="s">
        <v>287</v>
      </c>
      <c r="T39" s="414"/>
    </row>
    <row r="40" spans="1:23" ht="26.1" customHeight="1" thickTop="1" thickBot="1" x14ac:dyDescent="0.2">
      <c r="A40" s="420" t="s">
        <v>297</v>
      </c>
      <c r="B40" s="420"/>
      <c r="C40" s="420"/>
      <c r="D40" s="425"/>
      <c r="E40" s="426"/>
      <c r="F40" s="425"/>
      <c r="G40" s="426"/>
      <c r="H40" s="425"/>
      <c r="I40" s="426"/>
      <c r="K40" s="203"/>
      <c r="L40" s="205"/>
      <c r="M40" s="205"/>
      <c r="N40" s="206"/>
      <c r="O40" s="415"/>
      <c r="P40" s="416"/>
      <c r="Q40" s="415"/>
      <c r="R40" s="416"/>
      <c r="S40" s="415"/>
      <c r="T40" s="416"/>
    </row>
    <row r="41" spans="1:23" ht="26.1" customHeight="1" thickTop="1" x14ac:dyDescent="0.15">
      <c r="A41" s="428" t="s">
        <v>298</v>
      </c>
      <c r="B41" s="428"/>
      <c r="C41" s="428"/>
      <c r="D41" s="362"/>
      <c r="E41" s="363"/>
      <c r="F41" s="362"/>
      <c r="G41" s="363"/>
      <c r="H41" s="362"/>
      <c r="I41" s="363"/>
      <c r="L41" s="420" t="s">
        <v>297</v>
      </c>
      <c r="M41" s="420"/>
      <c r="N41" s="420"/>
      <c r="O41" s="420"/>
      <c r="P41" s="420"/>
      <c r="Q41" s="420"/>
      <c r="R41" s="420"/>
      <c r="S41" s="420"/>
      <c r="T41" s="420"/>
    </row>
    <row r="42" spans="1:23" ht="26.1" customHeight="1" x14ac:dyDescent="0.15">
      <c r="A42" s="428" t="s">
        <v>299</v>
      </c>
      <c r="B42" s="428"/>
      <c r="C42" s="428"/>
      <c r="D42" s="362"/>
      <c r="E42" s="363"/>
      <c r="F42" s="362"/>
      <c r="G42" s="363"/>
      <c r="H42" s="362"/>
      <c r="I42" s="363"/>
      <c r="L42" s="428" t="s">
        <v>298</v>
      </c>
      <c r="M42" s="428"/>
      <c r="N42" s="428"/>
      <c r="O42" s="428"/>
      <c r="P42" s="428"/>
      <c r="Q42" s="428"/>
      <c r="R42" s="428"/>
      <c r="S42" s="428"/>
      <c r="T42" s="428"/>
    </row>
    <row r="43" spans="1:23" ht="26.1" customHeight="1" x14ac:dyDescent="0.15">
      <c r="A43" s="429" t="s">
        <v>300</v>
      </c>
      <c r="B43" s="429"/>
      <c r="C43" s="429"/>
      <c r="D43" s="412" t="e">
        <f>D41/D42*100</f>
        <v>#DIV/0!</v>
      </c>
      <c r="E43" s="413"/>
      <c r="F43" s="412" t="e">
        <f t="shared" ref="F43" si="10">F41/F42*100</f>
        <v>#DIV/0!</v>
      </c>
      <c r="G43" s="413"/>
      <c r="H43" s="412" t="e">
        <f t="shared" ref="H43" si="11">H41/H42*100</f>
        <v>#DIV/0!</v>
      </c>
      <c r="I43" s="413"/>
      <c r="L43" s="429" t="s">
        <v>299</v>
      </c>
      <c r="M43" s="429"/>
      <c r="N43" s="429"/>
      <c r="O43" s="429">
        <f>SUM(O41:P42)</f>
        <v>0</v>
      </c>
      <c r="P43" s="429"/>
      <c r="Q43" s="429">
        <f>SUM(Q41:R42)</f>
        <v>0</v>
      </c>
      <c r="R43" s="429"/>
      <c r="S43" s="429">
        <f>SUM(S41:T42)</f>
        <v>0</v>
      </c>
      <c r="T43" s="429"/>
    </row>
    <row r="44" spans="1:23" ht="19.5" customHeight="1" x14ac:dyDescent="0.15">
      <c r="A44" s="145"/>
      <c r="B44" s="145"/>
      <c r="C44" s="145"/>
      <c r="D44" s="145"/>
      <c r="E44" s="207"/>
      <c r="F44" s="207"/>
      <c r="G44" s="207"/>
    </row>
    <row r="45" spans="1:23" ht="19.5" customHeight="1" x14ac:dyDescent="0.15">
      <c r="A45" s="145"/>
      <c r="B45" s="145"/>
      <c r="C45" s="145"/>
      <c r="D45" s="145"/>
      <c r="E45" s="207"/>
      <c r="F45" s="207"/>
      <c r="G45" s="207"/>
    </row>
    <row r="46" spans="1:23" ht="21.95" customHeight="1" x14ac:dyDescent="0.15">
      <c r="A46" s="417" t="s">
        <v>420</v>
      </c>
      <c r="B46" s="417"/>
      <c r="C46" s="417"/>
      <c r="D46" s="417"/>
      <c r="E46" s="417"/>
      <c r="F46" s="417"/>
      <c r="G46" s="417"/>
    </row>
    <row r="47" spans="1:23" ht="21.95" customHeight="1" x14ac:dyDescent="0.15">
      <c r="A47" s="430" t="s">
        <v>327</v>
      </c>
      <c r="B47" s="430"/>
      <c r="C47" s="430"/>
      <c r="D47" s="430"/>
      <c r="E47" s="430"/>
      <c r="F47" s="430"/>
      <c r="G47" s="430"/>
      <c r="H47" s="430"/>
      <c r="L47" s="405" t="s">
        <v>323</v>
      </c>
      <c r="M47" s="405"/>
      <c r="N47" s="405"/>
      <c r="O47" s="405"/>
      <c r="P47" s="405"/>
      <c r="Q47" s="405"/>
      <c r="R47" s="405"/>
    </row>
    <row r="48" spans="1:23" ht="21.95" customHeight="1" thickBot="1" x14ac:dyDescent="0.2">
      <c r="A48" s="248" t="s">
        <v>421</v>
      </c>
      <c r="B48" s="406" t="s">
        <v>322</v>
      </c>
      <c r="C48" s="427"/>
      <c r="D48" s="407"/>
      <c r="E48" s="406" t="s">
        <v>324</v>
      </c>
      <c r="F48" s="407"/>
      <c r="G48" s="406" t="s">
        <v>325</v>
      </c>
      <c r="H48" s="407"/>
      <c r="I48" s="418" t="s">
        <v>326</v>
      </c>
      <c r="J48" s="419"/>
      <c r="L48" s="248" t="s">
        <v>421</v>
      </c>
      <c r="M48" s="406" t="s">
        <v>322</v>
      </c>
      <c r="N48" s="427"/>
      <c r="O48" s="407"/>
      <c r="P48" s="406" t="s">
        <v>324</v>
      </c>
      <c r="Q48" s="407"/>
      <c r="R48" s="406" t="s">
        <v>325</v>
      </c>
      <c r="S48" s="407"/>
      <c r="T48" s="418" t="s">
        <v>326</v>
      </c>
      <c r="U48" s="419"/>
      <c r="W48" s="128"/>
    </row>
    <row r="49" spans="1:23" ht="21.95" customHeight="1" thickTop="1" x14ac:dyDescent="0.15">
      <c r="A49" s="252"/>
      <c r="B49" s="420"/>
      <c r="C49" s="420"/>
      <c r="D49" s="420"/>
      <c r="E49" s="421"/>
      <c r="F49" s="422"/>
      <c r="G49" s="421"/>
      <c r="H49" s="422"/>
      <c r="I49" s="423">
        <f>SUM(E49:H49)</f>
        <v>0</v>
      </c>
      <c r="J49" s="424"/>
      <c r="L49" s="252"/>
      <c r="M49" s="420"/>
      <c r="N49" s="420"/>
      <c r="O49" s="420"/>
      <c r="P49" s="421"/>
      <c r="Q49" s="422"/>
      <c r="R49" s="421"/>
      <c r="S49" s="422"/>
      <c r="T49" s="431">
        <f>SUM(P49:S49)</f>
        <v>0</v>
      </c>
      <c r="U49" s="432"/>
      <c r="W49" s="128"/>
    </row>
    <row r="50" spans="1:23" ht="21.95" customHeight="1" x14ac:dyDescent="0.15">
      <c r="A50" s="251"/>
      <c r="B50" s="428"/>
      <c r="C50" s="428"/>
      <c r="D50" s="428"/>
      <c r="E50" s="450"/>
      <c r="F50" s="451"/>
      <c r="G50" s="450"/>
      <c r="H50" s="451"/>
      <c r="I50" s="443">
        <f t="shared" ref="I50:I54" si="12">SUM(E50:H50)</f>
        <v>0</v>
      </c>
      <c r="J50" s="444"/>
      <c r="L50" s="251"/>
      <c r="M50" s="428"/>
      <c r="N50" s="428"/>
      <c r="O50" s="428"/>
      <c r="P50" s="362"/>
      <c r="Q50" s="363"/>
      <c r="R50" s="362"/>
      <c r="S50" s="363"/>
      <c r="T50" s="443">
        <f>SUM(P50:S50)</f>
        <v>0</v>
      </c>
      <c r="U50" s="444"/>
      <c r="W50" s="128"/>
    </row>
    <row r="51" spans="1:23" ht="21.95" customHeight="1" x14ac:dyDescent="0.15">
      <c r="A51" s="251"/>
      <c r="B51" s="428"/>
      <c r="C51" s="428"/>
      <c r="D51" s="428"/>
      <c r="E51" s="362"/>
      <c r="F51" s="363"/>
      <c r="G51" s="362"/>
      <c r="H51" s="363"/>
      <c r="I51" s="443">
        <f t="shared" si="12"/>
        <v>0</v>
      </c>
      <c r="J51" s="444"/>
      <c r="L51" s="251"/>
      <c r="M51" s="428"/>
      <c r="N51" s="428"/>
      <c r="O51" s="428"/>
      <c r="P51" s="362"/>
      <c r="Q51" s="363"/>
      <c r="R51" s="362"/>
      <c r="S51" s="363"/>
      <c r="T51" s="443">
        <f t="shared" ref="T51:T54" si="13">SUM(P51:S51)</f>
        <v>0</v>
      </c>
      <c r="U51" s="444"/>
      <c r="W51" s="128"/>
    </row>
    <row r="52" spans="1:23" ht="21.95" customHeight="1" x14ac:dyDescent="0.15">
      <c r="A52" s="251"/>
      <c r="B52" s="428"/>
      <c r="C52" s="428"/>
      <c r="D52" s="428"/>
      <c r="E52" s="362"/>
      <c r="F52" s="363"/>
      <c r="G52" s="362"/>
      <c r="H52" s="363"/>
      <c r="I52" s="443">
        <f t="shared" si="12"/>
        <v>0</v>
      </c>
      <c r="J52" s="444"/>
      <c r="L52" s="251"/>
      <c r="M52" s="428"/>
      <c r="N52" s="428"/>
      <c r="O52" s="428"/>
      <c r="P52" s="362"/>
      <c r="Q52" s="363"/>
      <c r="R52" s="362"/>
      <c r="S52" s="363"/>
      <c r="T52" s="443">
        <f t="shared" si="13"/>
        <v>0</v>
      </c>
      <c r="U52" s="444"/>
      <c r="W52" s="128"/>
    </row>
    <row r="53" spans="1:23" ht="21.95" customHeight="1" x14ac:dyDescent="0.15">
      <c r="A53" s="251"/>
      <c r="B53" s="428"/>
      <c r="C53" s="428"/>
      <c r="D53" s="428"/>
      <c r="E53" s="362"/>
      <c r="F53" s="363"/>
      <c r="G53" s="362"/>
      <c r="H53" s="363"/>
      <c r="I53" s="443">
        <f t="shared" si="12"/>
        <v>0</v>
      </c>
      <c r="J53" s="444"/>
      <c r="L53" s="251"/>
      <c r="M53" s="428"/>
      <c r="N53" s="428"/>
      <c r="O53" s="428"/>
      <c r="P53" s="362"/>
      <c r="Q53" s="363"/>
      <c r="R53" s="362"/>
      <c r="S53" s="363"/>
      <c r="T53" s="443">
        <f t="shared" si="13"/>
        <v>0</v>
      </c>
      <c r="U53" s="444"/>
      <c r="W53" s="128"/>
    </row>
    <row r="54" spans="1:23" ht="21.95" customHeight="1" x14ac:dyDescent="0.15">
      <c r="A54" s="251"/>
      <c r="B54" s="446"/>
      <c r="C54" s="446"/>
      <c r="D54" s="446"/>
      <c r="E54" s="452"/>
      <c r="F54" s="453"/>
      <c r="G54" s="452"/>
      <c r="H54" s="453"/>
      <c r="I54" s="454">
        <f t="shared" si="12"/>
        <v>0</v>
      </c>
      <c r="J54" s="455"/>
      <c r="L54" s="251"/>
      <c r="M54" s="456"/>
      <c r="N54" s="456"/>
      <c r="O54" s="456"/>
      <c r="P54" s="452"/>
      <c r="Q54" s="453"/>
      <c r="R54" s="452"/>
      <c r="S54" s="453"/>
      <c r="T54" s="443">
        <f t="shared" si="13"/>
        <v>0</v>
      </c>
      <c r="U54" s="444"/>
      <c r="W54" s="128"/>
    </row>
    <row r="55" spans="1:23" ht="19.5" customHeight="1" x14ac:dyDescent="0.15">
      <c r="A55" s="145"/>
      <c r="B55" s="145"/>
      <c r="C55" s="145"/>
      <c r="D55" s="145"/>
      <c r="E55" s="207"/>
      <c r="F55" s="207"/>
      <c r="G55" s="207"/>
    </row>
    <row r="56" spans="1:23" ht="19.5" customHeight="1" x14ac:dyDescent="0.15">
      <c r="A56" s="145"/>
      <c r="B56" s="145"/>
      <c r="C56" s="145"/>
      <c r="D56" s="145"/>
      <c r="E56" s="207"/>
      <c r="F56" s="207"/>
      <c r="G56" s="207"/>
    </row>
    <row r="57" spans="1:23" ht="24.95" customHeight="1" x14ac:dyDescent="0.15">
      <c r="A57" s="404" t="s">
        <v>422</v>
      </c>
      <c r="B57" s="404"/>
      <c r="C57" s="404"/>
      <c r="D57" s="404"/>
      <c r="E57" s="404"/>
      <c r="F57" s="404"/>
      <c r="G57" s="404"/>
      <c r="H57" s="404"/>
      <c r="I57" s="404"/>
    </row>
    <row r="58" spans="1:23" ht="21.95" customHeight="1" thickBot="1" x14ac:dyDescent="0.2">
      <c r="A58" s="208"/>
      <c r="B58" s="407"/>
      <c r="C58" s="445"/>
      <c r="D58" s="406" t="s">
        <v>368</v>
      </c>
      <c r="E58" s="407"/>
      <c r="F58" s="406" t="s">
        <v>369</v>
      </c>
      <c r="G58" s="407"/>
      <c r="H58" s="441" t="s">
        <v>367</v>
      </c>
      <c r="I58" s="442"/>
      <c r="J58" s="406" t="s">
        <v>183</v>
      </c>
      <c r="K58" s="407"/>
      <c r="L58" s="406" t="s">
        <v>287</v>
      </c>
      <c r="M58" s="407"/>
    </row>
    <row r="59" spans="1:23" ht="26.1" customHeight="1" thickTop="1" x14ac:dyDescent="0.15">
      <c r="A59" s="420" t="s">
        <v>301</v>
      </c>
      <c r="B59" s="420"/>
      <c r="C59" s="420"/>
      <c r="D59" s="330"/>
      <c r="E59" s="341"/>
      <c r="F59" s="448"/>
      <c r="G59" s="449"/>
      <c r="H59" s="448"/>
      <c r="I59" s="449"/>
      <c r="J59" s="448"/>
      <c r="K59" s="449"/>
      <c r="L59" s="448"/>
      <c r="M59" s="449"/>
    </row>
    <row r="60" spans="1:23" ht="26.1" customHeight="1" x14ac:dyDescent="0.15">
      <c r="A60" s="428" t="s">
        <v>302</v>
      </c>
      <c r="B60" s="428"/>
      <c r="C60" s="428"/>
      <c r="D60" s="362"/>
      <c r="E60" s="363"/>
      <c r="F60" s="439"/>
      <c r="G60" s="440"/>
      <c r="H60" s="439"/>
      <c r="I60" s="440"/>
      <c r="J60" s="439"/>
      <c r="K60" s="440"/>
      <c r="L60" s="439"/>
      <c r="M60" s="440"/>
    </row>
    <row r="61" spans="1:23" ht="26.1" customHeight="1" x14ac:dyDescent="0.15">
      <c r="A61" s="428" t="s">
        <v>299</v>
      </c>
      <c r="B61" s="428"/>
      <c r="C61" s="428"/>
      <c r="D61" s="446"/>
      <c r="E61" s="446"/>
      <c r="F61" s="446"/>
      <c r="G61" s="446"/>
      <c r="H61" s="446"/>
      <c r="I61" s="446"/>
      <c r="J61" s="446"/>
      <c r="K61" s="446"/>
      <c r="L61" s="446"/>
      <c r="M61" s="446"/>
    </row>
    <row r="62" spans="1:23" ht="21.95" customHeight="1" x14ac:dyDescent="0.15">
      <c r="A62" s="429" t="s">
        <v>300</v>
      </c>
      <c r="B62" s="429"/>
      <c r="C62" s="429"/>
      <c r="D62" s="447" t="e">
        <f>D60/D61*100</f>
        <v>#DIV/0!</v>
      </c>
      <c r="E62" s="447"/>
      <c r="F62" s="447" t="e">
        <f t="shared" ref="F62" si="14">F60/F61*100</f>
        <v>#DIV/0!</v>
      </c>
      <c r="G62" s="447"/>
      <c r="H62" s="447" t="e">
        <f t="shared" ref="H62" si="15">H60/H61*100</f>
        <v>#DIV/0!</v>
      </c>
      <c r="I62" s="447"/>
      <c r="J62" s="447" t="e">
        <f t="shared" ref="J62" si="16">J60/J61*100</f>
        <v>#DIV/0!</v>
      </c>
      <c r="K62" s="447"/>
      <c r="L62" s="447" t="e">
        <f t="shared" ref="L62" si="17">L60/L61*100</f>
        <v>#DIV/0!</v>
      </c>
      <c r="M62" s="447"/>
    </row>
    <row r="63" spans="1:23" ht="19.5" customHeight="1" x14ac:dyDescent="0.15">
      <c r="A63" s="145"/>
      <c r="B63" s="145"/>
      <c r="C63" s="145"/>
      <c r="D63" s="145"/>
      <c r="E63" s="207"/>
      <c r="F63" s="207"/>
      <c r="G63" s="207"/>
    </row>
    <row r="64" spans="1:23" ht="19.5" customHeight="1" x14ac:dyDescent="0.15"/>
    <row r="65" spans="1:22" ht="21.95" customHeight="1" x14ac:dyDescent="0.15">
      <c r="A65" s="404" t="s">
        <v>423</v>
      </c>
      <c r="B65" s="404"/>
      <c r="C65" s="404"/>
      <c r="D65" s="404"/>
      <c r="E65" s="404"/>
      <c r="F65" s="404"/>
      <c r="G65" s="404"/>
      <c r="H65" s="188"/>
    </row>
    <row r="66" spans="1:22" ht="26.1" customHeight="1" thickBot="1" x14ac:dyDescent="0.2">
      <c r="A66" s="208"/>
      <c r="B66" s="407"/>
      <c r="C66" s="445"/>
      <c r="D66" s="406" t="s">
        <v>368</v>
      </c>
      <c r="E66" s="407"/>
      <c r="F66" s="406" t="s">
        <v>369</v>
      </c>
      <c r="G66" s="407"/>
      <c r="H66" s="441" t="s">
        <v>367</v>
      </c>
      <c r="I66" s="442"/>
      <c r="J66" s="406" t="s">
        <v>183</v>
      </c>
      <c r="K66" s="407"/>
      <c r="L66" s="406" t="s">
        <v>287</v>
      </c>
      <c r="M66" s="407"/>
    </row>
    <row r="67" spans="1:22" ht="26.1" customHeight="1" thickTop="1" x14ac:dyDescent="0.15">
      <c r="A67" s="420" t="s">
        <v>303</v>
      </c>
      <c r="B67" s="420"/>
      <c r="C67" s="420"/>
      <c r="D67" s="330"/>
      <c r="E67" s="341"/>
      <c r="F67" s="330"/>
      <c r="G67" s="341"/>
      <c r="H67" s="330"/>
      <c r="I67" s="341"/>
      <c r="J67" s="330"/>
      <c r="K67" s="341"/>
      <c r="L67" s="330"/>
      <c r="M67" s="341"/>
    </row>
    <row r="68" spans="1:22" ht="26.1" customHeight="1" x14ac:dyDescent="0.15">
      <c r="A68" s="428" t="s">
        <v>298</v>
      </c>
      <c r="B68" s="428"/>
      <c r="C68" s="428"/>
      <c r="D68" s="362"/>
      <c r="E68" s="363"/>
      <c r="F68" s="362"/>
      <c r="G68" s="363"/>
      <c r="H68" s="362"/>
      <c r="I68" s="363"/>
      <c r="J68" s="362"/>
      <c r="K68" s="363"/>
      <c r="L68" s="362"/>
      <c r="M68" s="363"/>
    </row>
    <row r="69" spans="1:22" ht="26.1" customHeight="1" x14ac:dyDescent="0.15">
      <c r="A69" s="428" t="s">
        <v>299</v>
      </c>
      <c r="B69" s="428"/>
      <c r="C69" s="428"/>
      <c r="D69" s="362"/>
      <c r="E69" s="363"/>
      <c r="F69" s="362"/>
      <c r="G69" s="363"/>
      <c r="H69" s="362"/>
      <c r="I69" s="363"/>
      <c r="J69" s="362"/>
      <c r="K69" s="363"/>
      <c r="L69" s="362"/>
      <c r="M69" s="363"/>
    </row>
    <row r="70" spans="1:22" s="124" customFormat="1" x14ac:dyDescent="0.15">
      <c r="A70" s="429" t="s">
        <v>300</v>
      </c>
      <c r="B70" s="429"/>
      <c r="C70" s="429"/>
      <c r="D70" s="447" t="e">
        <f>D68/D69*100</f>
        <v>#DIV/0!</v>
      </c>
      <c r="E70" s="447"/>
      <c r="F70" s="447" t="e">
        <f t="shared" ref="F70" si="18">F68/F69*100</f>
        <v>#DIV/0!</v>
      </c>
      <c r="G70" s="447"/>
      <c r="H70" s="447" t="e">
        <f t="shared" ref="H70" si="19">H68/H69*100</f>
        <v>#DIV/0!</v>
      </c>
      <c r="I70" s="447"/>
      <c r="J70" s="447" t="e">
        <f t="shared" ref="J70" si="20">J68/J69*100</f>
        <v>#DIV/0!</v>
      </c>
      <c r="K70" s="447"/>
      <c r="L70" s="447" t="e">
        <f t="shared" ref="L70" si="21">L68/L69*100</f>
        <v>#DIV/0!</v>
      </c>
      <c r="M70" s="447"/>
      <c r="N70" s="209"/>
      <c r="O70" s="209"/>
      <c r="P70" s="209"/>
      <c r="Q70" s="209"/>
      <c r="R70" s="209"/>
      <c r="S70" s="209"/>
      <c r="T70" s="209"/>
      <c r="U70" s="209"/>
      <c r="V70" s="209"/>
    </row>
    <row r="71" spans="1:22" s="124" customFormat="1" x14ac:dyDescent="0.15">
      <c r="A71" s="210"/>
      <c r="B71" s="210"/>
      <c r="C71" s="210"/>
      <c r="D71" s="210"/>
      <c r="E71" s="210"/>
      <c r="F71" s="211"/>
      <c r="G71" s="211"/>
      <c r="H71" s="211"/>
      <c r="I71" s="212"/>
      <c r="J71" s="212"/>
      <c r="K71" s="212"/>
      <c r="L71" s="212"/>
      <c r="M71" s="212"/>
      <c r="N71" s="209"/>
      <c r="O71" s="209"/>
      <c r="P71" s="209"/>
      <c r="Q71" s="209"/>
      <c r="R71" s="209"/>
      <c r="S71" s="209"/>
      <c r="T71" s="209"/>
      <c r="U71" s="209"/>
      <c r="V71" s="209"/>
    </row>
    <row r="72" spans="1:22" ht="24.95" customHeight="1" x14ac:dyDescent="0.15"/>
    <row r="73" spans="1:22" ht="18.75" customHeight="1" x14ac:dyDescent="0.15"/>
    <row r="74" spans="1:22" s="124" customFormat="1" ht="26.1" customHeight="1" x14ac:dyDescent="0.15">
      <c r="A74" s="209"/>
      <c r="B74" s="209"/>
      <c r="C74" s="209"/>
      <c r="D74" s="209"/>
      <c r="E74" s="209"/>
      <c r="F74" s="209"/>
      <c r="G74" s="209"/>
      <c r="H74" s="209"/>
      <c r="I74" s="209"/>
      <c r="J74" s="209"/>
      <c r="K74" s="209"/>
      <c r="L74" s="209"/>
      <c r="M74" s="209"/>
      <c r="N74" s="212"/>
      <c r="O74" s="212"/>
      <c r="P74" s="209"/>
      <c r="Q74" s="209"/>
      <c r="R74" s="209"/>
      <c r="S74" s="209"/>
      <c r="T74" s="209"/>
      <c r="U74" s="209"/>
      <c r="V74" s="209"/>
    </row>
    <row r="75" spans="1:22" ht="26.1" customHeight="1" x14ac:dyDescent="0.15"/>
    <row r="76" spans="1:22" ht="26.1" customHeight="1" x14ac:dyDescent="0.15"/>
    <row r="77" spans="1:22" s="124" customFormat="1" ht="26.1" customHeight="1" x14ac:dyDescent="0.15">
      <c r="A77" s="209"/>
      <c r="B77" s="209"/>
      <c r="C77" s="209"/>
      <c r="D77" s="209"/>
      <c r="E77" s="209"/>
      <c r="F77" s="209"/>
      <c r="G77" s="209"/>
      <c r="H77" s="209"/>
      <c r="I77" s="209"/>
      <c r="J77" s="209"/>
      <c r="K77" s="209"/>
      <c r="L77" s="209"/>
      <c r="M77" s="209"/>
      <c r="N77" s="212"/>
      <c r="O77" s="212"/>
      <c r="P77" s="209"/>
      <c r="Q77" s="209"/>
      <c r="R77" s="209"/>
      <c r="S77" s="209"/>
      <c r="T77" s="209"/>
      <c r="U77" s="209"/>
      <c r="V77" s="209"/>
    </row>
    <row r="78" spans="1:22" s="124" customFormat="1" ht="23.25" customHeight="1" x14ac:dyDescent="0.15">
      <c r="A78" s="210"/>
      <c r="B78" s="210"/>
      <c r="C78" s="210"/>
      <c r="D78" s="213"/>
      <c r="E78" s="213"/>
      <c r="F78" s="213"/>
      <c r="G78" s="213"/>
      <c r="H78" s="213"/>
      <c r="I78" s="213"/>
      <c r="J78" s="213"/>
      <c r="K78" s="213"/>
      <c r="L78" s="213"/>
      <c r="M78" s="213"/>
      <c r="N78" s="212"/>
      <c r="O78" s="212"/>
      <c r="P78" s="209"/>
      <c r="Q78" s="209"/>
      <c r="R78" s="209"/>
      <c r="S78" s="209"/>
      <c r="T78" s="209"/>
      <c r="U78" s="209"/>
      <c r="V78" s="209"/>
    </row>
  </sheetData>
  <mergeCells count="222">
    <mergeCell ref="L38:U38"/>
    <mergeCell ref="L47:R47"/>
    <mergeCell ref="M51:O51"/>
    <mergeCell ref="P51:Q51"/>
    <mergeCell ref="R51:S51"/>
    <mergeCell ref="T51:U51"/>
    <mergeCell ref="M54:O54"/>
    <mergeCell ref="P54:Q54"/>
    <mergeCell ref="R54:S54"/>
    <mergeCell ref="T54:U54"/>
    <mergeCell ref="M52:O52"/>
    <mergeCell ref="M53:O53"/>
    <mergeCell ref="R52:S52"/>
    <mergeCell ref="R53:S53"/>
    <mergeCell ref="P53:Q53"/>
    <mergeCell ref="P52:Q52"/>
    <mergeCell ref="T53:U53"/>
    <mergeCell ref="T52:U52"/>
    <mergeCell ref="M48:O48"/>
    <mergeCell ref="P48:Q48"/>
    <mergeCell ref="R48:S48"/>
    <mergeCell ref="T48:U48"/>
    <mergeCell ref="M49:O49"/>
    <mergeCell ref="M50:O50"/>
    <mergeCell ref="P50:Q50"/>
    <mergeCell ref="R50:S50"/>
    <mergeCell ref="T50:U50"/>
    <mergeCell ref="L58:M58"/>
    <mergeCell ref="D59:E59"/>
    <mergeCell ref="I51:J51"/>
    <mergeCell ref="A57:I57"/>
    <mergeCell ref="B50:D50"/>
    <mergeCell ref="E50:F50"/>
    <mergeCell ref="G50:H50"/>
    <mergeCell ref="B54:D54"/>
    <mergeCell ref="E54:F54"/>
    <mergeCell ref="G54:H54"/>
    <mergeCell ref="I54:J54"/>
    <mergeCell ref="D60:E60"/>
    <mergeCell ref="J66:K66"/>
    <mergeCell ref="L66:M66"/>
    <mergeCell ref="J62:K62"/>
    <mergeCell ref="L59:M59"/>
    <mergeCell ref="L60:M60"/>
    <mergeCell ref="L61:M61"/>
    <mergeCell ref="L62:M62"/>
    <mergeCell ref="H59:I59"/>
    <mergeCell ref="H60:I60"/>
    <mergeCell ref="H62:I62"/>
    <mergeCell ref="H61:I61"/>
    <mergeCell ref="J59:K59"/>
    <mergeCell ref="J60:K60"/>
    <mergeCell ref="J61:K61"/>
    <mergeCell ref="A65:G65"/>
    <mergeCell ref="J69:K69"/>
    <mergeCell ref="L69:M69"/>
    <mergeCell ref="D68:E68"/>
    <mergeCell ref="F68:G68"/>
    <mergeCell ref="H68:I68"/>
    <mergeCell ref="J68:K68"/>
    <mergeCell ref="L68:M68"/>
    <mergeCell ref="J67:K67"/>
    <mergeCell ref="L67:M67"/>
    <mergeCell ref="L70:M70"/>
    <mergeCell ref="G32:H32"/>
    <mergeCell ref="I32:J32"/>
    <mergeCell ref="K32:L32"/>
    <mergeCell ref="A32:F32"/>
    <mergeCell ref="A33:F33"/>
    <mergeCell ref="A34:F34"/>
    <mergeCell ref="A35:F35"/>
    <mergeCell ref="G33:H33"/>
    <mergeCell ref="A70:C70"/>
    <mergeCell ref="D70:E70"/>
    <mergeCell ref="F70:G70"/>
    <mergeCell ref="H70:I70"/>
    <mergeCell ref="J70:K70"/>
    <mergeCell ref="D69:E69"/>
    <mergeCell ref="F69:G69"/>
    <mergeCell ref="H69:I69"/>
    <mergeCell ref="J58:K58"/>
    <mergeCell ref="A59:C59"/>
    <mergeCell ref="A60:C60"/>
    <mergeCell ref="A61:C61"/>
    <mergeCell ref="A62:C62"/>
    <mergeCell ref="F61:G61"/>
    <mergeCell ref="F62:G62"/>
    <mergeCell ref="A69:C69"/>
    <mergeCell ref="B66:C66"/>
    <mergeCell ref="L43:N43"/>
    <mergeCell ref="O43:P43"/>
    <mergeCell ref="Q43:R43"/>
    <mergeCell ref="S43:T43"/>
    <mergeCell ref="L41:N41"/>
    <mergeCell ref="O41:P41"/>
    <mergeCell ref="Q41:R41"/>
    <mergeCell ref="S41:T41"/>
    <mergeCell ref="L42:N42"/>
    <mergeCell ref="O42:P42"/>
    <mergeCell ref="Q42:R42"/>
    <mergeCell ref="S42:T42"/>
    <mergeCell ref="B58:C58"/>
    <mergeCell ref="D58:E58"/>
    <mergeCell ref="F58:G58"/>
    <mergeCell ref="H58:I58"/>
    <mergeCell ref="D67:E67"/>
    <mergeCell ref="F67:G67"/>
    <mergeCell ref="H67:I67"/>
    <mergeCell ref="D61:E61"/>
    <mergeCell ref="D62:E62"/>
    <mergeCell ref="F59:G59"/>
    <mergeCell ref="A67:C67"/>
    <mergeCell ref="A68:C68"/>
    <mergeCell ref="F60:G60"/>
    <mergeCell ref="D66:E66"/>
    <mergeCell ref="F66:G66"/>
    <mergeCell ref="H66:I66"/>
    <mergeCell ref="D41:E41"/>
    <mergeCell ref="D42:E42"/>
    <mergeCell ref="D43:E43"/>
    <mergeCell ref="F43:G43"/>
    <mergeCell ref="F42:G42"/>
    <mergeCell ref="F41:G41"/>
    <mergeCell ref="I50:J50"/>
    <mergeCell ref="B51:D51"/>
    <mergeCell ref="E51:F51"/>
    <mergeCell ref="G51:H51"/>
    <mergeCell ref="B52:D52"/>
    <mergeCell ref="B53:D53"/>
    <mergeCell ref="I52:J52"/>
    <mergeCell ref="I53:J53"/>
    <mergeCell ref="E52:F52"/>
    <mergeCell ref="E53:F53"/>
    <mergeCell ref="G53:H53"/>
    <mergeCell ref="G52:H52"/>
    <mergeCell ref="Q18:R18"/>
    <mergeCell ref="L23:N23"/>
    <mergeCell ref="D4:F4"/>
    <mergeCell ref="G4:I4"/>
    <mergeCell ref="J4:L4"/>
    <mergeCell ref="C23:E23"/>
    <mergeCell ref="F23:H23"/>
    <mergeCell ref="O23:Q23"/>
    <mergeCell ref="G34:H34"/>
    <mergeCell ref="A17:E17"/>
    <mergeCell ref="A16:E16"/>
    <mergeCell ref="A12:I12"/>
    <mergeCell ref="F15:G15"/>
    <mergeCell ref="F16:G16"/>
    <mergeCell ref="F17:G17"/>
    <mergeCell ref="I33:J33"/>
    <mergeCell ref="I34:J34"/>
    <mergeCell ref="A21:G21"/>
    <mergeCell ref="A27:B27"/>
    <mergeCell ref="I35:J35"/>
    <mergeCell ref="K33:L33"/>
    <mergeCell ref="I23:K23"/>
    <mergeCell ref="K34:L34"/>
    <mergeCell ref="K35:L35"/>
    <mergeCell ref="A18:E18"/>
    <mergeCell ref="A28:B28"/>
    <mergeCell ref="A29:B29"/>
    <mergeCell ref="F18:G18"/>
    <mergeCell ref="U15:V15"/>
    <mergeCell ref="U16:V16"/>
    <mergeCell ref="U17:V17"/>
    <mergeCell ref="U18:V18"/>
    <mergeCell ref="H39:I39"/>
    <mergeCell ref="H40:I40"/>
    <mergeCell ref="H41:I41"/>
    <mergeCell ref="H42:I42"/>
    <mergeCell ref="H43:I43"/>
    <mergeCell ref="H15:I15"/>
    <mergeCell ref="H16:I16"/>
    <mergeCell ref="H17:I17"/>
    <mergeCell ref="H18:I18"/>
    <mergeCell ref="S15:T15"/>
    <mergeCell ref="S16:T16"/>
    <mergeCell ref="S17:T17"/>
    <mergeCell ref="S18:T18"/>
    <mergeCell ref="J15:K15"/>
    <mergeCell ref="J16:K16"/>
    <mergeCell ref="J17:K17"/>
    <mergeCell ref="J18:K18"/>
    <mergeCell ref="Q15:R15"/>
    <mergeCell ref="Q16:R16"/>
    <mergeCell ref="Q17:R17"/>
    <mergeCell ref="O39:P40"/>
    <mergeCell ref="Q39:R40"/>
    <mergeCell ref="S39:T40"/>
    <mergeCell ref="A46:G46"/>
    <mergeCell ref="E48:F48"/>
    <mergeCell ref="G48:H48"/>
    <mergeCell ref="I48:J48"/>
    <mergeCell ref="B49:D49"/>
    <mergeCell ref="E49:F49"/>
    <mergeCell ref="G49:H49"/>
    <mergeCell ref="I49:J49"/>
    <mergeCell ref="D39:E39"/>
    <mergeCell ref="D40:E40"/>
    <mergeCell ref="B48:D48"/>
    <mergeCell ref="A40:C40"/>
    <mergeCell ref="A41:C41"/>
    <mergeCell ref="A42:C42"/>
    <mergeCell ref="A43:C43"/>
    <mergeCell ref="F40:G40"/>
    <mergeCell ref="A47:H47"/>
    <mergeCell ref="P49:Q49"/>
    <mergeCell ref="R49:S49"/>
    <mergeCell ref="T49:U49"/>
    <mergeCell ref="A3:F3"/>
    <mergeCell ref="A31:H31"/>
    <mergeCell ref="A14:G14"/>
    <mergeCell ref="F39:G39"/>
    <mergeCell ref="A6:C6"/>
    <mergeCell ref="A7:C7"/>
    <mergeCell ref="A8:C8"/>
    <mergeCell ref="A9:C9"/>
    <mergeCell ref="A25:B25"/>
    <mergeCell ref="A26:B26"/>
    <mergeCell ref="G35:H35"/>
    <mergeCell ref="A38:H38"/>
  </mergeCells>
  <phoneticPr fontId="6"/>
  <printOptions horizontalCentered="1"/>
  <pageMargins left="0.39370078740157483" right="0.39370078740157483" top="0.39370078740157483" bottom="0.39370078740157483" header="0.31496062992125984" footer="0.31496062992125984"/>
  <pageSetup paperSize="9" scale="51" fitToHeight="3" orientation="portrait" r:id="rId1"/>
  <headerFooter>
    <oddFooter>&amp;C&amp;"メイリオ,レギュラー"&amp;P/&amp;N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37" customWidth="1"/>
    <col min="2" max="2" width="4.375" style="22" customWidth="1"/>
    <col min="3" max="3" width="72.625" style="23" customWidth="1"/>
    <col min="4" max="4" width="8.375" style="23" customWidth="1"/>
    <col min="5" max="5" width="6.125" style="23" customWidth="1"/>
    <col min="6" max="6" width="4.125" style="22" customWidth="1"/>
    <col min="7" max="7" width="72.625" style="23" customWidth="1"/>
    <col min="8" max="8" width="9.125" style="23" customWidth="1"/>
    <col min="9" max="9" width="4.25" style="54" customWidth="1"/>
    <col min="10" max="10" width="3.375" style="48" customWidth="1"/>
    <col min="11" max="11" width="9.125" style="23" customWidth="1"/>
    <col min="12" max="12" width="4.25" style="54" customWidth="1"/>
    <col min="13" max="13" width="9.125" style="23" customWidth="1"/>
    <col min="14" max="14" width="4.25" style="54" customWidth="1"/>
    <col min="15" max="15" width="2.5" style="51" customWidth="1"/>
    <col min="16" max="16" width="9" style="23"/>
    <col min="17" max="17" width="18.375" style="23" customWidth="1"/>
    <col min="18" max="16384" width="9" style="23"/>
  </cols>
  <sheetData>
    <row r="1" spans="1:19" ht="49.5" customHeight="1" x14ac:dyDescent="0.15">
      <c r="A1" s="38" t="s">
        <v>43</v>
      </c>
      <c r="S1" s="39" t="s">
        <v>115</v>
      </c>
    </row>
    <row r="2" spans="1:19" s="84" customFormat="1" ht="23.25" customHeight="1" x14ac:dyDescent="0.15">
      <c r="A2" s="82" t="s">
        <v>159</v>
      </c>
      <c r="B2" s="83"/>
      <c r="E2" s="84" t="s">
        <v>160</v>
      </c>
      <c r="F2" s="83"/>
      <c r="I2" s="85"/>
      <c r="J2" s="86"/>
      <c r="L2" s="85"/>
      <c r="N2" s="85"/>
      <c r="O2" s="87"/>
      <c r="S2" s="88"/>
    </row>
    <row r="3" spans="1:19" s="27" customFormat="1" ht="26.25" customHeight="1" x14ac:dyDescent="0.15">
      <c r="A3" s="59" t="s">
        <v>41</v>
      </c>
      <c r="B3" s="26"/>
      <c r="C3" s="24" t="s">
        <v>40</v>
      </c>
      <c r="D3" s="61"/>
      <c r="E3" s="59" t="s">
        <v>41</v>
      </c>
      <c r="F3" s="26"/>
      <c r="G3" s="24" t="s">
        <v>40</v>
      </c>
      <c r="H3" s="25" t="s">
        <v>151</v>
      </c>
      <c r="I3" s="60"/>
      <c r="J3" s="49"/>
      <c r="K3" s="59" t="s">
        <v>102</v>
      </c>
      <c r="L3" s="60"/>
      <c r="M3" s="25" t="s">
        <v>109</v>
      </c>
      <c r="N3" s="26"/>
      <c r="O3" s="52"/>
      <c r="P3" s="24" t="s">
        <v>114</v>
      </c>
      <c r="Q3" s="24" t="s">
        <v>119</v>
      </c>
    </row>
    <row r="4" spans="1:19" s="27" customFormat="1" ht="48.75" customHeight="1" x14ac:dyDescent="0.15">
      <c r="A4" s="463" t="s">
        <v>37</v>
      </c>
      <c r="B4" s="70">
        <v>1</v>
      </c>
      <c r="C4" s="71" t="s">
        <v>117</v>
      </c>
      <c r="D4" s="62"/>
      <c r="E4" s="28"/>
      <c r="F4" s="67"/>
      <c r="G4" s="42"/>
      <c r="H4" s="31"/>
      <c r="I4" s="55"/>
      <c r="J4" s="50"/>
      <c r="K4" s="32"/>
      <c r="L4" s="55"/>
      <c r="M4" s="32"/>
      <c r="N4" s="55"/>
      <c r="O4" s="52"/>
      <c r="P4" s="40"/>
      <c r="Q4" s="58"/>
    </row>
    <row r="5" spans="1:19" s="27" customFormat="1" ht="48.75" customHeight="1" x14ac:dyDescent="0.15">
      <c r="A5" s="463"/>
      <c r="B5" s="70">
        <v>2</v>
      </c>
      <c r="C5" s="71" t="s">
        <v>118</v>
      </c>
      <c r="D5" s="62"/>
      <c r="E5" s="28"/>
      <c r="F5" s="67"/>
      <c r="G5" s="42"/>
      <c r="H5" s="33"/>
      <c r="I5" s="55"/>
      <c r="J5" s="50"/>
      <c r="K5" s="34"/>
      <c r="L5" s="55"/>
      <c r="M5" s="34"/>
      <c r="N5" s="55"/>
      <c r="O5" s="52"/>
      <c r="P5" s="40"/>
      <c r="Q5" s="58"/>
    </row>
    <row r="6" spans="1:19" s="27" customFormat="1" ht="54.75" customHeight="1" x14ac:dyDescent="0.15">
      <c r="A6" s="463"/>
      <c r="B6" s="43"/>
      <c r="C6" s="44"/>
      <c r="D6" s="63"/>
      <c r="E6" s="457" t="s">
        <v>37</v>
      </c>
      <c r="F6" s="66">
        <v>1</v>
      </c>
      <c r="G6" s="81" t="s">
        <v>116</v>
      </c>
      <c r="H6" s="45"/>
      <c r="I6" s="56"/>
      <c r="J6" s="50"/>
      <c r="K6" s="46"/>
      <c r="L6" s="56"/>
      <c r="M6" s="46"/>
      <c r="N6" s="56"/>
      <c r="O6" s="53"/>
      <c r="P6" s="47"/>
      <c r="Q6" s="58" t="s">
        <v>134</v>
      </c>
    </row>
    <row r="7" spans="1:19" s="27" customFormat="1" ht="48.75" customHeight="1" x14ac:dyDescent="0.15">
      <c r="A7" s="463"/>
      <c r="B7" s="29">
        <v>3</v>
      </c>
      <c r="C7" s="30" t="s">
        <v>120</v>
      </c>
      <c r="D7" s="64"/>
      <c r="E7" s="458"/>
      <c r="F7" s="68">
        <v>2</v>
      </c>
      <c r="G7" s="30" t="s">
        <v>144</v>
      </c>
      <c r="H7" s="33"/>
      <c r="I7" s="55"/>
      <c r="J7" s="50"/>
      <c r="K7" s="34"/>
      <c r="L7" s="55"/>
      <c r="M7" s="34"/>
      <c r="N7" s="55"/>
      <c r="O7" s="52"/>
      <c r="P7" s="40"/>
      <c r="Q7" s="58" t="s">
        <v>135</v>
      </c>
    </row>
    <row r="8" spans="1:19" s="27" customFormat="1" ht="48.75" customHeight="1" x14ac:dyDescent="0.15">
      <c r="A8" s="463"/>
      <c r="B8" s="29">
        <v>4</v>
      </c>
      <c r="C8" s="30" t="s">
        <v>3</v>
      </c>
      <c r="D8" s="64"/>
      <c r="E8" s="458"/>
      <c r="F8" s="97">
        <v>3</v>
      </c>
      <c r="G8" s="94" t="s">
        <v>193</v>
      </c>
      <c r="H8" s="31"/>
      <c r="I8" s="55" t="s">
        <v>103</v>
      </c>
      <c r="J8" s="50"/>
      <c r="K8" s="32"/>
      <c r="L8" s="55" t="s">
        <v>103</v>
      </c>
      <c r="M8" s="32"/>
      <c r="N8" s="55" t="s">
        <v>103</v>
      </c>
      <c r="O8" s="52"/>
      <c r="P8" s="40"/>
      <c r="Q8" s="58" t="s">
        <v>136</v>
      </c>
    </row>
    <row r="9" spans="1:19" s="27" customFormat="1" ht="48.75" customHeight="1" x14ac:dyDescent="0.15">
      <c r="A9" s="73"/>
      <c r="B9" s="29"/>
      <c r="C9" s="30"/>
      <c r="D9" s="64"/>
      <c r="E9" s="458"/>
      <c r="F9" s="68">
        <v>4</v>
      </c>
      <c r="G9" s="81" t="s">
        <v>152</v>
      </c>
      <c r="H9" s="74"/>
      <c r="I9" s="75"/>
      <c r="J9" s="50"/>
      <c r="K9" s="76"/>
      <c r="L9" s="75"/>
      <c r="M9" s="76"/>
      <c r="N9" s="75"/>
      <c r="O9" s="52"/>
      <c r="P9" s="77"/>
      <c r="Q9" s="58" t="s">
        <v>153</v>
      </c>
    </row>
    <row r="10" spans="1:19" s="27" customFormat="1" ht="54.75" customHeight="1" x14ac:dyDescent="0.15">
      <c r="A10" s="95"/>
      <c r="B10" s="29"/>
      <c r="C10" s="30"/>
      <c r="D10" s="64"/>
      <c r="E10" s="458"/>
      <c r="F10" s="97">
        <v>5</v>
      </c>
      <c r="G10" s="94" t="s">
        <v>192</v>
      </c>
      <c r="H10" s="33"/>
      <c r="I10" s="55"/>
      <c r="J10" s="50"/>
      <c r="K10" s="34"/>
      <c r="L10" s="55"/>
      <c r="M10" s="34"/>
      <c r="N10" s="55"/>
      <c r="O10" s="52"/>
      <c r="P10" s="40"/>
      <c r="Q10" s="58"/>
    </row>
    <row r="11" spans="1:19" s="27" customFormat="1" ht="48.75" customHeight="1" x14ac:dyDescent="0.15">
      <c r="A11" s="460" t="s">
        <v>38</v>
      </c>
      <c r="B11" s="70">
        <v>5</v>
      </c>
      <c r="C11" s="71" t="s">
        <v>121</v>
      </c>
      <c r="D11" s="64"/>
      <c r="E11" s="457" t="s">
        <v>38</v>
      </c>
      <c r="F11" s="43">
        <v>6</v>
      </c>
      <c r="G11" s="81" t="s">
        <v>188</v>
      </c>
      <c r="H11" s="45"/>
      <c r="I11" s="56" t="s">
        <v>129</v>
      </c>
      <c r="J11" s="50"/>
      <c r="K11" s="34"/>
      <c r="L11" s="55"/>
      <c r="M11" s="34"/>
      <c r="N11" s="55"/>
      <c r="O11" s="52"/>
      <c r="P11" s="40"/>
      <c r="Q11" s="58" t="s">
        <v>149</v>
      </c>
    </row>
    <row r="12" spans="1:19" s="27" customFormat="1" ht="48.75" customHeight="1" x14ac:dyDescent="0.15">
      <c r="A12" s="461"/>
      <c r="B12" s="70">
        <v>6</v>
      </c>
      <c r="C12" s="71" t="s">
        <v>122</v>
      </c>
      <c r="D12" s="64"/>
      <c r="E12" s="458"/>
      <c r="F12" s="68">
        <v>7</v>
      </c>
      <c r="G12" s="30" t="s">
        <v>130</v>
      </c>
      <c r="H12" s="33"/>
      <c r="I12" s="55"/>
      <c r="J12" s="50"/>
      <c r="K12" s="34"/>
      <c r="L12" s="55"/>
      <c r="M12" s="34"/>
      <c r="N12" s="55"/>
      <c r="O12" s="52"/>
      <c r="P12" s="40"/>
      <c r="Q12" s="58" t="s">
        <v>137</v>
      </c>
    </row>
    <row r="13" spans="1:19" s="27" customFormat="1" ht="48.75" customHeight="1" x14ac:dyDescent="0.15">
      <c r="A13" s="461"/>
      <c r="B13" s="29"/>
      <c r="C13" s="30"/>
      <c r="D13" s="64"/>
      <c r="E13" s="459"/>
      <c r="F13" s="69">
        <v>8</v>
      </c>
      <c r="G13" s="35" t="s">
        <v>186</v>
      </c>
      <c r="H13" s="36"/>
      <c r="I13" s="57"/>
      <c r="J13" s="50"/>
      <c r="K13" s="34"/>
      <c r="L13" s="57"/>
      <c r="M13" s="34"/>
      <c r="N13" s="57"/>
      <c r="O13" s="52"/>
      <c r="P13" s="40"/>
      <c r="Q13" s="58" t="s">
        <v>138</v>
      </c>
    </row>
    <row r="14" spans="1:19" s="27" customFormat="1" ht="48.75" customHeight="1" x14ac:dyDescent="0.15">
      <c r="A14" s="461"/>
      <c r="B14" s="29">
        <v>7</v>
      </c>
      <c r="C14" s="30" t="s">
        <v>7</v>
      </c>
      <c r="D14" s="64"/>
      <c r="E14" s="28"/>
      <c r="F14" s="68"/>
      <c r="G14" s="30"/>
      <c r="H14" s="33"/>
      <c r="I14" s="55"/>
      <c r="J14" s="50"/>
      <c r="K14" s="34"/>
      <c r="L14" s="55"/>
      <c r="M14" s="34"/>
      <c r="N14" s="55"/>
      <c r="O14" s="52"/>
      <c r="P14" s="40"/>
      <c r="Q14" s="58"/>
    </row>
    <row r="15" spans="1:19" s="27" customFormat="1" ht="48.75" customHeight="1" x14ac:dyDescent="0.15">
      <c r="A15" s="462"/>
      <c r="B15" s="29">
        <v>8</v>
      </c>
      <c r="C15" s="35" t="s">
        <v>123</v>
      </c>
      <c r="D15" s="65"/>
      <c r="E15" s="28"/>
      <c r="F15" s="68"/>
      <c r="G15" s="30"/>
      <c r="H15" s="31"/>
      <c r="I15" s="55"/>
      <c r="J15" s="50"/>
      <c r="K15" s="32"/>
      <c r="L15" s="55"/>
      <c r="M15" s="32"/>
      <c r="N15" s="55"/>
      <c r="O15" s="52"/>
      <c r="P15" s="40"/>
      <c r="Q15" s="58"/>
    </row>
    <row r="16" spans="1:19" s="27" customFormat="1" ht="48.75" customHeight="1" x14ac:dyDescent="0.15">
      <c r="A16" s="463" t="s">
        <v>39</v>
      </c>
      <c r="B16" s="29">
        <v>9</v>
      </c>
      <c r="C16" s="30" t="s">
        <v>9</v>
      </c>
      <c r="D16" s="64"/>
      <c r="E16" s="28"/>
      <c r="F16" s="68"/>
      <c r="G16" s="30"/>
      <c r="H16" s="31"/>
      <c r="I16" s="55"/>
      <c r="J16" s="50"/>
      <c r="K16" s="32"/>
      <c r="L16" s="55"/>
      <c r="M16" s="32"/>
      <c r="N16" s="55"/>
      <c r="O16" s="52"/>
      <c r="P16" s="40"/>
      <c r="Q16" s="58"/>
    </row>
    <row r="17" spans="1:17" s="27" customFormat="1" ht="48.75" customHeight="1" x14ac:dyDescent="0.15">
      <c r="A17" s="463"/>
      <c r="B17" s="29">
        <v>10</v>
      </c>
      <c r="C17" s="30" t="s">
        <v>107</v>
      </c>
      <c r="D17" s="64"/>
      <c r="E17" s="460" t="s">
        <v>39</v>
      </c>
      <c r="F17" s="68">
        <v>9</v>
      </c>
      <c r="G17" s="81" t="s">
        <v>158</v>
      </c>
      <c r="H17" s="31"/>
      <c r="I17" s="55" t="s">
        <v>103</v>
      </c>
      <c r="J17" s="50"/>
      <c r="K17" s="32"/>
      <c r="L17" s="55" t="s">
        <v>103</v>
      </c>
      <c r="M17" s="32"/>
      <c r="N17" s="55" t="s">
        <v>103</v>
      </c>
      <c r="O17" s="52"/>
      <c r="P17" s="40"/>
      <c r="Q17" s="58" t="s">
        <v>150</v>
      </c>
    </row>
    <row r="18" spans="1:17" s="27" customFormat="1" ht="64.5" customHeight="1" x14ac:dyDescent="0.15">
      <c r="A18" s="463"/>
      <c r="B18" s="29">
        <v>11</v>
      </c>
      <c r="C18" s="30" t="s">
        <v>10</v>
      </c>
      <c r="D18" s="64"/>
      <c r="E18" s="461"/>
      <c r="F18" s="68">
        <v>10</v>
      </c>
      <c r="G18" s="30" t="s">
        <v>11</v>
      </c>
      <c r="H18" s="31"/>
      <c r="I18" s="55" t="s">
        <v>103</v>
      </c>
      <c r="J18" s="50"/>
      <c r="K18" s="32"/>
      <c r="L18" s="55" t="s">
        <v>103</v>
      </c>
      <c r="M18" s="32"/>
      <c r="N18" s="55" t="s">
        <v>103</v>
      </c>
      <c r="O18" s="52"/>
      <c r="P18" s="40"/>
      <c r="Q18" s="58" t="s">
        <v>131</v>
      </c>
    </row>
    <row r="19" spans="1:17" s="27" customFormat="1" ht="48.75" customHeight="1" x14ac:dyDescent="0.15">
      <c r="A19" s="463"/>
      <c r="B19" s="29"/>
      <c r="C19" s="30"/>
      <c r="D19" s="64"/>
      <c r="E19" s="461"/>
      <c r="F19" s="68">
        <v>11</v>
      </c>
      <c r="G19" s="30" t="s">
        <v>187</v>
      </c>
      <c r="H19" s="33"/>
      <c r="I19" s="55"/>
      <c r="J19" s="50"/>
      <c r="K19" s="34"/>
      <c r="L19" s="55"/>
      <c r="M19" s="34"/>
      <c r="N19" s="55"/>
      <c r="O19" s="52"/>
      <c r="P19" s="40"/>
      <c r="Q19" s="58" t="s">
        <v>132</v>
      </c>
    </row>
    <row r="20" spans="1:17" s="27" customFormat="1" ht="48.75" customHeight="1" x14ac:dyDescent="0.15">
      <c r="A20" s="463"/>
      <c r="B20" s="29">
        <v>12</v>
      </c>
      <c r="C20" s="30" t="s">
        <v>11</v>
      </c>
      <c r="D20" s="64"/>
      <c r="E20" s="461"/>
      <c r="F20" s="68"/>
      <c r="G20" s="72" t="s">
        <v>112</v>
      </c>
      <c r="H20" s="33"/>
      <c r="I20" s="55"/>
      <c r="J20" s="50"/>
      <c r="K20" s="34"/>
      <c r="L20" s="55"/>
      <c r="M20" s="34"/>
      <c r="N20" s="55"/>
      <c r="O20" s="52"/>
      <c r="P20" s="40"/>
      <c r="Q20" s="58"/>
    </row>
    <row r="21" spans="1:17" s="27" customFormat="1" ht="48.75" customHeight="1" x14ac:dyDescent="0.15">
      <c r="A21" s="463"/>
      <c r="B21" s="29">
        <v>13</v>
      </c>
      <c r="C21" s="30" t="s">
        <v>111</v>
      </c>
      <c r="D21" s="64"/>
      <c r="E21" s="461"/>
      <c r="F21" s="68">
        <v>12</v>
      </c>
      <c r="G21" s="41" t="s">
        <v>157</v>
      </c>
      <c r="H21" s="33"/>
      <c r="I21" s="55"/>
      <c r="J21" s="50"/>
      <c r="K21" s="34"/>
      <c r="L21" s="55"/>
      <c r="M21" s="34"/>
      <c r="N21" s="55"/>
      <c r="O21" s="52"/>
      <c r="P21" s="40"/>
      <c r="Q21" s="58" t="s">
        <v>139</v>
      </c>
    </row>
    <row r="22" spans="1:17" s="27" customFormat="1" ht="48.75" customHeight="1" x14ac:dyDescent="0.15">
      <c r="A22" s="463"/>
      <c r="B22" s="29">
        <v>14</v>
      </c>
      <c r="C22" s="30" t="s">
        <v>110</v>
      </c>
      <c r="D22" s="64"/>
      <c r="E22" s="461"/>
      <c r="F22" s="78">
        <v>13</v>
      </c>
      <c r="G22" s="30" t="s">
        <v>145</v>
      </c>
      <c r="H22" s="33"/>
      <c r="I22" s="55"/>
      <c r="J22" s="50"/>
      <c r="K22" s="34"/>
      <c r="L22" s="55"/>
      <c r="M22" s="34"/>
      <c r="N22" s="55"/>
      <c r="O22" s="52"/>
      <c r="P22" s="40"/>
      <c r="Q22" s="58" t="s">
        <v>146</v>
      </c>
    </row>
    <row r="23" spans="1:17" s="27" customFormat="1" ht="48.75" customHeight="1" x14ac:dyDescent="0.15">
      <c r="A23" s="463"/>
      <c r="B23" s="29">
        <v>15</v>
      </c>
      <c r="C23" s="30" t="s">
        <v>124</v>
      </c>
      <c r="D23" s="64"/>
      <c r="E23" s="462"/>
      <c r="F23" s="78">
        <v>14</v>
      </c>
      <c r="G23" s="30" t="s">
        <v>128</v>
      </c>
      <c r="H23" s="33"/>
      <c r="I23" s="55"/>
      <c r="J23" s="50"/>
      <c r="K23" s="34"/>
      <c r="L23" s="55"/>
      <c r="M23" s="34"/>
      <c r="N23" s="55"/>
      <c r="O23" s="52"/>
      <c r="P23" s="40"/>
      <c r="Q23" s="58" t="s">
        <v>148</v>
      </c>
    </row>
    <row r="24" spans="1:17" s="27" customFormat="1" ht="48.75" customHeight="1" x14ac:dyDescent="0.15">
      <c r="A24" s="28"/>
      <c r="B24" s="29"/>
      <c r="C24" s="30"/>
      <c r="D24" s="64"/>
      <c r="E24" s="460" t="s">
        <v>35</v>
      </c>
      <c r="F24" s="67">
        <v>14</v>
      </c>
      <c r="G24" s="96" t="s">
        <v>15</v>
      </c>
      <c r="H24" s="31"/>
      <c r="I24" s="55" t="s">
        <v>104</v>
      </c>
      <c r="J24" s="50"/>
      <c r="K24" s="32"/>
      <c r="L24" s="55" t="s">
        <v>104</v>
      </c>
      <c r="M24" s="32"/>
      <c r="N24" s="55" t="s">
        <v>104</v>
      </c>
      <c r="O24" s="52"/>
      <c r="P24" s="40"/>
      <c r="Q24" s="58" t="s">
        <v>132</v>
      </c>
    </row>
    <row r="25" spans="1:17" s="27" customFormat="1" ht="48.75" customHeight="1" x14ac:dyDescent="0.15">
      <c r="A25" s="28"/>
      <c r="B25" s="29"/>
      <c r="C25" s="30"/>
      <c r="D25" s="64"/>
      <c r="E25" s="461"/>
      <c r="F25" s="78">
        <v>15</v>
      </c>
      <c r="G25" s="41" t="s">
        <v>191</v>
      </c>
      <c r="H25" s="31"/>
      <c r="I25" s="55"/>
      <c r="J25" s="50"/>
      <c r="K25" s="32"/>
      <c r="L25" s="55" t="s">
        <v>104</v>
      </c>
      <c r="M25" s="32"/>
      <c r="N25" s="55" t="s">
        <v>104</v>
      </c>
      <c r="O25" s="52"/>
      <c r="P25" s="40"/>
      <c r="Q25" s="58" t="s">
        <v>140</v>
      </c>
    </row>
    <row r="26" spans="1:17" s="27" customFormat="1" ht="48.75" customHeight="1" x14ac:dyDescent="0.15">
      <c r="A26" s="460" t="s">
        <v>35</v>
      </c>
      <c r="B26" s="29">
        <v>16</v>
      </c>
      <c r="C26" s="30" t="s">
        <v>15</v>
      </c>
      <c r="D26" s="64"/>
      <c r="E26" s="461"/>
      <c r="F26" s="97">
        <v>16</v>
      </c>
      <c r="G26" s="99" t="s">
        <v>189</v>
      </c>
      <c r="H26" s="31"/>
      <c r="I26" s="55" t="s">
        <v>103</v>
      </c>
      <c r="J26" s="50"/>
      <c r="K26" s="32"/>
      <c r="L26" s="55" t="s">
        <v>103</v>
      </c>
      <c r="M26" s="32"/>
      <c r="N26" s="55" t="s">
        <v>103</v>
      </c>
      <c r="O26" s="52"/>
      <c r="P26" s="40"/>
      <c r="Q26" s="58" t="s">
        <v>133</v>
      </c>
    </row>
    <row r="27" spans="1:17" s="27" customFormat="1" ht="48.75" customHeight="1" x14ac:dyDescent="0.15">
      <c r="A27" s="461"/>
      <c r="B27" s="29">
        <v>17</v>
      </c>
      <c r="C27" s="30" t="s">
        <v>16</v>
      </c>
      <c r="D27" s="64"/>
      <c r="E27" s="461"/>
      <c r="F27" s="78">
        <v>18</v>
      </c>
      <c r="G27" s="41" t="s">
        <v>154</v>
      </c>
      <c r="H27" s="33"/>
      <c r="I27" s="55" t="s">
        <v>105</v>
      </c>
      <c r="J27" s="50"/>
      <c r="K27" s="34"/>
      <c r="L27" s="55"/>
      <c r="M27" s="34"/>
      <c r="N27" s="55"/>
      <c r="O27" s="52"/>
      <c r="P27" s="40"/>
      <c r="Q27" s="58"/>
    </row>
    <row r="28" spans="1:17" s="27" customFormat="1" ht="48.75" customHeight="1" x14ac:dyDescent="0.15">
      <c r="A28" s="461"/>
      <c r="B28" s="29">
        <v>18</v>
      </c>
      <c r="C28" s="30" t="s">
        <v>108</v>
      </c>
      <c r="D28" s="64"/>
      <c r="E28" s="461"/>
      <c r="F28" s="78">
        <v>19</v>
      </c>
      <c r="G28" s="41" t="s">
        <v>155</v>
      </c>
      <c r="H28" s="31"/>
      <c r="I28" s="55" t="s">
        <v>105</v>
      </c>
      <c r="J28" s="50"/>
      <c r="K28" s="32"/>
      <c r="L28" s="55" t="s">
        <v>105</v>
      </c>
      <c r="M28" s="32"/>
      <c r="N28" s="55" t="s">
        <v>105</v>
      </c>
      <c r="O28" s="52"/>
      <c r="P28" s="40"/>
      <c r="Q28" s="58" t="s">
        <v>141</v>
      </c>
    </row>
    <row r="29" spans="1:17" s="27" customFormat="1" ht="48.75" customHeight="1" x14ac:dyDescent="0.15">
      <c r="A29" s="461"/>
      <c r="B29" s="29">
        <v>19</v>
      </c>
      <c r="C29" s="30" t="s">
        <v>125</v>
      </c>
      <c r="D29" s="64"/>
      <c r="E29" s="461"/>
      <c r="F29" s="68">
        <v>17</v>
      </c>
      <c r="G29" s="30" t="s">
        <v>23</v>
      </c>
      <c r="H29" s="31"/>
      <c r="I29" s="55" t="s">
        <v>106</v>
      </c>
      <c r="J29" s="50"/>
      <c r="K29" s="32"/>
      <c r="L29" s="55" t="s">
        <v>106</v>
      </c>
      <c r="M29" s="32"/>
      <c r="N29" s="55" t="s">
        <v>106</v>
      </c>
      <c r="O29" s="52"/>
      <c r="P29" s="40"/>
      <c r="Q29" s="58" t="s">
        <v>147</v>
      </c>
    </row>
    <row r="30" spans="1:17" s="27" customFormat="1" ht="48.75" customHeight="1" x14ac:dyDescent="0.15">
      <c r="A30" s="462"/>
      <c r="B30" s="29">
        <v>20</v>
      </c>
      <c r="C30" s="30" t="s">
        <v>19</v>
      </c>
      <c r="D30" s="64"/>
      <c r="E30" s="461"/>
      <c r="F30" s="78">
        <v>20</v>
      </c>
      <c r="G30" s="41" t="s">
        <v>156</v>
      </c>
      <c r="H30" s="31"/>
      <c r="I30" s="55" t="s">
        <v>105</v>
      </c>
      <c r="J30" s="50"/>
      <c r="K30" s="32"/>
      <c r="L30" s="55" t="s">
        <v>105</v>
      </c>
      <c r="M30" s="32"/>
      <c r="N30" s="55" t="s">
        <v>105</v>
      </c>
      <c r="O30" s="52"/>
      <c r="P30" s="40"/>
      <c r="Q30" s="58" t="s">
        <v>143</v>
      </c>
    </row>
    <row r="31" spans="1:17" s="27" customFormat="1" ht="48.75" customHeight="1" x14ac:dyDescent="0.15">
      <c r="A31" s="28"/>
      <c r="B31" s="29">
        <v>24</v>
      </c>
      <c r="C31" s="30" t="s">
        <v>23</v>
      </c>
      <c r="D31" s="64"/>
      <c r="E31" s="462"/>
      <c r="F31" s="98">
        <v>20</v>
      </c>
      <c r="G31" s="72" t="s">
        <v>142</v>
      </c>
      <c r="H31" s="33"/>
      <c r="I31" s="55" t="s">
        <v>103</v>
      </c>
      <c r="J31" s="50"/>
      <c r="K31" s="34"/>
      <c r="L31" s="55" t="s">
        <v>103</v>
      </c>
      <c r="M31" s="34"/>
      <c r="N31" s="55" t="s">
        <v>103</v>
      </c>
      <c r="O31" s="52"/>
      <c r="P31" s="40"/>
      <c r="Q31" s="58" t="s">
        <v>147</v>
      </c>
    </row>
    <row r="32" spans="1:17" ht="49.5" customHeight="1" x14ac:dyDescent="0.15">
      <c r="A32" s="463" t="s">
        <v>36</v>
      </c>
      <c r="B32" s="29">
        <v>21</v>
      </c>
      <c r="C32" s="30" t="s">
        <v>126</v>
      </c>
      <c r="D32" s="79"/>
      <c r="E32" s="80"/>
    </row>
    <row r="33" spans="1:5" ht="49.5" customHeight="1" x14ac:dyDescent="0.15">
      <c r="A33" s="463"/>
      <c r="B33" s="29">
        <v>22</v>
      </c>
      <c r="C33" s="30" t="s">
        <v>113</v>
      </c>
      <c r="D33" s="79"/>
      <c r="E33" s="80"/>
    </row>
    <row r="34" spans="1:5" ht="49.5" customHeight="1" x14ac:dyDescent="0.15">
      <c r="A34" s="463"/>
      <c r="B34" s="29">
        <v>23</v>
      </c>
      <c r="C34" s="30" t="s">
        <v>127</v>
      </c>
      <c r="D34" s="79"/>
      <c r="E34" s="80"/>
    </row>
    <row r="35" spans="1:5" ht="49.5" customHeight="1" x14ac:dyDescent="0.15">
      <c r="A35" s="463"/>
      <c r="B35" s="29">
        <v>25</v>
      </c>
      <c r="C35" s="30" t="s">
        <v>128</v>
      </c>
      <c r="D35" s="79"/>
      <c r="E35" s="80"/>
    </row>
    <row r="36" spans="1:5" ht="49.5" customHeight="1" x14ac:dyDescent="0.15">
      <c r="E36" s="80"/>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5" customWidth="1"/>
    <col min="2" max="2" width="4.25" style="6" customWidth="1"/>
    <col min="3" max="3" width="70.375" style="1" customWidth="1"/>
    <col min="4" max="4" width="8.375" style="18" hidden="1" customWidth="1"/>
    <col min="5" max="10" width="6.625" style="6" customWidth="1"/>
    <col min="11" max="11" width="3.625" style="5" customWidth="1"/>
    <col min="12" max="12" width="6.625" style="6" customWidth="1"/>
    <col min="13" max="13" width="1.125" style="1" customWidth="1"/>
    <col min="14" max="14" width="7" style="1" customWidth="1"/>
    <col min="15" max="15" width="3.5" style="1" customWidth="1"/>
    <col min="16" max="16384" width="9" style="1"/>
  </cols>
  <sheetData>
    <row r="1" spans="1:14" ht="49.5" customHeight="1" x14ac:dyDescent="0.15">
      <c r="A1" s="16" t="s">
        <v>43</v>
      </c>
    </row>
    <row r="2" spans="1:14" ht="26.25" customHeight="1" x14ac:dyDescent="0.15">
      <c r="A2" s="465" t="s">
        <v>41</v>
      </c>
      <c r="B2" s="466"/>
      <c r="C2" s="7" t="s">
        <v>40</v>
      </c>
      <c r="D2" s="19"/>
      <c r="E2" s="13" t="s">
        <v>30</v>
      </c>
      <c r="F2" s="13" t="s">
        <v>31</v>
      </c>
      <c r="G2" s="11" t="s">
        <v>33</v>
      </c>
      <c r="H2" s="12" t="s">
        <v>34</v>
      </c>
      <c r="I2" s="13" t="s">
        <v>32</v>
      </c>
      <c r="J2" s="13" t="s">
        <v>28</v>
      </c>
      <c r="L2" s="12" t="s">
        <v>44</v>
      </c>
      <c r="N2" s="14" t="s">
        <v>26</v>
      </c>
    </row>
    <row r="3" spans="1:14" ht="48.75" customHeight="1" x14ac:dyDescent="0.15">
      <c r="A3" s="464" t="s">
        <v>37</v>
      </c>
      <c r="B3" s="3">
        <v>1</v>
      </c>
      <c r="C3" s="2" t="s">
        <v>0</v>
      </c>
      <c r="D3" s="20" t="s">
        <v>86</v>
      </c>
      <c r="E3" s="3" t="s">
        <v>71</v>
      </c>
      <c r="F3" s="3"/>
      <c r="G3" s="3" t="s">
        <v>53</v>
      </c>
      <c r="H3" s="3"/>
      <c r="I3" s="3" t="s">
        <v>60</v>
      </c>
      <c r="J3" s="3" t="s">
        <v>60</v>
      </c>
      <c r="K3" s="8"/>
      <c r="L3" s="3"/>
      <c r="N3" s="2"/>
    </row>
    <row r="4" spans="1:14" ht="48.75" customHeight="1" x14ac:dyDescent="0.15">
      <c r="A4" s="464"/>
      <c r="B4" s="3">
        <v>2</v>
      </c>
      <c r="C4" s="2" t="s">
        <v>1</v>
      </c>
      <c r="D4" s="20" t="s">
        <v>87</v>
      </c>
      <c r="E4" s="3" t="s">
        <v>83</v>
      </c>
      <c r="F4" s="3"/>
      <c r="G4" s="3" t="s">
        <v>54</v>
      </c>
      <c r="H4" s="3"/>
      <c r="I4" s="3"/>
      <c r="J4" s="3" t="s">
        <v>48</v>
      </c>
      <c r="K4" s="8"/>
      <c r="L4" s="3"/>
      <c r="N4" s="2"/>
    </row>
    <row r="5" spans="1:14" ht="48.75" customHeight="1" x14ac:dyDescent="0.15">
      <c r="A5" s="464"/>
      <c r="B5" s="3">
        <v>3</v>
      </c>
      <c r="C5" s="2" t="s">
        <v>2</v>
      </c>
      <c r="D5" s="20" t="s">
        <v>88</v>
      </c>
      <c r="E5" s="3"/>
      <c r="F5" s="3"/>
      <c r="G5" s="3"/>
      <c r="H5" s="3" t="s">
        <v>65</v>
      </c>
      <c r="I5" s="3"/>
      <c r="J5" s="3" t="s">
        <v>75</v>
      </c>
      <c r="K5" s="8"/>
      <c r="L5" s="3"/>
      <c r="N5" s="2"/>
    </row>
    <row r="6" spans="1:14" ht="48.75" customHeight="1" x14ac:dyDescent="0.15">
      <c r="A6" s="464"/>
      <c r="B6" s="3">
        <v>4</v>
      </c>
      <c r="C6" s="2" t="s">
        <v>3</v>
      </c>
      <c r="D6" s="20" t="s">
        <v>89</v>
      </c>
      <c r="E6" s="3" t="s">
        <v>51</v>
      </c>
      <c r="F6" s="3"/>
      <c r="G6" s="3"/>
      <c r="H6" s="3"/>
      <c r="I6" s="3" t="s">
        <v>66</v>
      </c>
      <c r="J6" s="3"/>
      <c r="K6" s="8"/>
      <c r="L6" s="3"/>
      <c r="N6" s="3" t="s">
        <v>4</v>
      </c>
    </row>
    <row r="7" spans="1:14" ht="48.75" customHeight="1" x14ac:dyDescent="0.15">
      <c r="A7" s="464" t="s">
        <v>38</v>
      </c>
      <c r="B7" s="3">
        <v>5</v>
      </c>
      <c r="C7" s="2" t="s">
        <v>5</v>
      </c>
      <c r="D7" s="20" t="s">
        <v>90</v>
      </c>
      <c r="E7" s="3" t="s">
        <v>70</v>
      </c>
      <c r="F7" s="3"/>
      <c r="G7" s="3" t="s">
        <v>54</v>
      </c>
      <c r="H7" s="3"/>
      <c r="I7" s="3" t="s">
        <v>51</v>
      </c>
      <c r="J7" s="3"/>
      <c r="K7" s="8"/>
      <c r="L7" s="3"/>
      <c r="N7" s="2"/>
    </row>
    <row r="8" spans="1:14" ht="48.75" customHeight="1" x14ac:dyDescent="0.15">
      <c r="A8" s="464"/>
      <c r="B8" s="3">
        <v>6</v>
      </c>
      <c r="C8" s="2" t="s">
        <v>6</v>
      </c>
      <c r="D8" s="20" t="s">
        <v>86</v>
      </c>
      <c r="E8" s="3" t="s">
        <v>70</v>
      </c>
      <c r="F8" s="3"/>
      <c r="G8" s="3" t="s">
        <v>55</v>
      </c>
      <c r="H8" s="3"/>
      <c r="I8" s="3" t="s">
        <v>84</v>
      </c>
      <c r="J8" s="3" t="s">
        <v>61</v>
      </c>
      <c r="K8" s="8"/>
      <c r="L8" s="3"/>
      <c r="N8" s="2"/>
    </row>
    <row r="9" spans="1:14" ht="48.75" customHeight="1" x14ac:dyDescent="0.15">
      <c r="A9" s="464"/>
      <c r="B9" s="3">
        <v>7</v>
      </c>
      <c r="C9" s="2" t="s">
        <v>7</v>
      </c>
      <c r="D9" s="20" t="s">
        <v>27</v>
      </c>
      <c r="E9" s="3"/>
      <c r="F9" s="3"/>
      <c r="G9" s="3" t="s">
        <v>55</v>
      </c>
      <c r="H9" s="3"/>
      <c r="I9" s="3"/>
      <c r="J9" s="3" t="s">
        <v>47</v>
      </c>
      <c r="K9" s="8"/>
      <c r="L9" s="3" t="s">
        <v>42</v>
      </c>
      <c r="N9" s="2"/>
    </row>
    <row r="10" spans="1:14" ht="48.75" customHeight="1" x14ac:dyDescent="0.15">
      <c r="A10" s="464"/>
      <c r="B10" s="3">
        <v>8</v>
      </c>
      <c r="C10" s="4" t="s">
        <v>8</v>
      </c>
      <c r="D10" s="21" t="s">
        <v>91</v>
      </c>
      <c r="E10" s="10" t="s">
        <v>65</v>
      </c>
      <c r="F10" s="10"/>
      <c r="G10" s="10" t="s">
        <v>54</v>
      </c>
      <c r="H10" s="10"/>
      <c r="I10" s="10"/>
      <c r="J10" s="10"/>
      <c r="K10" s="9"/>
      <c r="L10" s="10"/>
      <c r="N10" s="2"/>
    </row>
    <row r="11" spans="1:14" ht="48.75" customHeight="1" x14ac:dyDescent="0.15">
      <c r="A11" s="464" t="s">
        <v>39</v>
      </c>
      <c r="B11" s="3">
        <v>9</v>
      </c>
      <c r="C11" s="2" t="s">
        <v>9</v>
      </c>
      <c r="D11" s="20" t="s">
        <v>29</v>
      </c>
      <c r="E11" s="3"/>
      <c r="F11" s="3"/>
      <c r="G11" s="3" t="s">
        <v>56</v>
      </c>
      <c r="H11" s="3"/>
      <c r="I11" s="3"/>
      <c r="J11" s="3"/>
      <c r="K11" s="8"/>
      <c r="L11" s="3"/>
      <c r="N11" s="3"/>
    </row>
    <row r="12" spans="1:14" ht="48.75" customHeight="1" x14ac:dyDescent="0.15">
      <c r="A12" s="464"/>
      <c r="B12" s="3">
        <v>10</v>
      </c>
      <c r="C12" s="2" t="s">
        <v>45</v>
      </c>
      <c r="D12" s="20" t="s">
        <v>92</v>
      </c>
      <c r="E12" s="3" t="s">
        <v>72</v>
      </c>
      <c r="F12" s="3" t="s">
        <v>75</v>
      </c>
      <c r="G12" s="3" t="s">
        <v>57</v>
      </c>
      <c r="H12" s="3" t="s">
        <v>50</v>
      </c>
      <c r="I12" s="3" t="s">
        <v>52</v>
      </c>
      <c r="J12" s="3" t="s">
        <v>52</v>
      </c>
      <c r="K12" s="8"/>
      <c r="L12" s="3"/>
      <c r="N12" s="3" t="s">
        <v>4</v>
      </c>
    </row>
    <row r="13" spans="1:14" ht="48.75" customHeight="1" x14ac:dyDescent="0.15">
      <c r="A13" s="464"/>
      <c r="B13" s="3">
        <v>11</v>
      </c>
      <c r="C13" s="2" t="s">
        <v>10</v>
      </c>
      <c r="D13" s="20" t="s">
        <v>90</v>
      </c>
      <c r="E13" s="3" t="s">
        <v>49</v>
      </c>
      <c r="F13" s="3"/>
      <c r="G13" s="17" t="s">
        <v>57</v>
      </c>
      <c r="H13" s="3"/>
      <c r="I13" s="3" t="s">
        <v>47</v>
      </c>
      <c r="J13" s="3"/>
      <c r="K13" s="8"/>
      <c r="L13" s="3"/>
      <c r="N13" s="3" t="s">
        <v>4</v>
      </c>
    </row>
    <row r="14" spans="1:14" ht="48.75" customHeight="1" x14ac:dyDescent="0.15">
      <c r="A14" s="464"/>
      <c r="B14" s="3">
        <v>12</v>
      </c>
      <c r="C14" s="2" t="s">
        <v>11</v>
      </c>
      <c r="D14" s="20" t="s">
        <v>93</v>
      </c>
      <c r="E14" s="3" t="s">
        <v>67</v>
      </c>
      <c r="F14" s="3" t="s">
        <v>60</v>
      </c>
      <c r="G14" s="17" t="s">
        <v>57</v>
      </c>
      <c r="H14" s="3"/>
      <c r="I14" s="3"/>
      <c r="J14" s="3" t="s">
        <v>78</v>
      </c>
      <c r="K14" s="8"/>
      <c r="L14" s="3"/>
      <c r="N14" s="3" t="s">
        <v>4</v>
      </c>
    </row>
    <row r="15" spans="1:14" ht="48.75" customHeight="1" x14ac:dyDescent="0.15">
      <c r="A15" s="464"/>
      <c r="B15" s="3">
        <v>13</v>
      </c>
      <c r="C15" s="2" t="s">
        <v>12</v>
      </c>
      <c r="D15" s="20" t="s">
        <v>94</v>
      </c>
      <c r="E15" s="3" t="s">
        <v>69</v>
      </c>
      <c r="F15" s="3"/>
      <c r="G15" s="3"/>
      <c r="H15" s="3"/>
      <c r="I15" s="3" t="s">
        <v>61</v>
      </c>
      <c r="J15" s="3" t="s">
        <v>76</v>
      </c>
      <c r="K15" s="8"/>
      <c r="L15" s="3"/>
      <c r="N15" s="3"/>
    </row>
    <row r="16" spans="1:14" ht="48.75" customHeight="1" x14ac:dyDescent="0.15">
      <c r="A16" s="464"/>
      <c r="B16" s="3">
        <v>14</v>
      </c>
      <c r="C16" s="2" t="s">
        <v>13</v>
      </c>
      <c r="D16" s="20" t="s">
        <v>94</v>
      </c>
      <c r="E16" s="3" t="s">
        <v>73</v>
      </c>
      <c r="F16" s="3"/>
      <c r="G16" s="3"/>
      <c r="H16" s="3"/>
      <c r="I16" s="3" t="s">
        <v>48</v>
      </c>
      <c r="J16" s="3" t="s">
        <v>73</v>
      </c>
      <c r="K16" s="8"/>
      <c r="L16" s="3"/>
      <c r="N16" s="3"/>
    </row>
    <row r="17" spans="1:14" ht="48.75" customHeight="1" x14ac:dyDescent="0.15">
      <c r="A17" s="464"/>
      <c r="B17" s="3">
        <v>15</v>
      </c>
      <c r="C17" s="2" t="s">
        <v>14</v>
      </c>
      <c r="D17" s="20" t="s">
        <v>29</v>
      </c>
      <c r="E17" s="3"/>
      <c r="F17" s="3"/>
      <c r="G17" s="3" t="s">
        <v>58</v>
      </c>
      <c r="H17" s="3"/>
      <c r="I17" s="3"/>
      <c r="J17" s="3"/>
      <c r="K17" s="8"/>
      <c r="L17" s="3"/>
      <c r="N17" s="2"/>
    </row>
    <row r="18" spans="1:14" ht="48.75" customHeight="1" x14ac:dyDescent="0.15">
      <c r="A18" s="464" t="s">
        <v>35</v>
      </c>
      <c r="B18" s="3">
        <v>16</v>
      </c>
      <c r="C18" s="2" t="s">
        <v>15</v>
      </c>
      <c r="D18" s="20" t="s">
        <v>92</v>
      </c>
      <c r="E18" s="3" t="s">
        <v>60</v>
      </c>
      <c r="F18" s="3" t="s">
        <v>48</v>
      </c>
      <c r="G18" s="3" t="s">
        <v>57</v>
      </c>
      <c r="H18" s="3" t="s">
        <v>74</v>
      </c>
      <c r="I18" s="3"/>
      <c r="J18" s="3" t="s">
        <v>64</v>
      </c>
      <c r="K18" s="8"/>
      <c r="L18" s="3"/>
      <c r="N18" s="3" t="s">
        <v>25</v>
      </c>
    </row>
    <row r="19" spans="1:14" ht="48.75" customHeight="1" x14ac:dyDescent="0.15">
      <c r="A19" s="464"/>
      <c r="B19" s="3">
        <v>17</v>
      </c>
      <c r="C19" s="2" t="s">
        <v>16</v>
      </c>
      <c r="D19" s="20" t="s">
        <v>95</v>
      </c>
      <c r="E19" s="3" t="s">
        <v>48</v>
      </c>
      <c r="F19" s="3" t="s">
        <v>48</v>
      </c>
      <c r="G19" s="3"/>
      <c r="H19" s="3"/>
      <c r="I19" s="3"/>
      <c r="J19" s="3"/>
      <c r="K19" s="8"/>
      <c r="L19" s="3"/>
      <c r="N19" s="3"/>
    </row>
    <row r="20" spans="1:14" ht="48.75" customHeight="1" x14ac:dyDescent="0.15">
      <c r="A20" s="464"/>
      <c r="B20" s="3">
        <v>18</v>
      </c>
      <c r="C20" s="2" t="s">
        <v>17</v>
      </c>
      <c r="D20" s="20" t="s">
        <v>30</v>
      </c>
      <c r="E20" s="3" t="s">
        <v>66</v>
      </c>
      <c r="F20" s="3"/>
      <c r="G20" s="3"/>
      <c r="H20" s="3"/>
      <c r="I20" s="3"/>
      <c r="J20" s="3"/>
      <c r="K20" s="8"/>
      <c r="L20" s="3"/>
      <c r="N20" s="3"/>
    </row>
    <row r="21" spans="1:14" ht="48.75" customHeight="1" x14ac:dyDescent="0.15">
      <c r="A21" s="464"/>
      <c r="B21" s="3">
        <v>19</v>
      </c>
      <c r="C21" s="2" t="s">
        <v>18</v>
      </c>
      <c r="D21" s="20" t="s">
        <v>88</v>
      </c>
      <c r="E21" s="3"/>
      <c r="F21" s="3"/>
      <c r="G21" s="3"/>
      <c r="H21" s="3" t="s">
        <v>51</v>
      </c>
      <c r="I21" s="3"/>
      <c r="J21" s="3" t="s">
        <v>80</v>
      </c>
      <c r="K21" s="8"/>
      <c r="L21" s="3"/>
      <c r="N21" s="2"/>
    </row>
    <row r="22" spans="1:14" ht="48.75" customHeight="1" x14ac:dyDescent="0.15">
      <c r="A22" s="464"/>
      <c r="B22" s="3">
        <v>20</v>
      </c>
      <c r="C22" s="2" t="s">
        <v>19</v>
      </c>
      <c r="D22" s="20" t="s">
        <v>96</v>
      </c>
      <c r="E22" s="3" t="s">
        <v>68</v>
      </c>
      <c r="F22" s="3" t="s">
        <v>46</v>
      </c>
      <c r="G22" s="3"/>
      <c r="H22" s="3"/>
      <c r="I22" s="3" t="s">
        <v>75</v>
      </c>
      <c r="J22" s="3" t="s">
        <v>77</v>
      </c>
      <c r="K22" s="8"/>
      <c r="L22" s="3" t="s">
        <v>42</v>
      </c>
      <c r="N22" s="2"/>
    </row>
    <row r="23" spans="1:14" ht="48.75" customHeight="1" x14ac:dyDescent="0.15">
      <c r="A23" s="464" t="s">
        <v>36</v>
      </c>
      <c r="B23" s="3">
        <v>21</v>
      </c>
      <c r="C23" s="2" t="s">
        <v>20</v>
      </c>
      <c r="D23" s="20" t="s">
        <v>97</v>
      </c>
      <c r="E23" s="3" t="s">
        <v>62</v>
      </c>
      <c r="F23" s="3"/>
      <c r="G23" s="3" t="s">
        <v>59</v>
      </c>
      <c r="H23" s="3" t="s">
        <v>46</v>
      </c>
      <c r="I23" s="3" t="s">
        <v>63</v>
      </c>
      <c r="J23" s="3" t="s">
        <v>81</v>
      </c>
      <c r="K23" s="8"/>
      <c r="L23" s="3"/>
      <c r="N23" s="2"/>
    </row>
    <row r="24" spans="1:14" ht="48.75" customHeight="1" x14ac:dyDescent="0.15">
      <c r="A24" s="464"/>
      <c r="B24" s="3">
        <v>22</v>
      </c>
      <c r="C24" s="2" t="s">
        <v>21</v>
      </c>
      <c r="D24" s="20" t="s">
        <v>98</v>
      </c>
      <c r="E24" s="3" t="s">
        <v>64</v>
      </c>
      <c r="F24" s="3"/>
      <c r="G24" s="3"/>
      <c r="H24" s="3" t="s">
        <v>47</v>
      </c>
      <c r="I24" s="3"/>
      <c r="J24" s="3"/>
      <c r="K24" s="8"/>
      <c r="L24" s="3" t="s">
        <v>42</v>
      </c>
      <c r="N24" s="2"/>
    </row>
    <row r="25" spans="1:14" ht="48.75" customHeight="1" x14ac:dyDescent="0.15">
      <c r="A25" s="464"/>
      <c r="B25" s="3">
        <v>23</v>
      </c>
      <c r="C25" s="2" t="s">
        <v>22</v>
      </c>
      <c r="D25" s="20" t="s">
        <v>99</v>
      </c>
      <c r="E25" s="3" t="s">
        <v>61</v>
      </c>
      <c r="F25" s="3"/>
      <c r="G25" s="3"/>
      <c r="H25" s="3" t="s">
        <v>48</v>
      </c>
      <c r="I25" s="3" t="s">
        <v>63</v>
      </c>
      <c r="J25" s="3" t="s">
        <v>82</v>
      </c>
      <c r="K25" s="8"/>
      <c r="L25" s="3" t="s">
        <v>42</v>
      </c>
      <c r="N25" s="2"/>
    </row>
    <row r="26" spans="1:14" ht="48.75" customHeight="1" x14ac:dyDescent="0.15">
      <c r="A26" s="464"/>
      <c r="B26" s="3">
        <v>24</v>
      </c>
      <c r="C26" s="2" t="s">
        <v>23</v>
      </c>
      <c r="D26" s="20" t="s">
        <v>100</v>
      </c>
      <c r="E26" s="3" t="s">
        <v>63</v>
      </c>
      <c r="F26" s="3" t="s">
        <v>51</v>
      </c>
      <c r="G26" s="3"/>
      <c r="H26" s="3" t="s">
        <v>49</v>
      </c>
      <c r="I26" s="3" t="s">
        <v>85</v>
      </c>
      <c r="J26" s="3" t="s">
        <v>79</v>
      </c>
      <c r="K26" s="8"/>
      <c r="L26" s="3"/>
      <c r="N26" s="3" t="s">
        <v>25</v>
      </c>
    </row>
    <row r="27" spans="1:14" ht="48.75" customHeight="1" x14ac:dyDescent="0.15">
      <c r="A27" s="464"/>
      <c r="B27" s="3">
        <v>25</v>
      </c>
      <c r="C27" s="2" t="s">
        <v>24</v>
      </c>
      <c r="D27" s="20" t="s">
        <v>101</v>
      </c>
      <c r="E27" s="3"/>
      <c r="F27" s="3"/>
      <c r="G27" s="3" t="s">
        <v>59</v>
      </c>
      <c r="H27" s="3" t="s">
        <v>52</v>
      </c>
      <c r="I27" s="3" t="s">
        <v>63</v>
      </c>
      <c r="J27" s="3" t="s">
        <v>71</v>
      </c>
      <c r="K27" s="8"/>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0825部長レク用</vt:lpstr>
      <vt:lpstr>様式第１号（第２条関係）</vt:lpstr>
      <vt:lpstr>様式第２号（第３条関係）-① </vt:lpstr>
      <vt:lpstr>様式第２号（第３条関係）-② </vt:lpstr>
      <vt:lpstr>様式第２号（第３条関係）-③</vt:lpstr>
      <vt:lpstr>(別添様式)実績入力用</vt:lpstr>
      <vt:lpstr>項目修正比較（井野瀬先生後様式&amp;項目変更）</vt:lpstr>
      <vt:lpstr>【参考】他自治体との比較</vt:lpstr>
      <vt:lpstr>'(別添様式)実績入力用'!Print_Area</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lpstr>'(別添様式)実績入力用'!Print_Titles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横山 果歩</cp:lastModifiedBy>
  <cp:lastPrinted>2023-10-10T01:00:23Z</cp:lastPrinted>
  <dcterms:created xsi:type="dcterms:W3CDTF">2022-07-22T08:37:12Z</dcterms:created>
  <dcterms:modified xsi:type="dcterms:W3CDTF">2023-10-10T06:47:26Z</dcterms:modified>
</cp:coreProperties>
</file>