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提出用（年間用）" sheetId="1" r:id="rId1"/>
    <sheet name="確認資料（月間用）" sheetId="2" r:id="rId2"/>
    <sheet name="確認資料（月間用）※記載例" sheetId="3" r:id="rId3"/>
  </sheets>
  <definedNames>
    <definedName name="_xlnm.Print_Area" localSheetId="0">'提出用（年間用）'!$A$1:$AK$35</definedName>
  </definedNames>
  <calcPr fullCalcOnLoad="1"/>
</workbook>
</file>

<file path=xl/comments1.xml><?xml version="1.0" encoding="utf-8"?>
<comments xmlns="http://schemas.openxmlformats.org/spreadsheetml/2006/main">
  <authors>
    <author>mr1fo</author>
  </authors>
  <commentList>
    <comment ref="N26" authorId="0">
      <text>
        <r>
          <rPr>
            <sz val="9"/>
            <rFont val="MS P ゴシック"/>
            <family val="3"/>
          </rPr>
          <t>『従業者の勤務体制一覧表』の常勤換算後の人数と同じ数値になります。</t>
        </r>
      </text>
    </comment>
    <comment ref="N28" authorId="0">
      <text>
        <r>
          <rPr>
            <sz val="9"/>
            <rFont val="MS P ゴシック"/>
            <family val="3"/>
          </rPr>
          <t>『従業者の勤務体制一覧表』の前年度の平均実利用者数と同じ数値となります。</t>
        </r>
      </text>
    </comment>
  </commentList>
</comments>
</file>

<file path=xl/sharedStrings.xml><?xml version="1.0" encoding="utf-8"?>
<sst xmlns="http://schemas.openxmlformats.org/spreadsheetml/2006/main" count="246" uniqueCount="66">
  <si>
    <t>サービス種別</t>
  </si>
  <si>
    <t>氏　　　名</t>
  </si>
  <si>
    <t>合計</t>
  </si>
  <si>
    <t>区分</t>
  </si>
  <si>
    <t>Ａ</t>
  </si>
  <si>
    <t>Ｂ</t>
  </si>
  <si>
    <t>Ａ×Ｂ</t>
  </si>
  <si>
    <t>計</t>
  </si>
  <si>
    <t>÷</t>
  </si>
  <si>
    <t>＝</t>
  </si>
  <si>
    <t>※小数点以下第２位を四捨五入</t>
  </si>
  <si>
    <t>人員配置の状況</t>
  </si>
  <si>
    <t>人（常勤換算方法・常勤・非常勤含む）</t>
  </si>
  <si>
    <t>人</t>
  </si>
  <si>
    <t>前年度の平均実利用者数</t>
  </si>
  <si>
    <t>判定</t>
  </si>
  <si>
    <t>区分６の割合</t>
  </si>
  <si>
    <t>日</t>
  </si>
  <si>
    <t>区分５・６の割合</t>
  </si>
  <si>
    <t>日</t>
  </si>
  <si>
    <t>平均障害支援区分</t>
  </si>
  <si>
    <t>平均障害支援区分４未満　…　利用者数を６で除した数以上</t>
  </si>
  <si>
    <t>平均障害支援区分４以上５未満　…　利用者数を５で除した数以上</t>
  </si>
  <si>
    <t>平均障害支援区分支援区分５以上　…　利用者数を３で除した数以上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</si>
  <si>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</si>
  <si>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</si>
  <si>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</si>
  <si>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</si>
  <si>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</si>
  <si>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</si>
  <si>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</si>
  <si>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</si>
  <si>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</si>
  <si>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</si>
  <si>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</si>
  <si>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</si>
  <si>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利用日数を記載。</t>
  </si>
  <si>
    <t>平均障害支援区分　確認資料（年間用）</t>
  </si>
  <si>
    <t>（療養介護・生活介護で確認する）</t>
  </si>
  <si>
    <t>（生活介護で確認する）</t>
  </si>
  <si>
    <t>年度の利用状況</t>
  </si>
  <si>
    <t>事業所名</t>
  </si>
  <si>
    <t>平均障害支援区分　確認資料（月間用）</t>
  </si>
  <si>
    <t>施設名</t>
  </si>
  <si>
    <t>色のセルは、自動計算されます。</t>
  </si>
  <si>
    <t>年</t>
  </si>
  <si>
    <t>月</t>
  </si>
  <si>
    <t>の利用状況（申請の直近１ケ月）</t>
  </si>
  <si>
    <t>月</t>
  </si>
  <si>
    <t>火</t>
  </si>
  <si>
    <t>水</t>
  </si>
  <si>
    <t>木</t>
  </si>
  <si>
    <t>金</t>
  </si>
  <si>
    <t>土</t>
  </si>
  <si>
    <t>日</t>
  </si>
  <si>
    <t>月</t>
  </si>
  <si>
    <t>火</t>
  </si>
  <si>
    <t>利用日に○を記載。</t>
  </si>
  <si>
    <t>○○○○○</t>
  </si>
  <si>
    <t>生活介護</t>
  </si>
  <si>
    <t>令和２</t>
  </si>
  <si>
    <t>A</t>
  </si>
  <si>
    <t>○</t>
  </si>
  <si>
    <t>B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</si>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</sst>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⣿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4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創英角ｺﾞｼｯｸUB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 diagonalUp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Alignment="1">
      <alignment vertical="center"/>
    </xf>
    <xf numFmtId="38" fontId="0" fillId="28" borderId="12" xfId="48" applyFont="1" applyFill="1" applyBorder="1" applyAlignment="1" applyProtection="1">
      <alignment vertical="center"/>
      <protection locked="0"/>
    </xf>
    <xf numFmtId="38" fontId="0" fillId="28" borderId="13" xfId="48" applyFont="1" applyFill="1" applyBorder="1" applyAlignment="1" applyProtection="1">
      <alignment vertical="center"/>
      <protection locked="0"/>
    </xf>
    <xf numFmtId="38" fontId="0" fillId="33" borderId="12" xfId="48" applyFont="1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33" borderId="18" xfId="0" applyNumberFormat="1" applyFill="1" applyBorder="1" applyAlignment="1">
      <alignment horizontal="center" vertical="center"/>
    </xf>
    <xf numFmtId="178" fontId="0" fillId="33" borderId="19" xfId="0" applyNumberFormat="1" applyFill="1" applyBorder="1" applyAlignment="1">
      <alignment horizontal="center" vertical="center"/>
    </xf>
    <xf numFmtId="178" fontId="0" fillId="33" borderId="20" xfId="0" applyNumberFormat="1" applyFill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 vertical="center"/>
    </xf>
    <xf numFmtId="10" fontId="0" fillId="33" borderId="19" xfId="0" applyNumberFormat="1" applyFill="1" applyBorder="1" applyAlignment="1">
      <alignment horizontal="center" vertical="center"/>
    </xf>
    <xf numFmtId="10" fontId="0" fillId="33" borderId="20" xfId="0" applyNumberFormat="1" applyFill="1" applyBorder="1" applyAlignment="1">
      <alignment horizontal="center" vertical="center"/>
    </xf>
    <xf numFmtId="176" fontId="0" fillId="28" borderId="18" xfId="0" applyNumberFormat="1" applyFill="1" applyBorder="1" applyAlignment="1" applyProtection="1">
      <alignment horizontal="left" vertical="center" indent="1"/>
      <protection locked="0"/>
    </xf>
    <xf numFmtId="176" fontId="0" fillId="28" borderId="19" xfId="0" applyNumberFormat="1" applyFill="1" applyBorder="1" applyAlignment="1" applyProtection="1">
      <alignment horizontal="left" vertical="center" indent="1"/>
      <protection locked="0"/>
    </xf>
    <xf numFmtId="176" fontId="0" fillId="28" borderId="2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20" xfId="48" applyFon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 shrinkToFit="1"/>
      <protection locked="0"/>
    </xf>
    <xf numFmtId="38" fontId="0" fillId="33" borderId="10" xfId="48" applyFont="1" applyFill="1" applyBorder="1" applyAlignment="1">
      <alignment horizontal="right" vertical="center"/>
    </xf>
    <xf numFmtId="0" fontId="0" fillId="28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9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29" fillId="28" borderId="22" xfId="0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8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0</xdr:row>
      <xdr:rowOff>66675</xdr:rowOff>
    </xdr:from>
    <xdr:to>
      <xdr:col>43</xdr:col>
      <xdr:colOff>219075</xdr:colOff>
      <xdr:row>1</xdr:row>
      <xdr:rowOff>219075</xdr:rowOff>
    </xdr:to>
    <xdr:sp>
      <xdr:nvSpPr>
        <xdr:cNvPr id="1" name="四角形: 角を丸くする 1"/>
        <xdr:cNvSpPr>
          <a:spLocks/>
        </xdr:cNvSpPr>
      </xdr:nvSpPr>
      <xdr:spPr>
        <a:xfrm>
          <a:off x="10182225" y="66675"/>
          <a:ext cx="685800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tabSelected="1" view="pageBreakPreview" zoomScale="85" zoomScaleNormal="60" zoomScaleSheetLayoutView="85" zoomScalePageLayoutView="0" workbookViewId="0" topLeftCell="A1">
      <selection activeCell="C1" sqref="C1"/>
    </sheetView>
  </sheetViews>
  <sheetFormatPr defaultColWidth="3.7109375" defaultRowHeight="18.75" customHeight="1"/>
  <cols>
    <col min="1" max="39" width="3.7109375" style="0" customWidth="1"/>
    <col min="40" max="40" width="19.421875" style="0" customWidth="1"/>
  </cols>
  <sheetData>
    <row r="1" ht="18.75" customHeight="1">
      <c r="A1" s="2" t="s">
        <v>37</v>
      </c>
    </row>
    <row r="2" spans="27:37" ht="18.75" customHeight="1">
      <c r="AA2" s="39" t="s">
        <v>41</v>
      </c>
      <c r="AB2" s="39"/>
      <c r="AC2" s="39"/>
      <c r="AD2" s="39"/>
      <c r="AE2" s="41"/>
      <c r="AF2" s="41"/>
      <c r="AG2" s="41"/>
      <c r="AH2" s="41"/>
      <c r="AI2" s="41"/>
      <c r="AJ2" s="41"/>
      <c r="AK2" s="41"/>
    </row>
    <row r="3" spans="27:37" ht="18.75" customHeight="1">
      <c r="AA3" s="39" t="s">
        <v>0</v>
      </c>
      <c r="AB3" s="39"/>
      <c r="AC3" s="39"/>
      <c r="AD3" s="39"/>
      <c r="AE3" s="41"/>
      <c r="AF3" s="41"/>
      <c r="AG3" s="41"/>
      <c r="AH3" s="41"/>
      <c r="AI3" s="41"/>
      <c r="AJ3" s="41"/>
      <c r="AK3" s="41"/>
    </row>
    <row r="4" spans="5:7" ht="18.75" customHeight="1">
      <c r="E4" s="42"/>
      <c r="F4" s="42"/>
      <c r="G4" t="s">
        <v>40</v>
      </c>
    </row>
    <row r="5" spans="1:37" ht="18.75" customHeight="1">
      <c r="A5" s="39"/>
      <c r="B5" s="39" t="s">
        <v>1</v>
      </c>
      <c r="C5" s="39"/>
      <c r="D5" s="39"/>
      <c r="E5" s="39"/>
      <c r="F5" s="39"/>
      <c r="G5" s="10" t="s">
        <v>24</v>
      </c>
      <c r="H5" s="11"/>
      <c r="I5" s="10" t="s">
        <v>25</v>
      </c>
      <c r="J5" s="11"/>
      <c r="K5" s="10" t="s">
        <v>26</v>
      </c>
      <c r="L5" s="11"/>
      <c r="M5" s="10" t="s">
        <v>27</v>
      </c>
      <c r="N5" s="11"/>
      <c r="O5" s="10" t="s">
        <v>28</v>
      </c>
      <c r="P5" s="11"/>
      <c r="Q5" s="10" t="s">
        <v>29</v>
      </c>
      <c r="R5" s="11"/>
      <c r="S5" s="10" t="s">
        <v>30</v>
      </c>
      <c r="T5" s="11"/>
      <c r="U5" s="10" t="s">
        <v>31</v>
      </c>
      <c r="V5" s="11"/>
      <c r="W5" s="10" t="s">
        <v>32</v>
      </c>
      <c r="X5" s="11"/>
      <c r="Y5" s="10" t="s">
        <v>33</v>
      </c>
      <c r="Z5" s="11"/>
      <c r="AA5" s="10" t="s">
        <v>34</v>
      </c>
      <c r="AB5" s="11"/>
      <c r="AC5" s="10" t="s">
        <v>35</v>
      </c>
      <c r="AD5" s="11"/>
      <c r="AE5" s="39" t="s">
        <v>2</v>
      </c>
      <c r="AF5" s="39"/>
      <c r="AG5" s="39" t="s">
        <v>3</v>
      </c>
      <c r="AH5" s="39"/>
      <c r="AI5" s="39" t="s">
        <v>6</v>
      </c>
      <c r="AJ5" s="39"/>
      <c r="AK5" s="39"/>
    </row>
    <row r="6" spans="1:37" ht="18.75" customHeight="1">
      <c r="A6" s="39"/>
      <c r="B6" s="39"/>
      <c r="C6" s="39"/>
      <c r="D6" s="39"/>
      <c r="E6" s="39"/>
      <c r="F6" s="39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39" t="s">
        <v>4</v>
      </c>
      <c r="AF6" s="39"/>
      <c r="AG6" s="39" t="s">
        <v>5</v>
      </c>
      <c r="AH6" s="39"/>
      <c r="AI6" s="39"/>
      <c r="AJ6" s="39"/>
      <c r="AK6" s="39"/>
    </row>
    <row r="7" spans="1:37" ht="18.75" customHeight="1">
      <c r="A7" s="1">
        <v>1</v>
      </c>
      <c r="B7" s="36"/>
      <c r="C7" s="36"/>
      <c r="D7" s="36"/>
      <c r="E7" s="36"/>
      <c r="F7" s="36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37">
        <f>SUM(G7:AD7)</f>
        <v>0</v>
      </c>
      <c r="AF7" s="37"/>
      <c r="AG7" s="38"/>
      <c r="AH7" s="38"/>
      <c r="AI7" s="37">
        <f>AE7*AG7</f>
        <v>0</v>
      </c>
      <c r="AJ7" s="37"/>
      <c r="AK7" s="37"/>
    </row>
    <row r="8" spans="1:37" ht="18.75" customHeight="1">
      <c r="A8" s="1">
        <v>2</v>
      </c>
      <c r="B8" s="36"/>
      <c r="C8" s="36"/>
      <c r="D8" s="36"/>
      <c r="E8" s="36"/>
      <c r="F8" s="36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37">
        <f aca="true" t="shared" si="0" ref="AE8:AE21">SUM(G8:AD8)</f>
        <v>0</v>
      </c>
      <c r="AF8" s="37"/>
      <c r="AG8" s="38"/>
      <c r="AH8" s="38"/>
      <c r="AI8" s="37">
        <f aca="true" t="shared" si="1" ref="AI8:AI21">AE8*AG8</f>
        <v>0</v>
      </c>
      <c r="AJ8" s="37"/>
      <c r="AK8" s="37"/>
    </row>
    <row r="9" spans="1:37" ht="18.75" customHeight="1">
      <c r="A9" s="1">
        <v>3</v>
      </c>
      <c r="B9" s="36"/>
      <c r="C9" s="36"/>
      <c r="D9" s="36"/>
      <c r="E9" s="36"/>
      <c r="F9" s="36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37">
        <f t="shared" si="0"/>
        <v>0</v>
      </c>
      <c r="AF9" s="37"/>
      <c r="AG9" s="38"/>
      <c r="AH9" s="38"/>
      <c r="AI9" s="37">
        <f t="shared" si="1"/>
        <v>0</v>
      </c>
      <c r="AJ9" s="37"/>
      <c r="AK9" s="37"/>
    </row>
    <row r="10" spans="1:37" ht="18.75" customHeight="1">
      <c r="A10" s="1">
        <v>4</v>
      </c>
      <c r="B10" s="36"/>
      <c r="C10" s="36"/>
      <c r="D10" s="36"/>
      <c r="E10" s="36"/>
      <c r="F10" s="36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37">
        <f t="shared" si="0"/>
        <v>0</v>
      </c>
      <c r="AF10" s="37"/>
      <c r="AG10" s="38"/>
      <c r="AH10" s="38"/>
      <c r="AI10" s="37">
        <f t="shared" si="1"/>
        <v>0</v>
      </c>
      <c r="AJ10" s="37"/>
      <c r="AK10" s="37"/>
    </row>
    <row r="11" spans="1:37" ht="18.75" customHeight="1">
      <c r="A11" s="1">
        <v>5</v>
      </c>
      <c r="B11" s="36"/>
      <c r="C11" s="36"/>
      <c r="D11" s="36"/>
      <c r="E11" s="36"/>
      <c r="F11" s="36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37">
        <f t="shared" si="0"/>
        <v>0</v>
      </c>
      <c r="AF11" s="37"/>
      <c r="AG11" s="38"/>
      <c r="AH11" s="38"/>
      <c r="AI11" s="37">
        <f t="shared" si="1"/>
        <v>0</v>
      </c>
      <c r="AJ11" s="37"/>
      <c r="AK11" s="37"/>
    </row>
    <row r="12" spans="1:37" ht="18.75" customHeight="1">
      <c r="A12" s="1">
        <v>6</v>
      </c>
      <c r="B12" s="36"/>
      <c r="C12" s="36"/>
      <c r="D12" s="36"/>
      <c r="E12" s="36"/>
      <c r="F12" s="36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37">
        <f t="shared" si="0"/>
        <v>0</v>
      </c>
      <c r="AF12" s="37"/>
      <c r="AG12" s="38"/>
      <c r="AH12" s="38"/>
      <c r="AI12" s="37">
        <f t="shared" si="1"/>
        <v>0</v>
      </c>
      <c r="AJ12" s="37"/>
      <c r="AK12" s="37"/>
    </row>
    <row r="13" spans="1:37" ht="18.75" customHeight="1">
      <c r="A13" s="1">
        <v>7</v>
      </c>
      <c r="B13" s="36"/>
      <c r="C13" s="36"/>
      <c r="D13" s="36"/>
      <c r="E13" s="36"/>
      <c r="F13" s="36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37">
        <f t="shared" si="0"/>
        <v>0</v>
      </c>
      <c r="AF13" s="37"/>
      <c r="AG13" s="38"/>
      <c r="AH13" s="38"/>
      <c r="AI13" s="37">
        <f t="shared" si="1"/>
        <v>0</v>
      </c>
      <c r="AJ13" s="37"/>
      <c r="AK13" s="37"/>
    </row>
    <row r="14" spans="1:37" ht="18.75" customHeight="1">
      <c r="A14" s="1">
        <v>8</v>
      </c>
      <c r="B14" s="36"/>
      <c r="C14" s="36"/>
      <c r="D14" s="36"/>
      <c r="E14" s="36"/>
      <c r="F14" s="36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37">
        <f t="shared" si="0"/>
        <v>0</v>
      </c>
      <c r="AF14" s="37"/>
      <c r="AG14" s="38"/>
      <c r="AH14" s="38"/>
      <c r="AI14" s="37">
        <f t="shared" si="1"/>
        <v>0</v>
      </c>
      <c r="AJ14" s="37"/>
      <c r="AK14" s="37"/>
    </row>
    <row r="15" spans="1:37" ht="18.75" customHeight="1">
      <c r="A15" s="1">
        <v>9</v>
      </c>
      <c r="B15" s="36"/>
      <c r="C15" s="36"/>
      <c r="D15" s="36"/>
      <c r="E15" s="36"/>
      <c r="F15" s="36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37">
        <f t="shared" si="0"/>
        <v>0</v>
      </c>
      <c r="AF15" s="37"/>
      <c r="AG15" s="38"/>
      <c r="AH15" s="38"/>
      <c r="AI15" s="37">
        <f t="shared" si="1"/>
        <v>0</v>
      </c>
      <c r="AJ15" s="37"/>
      <c r="AK15" s="37"/>
    </row>
    <row r="16" spans="1:37" ht="18.75" customHeight="1">
      <c r="A16" s="1">
        <v>10</v>
      </c>
      <c r="B16" s="36"/>
      <c r="C16" s="36"/>
      <c r="D16" s="36"/>
      <c r="E16" s="36"/>
      <c r="F16" s="36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37">
        <f t="shared" si="0"/>
        <v>0</v>
      </c>
      <c r="AF16" s="37"/>
      <c r="AG16" s="38"/>
      <c r="AH16" s="38"/>
      <c r="AI16" s="37">
        <f t="shared" si="1"/>
        <v>0</v>
      </c>
      <c r="AJ16" s="37"/>
      <c r="AK16" s="37"/>
    </row>
    <row r="17" spans="1:37" ht="18.75" customHeight="1">
      <c r="A17" s="1">
        <v>11</v>
      </c>
      <c r="B17" s="36"/>
      <c r="C17" s="36"/>
      <c r="D17" s="36"/>
      <c r="E17" s="36"/>
      <c r="F17" s="36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37">
        <f t="shared" si="0"/>
        <v>0</v>
      </c>
      <c r="AF17" s="37"/>
      <c r="AG17" s="38"/>
      <c r="AH17" s="38"/>
      <c r="AI17" s="37">
        <f t="shared" si="1"/>
        <v>0</v>
      </c>
      <c r="AJ17" s="37"/>
      <c r="AK17" s="37"/>
    </row>
    <row r="18" spans="1:37" ht="18.75" customHeight="1">
      <c r="A18" s="1">
        <v>12</v>
      </c>
      <c r="B18" s="36"/>
      <c r="C18" s="36"/>
      <c r="D18" s="36"/>
      <c r="E18" s="36"/>
      <c r="F18" s="36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37">
        <f t="shared" si="0"/>
        <v>0</v>
      </c>
      <c r="AF18" s="37"/>
      <c r="AG18" s="38"/>
      <c r="AH18" s="38"/>
      <c r="AI18" s="37">
        <f t="shared" si="1"/>
        <v>0</v>
      </c>
      <c r="AJ18" s="37"/>
      <c r="AK18" s="37"/>
    </row>
    <row r="19" spans="1:37" ht="18.75" customHeight="1">
      <c r="A19" s="1">
        <v>13</v>
      </c>
      <c r="B19" s="36"/>
      <c r="C19" s="36"/>
      <c r="D19" s="36"/>
      <c r="E19" s="36"/>
      <c r="F19" s="36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37">
        <f t="shared" si="0"/>
        <v>0</v>
      </c>
      <c r="AF19" s="37"/>
      <c r="AG19" s="38"/>
      <c r="AH19" s="38"/>
      <c r="AI19" s="37">
        <f t="shared" si="1"/>
        <v>0</v>
      </c>
      <c r="AJ19" s="37"/>
      <c r="AK19" s="37"/>
    </row>
    <row r="20" spans="1:37" ht="18.75" customHeight="1">
      <c r="A20" s="1">
        <v>14</v>
      </c>
      <c r="B20" s="36"/>
      <c r="C20" s="36"/>
      <c r="D20" s="36"/>
      <c r="E20" s="36"/>
      <c r="F20" s="36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37">
        <f t="shared" si="0"/>
        <v>0</v>
      </c>
      <c r="AF20" s="37"/>
      <c r="AG20" s="38"/>
      <c r="AH20" s="38"/>
      <c r="AI20" s="37">
        <f t="shared" si="1"/>
        <v>0</v>
      </c>
      <c r="AJ20" s="37"/>
      <c r="AK20" s="37"/>
    </row>
    <row r="21" spans="1:37" ht="18.75" customHeight="1">
      <c r="A21" s="1">
        <v>15</v>
      </c>
      <c r="B21" s="36"/>
      <c r="C21" s="36"/>
      <c r="D21" s="36"/>
      <c r="E21" s="36"/>
      <c r="F21" s="36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37">
        <f t="shared" si="0"/>
        <v>0</v>
      </c>
      <c r="AF21" s="37"/>
      <c r="AG21" s="38"/>
      <c r="AH21" s="38"/>
      <c r="AI21" s="37">
        <f t="shared" si="1"/>
        <v>0</v>
      </c>
      <c r="AJ21" s="37"/>
      <c r="AK21" s="37"/>
    </row>
    <row r="22" spans="1:37" ht="18.75" customHeight="1">
      <c r="A22" s="39" t="s">
        <v>7</v>
      </c>
      <c r="B22" s="39"/>
      <c r="C22" s="39"/>
      <c r="D22" s="39"/>
      <c r="E22" s="39"/>
      <c r="F22" s="39"/>
      <c r="G22" s="8">
        <f>SUM(G7:H21)</f>
        <v>0</v>
      </c>
      <c r="H22" s="9"/>
      <c r="I22" s="8">
        <f>SUM(I7:J21)</f>
        <v>0</v>
      </c>
      <c r="J22" s="9"/>
      <c r="K22" s="8">
        <f>SUM(K7:L21)</f>
        <v>0</v>
      </c>
      <c r="L22" s="9"/>
      <c r="M22" s="8">
        <f>SUM(M7:N21)</f>
        <v>0</v>
      </c>
      <c r="N22" s="9"/>
      <c r="O22" s="8">
        <f>SUM(O7:P21)</f>
        <v>0</v>
      </c>
      <c r="P22" s="9"/>
      <c r="Q22" s="8">
        <f>SUM(Q7:R21)</f>
        <v>0</v>
      </c>
      <c r="R22" s="9"/>
      <c r="S22" s="8">
        <f>SUM(S7:T21)</f>
        <v>0</v>
      </c>
      <c r="T22" s="9"/>
      <c r="U22" s="8">
        <f>SUM(U7:V21)</f>
        <v>0</v>
      </c>
      <c r="V22" s="9"/>
      <c r="W22" s="8">
        <f>SUM(W7:X21)</f>
        <v>0</v>
      </c>
      <c r="X22" s="9"/>
      <c r="Y22" s="8">
        <f>SUM(Y7:Z21)</f>
        <v>0</v>
      </c>
      <c r="Z22" s="9"/>
      <c r="AA22" s="8">
        <f>SUM(AA7:AB21)</f>
        <v>0</v>
      </c>
      <c r="AB22" s="9"/>
      <c r="AC22" s="8">
        <f>SUM(AC7:AD21)</f>
        <v>0</v>
      </c>
      <c r="AD22" s="9"/>
      <c r="AE22" s="37">
        <f>SUM(AE7:AF21)</f>
        <v>0</v>
      </c>
      <c r="AF22" s="37"/>
      <c r="AG22" s="40"/>
      <c r="AH22" s="40"/>
      <c r="AI22" s="37">
        <f>SUM(AI7:AK21)</f>
        <v>0</v>
      </c>
      <c r="AJ22" s="37"/>
      <c r="AK22" s="37"/>
    </row>
    <row r="23" ht="18.75" customHeight="1" thickBot="1">
      <c r="B23" t="s">
        <v>36</v>
      </c>
    </row>
    <row r="24" spans="7:29" ht="18.75" customHeight="1" thickBot="1">
      <c r="G24" s="3" t="s">
        <v>20</v>
      </c>
      <c r="I24" s="3"/>
      <c r="J24" s="3"/>
      <c r="K24" s="3"/>
      <c r="L24" s="3"/>
      <c r="M24" s="4"/>
      <c r="N24" s="30">
        <f>AI22</f>
        <v>0</v>
      </c>
      <c r="O24" s="31"/>
      <c r="P24" s="32"/>
      <c r="Q24" s="23" t="s">
        <v>8</v>
      </c>
      <c r="R24" s="23"/>
      <c r="S24" s="30">
        <f>AE22</f>
        <v>0</v>
      </c>
      <c r="T24" s="31"/>
      <c r="U24" s="32"/>
      <c r="V24" s="23" t="s">
        <v>9</v>
      </c>
      <c r="W24" s="23"/>
      <c r="X24" s="33" t="e">
        <f>N24/S24</f>
        <v>#DIV/0!</v>
      </c>
      <c r="Y24" s="34"/>
      <c r="Z24" s="34"/>
      <c r="AA24" s="35"/>
      <c r="AC24" t="s">
        <v>10</v>
      </c>
    </row>
    <row r="25" ht="18.75" customHeight="1" thickBot="1"/>
    <row r="26" spans="7:17" ht="18.75" customHeight="1" thickBot="1">
      <c r="G26" s="3" t="s">
        <v>11</v>
      </c>
      <c r="I26" s="3"/>
      <c r="J26" s="3"/>
      <c r="K26" s="3"/>
      <c r="L26" s="3"/>
      <c r="M26" s="4"/>
      <c r="N26" s="20"/>
      <c r="O26" s="21"/>
      <c r="P26" s="22"/>
      <c r="Q26" t="s">
        <v>12</v>
      </c>
    </row>
    <row r="27" ht="18.75" customHeight="1" thickBot="1"/>
    <row r="28" spans="7:28" ht="18.75" customHeight="1" thickBot="1">
      <c r="G28" s="3" t="s">
        <v>14</v>
      </c>
      <c r="H28" s="3"/>
      <c r="I28" s="3"/>
      <c r="J28" s="3"/>
      <c r="K28" s="3"/>
      <c r="L28" s="3"/>
      <c r="M28" s="4"/>
      <c r="N28" s="20"/>
      <c r="O28" s="21"/>
      <c r="P28" s="22"/>
      <c r="Q28" t="s">
        <v>13</v>
      </c>
      <c r="R28" s="23" t="s">
        <v>8</v>
      </c>
      <c r="S28" s="23"/>
      <c r="T28" s="24" t="e">
        <f>IF(X24&lt;4,6,(IF(X24&lt;5,5,(IF(X24&lt;=5,3,3)))))</f>
        <v>#DIV/0!</v>
      </c>
      <c r="U28" s="25"/>
      <c r="V28" s="26"/>
      <c r="W28" s="23" t="s">
        <v>9</v>
      </c>
      <c r="X28" s="23"/>
      <c r="Y28" s="27" t="e">
        <f>N28/T28</f>
        <v>#DIV/0!</v>
      </c>
      <c r="Z28" s="28"/>
      <c r="AA28" s="28"/>
      <c r="AB28" s="29"/>
    </row>
    <row r="29" spans="8:36" ht="18.75" customHeight="1">
      <c r="H29" t="s">
        <v>21</v>
      </c>
      <c r="AD29" s="43" t="s">
        <v>15</v>
      </c>
      <c r="AE29" s="44"/>
      <c r="AF29" s="45"/>
      <c r="AG29" s="51" t="e">
        <f>IF(N26&gt;=Y28,"人員基準を満たしている","人員基準を満たしていない")</f>
        <v>#DIV/0!</v>
      </c>
      <c r="AH29" s="52"/>
      <c r="AI29" s="52"/>
      <c r="AJ29" s="53"/>
    </row>
    <row r="30" spans="8:36" ht="18.75" customHeight="1">
      <c r="H30" t="s">
        <v>22</v>
      </c>
      <c r="AD30" s="46"/>
      <c r="AE30" s="23"/>
      <c r="AF30" s="47"/>
      <c r="AG30" s="54"/>
      <c r="AH30" s="55"/>
      <c r="AI30" s="55"/>
      <c r="AJ30" s="56"/>
    </row>
    <row r="31" spans="8:36" ht="18.75" customHeight="1" thickBot="1">
      <c r="H31" t="s">
        <v>23</v>
      </c>
      <c r="AD31" s="48"/>
      <c r="AE31" s="49"/>
      <c r="AF31" s="50"/>
      <c r="AG31" s="57"/>
      <c r="AH31" s="58"/>
      <c r="AI31" s="58"/>
      <c r="AJ31" s="59"/>
    </row>
    <row r="32" ht="18.75" customHeight="1" thickBot="1"/>
    <row r="33" spans="7:24" ht="18.75" customHeight="1" thickBot="1">
      <c r="G33" t="s">
        <v>16</v>
      </c>
      <c r="N33" s="24">
        <f>SUMIF(AG7:AH21,6,AE7:AF21)</f>
        <v>0</v>
      </c>
      <c r="O33" s="25"/>
      <c r="P33" s="26"/>
      <c r="Q33" t="s">
        <v>17</v>
      </c>
      <c r="T33" s="17" t="e">
        <f>N33/AE22</f>
        <v>#DIV/0!</v>
      </c>
      <c r="U33" s="18"/>
      <c r="V33" s="19"/>
      <c r="X33" s="5" t="s">
        <v>38</v>
      </c>
    </row>
    <row r="34" ht="18.75" customHeight="1" thickBot="1"/>
    <row r="35" spans="7:24" ht="18.75" customHeight="1" thickBot="1">
      <c r="G35" t="s">
        <v>18</v>
      </c>
      <c r="N35" s="14">
        <f>SUMIF(AG7:AH21,5,AE7:AF21)+N33</f>
        <v>0</v>
      </c>
      <c r="O35" s="15"/>
      <c r="P35" s="16"/>
      <c r="Q35" t="s">
        <v>19</v>
      </c>
      <c r="T35" s="17" t="e">
        <f>N35/AE22</f>
        <v>#DIV/0!</v>
      </c>
      <c r="U35" s="18"/>
      <c r="V35" s="19"/>
      <c r="X35" s="5" t="s">
        <v>39</v>
      </c>
    </row>
  </sheetData>
  <sheetProtection formatCells="0" formatRows="0" insertColumns="0" insertRows="0"/>
  <mergeCells count="297">
    <mergeCell ref="E4:F4"/>
    <mergeCell ref="AD29:AF31"/>
    <mergeCell ref="AG29:AJ31"/>
    <mergeCell ref="U22:V22"/>
    <mergeCell ref="W22:X22"/>
    <mergeCell ref="Y22:Z22"/>
    <mergeCell ref="AA22:AB22"/>
    <mergeCell ref="AC22:AD22"/>
    <mergeCell ref="B7:F7"/>
    <mergeCell ref="AE7:AF7"/>
    <mergeCell ref="AA2:AD2"/>
    <mergeCell ref="AA3:AD3"/>
    <mergeCell ref="I22:J22"/>
    <mergeCell ref="K22:L22"/>
    <mergeCell ref="M22:N22"/>
    <mergeCell ref="O22:P22"/>
    <mergeCell ref="Q22:R22"/>
    <mergeCell ref="S22:T22"/>
    <mergeCell ref="W5:X6"/>
    <mergeCell ref="Y5:Z6"/>
    <mergeCell ref="AE2:AK2"/>
    <mergeCell ref="AE3:AK3"/>
    <mergeCell ref="A5:A6"/>
    <mergeCell ref="B5:F6"/>
    <mergeCell ref="AE5:AF5"/>
    <mergeCell ref="AG5:AH5"/>
    <mergeCell ref="AI5:AK6"/>
    <mergeCell ref="AE6:AF6"/>
    <mergeCell ref="AG6:AH6"/>
    <mergeCell ref="Q5:R6"/>
    <mergeCell ref="AG7:AH7"/>
    <mergeCell ref="AI7:AK7"/>
    <mergeCell ref="B8:F8"/>
    <mergeCell ref="AE8:AF8"/>
    <mergeCell ref="AG8:AH8"/>
    <mergeCell ref="AI8:AK8"/>
    <mergeCell ref="W7:X7"/>
    <mergeCell ref="Y7:Z7"/>
    <mergeCell ref="AA7:AB7"/>
    <mergeCell ref="AC7:AD7"/>
    <mergeCell ref="B9:F9"/>
    <mergeCell ref="AE9:AF9"/>
    <mergeCell ref="AG9:AH9"/>
    <mergeCell ref="AI9:AK9"/>
    <mergeCell ref="B10:F10"/>
    <mergeCell ref="AE10:AF10"/>
    <mergeCell ref="AG10:AH10"/>
    <mergeCell ref="AI10:AK10"/>
    <mergeCell ref="G9:H9"/>
    <mergeCell ref="I9:J9"/>
    <mergeCell ref="B11:F11"/>
    <mergeCell ref="AE11:AF11"/>
    <mergeCell ref="AG11:AH11"/>
    <mergeCell ref="AI11:AK11"/>
    <mergeCell ref="B12:F12"/>
    <mergeCell ref="AE12:AF12"/>
    <mergeCell ref="AG12:AH12"/>
    <mergeCell ref="AI12:AK12"/>
    <mergeCell ref="G11:H11"/>
    <mergeCell ref="I11:J11"/>
    <mergeCell ref="B13:F13"/>
    <mergeCell ref="AE13:AF13"/>
    <mergeCell ref="AG13:AH13"/>
    <mergeCell ref="AI13:AK13"/>
    <mergeCell ref="B14:F14"/>
    <mergeCell ref="AE14:AF14"/>
    <mergeCell ref="AG14:AH14"/>
    <mergeCell ref="AI14:AK14"/>
    <mergeCell ref="G13:H13"/>
    <mergeCell ref="I13:J13"/>
    <mergeCell ref="B15:F15"/>
    <mergeCell ref="AE15:AF15"/>
    <mergeCell ref="AG15:AH15"/>
    <mergeCell ref="AI15:AK15"/>
    <mergeCell ref="B16:F16"/>
    <mergeCell ref="AE16:AF16"/>
    <mergeCell ref="AG16:AH16"/>
    <mergeCell ref="AI16:AK16"/>
    <mergeCell ref="G15:H15"/>
    <mergeCell ref="I15:J15"/>
    <mergeCell ref="B17:F17"/>
    <mergeCell ref="AE17:AF17"/>
    <mergeCell ref="AG17:AH17"/>
    <mergeCell ref="AI17:AK17"/>
    <mergeCell ref="B18:F18"/>
    <mergeCell ref="AE18:AF18"/>
    <mergeCell ref="AG18:AH18"/>
    <mergeCell ref="AI18:AK18"/>
    <mergeCell ref="G17:H17"/>
    <mergeCell ref="I17:J17"/>
    <mergeCell ref="B19:F19"/>
    <mergeCell ref="AE19:AF19"/>
    <mergeCell ref="AG19:AH19"/>
    <mergeCell ref="AI19:AK19"/>
    <mergeCell ref="B20:F20"/>
    <mergeCell ref="AE20:AF20"/>
    <mergeCell ref="AG20:AH20"/>
    <mergeCell ref="AI20:AK20"/>
    <mergeCell ref="G19:H19"/>
    <mergeCell ref="I19:J19"/>
    <mergeCell ref="B21:F21"/>
    <mergeCell ref="AE21:AF21"/>
    <mergeCell ref="AG21:AH21"/>
    <mergeCell ref="AI21:AK21"/>
    <mergeCell ref="A22:F22"/>
    <mergeCell ref="AE22:AF22"/>
    <mergeCell ref="AG22:AH22"/>
    <mergeCell ref="AI22:AK22"/>
    <mergeCell ref="G21:H21"/>
    <mergeCell ref="I21:J21"/>
    <mergeCell ref="N24:P24"/>
    <mergeCell ref="Q24:R24"/>
    <mergeCell ref="S24:U24"/>
    <mergeCell ref="V24:W24"/>
    <mergeCell ref="X24:AA24"/>
    <mergeCell ref="N26:P26"/>
    <mergeCell ref="N28:P28"/>
    <mergeCell ref="R28:S28"/>
    <mergeCell ref="T28:V28"/>
    <mergeCell ref="W28:X28"/>
    <mergeCell ref="Y28:AB28"/>
    <mergeCell ref="N33:P33"/>
    <mergeCell ref="T33:V33"/>
    <mergeCell ref="N35:P35"/>
    <mergeCell ref="T35:V35"/>
    <mergeCell ref="G5:H6"/>
    <mergeCell ref="I5:J6"/>
    <mergeCell ref="K5:L6"/>
    <mergeCell ref="M5:N6"/>
    <mergeCell ref="O5:P6"/>
    <mergeCell ref="S5:T6"/>
    <mergeCell ref="U5:V6"/>
    <mergeCell ref="U9:V9"/>
    <mergeCell ref="AA5:AB6"/>
    <mergeCell ref="AC5:AD6"/>
    <mergeCell ref="G7:H7"/>
    <mergeCell ref="I7:J7"/>
    <mergeCell ref="K7:L7"/>
    <mergeCell ref="M7:N7"/>
    <mergeCell ref="O7:P7"/>
    <mergeCell ref="Q7:R7"/>
    <mergeCell ref="S7:T7"/>
    <mergeCell ref="U7:V7"/>
    <mergeCell ref="AC8:AD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Q10:R10"/>
    <mergeCell ref="K9:L9"/>
    <mergeCell ref="M9:N9"/>
    <mergeCell ref="O9:P9"/>
    <mergeCell ref="Q9:R9"/>
    <mergeCell ref="S9:T9"/>
    <mergeCell ref="AC10:AD10"/>
    <mergeCell ref="W9:X9"/>
    <mergeCell ref="Y9:Z9"/>
    <mergeCell ref="AA9:AB9"/>
    <mergeCell ref="AC9:AD9"/>
    <mergeCell ref="G10:H10"/>
    <mergeCell ref="I10:J10"/>
    <mergeCell ref="K10:L10"/>
    <mergeCell ref="M10:N10"/>
    <mergeCell ref="O10:P10"/>
    <mergeCell ref="U11:V11"/>
    <mergeCell ref="S10:T10"/>
    <mergeCell ref="U10:V10"/>
    <mergeCell ref="W10:X10"/>
    <mergeCell ref="Y10:Z10"/>
    <mergeCell ref="AA10:AB10"/>
    <mergeCell ref="Q12:R12"/>
    <mergeCell ref="K11:L11"/>
    <mergeCell ref="M11:N11"/>
    <mergeCell ref="O11:P11"/>
    <mergeCell ref="Q11:R11"/>
    <mergeCell ref="S11:T11"/>
    <mergeCell ref="AC12:AD12"/>
    <mergeCell ref="W11:X11"/>
    <mergeCell ref="Y11:Z11"/>
    <mergeCell ref="AA11:AB11"/>
    <mergeCell ref="AC11:AD11"/>
    <mergeCell ref="G12:H12"/>
    <mergeCell ref="I12:J12"/>
    <mergeCell ref="K12:L12"/>
    <mergeCell ref="M12:N12"/>
    <mergeCell ref="O12:P12"/>
    <mergeCell ref="U13:V13"/>
    <mergeCell ref="S12:T12"/>
    <mergeCell ref="U12:V12"/>
    <mergeCell ref="W12:X12"/>
    <mergeCell ref="Y12:Z12"/>
    <mergeCell ref="AA12:AB12"/>
    <mergeCell ref="Q14:R14"/>
    <mergeCell ref="K13:L13"/>
    <mergeCell ref="M13:N13"/>
    <mergeCell ref="O13:P13"/>
    <mergeCell ref="Q13:R13"/>
    <mergeCell ref="S13:T13"/>
    <mergeCell ref="AC14:AD14"/>
    <mergeCell ref="W13:X13"/>
    <mergeCell ref="Y13:Z13"/>
    <mergeCell ref="AA13:AB13"/>
    <mergeCell ref="AC13:AD13"/>
    <mergeCell ref="G14:H14"/>
    <mergeCell ref="I14:J14"/>
    <mergeCell ref="K14:L14"/>
    <mergeCell ref="M14:N14"/>
    <mergeCell ref="O14:P14"/>
    <mergeCell ref="U15:V15"/>
    <mergeCell ref="S14:T14"/>
    <mergeCell ref="U14:V14"/>
    <mergeCell ref="W14:X14"/>
    <mergeCell ref="Y14:Z14"/>
    <mergeCell ref="AA14:AB14"/>
    <mergeCell ref="Q16:R16"/>
    <mergeCell ref="K15:L15"/>
    <mergeCell ref="M15:N15"/>
    <mergeCell ref="O15:P15"/>
    <mergeCell ref="Q15:R15"/>
    <mergeCell ref="S15:T15"/>
    <mergeCell ref="AC16:AD16"/>
    <mergeCell ref="W15:X15"/>
    <mergeCell ref="Y15:Z15"/>
    <mergeCell ref="AA15:AB15"/>
    <mergeCell ref="AC15:AD15"/>
    <mergeCell ref="G16:H16"/>
    <mergeCell ref="I16:J16"/>
    <mergeCell ref="K16:L16"/>
    <mergeCell ref="M16:N16"/>
    <mergeCell ref="O16:P16"/>
    <mergeCell ref="U17:V17"/>
    <mergeCell ref="S16:T16"/>
    <mergeCell ref="U16:V16"/>
    <mergeCell ref="W16:X16"/>
    <mergeCell ref="Y16:Z16"/>
    <mergeCell ref="AA16:AB16"/>
    <mergeCell ref="Q18:R18"/>
    <mergeCell ref="K17:L17"/>
    <mergeCell ref="M17:N17"/>
    <mergeCell ref="O17:P17"/>
    <mergeCell ref="Q17:R17"/>
    <mergeCell ref="S17:T17"/>
    <mergeCell ref="AC18:AD18"/>
    <mergeCell ref="W17:X17"/>
    <mergeCell ref="Y17:Z17"/>
    <mergeCell ref="AA17:AB17"/>
    <mergeCell ref="AC17:AD17"/>
    <mergeCell ref="G18:H18"/>
    <mergeCell ref="I18:J18"/>
    <mergeCell ref="K18:L18"/>
    <mergeCell ref="M18:N18"/>
    <mergeCell ref="O18:P18"/>
    <mergeCell ref="U19:V19"/>
    <mergeCell ref="S18:T18"/>
    <mergeCell ref="U18:V18"/>
    <mergeCell ref="W18:X18"/>
    <mergeCell ref="Y18:Z18"/>
    <mergeCell ref="AA18:AB18"/>
    <mergeCell ref="Q20:R20"/>
    <mergeCell ref="K19:L19"/>
    <mergeCell ref="M19:N19"/>
    <mergeCell ref="O19:P19"/>
    <mergeCell ref="Q19:R19"/>
    <mergeCell ref="S19:T19"/>
    <mergeCell ref="S20:T20"/>
    <mergeCell ref="AC20:AD20"/>
    <mergeCell ref="W19:X19"/>
    <mergeCell ref="Y19:Z19"/>
    <mergeCell ref="AA19:AB19"/>
    <mergeCell ref="AC19:AD19"/>
    <mergeCell ref="G20:H20"/>
    <mergeCell ref="I20:J20"/>
    <mergeCell ref="K20:L20"/>
    <mergeCell ref="M20:N20"/>
    <mergeCell ref="O20:P20"/>
    <mergeCell ref="U20:V20"/>
    <mergeCell ref="W20:X20"/>
    <mergeCell ref="Y20:Z20"/>
    <mergeCell ref="AA20:AB20"/>
    <mergeCell ref="W21:X21"/>
    <mergeCell ref="Y21:Z21"/>
    <mergeCell ref="AA21:AB21"/>
    <mergeCell ref="AC21:AD21"/>
    <mergeCell ref="G22:H22"/>
    <mergeCell ref="K21:L21"/>
    <mergeCell ref="M21:N21"/>
    <mergeCell ref="O21:P21"/>
    <mergeCell ref="Q21:R21"/>
    <mergeCell ref="S21:T21"/>
    <mergeCell ref="U21:V2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selection activeCell="J10" sqref="J10"/>
    </sheetView>
  </sheetViews>
  <sheetFormatPr defaultColWidth="3.7109375" defaultRowHeight="15"/>
  <sheetData>
    <row r="1" spans="1:35" ht="18.75" customHeight="1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44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 t="s">
        <v>43</v>
      </c>
      <c r="AG2" s="62"/>
      <c r="AH2" s="62"/>
      <c r="AI2" s="62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.75" customHeight="1">
      <c r="A3" s="61"/>
      <c r="B3" s="64"/>
      <c r="C3" s="61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 t="s">
        <v>0</v>
      </c>
      <c r="AG3" s="62"/>
      <c r="AH3" s="62"/>
      <c r="AI3" s="62"/>
      <c r="AJ3" s="63"/>
      <c r="AK3" s="63"/>
      <c r="AL3" s="63"/>
      <c r="AM3" s="63"/>
      <c r="AN3" s="63"/>
      <c r="AO3" s="63"/>
      <c r="AP3" s="63"/>
      <c r="AQ3" s="63"/>
      <c r="AR3" s="63"/>
    </row>
    <row r="4" spans="1:35" ht="18.75" customHeight="1">
      <c r="A4" s="61"/>
      <c r="B4" s="61"/>
      <c r="C4" s="61"/>
      <c r="D4" s="61"/>
      <c r="E4" s="61"/>
      <c r="F4" s="61"/>
      <c r="G4" s="65"/>
      <c r="H4" s="65"/>
      <c r="I4" s="66" t="s">
        <v>45</v>
      </c>
      <c r="J4" s="65"/>
      <c r="K4" s="65"/>
      <c r="L4" s="66" t="s">
        <v>46</v>
      </c>
      <c r="M4" s="61" t="s">
        <v>47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1:44" ht="18.75" customHeight="1">
      <c r="A5" s="62"/>
      <c r="B5" s="62" t="s">
        <v>1</v>
      </c>
      <c r="C5" s="62"/>
      <c r="D5" s="62"/>
      <c r="E5" s="62"/>
      <c r="F5" s="62"/>
      <c r="G5" s="67">
        <v>1</v>
      </c>
      <c r="H5" s="67">
        <v>2</v>
      </c>
      <c r="I5" s="67">
        <v>3</v>
      </c>
      <c r="J5" s="67">
        <v>4</v>
      </c>
      <c r="K5" s="67">
        <v>5</v>
      </c>
      <c r="L5" s="67">
        <v>6</v>
      </c>
      <c r="M5" s="67">
        <v>7</v>
      </c>
      <c r="N5" s="67">
        <v>8</v>
      </c>
      <c r="O5" s="67">
        <v>9</v>
      </c>
      <c r="P5" s="67">
        <v>10</v>
      </c>
      <c r="Q5" s="67">
        <v>11</v>
      </c>
      <c r="R5" s="67">
        <v>12</v>
      </c>
      <c r="S5" s="67">
        <v>13</v>
      </c>
      <c r="T5" s="67">
        <v>14</v>
      </c>
      <c r="U5" s="67">
        <v>15</v>
      </c>
      <c r="V5" s="67">
        <v>16</v>
      </c>
      <c r="W5" s="67">
        <v>17</v>
      </c>
      <c r="X5" s="67">
        <v>18</v>
      </c>
      <c r="Y5" s="67">
        <v>19</v>
      </c>
      <c r="Z5" s="67">
        <v>20</v>
      </c>
      <c r="AA5" s="67">
        <v>21</v>
      </c>
      <c r="AB5" s="67">
        <v>22</v>
      </c>
      <c r="AC5" s="67">
        <v>23</v>
      </c>
      <c r="AD5" s="67">
        <v>24</v>
      </c>
      <c r="AE5" s="67">
        <v>25</v>
      </c>
      <c r="AF5" s="67">
        <v>26</v>
      </c>
      <c r="AG5" s="67">
        <v>27</v>
      </c>
      <c r="AH5" s="67">
        <v>28</v>
      </c>
      <c r="AI5" s="67">
        <v>29</v>
      </c>
      <c r="AJ5" s="67">
        <v>30</v>
      </c>
      <c r="AK5" s="67">
        <v>31</v>
      </c>
      <c r="AL5" s="39" t="s">
        <v>2</v>
      </c>
      <c r="AM5" s="39"/>
      <c r="AN5" s="62" t="s">
        <v>3</v>
      </c>
      <c r="AO5" s="62"/>
      <c r="AP5" s="39" t="s">
        <v>6</v>
      </c>
      <c r="AQ5" s="39"/>
      <c r="AR5" s="39"/>
    </row>
    <row r="6" spans="1:44" ht="18.75" customHeight="1">
      <c r="A6" s="62"/>
      <c r="B6" s="62"/>
      <c r="C6" s="62"/>
      <c r="D6" s="62"/>
      <c r="E6" s="62"/>
      <c r="F6" s="62"/>
      <c r="G6" s="68" t="s">
        <v>48</v>
      </c>
      <c r="H6" s="68" t="s">
        <v>49</v>
      </c>
      <c r="I6" s="68" t="s">
        <v>50</v>
      </c>
      <c r="J6" s="68" t="s">
        <v>51</v>
      </c>
      <c r="K6" s="68" t="s">
        <v>52</v>
      </c>
      <c r="L6" s="68" t="s">
        <v>53</v>
      </c>
      <c r="M6" s="68" t="s">
        <v>54</v>
      </c>
      <c r="N6" s="68" t="s">
        <v>55</v>
      </c>
      <c r="O6" s="68" t="s">
        <v>56</v>
      </c>
      <c r="P6" s="68" t="s">
        <v>50</v>
      </c>
      <c r="Q6" s="68" t="s">
        <v>51</v>
      </c>
      <c r="R6" s="68" t="s">
        <v>52</v>
      </c>
      <c r="S6" s="68" t="s">
        <v>53</v>
      </c>
      <c r="T6" s="68" t="s">
        <v>54</v>
      </c>
      <c r="U6" s="68" t="s">
        <v>55</v>
      </c>
      <c r="V6" s="68" t="s">
        <v>56</v>
      </c>
      <c r="W6" s="68" t="s">
        <v>50</v>
      </c>
      <c r="X6" s="68" t="s">
        <v>51</v>
      </c>
      <c r="Y6" s="68" t="s">
        <v>52</v>
      </c>
      <c r="Z6" s="68" t="s">
        <v>53</v>
      </c>
      <c r="AA6" s="68" t="s">
        <v>54</v>
      </c>
      <c r="AB6" s="68" t="s">
        <v>55</v>
      </c>
      <c r="AC6" s="68" t="s">
        <v>56</v>
      </c>
      <c r="AD6" s="68" t="s">
        <v>50</v>
      </c>
      <c r="AE6" s="68" t="s">
        <v>51</v>
      </c>
      <c r="AF6" s="68" t="s">
        <v>52</v>
      </c>
      <c r="AG6" s="68" t="s">
        <v>53</v>
      </c>
      <c r="AH6" s="68" t="s">
        <v>54</v>
      </c>
      <c r="AI6" s="68" t="s">
        <v>55</v>
      </c>
      <c r="AJ6" s="68" t="s">
        <v>56</v>
      </c>
      <c r="AK6" s="68" t="s">
        <v>50</v>
      </c>
      <c r="AL6" s="39" t="s">
        <v>4</v>
      </c>
      <c r="AM6" s="39"/>
      <c r="AN6" s="62" t="s">
        <v>5</v>
      </c>
      <c r="AO6" s="62"/>
      <c r="AP6" s="39"/>
      <c r="AQ6" s="39"/>
      <c r="AR6" s="39"/>
    </row>
    <row r="7" spans="1:44" ht="18.75" customHeight="1">
      <c r="A7" s="67">
        <v>1</v>
      </c>
      <c r="B7" s="36"/>
      <c r="C7" s="36"/>
      <c r="D7" s="36"/>
      <c r="E7" s="36"/>
      <c r="F7" s="36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9">
        <f aca="true" t="shared" si="0" ref="AL7:AL21">COUNTIF(G7:AK7,"○")</f>
        <v>0</v>
      </c>
      <c r="AM7" s="69"/>
      <c r="AN7" s="38"/>
      <c r="AO7" s="38"/>
      <c r="AP7" s="69">
        <f>AL7*AN7</f>
        <v>0</v>
      </c>
      <c r="AQ7" s="69"/>
      <c r="AR7" s="69"/>
    </row>
    <row r="8" spans="1:44" ht="18.75" customHeight="1">
      <c r="A8" s="67">
        <v>2</v>
      </c>
      <c r="B8" s="36"/>
      <c r="C8" s="36"/>
      <c r="D8" s="36"/>
      <c r="E8" s="36"/>
      <c r="F8" s="36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9">
        <f t="shared" si="0"/>
        <v>0</v>
      </c>
      <c r="AM8" s="69"/>
      <c r="AN8" s="38"/>
      <c r="AO8" s="38"/>
      <c r="AP8" s="69">
        <f aca="true" t="shared" si="1" ref="AP8:AP21">AL8*AN8</f>
        <v>0</v>
      </c>
      <c r="AQ8" s="69"/>
      <c r="AR8" s="69"/>
    </row>
    <row r="9" spans="1:44" ht="18.75" customHeight="1">
      <c r="A9" s="67">
        <v>3</v>
      </c>
      <c r="B9" s="36"/>
      <c r="C9" s="36"/>
      <c r="D9" s="36"/>
      <c r="E9" s="36"/>
      <c r="F9" s="3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9">
        <f t="shared" si="0"/>
        <v>0</v>
      </c>
      <c r="AM9" s="69"/>
      <c r="AN9" s="38"/>
      <c r="AO9" s="38"/>
      <c r="AP9" s="69">
        <f t="shared" si="1"/>
        <v>0</v>
      </c>
      <c r="AQ9" s="69"/>
      <c r="AR9" s="69"/>
    </row>
    <row r="10" spans="1:44" ht="18.75" customHeight="1">
      <c r="A10" s="67">
        <v>4</v>
      </c>
      <c r="B10" s="36"/>
      <c r="C10" s="36"/>
      <c r="D10" s="36"/>
      <c r="E10" s="36"/>
      <c r="F10" s="3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>
        <f t="shared" si="0"/>
        <v>0</v>
      </c>
      <c r="AM10" s="69"/>
      <c r="AN10" s="38"/>
      <c r="AO10" s="38"/>
      <c r="AP10" s="69">
        <f t="shared" si="1"/>
        <v>0</v>
      </c>
      <c r="AQ10" s="69"/>
      <c r="AR10" s="69"/>
    </row>
    <row r="11" spans="1:44" ht="18.75" customHeight="1">
      <c r="A11" s="67">
        <v>5</v>
      </c>
      <c r="B11" s="36"/>
      <c r="C11" s="36"/>
      <c r="D11" s="36"/>
      <c r="E11" s="36"/>
      <c r="F11" s="3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9">
        <f t="shared" si="0"/>
        <v>0</v>
      </c>
      <c r="AM11" s="69"/>
      <c r="AN11" s="38"/>
      <c r="AO11" s="38"/>
      <c r="AP11" s="69">
        <f t="shared" si="1"/>
        <v>0</v>
      </c>
      <c r="AQ11" s="69"/>
      <c r="AR11" s="69"/>
    </row>
    <row r="12" spans="1:44" ht="18.75" customHeight="1">
      <c r="A12" s="67">
        <v>6</v>
      </c>
      <c r="B12" s="36"/>
      <c r="C12" s="36"/>
      <c r="D12" s="36"/>
      <c r="E12" s="36"/>
      <c r="F12" s="3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9">
        <f t="shared" si="0"/>
        <v>0</v>
      </c>
      <c r="AM12" s="69"/>
      <c r="AN12" s="38"/>
      <c r="AO12" s="38"/>
      <c r="AP12" s="69">
        <f t="shared" si="1"/>
        <v>0</v>
      </c>
      <c r="AQ12" s="69"/>
      <c r="AR12" s="69"/>
    </row>
    <row r="13" spans="1:44" ht="18.75" customHeight="1">
      <c r="A13" s="67">
        <v>7</v>
      </c>
      <c r="B13" s="36"/>
      <c r="C13" s="36"/>
      <c r="D13" s="36"/>
      <c r="E13" s="36"/>
      <c r="F13" s="3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>
        <f t="shared" si="0"/>
        <v>0</v>
      </c>
      <c r="AM13" s="69"/>
      <c r="AN13" s="38"/>
      <c r="AO13" s="38"/>
      <c r="AP13" s="69">
        <f t="shared" si="1"/>
        <v>0</v>
      </c>
      <c r="AQ13" s="69"/>
      <c r="AR13" s="69"/>
    </row>
    <row r="14" spans="1:44" ht="18.75" customHeight="1">
      <c r="A14" s="67">
        <v>8</v>
      </c>
      <c r="B14" s="36"/>
      <c r="C14" s="36"/>
      <c r="D14" s="36"/>
      <c r="E14" s="36"/>
      <c r="F14" s="36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>
        <f t="shared" si="0"/>
        <v>0</v>
      </c>
      <c r="AM14" s="69"/>
      <c r="AN14" s="38"/>
      <c r="AO14" s="38"/>
      <c r="AP14" s="69">
        <f t="shared" si="1"/>
        <v>0</v>
      </c>
      <c r="AQ14" s="69"/>
      <c r="AR14" s="69"/>
    </row>
    <row r="15" spans="1:44" ht="18.75" customHeight="1">
      <c r="A15" s="67">
        <v>9</v>
      </c>
      <c r="B15" s="36"/>
      <c r="C15" s="36"/>
      <c r="D15" s="36"/>
      <c r="E15" s="36"/>
      <c r="F15" s="36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>
        <f t="shared" si="0"/>
        <v>0</v>
      </c>
      <c r="AM15" s="69"/>
      <c r="AN15" s="38"/>
      <c r="AO15" s="38"/>
      <c r="AP15" s="69">
        <f t="shared" si="1"/>
        <v>0</v>
      </c>
      <c r="AQ15" s="69"/>
      <c r="AR15" s="69"/>
    </row>
    <row r="16" spans="1:44" ht="18.75" customHeight="1">
      <c r="A16" s="67">
        <v>10</v>
      </c>
      <c r="B16" s="36"/>
      <c r="C16" s="36"/>
      <c r="D16" s="36"/>
      <c r="E16" s="36"/>
      <c r="F16" s="3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>
        <f t="shared" si="0"/>
        <v>0</v>
      </c>
      <c r="AM16" s="69"/>
      <c r="AN16" s="38"/>
      <c r="AO16" s="38"/>
      <c r="AP16" s="69">
        <f t="shared" si="1"/>
        <v>0</v>
      </c>
      <c r="AQ16" s="69"/>
      <c r="AR16" s="69"/>
    </row>
    <row r="17" spans="1:44" ht="18.75" customHeight="1">
      <c r="A17" s="67">
        <v>11</v>
      </c>
      <c r="B17" s="36"/>
      <c r="C17" s="36"/>
      <c r="D17" s="36"/>
      <c r="E17" s="36"/>
      <c r="F17" s="3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>
        <f t="shared" si="0"/>
        <v>0</v>
      </c>
      <c r="AM17" s="69"/>
      <c r="AN17" s="38"/>
      <c r="AO17" s="38"/>
      <c r="AP17" s="69">
        <f t="shared" si="1"/>
        <v>0</v>
      </c>
      <c r="AQ17" s="69"/>
      <c r="AR17" s="69"/>
    </row>
    <row r="18" spans="1:44" ht="18.75" customHeight="1">
      <c r="A18" s="67">
        <v>12</v>
      </c>
      <c r="B18" s="36"/>
      <c r="C18" s="36"/>
      <c r="D18" s="36"/>
      <c r="E18" s="36"/>
      <c r="F18" s="3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>
        <f t="shared" si="0"/>
        <v>0</v>
      </c>
      <c r="AM18" s="69"/>
      <c r="AN18" s="38"/>
      <c r="AO18" s="38"/>
      <c r="AP18" s="69">
        <f t="shared" si="1"/>
        <v>0</v>
      </c>
      <c r="AQ18" s="69"/>
      <c r="AR18" s="69"/>
    </row>
    <row r="19" spans="1:44" ht="18.75" customHeight="1">
      <c r="A19" s="67">
        <v>13</v>
      </c>
      <c r="B19" s="36"/>
      <c r="C19" s="36"/>
      <c r="D19" s="36"/>
      <c r="E19" s="36"/>
      <c r="F19" s="3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>
        <f t="shared" si="0"/>
        <v>0</v>
      </c>
      <c r="AM19" s="69"/>
      <c r="AN19" s="38"/>
      <c r="AO19" s="38"/>
      <c r="AP19" s="69">
        <f t="shared" si="1"/>
        <v>0</v>
      </c>
      <c r="AQ19" s="69"/>
      <c r="AR19" s="69"/>
    </row>
    <row r="20" spans="1:44" ht="18.75" customHeight="1">
      <c r="A20" s="67">
        <v>14</v>
      </c>
      <c r="B20" s="36"/>
      <c r="C20" s="36"/>
      <c r="D20" s="36"/>
      <c r="E20" s="36"/>
      <c r="F20" s="3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>
        <f t="shared" si="0"/>
        <v>0</v>
      </c>
      <c r="AM20" s="69"/>
      <c r="AN20" s="38"/>
      <c r="AO20" s="38"/>
      <c r="AP20" s="69">
        <f t="shared" si="1"/>
        <v>0</v>
      </c>
      <c r="AQ20" s="69"/>
      <c r="AR20" s="69"/>
    </row>
    <row r="21" spans="1:44" ht="18.75" customHeight="1">
      <c r="A21" s="67">
        <v>15</v>
      </c>
      <c r="B21" s="36"/>
      <c r="C21" s="36"/>
      <c r="D21" s="36"/>
      <c r="E21" s="36"/>
      <c r="F21" s="3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>
        <f t="shared" si="0"/>
        <v>0</v>
      </c>
      <c r="AM21" s="69"/>
      <c r="AN21" s="38"/>
      <c r="AO21" s="38"/>
      <c r="AP21" s="69">
        <f t="shared" si="1"/>
        <v>0</v>
      </c>
      <c r="AQ21" s="69"/>
      <c r="AR21" s="69"/>
    </row>
    <row r="22" spans="1:44" ht="18.75" customHeight="1">
      <c r="A22" s="39" t="s">
        <v>7</v>
      </c>
      <c r="B22" s="39"/>
      <c r="C22" s="39"/>
      <c r="D22" s="39"/>
      <c r="E22" s="39"/>
      <c r="F22" s="39"/>
      <c r="G22" s="70">
        <f aca="true" t="shared" si="2" ref="G22:AK22">COUNTIF(G7:G21,"○")</f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P22" s="70">
        <f t="shared" si="2"/>
        <v>0</v>
      </c>
      <c r="Q22" s="70">
        <f t="shared" si="2"/>
        <v>0</v>
      </c>
      <c r="R22" s="70">
        <f t="shared" si="2"/>
        <v>0</v>
      </c>
      <c r="S22" s="70">
        <f t="shared" si="2"/>
        <v>0</v>
      </c>
      <c r="T22" s="70">
        <f t="shared" si="2"/>
        <v>0</v>
      </c>
      <c r="U22" s="70">
        <f t="shared" si="2"/>
        <v>0</v>
      </c>
      <c r="V22" s="70">
        <f t="shared" si="2"/>
        <v>0</v>
      </c>
      <c r="W22" s="70">
        <f t="shared" si="2"/>
        <v>0</v>
      </c>
      <c r="X22" s="70">
        <f t="shared" si="2"/>
        <v>0</v>
      </c>
      <c r="Y22" s="70">
        <f t="shared" si="2"/>
        <v>0</v>
      </c>
      <c r="Z22" s="70">
        <f t="shared" si="2"/>
        <v>0</v>
      </c>
      <c r="AA22" s="70">
        <f t="shared" si="2"/>
        <v>0</v>
      </c>
      <c r="AB22" s="70">
        <f t="shared" si="2"/>
        <v>0</v>
      </c>
      <c r="AC22" s="70">
        <f t="shared" si="2"/>
        <v>0</v>
      </c>
      <c r="AD22" s="70">
        <f t="shared" si="2"/>
        <v>0</v>
      </c>
      <c r="AE22" s="70">
        <f t="shared" si="2"/>
        <v>0</v>
      </c>
      <c r="AF22" s="70">
        <f t="shared" si="2"/>
        <v>0</v>
      </c>
      <c r="AG22" s="70">
        <f t="shared" si="2"/>
        <v>0</v>
      </c>
      <c r="AH22" s="70">
        <f t="shared" si="2"/>
        <v>0</v>
      </c>
      <c r="AI22" s="70">
        <f t="shared" si="2"/>
        <v>0</v>
      </c>
      <c r="AJ22" s="70">
        <f t="shared" si="2"/>
        <v>0</v>
      </c>
      <c r="AK22" s="70">
        <f t="shared" si="2"/>
        <v>0</v>
      </c>
      <c r="AL22" s="69">
        <f>SUM(AL7:AM21)</f>
        <v>0</v>
      </c>
      <c r="AM22" s="69"/>
      <c r="AN22" s="40"/>
      <c r="AO22" s="40"/>
      <c r="AP22" s="69">
        <f>SUM(AP7:AR21)</f>
        <v>0</v>
      </c>
      <c r="AQ22" s="69"/>
      <c r="AR22" s="69"/>
    </row>
    <row r="23" ht="18.75" customHeight="1" thickBot="1">
      <c r="B23" t="s">
        <v>57</v>
      </c>
    </row>
    <row r="24" spans="7:29" ht="18.75" customHeight="1" thickBot="1">
      <c r="G24" s="3" t="s">
        <v>20</v>
      </c>
      <c r="I24" s="3"/>
      <c r="J24" s="3"/>
      <c r="K24" s="3"/>
      <c r="L24" s="3"/>
      <c r="M24" s="4"/>
      <c r="N24" s="24">
        <f>AP22</f>
        <v>0</v>
      </c>
      <c r="O24" s="25"/>
      <c r="P24" s="26"/>
      <c r="Q24" s="23" t="s">
        <v>8</v>
      </c>
      <c r="R24" s="23"/>
      <c r="S24" s="24">
        <f>AL22</f>
        <v>0</v>
      </c>
      <c r="T24" s="25"/>
      <c r="U24" s="26"/>
      <c r="V24" s="23" t="s">
        <v>9</v>
      </c>
      <c r="W24" s="23"/>
      <c r="X24" s="33" t="e">
        <f>N24/S24</f>
        <v>#DIV/0!</v>
      </c>
      <c r="Y24" s="34"/>
      <c r="Z24" s="34"/>
      <c r="AA24" s="35"/>
      <c r="AC24" t="s">
        <v>10</v>
      </c>
    </row>
    <row r="25" ht="18.75" customHeight="1" thickBot="1"/>
    <row r="26" spans="7:17" ht="18.75" customHeight="1" thickBot="1">
      <c r="G26" s="3" t="s">
        <v>11</v>
      </c>
      <c r="I26" s="3"/>
      <c r="J26" s="3"/>
      <c r="K26" s="3"/>
      <c r="L26" s="3"/>
      <c r="M26" s="4"/>
      <c r="N26" s="71"/>
      <c r="O26" s="72"/>
      <c r="P26" s="73"/>
      <c r="Q26" t="s">
        <v>12</v>
      </c>
    </row>
    <row r="27" spans="14:16" ht="18.75" customHeight="1" thickBot="1">
      <c r="N27" s="74"/>
      <c r="O27" s="74"/>
      <c r="P27" s="74"/>
    </row>
    <row r="28" spans="7:28" ht="18.75" customHeight="1" thickBot="1">
      <c r="G28" s="3" t="s">
        <v>14</v>
      </c>
      <c r="H28" s="3"/>
      <c r="I28" s="3"/>
      <c r="J28" s="3"/>
      <c r="K28" s="3"/>
      <c r="L28" s="3"/>
      <c r="M28" s="4"/>
      <c r="N28" s="71"/>
      <c r="O28" s="72"/>
      <c r="P28" s="73"/>
      <c r="Q28" t="s">
        <v>13</v>
      </c>
      <c r="R28" s="23" t="s">
        <v>8</v>
      </c>
      <c r="S28" s="23"/>
      <c r="T28" s="24" t="e">
        <f>IF(X24&lt;4,6,(IF(X24&lt;5,5,(IF(X24&lt;=5,3,3)))))</f>
        <v>#DIV/0!</v>
      </c>
      <c r="U28" s="25"/>
      <c r="V28" s="26"/>
      <c r="W28" s="23" t="s">
        <v>9</v>
      </c>
      <c r="X28" s="23"/>
      <c r="Y28" s="27" t="e">
        <f>N28/T28</f>
        <v>#DIV/0!</v>
      </c>
      <c r="Z28" s="28"/>
      <c r="AA28" s="28"/>
      <c r="AB28" s="29"/>
    </row>
    <row r="29" spans="8:43" ht="18.75" customHeight="1">
      <c r="H29" t="s">
        <v>21</v>
      </c>
      <c r="AG29" s="75" t="s">
        <v>15</v>
      </c>
      <c r="AH29" s="75"/>
      <c r="AI29" s="75"/>
      <c r="AJ29" s="76" t="e">
        <f>IF(N26&gt;Y28,"人員基準を満たしている","人員基準を満たしていない")</f>
        <v>#DIV/0!</v>
      </c>
      <c r="AK29" s="76"/>
      <c r="AL29" s="76"/>
      <c r="AM29" s="76"/>
      <c r="AN29" s="76"/>
      <c r="AO29" s="76"/>
      <c r="AP29" s="76"/>
      <c r="AQ29" s="76"/>
    </row>
    <row r="30" spans="8:43" ht="18.75" customHeight="1">
      <c r="H30" t="s">
        <v>22</v>
      </c>
      <c r="AG30" s="77"/>
      <c r="AH30" s="77"/>
      <c r="AI30" s="77"/>
      <c r="AJ30" s="78"/>
      <c r="AK30" s="78"/>
      <c r="AL30" s="78"/>
      <c r="AM30" s="78"/>
      <c r="AN30" s="78"/>
      <c r="AO30" s="78"/>
      <c r="AP30" s="78"/>
      <c r="AQ30" s="78"/>
    </row>
    <row r="31" spans="8:43" ht="18.75" customHeight="1" thickBot="1">
      <c r="H31" t="s">
        <v>23</v>
      </c>
      <c r="AG31" s="79"/>
      <c r="AH31" s="79"/>
      <c r="AI31" s="79"/>
      <c r="AJ31" s="80"/>
      <c r="AK31" s="80"/>
      <c r="AL31" s="80"/>
      <c r="AM31" s="80"/>
      <c r="AN31" s="80"/>
      <c r="AO31" s="80"/>
      <c r="AP31" s="80"/>
      <c r="AQ31" s="80"/>
    </row>
    <row r="32" ht="18.75" customHeight="1" thickBot="1"/>
    <row r="33" spans="7:22" ht="18.75" customHeight="1" thickBot="1">
      <c r="G33" t="s">
        <v>16</v>
      </c>
      <c r="N33" s="24">
        <f>SUMIF(AN7:AO21,6,AL7:AM21)</f>
        <v>0</v>
      </c>
      <c r="O33" s="25"/>
      <c r="P33" s="26"/>
      <c r="Q33" t="s">
        <v>17</v>
      </c>
      <c r="T33" s="17" t="e">
        <f>N33/AL22</f>
        <v>#DIV/0!</v>
      </c>
      <c r="U33" s="18"/>
      <c r="V33" s="19"/>
    </row>
    <row r="34" ht="18.75" customHeight="1" thickBot="1"/>
    <row r="35" spans="7:22" ht="18.75" customHeight="1" thickBot="1">
      <c r="G35" t="s">
        <v>18</v>
      </c>
      <c r="N35" s="14">
        <f>SUMIF(AN7:AO21,5,AL7:AM21)+N33</f>
        <v>0</v>
      </c>
      <c r="O35" s="15"/>
      <c r="P35" s="16"/>
      <c r="Q35" t="s">
        <v>19</v>
      </c>
      <c r="T35" s="17" t="e">
        <f>N35/AL22</f>
        <v>#DIV/0!</v>
      </c>
      <c r="U35" s="18"/>
      <c r="V35" s="19"/>
    </row>
    <row r="36" ht="18.75" customHeight="1"/>
    <row r="37" ht="18.75" customHeight="1"/>
    <row r="38" ht="18.75" customHeight="1"/>
    <row r="39" ht="18.75" customHeight="1"/>
    <row r="40" spans="18:20" ht="18.75" customHeight="1">
      <c r="R40" s="23"/>
      <c r="S40" s="23"/>
      <c r="T40" s="23"/>
    </row>
  </sheetData>
  <sheetProtection/>
  <mergeCells count="95">
    <mergeCell ref="AJ29:AQ31"/>
    <mergeCell ref="N33:P33"/>
    <mergeCell ref="T33:V33"/>
    <mergeCell ref="N35:P35"/>
    <mergeCell ref="T35:V35"/>
    <mergeCell ref="R40:T40"/>
    <mergeCell ref="N28:P28"/>
    <mergeCell ref="R28:S28"/>
    <mergeCell ref="T28:V28"/>
    <mergeCell ref="W28:X28"/>
    <mergeCell ref="Y28:AB28"/>
    <mergeCell ref="AG29:AI31"/>
    <mergeCell ref="N24:P24"/>
    <mergeCell ref="Q24:R24"/>
    <mergeCell ref="S24:U24"/>
    <mergeCell ref="V24:W24"/>
    <mergeCell ref="X24:AA24"/>
    <mergeCell ref="N26:P26"/>
    <mergeCell ref="B21:F21"/>
    <mergeCell ref="AL21:AM21"/>
    <mergeCell ref="AN21:AO21"/>
    <mergeCell ref="AP21:AR21"/>
    <mergeCell ref="A22:F22"/>
    <mergeCell ref="AL22:AM22"/>
    <mergeCell ref="AN22:AO22"/>
    <mergeCell ref="AP22:AR22"/>
    <mergeCell ref="B19:F19"/>
    <mergeCell ref="AL19:AM19"/>
    <mergeCell ref="AN19:AO19"/>
    <mergeCell ref="AP19:AR19"/>
    <mergeCell ref="B20:F20"/>
    <mergeCell ref="AL20:AM20"/>
    <mergeCell ref="AN20:AO20"/>
    <mergeCell ref="AP20:AR20"/>
    <mergeCell ref="B17:F17"/>
    <mergeCell ref="AL17:AM17"/>
    <mergeCell ref="AN17:AO17"/>
    <mergeCell ref="AP17:AR17"/>
    <mergeCell ref="B18:F18"/>
    <mergeCell ref="AL18:AM18"/>
    <mergeCell ref="AN18:AO18"/>
    <mergeCell ref="AP18:AR18"/>
    <mergeCell ref="B15:F15"/>
    <mergeCell ref="AL15:AM15"/>
    <mergeCell ref="AN15:AO15"/>
    <mergeCell ref="AP15:AR15"/>
    <mergeCell ref="B16:F16"/>
    <mergeCell ref="AL16:AM16"/>
    <mergeCell ref="AN16:AO16"/>
    <mergeCell ref="AP16:AR16"/>
    <mergeCell ref="B13:F13"/>
    <mergeCell ref="AL13:AM13"/>
    <mergeCell ref="AN13:AO13"/>
    <mergeCell ref="AP13:AR13"/>
    <mergeCell ref="B14:F14"/>
    <mergeCell ref="AL14:AM14"/>
    <mergeCell ref="AN14:AO14"/>
    <mergeCell ref="AP14:AR14"/>
    <mergeCell ref="B11:F11"/>
    <mergeCell ref="AL11:AM11"/>
    <mergeCell ref="AN11:AO11"/>
    <mergeCell ref="AP11:AR11"/>
    <mergeCell ref="B12:F12"/>
    <mergeCell ref="AL12:AM12"/>
    <mergeCell ref="AN12:AO12"/>
    <mergeCell ref="AP12:AR12"/>
    <mergeCell ref="B9:F9"/>
    <mergeCell ref="AL9:AM9"/>
    <mergeCell ref="AN9:AO9"/>
    <mergeCell ref="AP9:AR9"/>
    <mergeCell ref="B10:F10"/>
    <mergeCell ref="AL10:AM10"/>
    <mergeCell ref="AN10:AO10"/>
    <mergeCell ref="AP10:AR10"/>
    <mergeCell ref="B7:F7"/>
    <mergeCell ref="AL7:AM7"/>
    <mergeCell ref="AN7:AO7"/>
    <mergeCell ref="AP7:AR7"/>
    <mergeCell ref="B8:F8"/>
    <mergeCell ref="AL8:AM8"/>
    <mergeCell ref="AN8:AO8"/>
    <mergeCell ref="AP8:AR8"/>
    <mergeCell ref="A5:A6"/>
    <mergeCell ref="B5:F6"/>
    <mergeCell ref="AL5:AM5"/>
    <mergeCell ref="AN5:AO5"/>
    <mergeCell ref="AP5:AR6"/>
    <mergeCell ref="AL6:AM6"/>
    <mergeCell ref="AN6:AO6"/>
    <mergeCell ref="AF2:AI2"/>
    <mergeCell ref="AJ2:AR2"/>
    <mergeCell ref="AF3:AI3"/>
    <mergeCell ref="AJ3:AR3"/>
    <mergeCell ref="G4:H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selection activeCell="Q8" sqref="Q8"/>
    </sheetView>
  </sheetViews>
  <sheetFormatPr defaultColWidth="3.7109375" defaultRowHeight="18.75" customHeight="1"/>
  <sheetData>
    <row r="1" spans="1:35" ht="18.75" customHeight="1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44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 t="s">
        <v>43</v>
      </c>
      <c r="AG2" s="62"/>
      <c r="AH2" s="62"/>
      <c r="AI2" s="62"/>
      <c r="AJ2" s="63" t="s">
        <v>58</v>
      </c>
      <c r="AK2" s="63"/>
      <c r="AL2" s="63"/>
      <c r="AM2" s="63"/>
      <c r="AN2" s="63"/>
      <c r="AO2" s="63"/>
      <c r="AP2" s="63"/>
      <c r="AQ2" s="63"/>
      <c r="AR2" s="63"/>
    </row>
    <row r="3" spans="1:44" ht="18.75" customHeight="1">
      <c r="A3" s="61"/>
      <c r="B3" s="64"/>
      <c r="C3" s="61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 t="s">
        <v>0</v>
      </c>
      <c r="AG3" s="62"/>
      <c r="AH3" s="62"/>
      <c r="AI3" s="62"/>
      <c r="AJ3" s="63" t="s">
        <v>59</v>
      </c>
      <c r="AK3" s="63"/>
      <c r="AL3" s="63"/>
      <c r="AM3" s="63"/>
      <c r="AN3" s="63"/>
      <c r="AO3" s="63"/>
      <c r="AP3" s="63"/>
      <c r="AQ3" s="63"/>
      <c r="AR3" s="63"/>
    </row>
    <row r="4" spans="1:35" ht="18.75" customHeight="1">
      <c r="A4" s="61"/>
      <c r="B4" s="61"/>
      <c r="C4" s="61"/>
      <c r="D4" s="61"/>
      <c r="E4" s="61"/>
      <c r="F4" s="61"/>
      <c r="G4" s="65" t="s">
        <v>60</v>
      </c>
      <c r="H4" s="65"/>
      <c r="I4" s="66" t="s">
        <v>45</v>
      </c>
      <c r="J4" s="65">
        <v>2</v>
      </c>
      <c r="K4" s="65"/>
      <c r="L4" s="66" t="s">
        <v>46</v>
      </c>
      <c r="M4" s="61" t="s">
        <v>47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1:44" ht="18.75" customHeight="1">
      <c r="A5" s="62"/>
      <c r="B5" s="62" t="s">
        <v>1</v>
      </c>
      <c r="C5" s="62"/>
      <c r="D5" s="62"/>
      <c r="E5" s="62"/>
      <c r="F5" s="62"/>
      <c r="G5" s="67">
        <v>1</v>
      </c>
      <c r="H5" s="67">
        <v>2</v>
      </c>
      <c r="I5" s="67">
        <v>3</v>
      </c>
      <c r="J5" s="67">
        <v>4</v>
      </c>
      <c r="K5" s="67">
        <v>5</v>
      </c>
      <c r="L5" s="67">
        <v>6</v>
      </c>
      <c r="M5" s="67">
        <v>7</v>
      </c>
      <c r="N5" s="67">
        <v>8</v>
      </c>
      <c r="O5" s="67">
        <v>9</v>
      </c>
      <c r="P5" s="67">
        <v>10</v>
      </c>
      <c r="Q5" s="67">
        <v>11</v>
      </c>
      <c r="R5" s="67">
        <v>12</v>
      </c>
      <c r="S5" s="67">
        <v>13</v>
      </c>
      <c r="T5" s="67">
        <v>14</v>
      </c>
      <c r="U5" s="67">
        <v>15</v>
      </c>
      <c r="V5" s="67">
        <v>16</v>
      </c>
      <c r="W5" s="67">
        <v>17</v>
      </c>
      <c r="X5" s="67">
        <v>18</v>
      </c>
      <c r="Y5" s="67">
        <v>19</v>
      </c>
      <c r="Z5" s="67">
        <v>20</v>
      </c>
      <c r="AA5" s="67">
        <v>21</v>
      </c>
      <c r="AB5" s="67">
        <v>22</v>
      </c>
      <c r="AC5" s="67">
        <v>23</v>
      </c>
      <c r="AD5" s="67">
        <v>24</v>
      </c>
      <c r="AE5" s="67">
        <v>25</v>
      </c>
      <c r="AF5" s="67">
        <v>26</v>
      </c>
      <c r="AG5" s="67">
        <v>27</v>
      </c>
      <c r="AH5" s="67">
        <v>28</v>
      </c>
      <c r="AI5" s="67">
        <v>29</v>
      </c>
      <c r="AJ5" s="67">
        <v>30</v>
      </c>
      <c r="AK5" s="67">
        <v>31</v>
      </c>
      <c r="AL5" s="39" t="s">
        <v>2</v>
      </c>
      <c r="AM5" s="39"/>
      <c r="AN5" s="62" t="s">
        <v>3</v>
      </c>
      <c r="AO5" s="62"/>
      <c r="AP5" s="39" t="s">
        <v>6</v>
      </c>
      <c r="AQ5" s="39"/>
      <c r="AR5" s="39"/>
    </row>
    <row r="6" spans="1:44" ht="18.75" customHeight="1">
      <c r="A6" s="62"/>
      <c r="B6" s="62"/>
      <c r="C6" s="62"/>
      <c r="D6" s="62"/>
      <c r="E6" s="62"/>
      <c r="F6" s="62"/>
      <c r="G6" s="68" t="s">
        <v>48</v>
      </c>
      <c r="H6" s="68" t="s">
        <v>49</v>
      </c>
      <c r="I6" s="68" t="s">
        <v>50</v>
      </c>
      <c r="J6" s="68" t="s">
        <v>51</v>
      </c>
      <c r="K6" s="68" t="s">
        <v>52</v>
      </c>
      <c r="L6" s="68" t="s">
        <v>53</v>
      </c>
      <c r="M6" s="68" t="s">
        <v>54</v>
      </c>
      <c r="N6" s="68" t="s">
        <v>55</v>
      </c>
      <c r="O6" s="68" t="s">
        <v>56</v>
      </c>
      <c r="P6" s="68" t="s">
        <v>50</v>
      </c>
      <c r="Q6" s="68" t="s">
        <v>51</v>
      </c>
      <c r="R6" s="68" t="s">
        <v>52</v>
      </c>
      <c r="S6" s="68" t="s">
        <v>53</v>
      </c>
      <c r="T6" s="68" t="s">
        <v>54</v>
      </c>
      <c r="U6" s="68" t="s">
        <v>55</v>
      </c>
      <c r="V6" s="68" t="s">
        <v>56</v>
      </c>
      <c r="W6" s="68" t="s">
        <v>50</v>
      </c>
      <c r="X6" s="68" t="s">
        <v>51</v>
      </c>
      <c r="Y6" s="68" t="s">
        <v>52</v>
      </c>
      <c r="Z6" s="68" t="s">
        <v>53</v>
      </c>
      <c r="AA6" s="68" t="s">
        <v>54</v>
      </c>
      <c r="AB6" s="68" t="s">
        <v>55</v>
      </c>
      <c r="AC6" s="68" t="s">
        <v>56</v>
      </c>
      <c r="AD6" s="68" t="s">
        <v>50</v>
      </c>
      <c r="AE6" s="68" t="s">
        <v>51</v>
      </c>
      <c r="AF6" s="68" t="s">
        <v>52</v>
      </c>
      <c r="AG6" s="68" t="s">
        <v>53</v>
      </c>
      <c r="AH6" s="68" t="s">
        <v>54</v>
      </c>
      <c r="AI6" s="68" t="s">
        <v>55</v>
      </c>
      <c r="AJ6" s="68" t="s">
        <v>56</v>
      </c>
      <c r="AK6" s="68" t="s">
        <v>50</v>
      </c>
      <c r="AL6" s="39" t="s">
        <v>4</v>
      </c>
      <c r="AM6" s="39"/>
      <c r="AN6" s="62" t="s">
        <v>5</v>
      </c>
      <c r="AO6" s="62"/>
      <c r="AP6" s="39"/>
      <c r="AQ6" s="39"/>
      <c r="AR6" s="39"/>
    </row>
    <row r="7" spans="1:44" ht="18.75" customHeight="1">
      <c r="A7" s="67">
        <v>1</v>
      </c>
      <c r="B7" s="36" t="s">
        <v>61</v>
      </c>
      <c r="C7" s="36"/>
      <c r="D7" s="36"/>
      <c r="E7" s="36"/>
      <c r="F7" s="36"/>
      <c r="G7" s="68" t="s">
        <v>62</v>
      </c>
      <c r="H7" s="68" t="s">
        <v>62</v>
      </c>
      <c r="I7" s="68" t="s">
        <v>62</v>
      </c>
      <c r="J7" s="68" t="s">
        <v>62</v>
      </c>
      <c r="K7" s="68" t="s">
        <v>62</v>
      </c>
      <c r="L7" s="68"/>
      <c r="M7" s="68"/>
      <c r="N7" s="68" t="s">
        <v>62</v>
      </c>
      <c r="O7" s="68" t="s">
        <v>62</v>
      </c>
      <c r="P7" s="68" t="s">
        <v>62</v>
      </c>
      <c r="Q7" s="68" t="s">
        <v>62</v>
      </c>
      <c r="R7" s="68" t="s">
        <v>62</v>
      </c>
      <c r="S7" s="68"/>
      <c r="T7" s="68"/>
      <c r="U7" s="68" t="s">
        <v>62</v>
      </c>
      <c r="V7" s="68" t="s">
        <v>62</v>
      </c>
      <c r="W7" s="68" t="s">
        <v>62</v>
      </c>
      <c r="X7" s="68" t="s">
        <v>62</v>
      </c>
      <c r="Y7" s="68" t="s">
        <v>62</v>
      </c>
      <c r="Z7" s="68"/>
      <c r="AA7" s="68"/>
      <c r="AB7" s="68" t="s">
        <v>62</v>
      </c>
      <c r="AC7" s="68" t="s">
        <v>62</v>
      </c>
      <c r="AD7" s="68" t="s">
        <v>62</v>
      </c>
      <c r="AE7" s="68" t="s">
        <v>62</v>
      </c>
      <c r="AF7" s="68" t="s">
        <v>62</v>
      </c>
      <c r="AG7" s="68"/>
      <c r="AH7" s="68"/>
      <c r="AI7" s="68" t="s">
        <v>62</v>
      </c>
      <c r="AJ7" s="68" t="s">
        <v>62</v>
      </c>
      <c r="AK7" s="68" t="s">
        <v>62</v>
      </c>
      <c r="AL7" s="69">
        <f aca="true" t="shared" si="0" ref="AL7:AL21">COUNTIF(G7:AK7,"○")</f>
        <v>23</v>
      </c>
      <c r="AM7" s="69"/>
      <c r="AN7" s="38">
        <v>6</v>
      </c>
      <c r="AO7" s="38"/>
      <c r="AP7" s="69">
        <f>AL7*AN7</f>
        <v>138</v>
      </c>
      <c r="AQ7" s="69"/>
      <c r="AR7" s="69"/>
    </row>
    <row r="8" spans="1:44" ht="18.75" customHeight="1">
      <c r="A8" s="67">
        <v>2</v>
      </c>
      <c r="B8" s="36" t="s">
        <v>63</v>
      </c>
      <c r="C8" s="36"/>
      <c r="D8" s="36"/>
      <c r="E8" s="36"/>
      <c r="F8" s="36"/>
      <c r="G8" s="68" t="s">
        <v>62</v>
      </c>
      <c r="H8" s="68" t="s">
        <v>62</v>
      </c>
      <c r="I8" s="68" t="s">
        <v>62</v>
      </c>
      <c r="J8" s="68" t="s">
        <v>62</v>
      </c>
      <c r="K8" s="68" t="s">
        <v>62</v>
      </c>
      <c r="L8" s="68"/>
      <c r="M8" s="68"/>
      <c r="N8" s="68" t="s">
        <v>62</v>
      </c>
      <c r="O8" s="68" t="s">
        <v>62</v>
      </c>
      <c r="P8" s="68" t="s">
        <v>62</v>
      </c>
      <c r="Q8" s="68" t="s">
        <v>62</v>
      </c>
      <c r="R8" s="68" t="s">
        <v>62</v>
      </c>
      <c r="S8" s="68"/>
      <c r="T8" s="68"/>
      <c r="U8" s="68" t="s">
        <v>62</v>
      </c>
      <c r="V8" s="68" t="s">
        <v>62</v>
      </c>
      <c r="W8" s="68" t="s">
        <v>62</v>
      </c>
      <c r="X8" s="68" t="s">
        <v>62</v>
      </c>
      <c r="Y8" s="68" t="s">
        <v>62</v>
      </c>
      <c r="Z8" s="68"/>
      <c r="AA8" s="68"/>
      <c r="AB8" s="68" t="s">
        <v>62</v>
      </c>
      <c r="AC8" s="68" t="s">
        <v>62</v>
      </c>
      <c r="AD8" s="68" t="s">
        <v>62</v>
      </c>
      <c r="AE8" s="68" t="s">
        <v>62</v>
      </c>
      <c r="AF8" s="68" t="s">
        <v>62</v>
      </c>
      <c r="AG8" s="68"/>
      <c r="AH8" s="68"/>
      <c r="AI8" s="68" t="s">
        <v>62</v>
      </c>
      <c r="AJ8" s="68" t="s">
        <v>62</v>
      </c>
      <c r="AK8" s="68" t="s">
        <v>62</v>
      </c>
      <c r="AL8" s="69">
        <f t="shared" si="0"/>
        <v>23</v>
      </c>
      <c r="AM8" s="69"/>
      <c r="AN8" s="38">
        <v>5</v>
      </c>
      <c r="AO8" s="38"/>
      <c r="AP8" s="69">
        <f aca="true" t="shared" si="1" ref="AP8:AP21">AL8*AN8</f>
        <v>115</v>
      </c>
      <c r="AQ8" s="69"/>
      <c r="AR8" s="69"/>
    </row>
    <row r="9" spans="1:44" ht="18.75" customHeight="1">
      <c r="A9" s="67">
        <v>3</v>
      </c>
      <c r="B9" s="36" t="s">
        <v>64</v>
      </c>
      <c r="C9" s="36"/>
      <c r="D9" s="36"/>
      <c r="E9" s="36"/>
      <c r="F9" s="36"/>
      <c r="G9" s="68"/>
      <c r="H9" s="68"/>
      <c r="I9" s="68"/>
      <c r="J9" s="68"/>
      <c r="K9" s="68"/>
      <c r="L9" s="68"/>
      <c r="M9" s="68"/>
      <c r="N9" s="68"/>
      <c r="O9" s="68"/>
      <c r="P9" s="68" t="s">
        <v>62</v>
      </c>
      <c r="Q9" s="68" t="s">
        <v>62</v>
      </c>
      <c r="R9" s="68" t="s">
        <v>62</v>
      </c>
      <c r="S9" s="68"/>
      <c r="T9" s="68"/>
      <c r="U9" s="68" t="s">
        <v>62</v>
      </c>
      <c r="V9" s="68" t="s">
        <v>62</v>
      </c>
      <c r="W9" s="68" t="s">
        <v>62</v>
      </c>
      <c r="X9" s="68" t="s">
        <v>62</v>
      </c>
      <c r="Y9" s="68" t="s">
        <v>62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9">
        <f t="shared" si="0"/>
        <v>8</v>
      </c>
      <c r="AM9" s="69"/>
      <c r="AN9" s="38">
        <v>4</v>
      </c>
      <c r="AO9" s="38"/>
      <c r="AP9" s="69">
        <f t="shared" si="1"/>
        <v>32</v>
      </c>
      <c r="AQ9" s="69"/>
      <c r="AR9" s="69"/>
    </row>
    <row r="10" spans="1:44" ht="18.75" customHeight="1">
      <c r="A10" s="67">
        <v>4</v>
      </c>
      <c r="B10" s="36" t="s">
        <v>65</v>
      </c>
      <c r="C10" s="36"/>
      <c r="D10" s="36"/>
      <c r="E10" s="36"/>
      <c r="F10" s="3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 t="s">
        <v>62</v>
      </c>
      <c r="V10" s="68" t="s">
        <v>62</v>
      </c>
      <c r="W10" s="68" t="s">
        <v>62</v>
      </c>
      <c r="X10" s="68" t="s">
        <v>62</v>
      </c>
      <c r="Y10" s="68" t="s">
        <v>62</v>
      </c>
      <c r="Z10" s="68"/>
      <c r="AA10" s="68"/>
      <c r="AB10" s="68" t="s">
        <v>62</v>
      </c>
      <c r="AC10" s="68" t="s">
        <v>62</v>
      </c>
      <c r="AD10" s="68" t="s">
        <v>62</v>
      </c>
      <c r="AE10" s="68" t="s">
        <v>62</v>
      </c>
      <c r="AF10" s="68" t="s">
        <v>62</v>
      </c>
      <c r="AG10" s="68"/>
      <c r="AH10" s="68"/>
      <c r="AI10" s="68" t="s">
        <v>62</v>
      </c>
      <c r="AJ10" s="68" t="s">
        <v>62</v>
      </c>
      <c r="AK10" s="68" t="s">
        <v>62</v>
      </c>
      <c r="AL10" s="69">
        <f t="shared" si="0"/>
        <v>13</v>
      </c>
      <c r="AM10" s="69"/>
      <c r="AN10" s="38">
        <v>3</v>
      </c>
      <c r="AO10" s="38"/>
      <c r="AP10" s="69">
        <f t="shared" si="1"/>
        <v>39</v>
      </c>
      <c r="AQ10" s="69"/>
      <c r="AR10" s="69"/>
    </row>
    <row r="11" spans="1:44" ht="18.75" customHeight="1">
      <c r="A11" s="67">
        <v>5</v>
      </c>
      <c r="B11" s="36"/>
      <c r="C11" s="36"/>
      <c r="D11" s="36"/>
      <c r="E11" s="36"/>
      <c r="F11" s="3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9">
        <f t="shared" si="0"/>
        <v>0</v>
      </c>
      <c r="AM11" s="69"/>
      <c r="AN11" s="38"/>
      <c r="AO11" s="38"/>
      <c r="AP11" s="69">
        <f t="shared" si="1"/>
        <v>0</v>
      </c>
      <c r="AQ11" s="69"/>
      <c r="AR11" s="69"/>
    </row>
    <row r="12" spans="1:44" ht="18.75" customHeight="1">
      <c r="A12" s="67">
        <v>6</v>
      </c>
      <c r="B12" s="36"/>
      <c r="C12" s="36"/>
      <c r="D12" s="36"/>
      <c r="E12" s="36"/>
      <c r="F12" s="3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9">
        <f t="shared" si="0"/>
        <v>0</v>
      </c>
      <c r="AM12" s="69"/>
      <c r="AN12" s="38"/>
      <c r="AO12" s="38"/>
      <c r="AP12" s="69">
        <f t="shared" si="1"/>
        <v>0</v>
      </c>
      <c r="AQ12" s="69"/>
      <c r="AR12" s="69"/>
    </row>
    <row r="13" spans="1:44" ht="18.75" customHeight="1">
      <c r="A13" s="67">
        <v>7</v>
      </c>
      <c r="B13" s="36"/>
      <c r="C13" s="36"/>
      <c r="D13" s="36"/>
      <c r="E13" s="36"/>
      <c r="F13" s="3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>
        <f t="shared" si="0"/>
        <v>0</v>
      </c>
      <c r="AM13" s="69"/>
      <c r="AN13" s="38"/>
      <c r="AO13" s="38"/>
      <c r="AP13" s="69">
        <f t="shared" si="1"/>
        <v>0</v>
      </c>
      <c r="AQ13" s="69"/>
      <c r="AR13" s="69"/>
    </row>
    <row r="14" spans="1:44" ht="18.75" customHeight="1">
      <c r="A14" s="67">
        <v>8</v>
      </c>
      <c r="B14" s="36"/>
      <c r="C14" s="36"/>
      <c r="D14" s="36"/>
      <c r="E14" s="36"/>
      <c r="F14" s="36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>
        <f t="shared" si="0"/>
        <v>0</v>
      </c>
      <c r="AM14" s="69"/>
      <c r="AN14" s="38"/>
      <c r="AO14" s="38"/>
      <c r="AP14" s="69">
        <f t="shared" si="1"/>
        <v>0</v>
      </c>
      <c r="AQ14" s="69"/>
      <c r="AR14" s="69"/>
    </row>
    <row r="15" spans="1:44" ht="18.75" customHeight="1">
      <c r="A15" s="67">
        <v>9</v>
      </c>
      <c r="B15" s="36"/>
      <c r="C15" s="36"/>
      <c r="D15" s="36"/>
      <c r="E15" s="36"/>
      <c r="F15" s="36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>
        <f t="shared" si="0"/>
        <v>0</v>
      </c>
      <c r="AM15" s="69"/>
      <c r="AN15" s="38"/>
      <c r="AO15" s="38"/>
      <c r="AP15" s="69">
        <f t="shared" si="1"/>
        <v>0</v>
      </c>
      <c r="AQ15" s="69"/>
      <c r="AR15" s="69"/>
    </row>
    <row r="16" spans="1:44" ht="18.75" customHeight="1">
      <c r="A16" s="67">
        <v>10</v>
      </c>
      <c r="B16" s="36"/>
      <c r="C16" s="36"/>
      <c r="D16" s="36"/>
      <c r="E16" s="36"/>
      <c r="F16" s="3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>
        <f t="shared" si="0"/>
        <v>0</v>
      </c>
      <c r="AM16" s="69"/>
      <c r="AN16" s="38"/>
      <c r="AO16" s="38"/>
      <c r="AP16" s="69">
        <f t="shared" si="1"/>
        <v>0</v>
      </c>
      <c r="AQ16" s="69"/>
      <c r="AR16" s="69"/>
    </row>
    <row r="17" spans="1:44" ht="18.75" customHeight="1">
      <c r="A17" s="67">
        <v>11</v>
      </c>
      <c r="B17" s="36"/>
      <c r="C17" s="36"/>
      <c r="D17" s="36"/>
      <c r="E17" s="36"/>
      <c r="F17" s="3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>
        <f t="shared" si="0"/>
        <v>0</v>
      </c>
      <c r="AM17" s="69"/>
      <c r="AN17" s="38"/>
      <c r="AO17" s="38"/>
      <c r="AP17" s="69">
        <f t="shared" si="1"/>
        <v>0</v>
      </c>
      <c r="AQ17" s="69"/>
      <c r="AR17" s="69"/>
    </row>
    <row r="18" spans="1:44" ht="18.75" customHeight="1">
      <c r="A18" s="67">
        <v>12</v>
      </c>
      <c r="B18" s="36"/>
      <c r="C18" s="36"/>
      <c r="D18" s="36"/>
      <c r="E18" s="36"/>
      <c r="F18" s="3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>
        <f t="shared" si="0"/>
        <v>0</v>
      </c>
      <c r="AM18" s="69"/>
      <c r="AN18" s="38"/>
      <c r="AO18" s="38"/>
      <c r="AP18" s="69">
        <f t="shared" si="1"/>
        <v>0</v>
      </c>
      <c r="AQ18" s="69"/>
      <c r="AR18" s="69"/>
    </row>
    <row r="19" spans="1:44" ht="18.75" customHeight="1">
      <c r="A19" s="67">
        <v>13</v>
      </c>
      <c r="B19" s="36"/>
      <c r="C19" s="36"/>
      <c r="D19" s="36"/>
      <c r="E19" s="36"/>
      <c r="F19" s="3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>
        <f t="shared" si="0"/>
        <v>0</v>
      </c>
      <c r="AM19" s="69"/>
      <c r="AN19" s="38"/>
      <c r="AO19" s="38"/>
      <c r="AP19" s="69">
        <f t="shared" si="1"/>
        <v>0</v>
      </c>
      <c r="AQ19" s="69"/>
      <c r="AR19" s="69"/>
    </row>
    <row r="20" spans="1:44" ht="18.75" customHeight="1">
      <c r="A20" s="67">
        <v>14</v>
      </c>
      <c r="B20" s="36"/>
      <c r="C20" s="36"/>
      <c r="D20" s="36"/>
      <c r="E20" s="36"/>
      <c r="F20" s="3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>
        <f t="shared" si="0"/>
        <v>0</v>
      </c>
      <c r="AM20" s="69"/>
      <c r="AN20" s="38"/>
      <c r="AO20" s="38"/>
      <c r="AP20" s="69">
        <f t="shared" si="1"/>
        <v>0</v>
      </c>
      <c r="AQ20" s="69"/>
      <c r="AR20" s="69"/>
    </row>
    <row r="21" spans="1:44" ht="18.75" customHeight="1">
      <c r="A21" s="67">
        <v>15</v>
      </c>
      <c r="B21" s="36"/>
      <c r="C21" s="36"/>
      <c r="D21" s="36"/>
      <c r="E21" s="36"/>
      <c r="F21" s="3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>
        <f t="shared" si="0"/>
        <v>0</v>
      </c>
      <c r="AM21" s="69"/>
      <c r="AN21" s="38"/>
      <c r="AO21" s="38"/>
      <c r="AP21" s="69">
        <f t="shared" si="1"/>
        <v>0</v>
      </c>
      <c r="AQ21" s="69"/>
      <c r="AR21" s="69"/>
    </row>
    <row r="22" spans="1:44" ht="18.75" customHeight="1">
      <c r="A22" s="39" t="s">
        <v>7</v>
      </c>
      <c r="B22" s="39"/>
      <c r="C22" s="39"/>
      <c r="D22" s="39"/>
      <c r="E22" s="39"/>
      <c r="F22" s="39"/>
      <c r="G22" s="70">
        <f aca="true" t="shared" si="2" ref="G22:AK22">COUNTIF(G7:G21,"○")</f>
        <v>2</v>
      </c>
      <c r="H22" s="70">
        <f t="shared" si="2"/>
        <v>2</v>
      </c>
      <c r="I22" s="70">
        <f t="shared" si="2"/>
        <v>2</v>
      </c>
      <c r="J22" s="70">
        <f t="shared" si="2"/>
        <v>2</v>
      </c>
      <c r="K22" s="70">
        <f t="shared" si="2"/>
        <v>2</v>
      </c>
      <c r="L22" s="70">
        <f t="shared" si="2"/>
        <v>0</v>
      </c>
      <c r="M22" s="70">
        <f t="shared" si="2"/>
        <v>0</v>
      </c>
      <c r="N22" s="70">
        <f t="shared" si="2"/>
        <v>2</v>
      </c>
      <c r="O22" s="70">
        <f t="shared" si="2"/>
        <v>2</v>
      </c>
      <c r="P22" s="70">
        <f t="shared" si="2"/>
        <v>3</v>
      </c>
      <c r="Q22" s="70">
        <f t="shared" si="2"/>
        <v>3</v>
      </c>
      <c r="R22" s="70">
        <f t="shared" si="2"/>
        <v>3</v>
      </c>
      <c r="S22" s="70">
        <f t="shared" si="2"/>
        <v>0</v>
      </c>
      <c r="T22" s="70">
        <f t="shared" si="2"/>
        <v>0</v>
      </c>
      <c r="U22" s="70">
        <f t="shared" si="2"/>
        <v>4</v>
      </c>
      <c r="V22" s="70">
        <f t="shared" si="2"/>
        <v>4</v>
      </c>
      <c r="W22" s="70">
        <f t="shared" si="2"/>
        <v>4</v>
      </c>
      <c r="X22" s="70">
        <f t="shared" si="2"/>
        <v>4</v>
      </c>
      <c r="Y22" s="70">
        <f t="shared" si="2"/>
        <v>4</v>
      </c>
      <c r="Z22" s="70">
        <f t="shared" si="2"/>
        <v>0</v>
      </c>
      <c r="AA22" s="70">
        <f t="shared" si="2"/>
        <v>0</v>
      </c>
      <c r="AB22" s="70">
        <f t="shared" si="2"/>
        <v>3</v>
      </c>
      <c r="AC22" s="70">
        <f t="shared" si="2"/>
        <v>3</v>
      </c>
      <c r="AD22" s="70">
        <f t="shared" si="2"/>
        <v>3</v>
      </c>
      <c r="AE22" s="70">
        <f t="shared" si="2"/>
        <v>3</v>
      </c>
      <c r="AF22" s="70">
        <f t="shared" si="2"/>
        <v>3</v>
      </c>
      <c r="AG22" s="70">
        <f t="shared" si="2"/>
        <v>0</v>
      </c>
      <c r="AH22" s="70">
        <f t="shared" si="2"/>
        <v>0</v>
      </c>
      <c r="AI22" s="70">
        <f t="shared" si="2"/>
        <v>3</v>
      </c>
      <c r="AJ22" s="70">
        <f t="shared" si="2"/>
        <v>3</v>
      </c>
      <c r="AK22" s="70">
        <f t="shared" si="2"/>
        <v>3</v>
      </c>
      <c r="AL22" s="69">
        <f>SUM(AL7:AM21)</f>
        <v>67</v>
      </c>
      <c r="AM22" s="69"/>
      <c r="AN22" s="40"/>
      <c r="AO22" s="40"/>
      <c r="AP22" s="69">
        <f>SUM(AP7:AR21)</f>
        <v>324</v>
      </c>
      <c r="AQ22" s="69"/>
      <c r="AR22" s="69"/>
    </row>
    <row r="23" ht="18.75" customHeight="1" thickBot="1">
      <c r="B23" t="s">
        <v>57</v>
      </c>
    </row>
    <row r="24" spans="7:29" ht="18.75" customHeight="1" thickBot="1">
      <c r="G24" s="3" t="s">
        <v>20</v>
      </c>
      <c r="I24" s="3"/>
      <c r="J24" s="3"/>
      <c r="K24" s="3"/>
      <c r="L24" s="3"/>
      <c r="M24" s="4"/>
      <c r="N24" s="24">
        <f>AP22</f>
        <v>324</v>
      </c>
      <c r="O24" s="25"/>
      <c r="P24" s="26"/>
      <c r="Q24" s="23" t="s">
        <v>8</v>
      </c>
      <c r="R24" s="23"/>
      <c r="S24" s="24">
        <f>AL22</f>
        <v>67</v>
      </c>
      <c r="T24" s="25"/>
      <c r="U24" s="26"/>
      <c r="V24" s="23" t="s">
        <v>9</v>
      </c>
      <c r="W24" s="23"/>
      <c r="X24" s="33">
        <f>N24/S24</f>
        <v>4.835820895522388</v>
      </c>
      <c r="Y24" s="34"/>
      <c r="Z24" s="34"/>
      <c r="AA24" s="35"/>
      <c r="AC24" t="s">
        <v>10</v>
      </c>
    </row>
    <row r="25" ht="18.75" customHeight="1" thickBot="1"/>
    <row r="26" spans="7:17" ht="18.75" customHeight="1" thickBot="1">
      <c r="G26" s="3" t="s">
        <v>11</v>
      </c>
      <c r="I26" s="3"/>
      <c r="J26" s="3"/>
      <c r="K26" s="3"/>
      <c r="L26" s="3"/>
      <c r="M26" s="4"/>
      <c r="N26" s="81"/>
      <c r="O26" s="82"/>
      <c r="P26" s="83"/>
      <c r="Q26" t="s">
        <v>12</v>
      </c>
    </row>
    <row r="27" spans="14:16" ht="18.75" customHeight="1" thickBot="1">
      <c r="N27" s="74"/>
      <c r="O27" s="74"/>
      <c r="P27" s="74"/>
    </row>
    <row r="28" spans="7:28" ht="18.75" customHeight="1" thickBot="1">
      <c r="G28" s="3" t="s">
        <v>14</v>
      </c>
      <c r="H28" s="3"/>
      <c r="I28" s="3"/>
      <c r="J28" s="3"/>
      <c r="K28" s="3"/>
      <c r="L28" s="3"/>
      <c r="M28" s="4"/>
      <c r="N28" s="81"/>
      <c r="O28" s="82"/>
      <c r="P28" s="83"/>
      <c r="Q28" t="s">
        <v>13</v>
      </c>
      <c r="R28" s="23" t="s">
        <v>8</v>
      </c>
      <c r="S28" s="23"/>
      <c r="T28" s="24">
        <f>IF(X24&lt;4,6,(IF(X24&lt;5,5,(IF(X24&lt;=5,3,3)))))</f>
        <v>5</v>
      </c>
      <c r="U28" s="25"/>
      <c r="V28" s="26"/>
      <c r="W28" s="23" t="s">
        <v>9</v>
      </c>
      <c r="X28" s="23"/>
      <c r="Y28" s="27">
        <f>N28/T28</f>
        <v>0</v>
      </c>
      <c r="Z28" s="28"/>
      <c r="AA28" s="28"/>
      <c r="AB28" s="29"/>
    </row>
    <row r="29" spans="8:43" ht="18.75" customHeight="1">
      <c r="H29" t="s">
        <v>21</v>
      </c>
      <c r="AG29" s="75" t="s">
        <v>15</v>
      </c>
      <c r="AH29" s="75"/>
      <c r="AI29" s="75"/>
      <c r="AJ29" s="76" t="str">
        <f>IF(N26&gt;Y28,"人員基準を満たしている","人員基準を満たしていない")</f>
        <v>人員基準を満たしていない</v>
      </c>
      <c r="AK29" s="76"/>
      <c r="AL29" s="76"/>
      <c r="AM29" s="76"/>
      <c r="AN29" s="76"/>
      <c r="AO29" s="76"/>
      <c r="AP29" s="76"/>
      <c r="AQ29" s="76"/>
    </row>
    <row r="30" spans="8:43" ht="18.75" customHeight="1">
      <c r="H30" t="s">
        <v>22</v>
      </c>
      <c r="AG30" s="77"/>
      <c r="AH30" s="77"/>
      <c r="AI30" s="77"/>
      <c r="AJ30" s="78"/>
      <c r="AK30" s="78"/>
      <c r="AL30" s="78"/>
      <c r="AM30" s="78"/>
      <c r="AN30" s="78"/>
      <c r="AO30" s="78"/>
      <c r="AP30" s="78"/>
      <c r="AQ30" s="78"/>
    </row>
    <row r="31" spans="8:43" ht="18.75" customHeight="1" thickBot="1">
      <c r="H31" t="s">
        <v>23</v>
      </c>
      <c r="AG31" s="79"/>
      <c r="AH31" s="79"/>
      <c r="AI31" s="79"/>
      <c r="AJ31" s="80"/>
      <c r="AK31" s="80"/>
      <c r="AL31" s="80"/>
      <c r="AM31" s="80"/>
      <c r="AN31" s="80"/>
      <c r="AO31" s="80"/>
      <c r="AP31" s="80"/>
      <c r="AQ31" s="80"/>
    </row>
    <row r="32" ht="18.75" customHeight="1" thickBot="1"/>
    <row r="33" spans="7:22" ht="18.75" customHeight="1" thickBot="1">
      <c r="G33" t="s">
        <v>16</v>
      </c>
      <c r="N33" s="24">
        <f>SUMIF(AN7:AO21,6,AL7:AM21)</f>
        <v>23</v>
      </c>
      <c r="O33" s="25"/>
      <c r="P33" s="26"/>
      <c r="Q33" t="s">
        <v>17</v>
      </c>
      <c r="T33" s="17">
        <f>N33/AL22</f>
        <v>0.34328358208955223</v>
      </c>
      <c r="U33" s="18"/>
      <c r="V33" s="19"/>
    </row>
    <row r="34" ht="18.75" customHeight="1" thickBot="1"/>
    <row r="35" spans="7:22" ht="18.75" customHeight="1" thickBot="1">
      <c r="G35" t="s">
        <v>18</v>
      </c>
      <c r="N35" s="14">
        <f>SUMIF(AN7:AO21,5,AL7:AM21)+N33</f>
        <v>46</v>
      </c>
      <c r="O35" s="15"/>
      <c r="P35" s="16"/>
      <c r="Q35" t="s">
        <v>19</v>
      </c>
      <c r="T35" s="17">
        <f>N35/AL22</f>
        <v>0.6865671641791045</v>
      </c>
      <c r="U35" s="18"/>
      <c r="V35" s="19"/>
    </row>
    <row r="40" spans="18:20" ht="18.75" customHeight="1">
      <c r="R40" s="23"/>
      <c r="S40" s="23"/>
      <c r="T40" s="23"/>
    </row>
  </sheetData>
  <sheetProtection/>
  <mergeCells count="95">
    <mergeCell ref="AJ29:AQ31"/>
    <mergeCell ref="N33:P33"/>
    <mergeCell ref="T33:V33"/>
    <mergeCell ref="N35:P35"/>
    <mergeCell ref="T35:V35"/>
    <mergeCell ref="R40:T40"/>
    <mergeCell ref="N28:P28"/>
    <mergeCell ref="R28:S28"/>
    <mergeCell ref="T28:V28"/>
    <mergeCell ref="W28:X28"/>
    <mergeCell ref="Y28:AB28"/>
    <mergeCell ref="AG29:AI31"/>
    <mergeCell ref="N24:P24"/>
    <mergeCell ref="Q24:R24"/>
    <mergeCell ref="S24:U24"/>
    <mergeCell ref="V24:W24"/>
    <mergeCell ref="X24:AA24"/>
    <mergeCell ref="N26:P26"/>
    <mergeCell ref="B21:F21"/>
    <mergeCell ref="AL21:AM21"/>
    <mergeCell ref="AN21:AO21"/>
    <mergeCell ref="AP21:AR21"/>
    <mergeCell ref="A22:F22"/>
    <mergeCell ref="AL22:AM22"/>
    <mergeCell ref="AN22:AO22"/>
    <mergeCell ref="AP22:AR22"/>
    <mergeCell ref="B19:F19"/>
    <mergeCell ref="AL19:AM19"/>
    <mergeCell ref="AN19:AO19"/>
    <mergeCell ref="AP19:AR19"/>
    <mergeCell ref="B20:F20"/>
    <mergeCell ref="AL20:AM20"/>
    <mergeCell ref="AN20:AO20"/>
    <mergeCell ref="AP20:AR20"/>
    <mergeCell ref="B17:F17"/>
    <mergeCell ref="AL17:AM17"/>
    <mergeCell ref="AN17:AO17"/>
    <mergeCell ref="AP17:AR17"/>
    <mergeCell ref="B18:F18"/>
    <mergeCell ref="AL18:AM18"/>
    <mergeCell ref="AN18:AO18"/>
    <mergeCell ref="AP18:AR18"/>
    <mergeCell ref="B15:F15"/>
    <mergeCell ref="AL15:AM15"/>
    <mergeCell ref="AN15:AO15"/>
    <mergeCell ref="AP15:AR15"/>
    <mergeCell ref="B16:F16"/>
    <mergeCell ref="AL16:AM16"/>
    <mergeCell ref="AN16:AO16"/>
    <mergeCell ref="AP16:AR16"/>
    <mergeCell ref="B13:F13"/>
    <mergeCell ref="AL13:AM13"/>
    <mergeCell ref="AN13:AO13"/>
    <mergeCell ref="AP13:AR13"/>
    <mergeCell ref="B14:F14"/>
    <mergeCell ref="AL14:AM14"/>
    <mergeCell ref="AN14:AO14"/>
    <mergeCell ref="AP14:AR14"/>
    <mergeCell ref="B11:F11"/>
    <mergeCell ref="AL11:AM11"/>
    <mergeCell ref="AN11:AO11"/>
    <mergeCell ref="AP11:AR11"/>
    <mergeCell ref="B12:F12"/>
    <mergeCell ref="AL12:AM12"/>
    <mergeCell ref="AN12:AO12"/>
    <mergeCell ref="AP12:AR12"/>
    <mergeCell ref="B9:F9"/>
    <mergeCell ref="AL9:AM9"/>
    <mergeCell ref="AN9:AO9"/>
    <mergeCell ref="AP9:AR9"/>
    <mergeCell ref="B10:F10"/>
    <mergeCell ref="AL10:AM10"/>
    <mergeCell ref="AN10:AO10"/>
    <mergeCell ref="AP10:AR10"/>
    <mergeCell ref="B7:F7"/>
    <mergeCell ref="AL7:AM7"/>
    <mergeCell ref="AN7:AO7"/>
    <mergeCell ref="AP7:AR7"/>
    <mergeCell ref="B8:F8"/>
    <mergeCell ref="AL8:AM8"/>
    <mergeCell ref="AN8:AO8"/>
    <mergeCell ref="AP8:AR8"/>
    <mergeCell ref="A5:A6"/>
    <mergeCell ref="B5:F6"/>
    <mergeCell ref="AL5:AM5"/>
    <mergeCell ref="AN5:AO5"/>
    <mergeCell ref="AP5:AR6"/>
    <mergeCell ref="AL6:AM6"/>
    <mergeCell ref="AN6:AO6"/>
    <mergeCell ref="AF2:AI2"/>
    <mergeCell ref="AJ2:AR2"/>
    <mergeCell ref="AF3:AI3"/>
    <mergeCell ref="AJ3:AR3"/>
    <mergeCell ref="G4:H4"/>
    <mergeCell ref="J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cp:lastPrinted>2020-03-13T10:47:30Z</cp:lastPrinted>
  <dcterms:created xsi:type="dcterms:W3CDTF">2012-05-10T08:57:27Z</dcterms:created>
  <dcterms:modified xsi:type="dcterms:W3CDTF">2021-03-29T02:41:32Z</dcterms:modified>
  <cp:category/>
  <cp:version/>
  <cp:contentType/>
  <cp:contentStatus/>
</cp:coreProperties>
</file>