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Tfile01\障がい福祉課\06_指導監査係\★HP更新用\★事業所の指定・届出・請求関係について\201010指定申請関係様式\"/>
    </mc:Choice>
  </mc:AlternateContent>
  <bookViews>
    <workbookView xWindow="0" yWindow="0" windowWidth="20490" windowHeight="7530" firstSheet="6" activeTab="8"/>
  </bookViews>
  <sheets>
    <sheet name="共同生活援助(介護サービス包括型、外部サービス支援）" sheetId="2" r:id="rId1"/>
    <sheet name="共同生活援助(例)(介護サービス包括型、外部サービス支援)" sheetId="3" r:id="rId2"/>
    <sheet name="生活支援員必要人員算出表" sheetId="8" r:id="rId3"/>
    <sheet name="生活支援員必要人員算出表（記入例）" sheetId="9" r:id="rId4"/>
    <sheet name="共同生活援助(日中サービス支援型）" sheetId="7" r:id="rId5"/>
    <sheet name="共同生活援助（例） (日中サービス支援)" sheetId="6" r:id="rId6"/>
    <sheet name="短期入所（単独型）" sheetId="10" r:id="rId7"/>
    <sheet name="短期入所（併設・空床）" sheetId="4" r:id="rId8"/>
    <sheet name="短期入所（併設・空床）（例）" sheetId="5" r:id="rId9"/>
  </sheets>
  <definedNames>
    <definedName name="houjin" localSheetId="0">#REF!</definedName>
    <definedName name="houjin" localSheetId="4">#REF!</definedName>
    <definedName name="houjin" localSheetId="5">#REF!</definedName>
    <definedName name="houjin" localSheetId="6">#REF!</definedName>
    <definedName name="houjin" localSheetId="7">#REF!</definedName>
    <definedName name="houjin" localSheetId="8">#REF!</definedName>
    <definedName name="houjin">#REF!</definedName>
    <definedName name="jigyoumeishou" localSheetId="0">#REF!</definedName>
    <definedName name="jigyoumeishou" localSheetId="4">#REF!</definedName>
    <definedName name="jigyoumeishou" localSheetId="5">#REF!</definedName>
    <definedName name="jigyoumeishou" localSheetId="6">#REF!</definedName>
    <definedName name="jigyoumeishou" localSheetId="7">#REF!</definedName>
    <definedName name="jigyoumeishou" localSheetId="8">#REF!</definedName>
    <definedName name="jigyoumeishou">#REF!</definedName>
    <definedName name="kanagawaken" localSheetId="0">#REF!</definedName>
    <definedName name="kanagawaken" localSheetId="4">#REF!</definedName>
    <definedName name="kanagawaken" localSheetId="5">#REF!</definedName>
    <definedName name="kanagawaken" localSheetId="6">#REF!</definedName>
    <definedName name="kanagawaken" localSheetId="7">#REF!</definedName>
    <definedName name="kanagawaken" localSheetId="8">#REF!</definedName>
    <definedName name="kanagawaken">#REF!</definedName>
    <definedName name="kawasaki" localSheetId="0">#REF!</definedName>
    <definedName name="kawasaki" localSheetId="4">#REF!</definedName>
    <definedName name="kawasaki" localSheetId="5">#REF!</definedName>
    <definedName name="kawasaki" localSheetId="6">#REF!</definedName>
    <definedName name="kawasaki" localSheetId="7">#REF!</definedName>
    <definedName name="kawasaki" localSheetId="8">#REF!</definedName>
    <definedName name="kawasaki">#REF!</definedName>
    <definedName name="_xlnm.Print_Area" localSheetId="0">'共同生活援助(介護サービス包括型、外部サービス支援）'!$A$1:$AY$52</definedName>
    <definedName name="_xlnm.Print_Area" localSheetId="4">'共同生活援助(日中サービス支援型）'!$A$1:$AY$54</definedName>
    <definedName name="_xlnm.Print_Area" localSheetId="5">'共同生活援助（例） (日中サービス支援)'!$A$1:$BB$54</definedName>
    <definedName name="_xlnm.Print_Area" localSheetId="1">'共同生活援助(例)(介護サービス包括型、外部サービス支援)'!$A$1:$BD$52</definedName>
    <definedName name="_xlnm.Print_Area" localSheetId="6">'短期入所（単独型）'!$A$1:$BC$45</definedName>
    <definedName name="_xlnm.Print_Area" localSheetId="7">'短期入所（併設・空床）'!$A$1:$BC$42</definedName>
    <definedName name="_xlnm.Print_Area" localSheetId="8">'短期入所（併設・空床）（例）'!$A$1:$BB$46</definedName>
    <definedName name="siharai" localSheetId="0">#REF!</definedName>
    <definedName name="siharai" localSheetId="4">#REF!</definedName>
    <definedName name="siharai" localSheetId="5">#REF!</definedName>
    <definedName name="siharai" localSheetId="6">#REF!</definedName>
    <definedName name="siharai" localSheetId="7">#REF!</definedName>
    <definedName name="siharai" localSheetId="8">#REF!</definedName>
    <definedName name="siharai">#REF!</definedName>
    <definedName name="sikuchouson" localSheetId="0">#REF!</definedName>
    <definedName name="sikuchouson" localSheetId="4">#REF!</definedName>
    <definedName name="sikuchouson" localSheetId="5">#REF!</definedName>
    <definedName name="sikuchouson" localSheetId="6">#REF!</definedName>
    <definedName name="sikuchouson" localSheetId="7">#REF!</definedName>
    <definedName name="sikuchouson" localSheetId="8">#REF!</definedName>
    <definedName name="sikuchouson">#REF!</definedName>
    <definedName name="sinseisaki" localSheetId="0">#REF!</definedName>
    <definedName name="sinseisaki" localSheetId="4">#REF!</definedName>
    <definedName name="sinseisaki" localSheetId="5">#REF!</definedName>
    <definedName name="sinseisaki" localSheetId="6">#REF!</definedName>
    <definedName name="sinseisaki" localSheetId="7">#REF!</definedName>
    <definedName name="sinseisaki" localSheetId="8">#REF!</definedName>
    <definedName name="sinseisaki">#REF!</definedName>
    <definedName name="yokohama" localSheetId="0">#REF!</definedName>
    <definedName name="yokohama" localSheetId="4">#REF!</definedName>
    <definedName name="yokohama" localSheetId="5">#REF!</definedName>
    <definedName name="yokohama" localSheetId="6">#REF!</definedName>
    <definedName name="yokohama" localSheetId="7">#REF!</definedName>
    <definedName name="yokohama" localSheetId="8">#REF!</definedName>
    <definedName name="yokohama">#REF!</definedName>
    <definedName name="短期入所">#REF!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S28" i="7" l="1"/>
  <c r="AY10" i="4"/>
  <c r="AY11" i="4" l="1"/>
  <c r="AY27" i="4"/>
  <c r="AZ27" i="4"/>
  <c r="AY26" i="4"/>
  <c r="AZ26" i="4"/>
  <c r="AY12" i="4"/>
  <c r="AY13" i="4"/>
  <c r="AY14" i="4"/>
  <c r="AY15" i="4"/>
  <c r="AY16" i="4"/>
  <c r="AY17" i="4"/>
  <c r="AY18" i="4"/>
  <c r="AY19" i="4"/>
  <c r="AY20" i="4"/>
  <c r="AY21" i="4"/>
  <c r="AY22" i="4"/>
  <c r="AY23" i="4"/>
  <c r="AY24" i="4"/>
  <c r="AY25" i="4"/>
  <c r="AY10" i="10"/>
  <c r="AV10" i="10"/>
  <c r="AY27" i="10"/>
  <c r="AZ27" i="10"/>
  <c r="AY26" i="10"/>
  <c r="AZ26" i="10"/>
  <c r="AY11" i="10"/>
  <c r="AY12" i="10"/>
  <c r="AY13" i="10"/>
  <c r="AY14" i="10"/>
  <c r="AY15" i="10"/>
  <c r="AY16" i="10"/>
  <c r="AY17" i="10"/>
  <c r="AY18" i="10"/>
  <c r="AY19" i="10"/>
  <c r="AY20" i="10"/>
  <c r="AY21" i="10"/>
  <c r="AY22" i="10"/>
  <c r="AY23" i="10"/>
  <c r="AY24" i="10"/>
  <c r="AY25" i="10"/>
  <c r="AW10" i="7"/>
  <c r="AW37" i="7"/>
  <c r="AX37" i="7"/>
  <c r="AW36" i="7"/>
  <c r="AX36" i="7"/>
  <c r="AW11" i="7"/>
  <c r="AW12" i="7"/>
  <c r="AW13" i="7"/>
  <c r="AW14" i="7"/>
  <c r="AW15" i="7"/>
  <c r="AW16" i="7"/>
  <c r="AW17" i="7"/>
  <c r="AW18" i="7"/>
  <c r="AW19" i="7"/>
  <c r="AW20" i="7"/>
  <c r="AW21" i="7"/>
  <c r="AW22" i="7"/>
  <c r="AW23" i="7"/>
  <c r="AW24" i="7"/>
  <c r="AW25" i="7"/>
  <c r="AW26" i="7"/>
  <c r="AW27" i="7"/>
  <c r="AW29" i="7"/>
  <c r="AW30" i="7"/>
  <c r="AW31" i="7"/>
  <c r="AW32" i="7"/>
  <c r="AW33" i="7"/>
  <c r="AW34" i="7"/>
  <c r="AW35" i="7"/>
  <c r="AX33" i="3"/>
  <c r="AX25" i="3"/>
  <c r="AX26" i="3"/>
  <c r="AX27" i="3"/>
  <c r="AW10" i="2"/>
  <c r="AW12" i="2"/>
  <c r="AW13" i="2"/>
  <c r="AW14" i="2"/>
  <c r="AW15" i="2"/>
  <c r="AW16" i="2"/>
  <c r="AW17" i="2"/>
  <c r="AW18" i="2"/>
  <c r="AW19" i="2"/>
  <c r="AW20" i="2"/>
  <c r="AW21" i="2"/>
  <c r="AW22" i="2"/>
  <c r="AW23" i="2"/>
  <c r="AW24" i="2"/>
  <c r="AW25" i="2"/>
  <c r="AW26" i="2"/>
  <c r="AW27" i="2"/>
  <c r="AW28" i="2"/>
  <c r="AW29" i="2"/>
  <c r="AW30" i="2"/>
  <c r="AW31" i="2"/>
  <c r="AW32" i="2"/>
  <c r="AW33" i="2"/>
  <c r="AW34" i="2"/>
  <c r="AS28" i="5" l="1"/>
  <c r="AS26" i="4"/>
  <c r="AY29" i="5"/>
  <c r="AS12" i="10" l="1"/>
  <c r="N26" i="10"/>
  <c r="AR27" i="10" l="1"/>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R27" i="10"/>
  <c r="Q27" i="10"/>
  <c r="P27" i="10"/>
  <c r="O27" i="10"/>
  <c r="N27"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R26" i="10"/>
  <c r="Q26" i="10"/>
  <c r="P26" i="10"/>
  <c r="O26" i="10"/>
  <c r="AS25" i="10"/>
  <c r="AV25" i="10" s="1"/>
  <c r="AZ25" i="10" s="1"/>
  <c r="AS24" i="10"/>
  <c r="AV24" i="10" s="1"/>
  <c r="AZ24" i="10" s="1"/>
  <c r="AS23" i="10"/>
  <c r="AV23" i="10" s="1"/>
  <c r="AZ23" i="10" s="1"/>
  <c r="AS22" i="10"/>
  <c r="AV22" i="10" s="1"/>
  <c r="AZ22" i="10" s="1"/>
  <c r="AS21" i="10"/>
  <c r="AV21" i="10" s="1"/>
  <c r="AZ21" i="10" s="1"/>
  <c r="AS20" i="10"/>
  <c r="AV20" i="10" s="1"/>
  <c r="AZ20" i="10" s="1"/>
  <c r="AV19" i="10"/>
  <c r="AZ19" i="10" s="1"/>
  <c r="AS19" i="10"/>
  <c r="AS18" i="10"/>
  <c r="AV18" i="10" s="1"/>
  <c r="AZ18" i="10" s="1"/>
  <c r="AS17" i="10"/>
  <c r="AV17" i="10" s="1"/>
  <c r="AZ17" i="10" s="1"/>
  <c r="AS16" i="10"/>
  <c r="AV16" i="10" s="1"/>
  <c r="AZ16" i="10" s="1"/>
  <c r="AS15" i="10"/>
  <c r="AV15" i="10" s="1"/>
  <c r="AZ15" i="10" s="1"/>
  <c r="AS14" i="10"/>
  <c r="AV14" i="10" s="1"/>
  <c r="AZ14" i="10" s="1"/>
  <c r="AS13" i="10"/>
  <c r="AV13" i="10" s="1"/>
  <c r="AZ13" i="10" s="1"/>
  <c r="AV12" i="10"/>
  <c r="AZ12" i="10" s="1"/>
  <c r="AS11" i="10"/>
  <c r="AV11" i="10" s="1"/>
  <c r="AZ11" i="10" s="1"/>
  <c r="AS10" i="10"/>
  <c r="AZ10" i="10" s="1"/>
  <c r="AS11" i="5"/>
  <c r="AS26" i="10" l="1"/>
  <c r="AV26" i="10" s="1"/>
  <c r="AS27" i="10"/>
  <c r="AV27" i="10" s="1"/>
  <c r="AS10" i="6"/>
  <c r="AV12" i="6"/>
  <c r="AS36" i="7"/>
  <c r="I7" i="9"/>
  <c r="I12" i="8"/>
  <c r="AX12" i="3"/>
  <c r="C32" i="9"/>
  <c r="Y36" i="3"/>
  <c r="W36" i="3"/>
  <c r="S35" i="3"/>
  <c r="N28" i="5" l="1"/>
  <c r="N36" i="6" l="1"/>
  <c r="AS11" i="4" l="1"/>
  <c r="AV11" i="4" s="1"/>
  <c r="AZ11" i="4" s="1"/>
  <c r="AS29" i="7"/>
  <c r="AV29" i="7"/>
  <c r="AS13" i="7"/>
  <c r="AX13" i="3"/>
  <c r="AS10" i="2"/>
  <c r="AS25" i="7"/>
  <c r="AS26" i="7"/>
  <c r="AS18" i="7"/>
  <c r="AS14" i="7"/>
  <c r="AS10" i="7"/>
  <c r="AV10" i="7" s="1"/>
  <c r="AS12" i="6" l="1"/>
  <c r="AS10" i="5"/>
  <c r="AS12" i="4"/>
  <c r="AS13" i="4"/>
  <c r="AS14" i="4"/>
  <c r="AS15" i="4"/>
  <c r="AS16" i="4"/>
  <c r="AS17" i="4"/>
  <c r="AS18" i="4"/>
  <c r="AS19" i="4"/>
  <c r="AS20" i="4"/>
  <c r="AS21" i="4"/>
  <c r="AS22" i="4"/>
  <c r="AS23" i="4"/>
  <c r="AS24" i="4"/>
  <c r="AS25" i="4"/>
  <c r="AS10" i="4"/>
  <c r="AV10" i="4" s="1"/>
  <c r="AZ10" i="4" s="1"/>
  <c r="AS26" i="5"/>
  <c r="AV26" i="5" s="1"/>
  <c r="AY26" i="5" s="1"/>
  <c r="AS19" i="5"/>
  <c r="AS20" i="5"/>
  <c r="AS21" i="5"/>
  <c r="AS22" i="5"/>
  <c r="AS23" i="5"/>
  <c r="AS12" i="5"/>
  <c r="AS13" i="5"/>
  <c r="AS14" i="5"/>
  <c r="AS15" i="5"/>
  <c r="AS16" i="5"/>
  <c r="AS17" i="5"/>
  <c r="AS18" i="5"/>
  <c r="AS24" i="5"/>
  <c r="AS25" i="5"/>
  <c r="AS27" i="5"/>
  <c r="AR29" i="5" l="1"/>
  <c r="AR28" i="5"/>
  <c r="AY14" i="5"/>
  <c r="AY15" i="5"/>
  <c r="AY16" i="5"/>
  <c r="AY24" i="5"/>
  <c r="AV11" i="5"/>
  <c r="AY11" i="5" s="1"/>
  <c r="AV12" i="5"/>
  <c r="AY12" i="5" s="1"/>
  <c r="AV13" i="5"/>
  <c r="AY13" i="5" s="1"/>
  <c r="AV14" i="5"/>
  <c r="AV15" i="5"/>
  <c r="AV16" i="5"/>
  <c r="AV17" i="5"/>
  <c r="AY17" i="5" s="1"/>
  <c r="AV18" i="5"/>
  <c r="AY18" i="5" s="1"/>
  <c r="AV19" i="5"/>
  <c r="AY19" i="5" s="1"/>
  <c r="AV20" i="5"/>
  <c r="AY20" i="5" s="1"/>
  <c r="AV21" i="5"/>
  <c r="AY21" i="5" s="1"/>
  <c r="AV22" i="5"/>
  <c r="AY22" i="5" s="1"/>
  <c r="AV23" i="5"/>
  <c r="AY23" i="5" s="1"/>
  <c r="AV24" i="5"/>
  <c r="AV25" i="5"/>
  <c r="AY25" i="5" s="1"/>
  <c r="AV27" i="5"/>
  <c r="AY27" i="5" s="1"/>
  <c r="AV10" i="5"/>
  <c r="AY10" i="5" s="1"/>
  <c r="AZ12" i="4"/>
  <c r="AZ14" i="4"/>
  <c r="AZ22" i="4"/>
  <c r="AV12" i="4"/>
  <c r="AV13" i="4"/>
  <c r="AZ13" i="4" s="1"/>
  <c r="AV14" i="4"/>
  <c r="AV15" i="4"/>
  <c r="AZ15" i="4" s="1"/>
  <c r="AV16" i="4"/>
  <c r="AZ16" i="4" s="1"/>
  <c r="AV17" i="4"/>
  <c r="AZ17" i="4" s="1"/>
  <c r="AV18" i="4"/>
  <c r="AZ18" i="4" s="1"/>
  <c r="AV19" i="4"/>
  <c r="AZ19" i="4" s="1"/>
  <c r="AV20" i="4"/>
  <c r="AZ20" i="4" s="1"/>
  <c r="AV21" i="4"/>
  <c r="AZ21" i="4" s="1"/>
  <c r="AV22" i="4"/>
  <c r="AV23" i="4"/>
  <c r="AZ23" i="4" s="1"/>
  <c r="AV24" i="4"/>
  <c r="AZ24" i="4" s="1"/>
  <c r="AV25" i="4"/>
  <c r="AZ25" i="4" s="1"/>
  <c r="AW5" i="3" l="1"/>
  <c r="E26" i="9"/>
  <c r="E25" i="9"/>
  <c r="E24" i="9"/>
  <c r="E23" i="9"/>
  <c r="AV10" i="2"/>
  <c r="AX10" i="2" s="1"/>
  <c r="AS14" i="6"/>
  <c r="AV14" i="6" s="1"/>
  <c r="AS13" i="6"/>
  <c r="AV13" i="6" s="1"/>
  <c r="AY13" i="6" s="1"/>
  <c r="AY12" i="6"/>
  <c r="AV10" i="6"/>
  <c r="AY10" i="6" s="1"/>
  <c r="AS11" i="6"/>
  <c r="AV11" i="6" s="1"/>
  <c r="AS34" i="7"/>
  <c r="AV34" i="7" s="1"/>
  <c r="AX34" i="7" s="1"/>
  <c r="AX11" i="3"/>
  <c r="BA11" i="3" s="1"/>
  <c r="BC11" i="3" s="1"/>
  <c r="BB11" i="3" s="1"/>
  <c r="BA26" i="3"/>
  <c r="BC26" i="3" s="1"/>
  <c r="BB26" i="3" s="1"/>
  <c r="BA25" i="3"/>
  <c r="BC25" i="3" s="1"/>
  <c r="BB25" i="3" s="1"/>
  <c r="AX24" i="3"/>
  <c r="BA24" i="3" s="1"/>
  <c r="BC24" i="3" s="1"/>
  <c r="BB24" i="3" s="1"/>
  <c r="AX23" i="3"/>
  <c r="BA23" i="3" s="1"/>
  <c r="BC23" i="3" s="1"/>
  <c r="BB23" i="3" s="1"/>
  <c r="AS12" i="2"/>
  <c r="AV12" i="2" s="1"/>
  <c r="AX12" i="2" s="1"/>
  <c r="AS15" i="6"/>
  <c r="AV15" i="6" s="1"/>
  <c r="AY15" i="6" s="1"/>
  <c r="AS16" i="6"/>
  <c r="AV16" i="6" s="1"/>
  <c r="AY16" i="6" s="1"/>
  <c r="AS17" i="6"/>
  <c r="AV17" i="6" s="1"/>
  <c r="AY17" i="6" s="1"/>
  <c r="AS18" i="6"/>
  <c r="AV18" i="6" s="1"/>
  <c r="AY18" i="6" s="1"/>
  <c r="AS19" i="6"/>
  <c r="AV19" i="6" s="1"/>
  <c r="AY19" i="6" s="1"/>
  <c r="AS20" i="6"/>
  <c r="AV20" i="6" s="1"/>
  <c r="AY20" i="6" s="1"/>
  <c r="AS21" i="6"/>
  <c r="AV21" i="6" s="1"/>
  <c r="AY21" i="6" s="1"/>
  <c r="AS22" i="6"/>
  <c r="AV22" i="6" s="1"/>
  <c r="AY22" i="6" s="1"/>
  <c r="AS23" i="6"/>
  <c r="AV23" i="6" s="1"/>
  <c r="AY23" i="6" s="1"/>
  <c r="AS24" i="6"/>
  <c r="AV24" i="6" s="1"/>
  <c r="AY24" i="6" s="1"/>
  <c r="AS25" i="6"/>
  <c r="AV25" i="6" s="1"/>
  <c r="AY25" i="6" s="1"/>
  <c r="AS26" i="6"/>
  <c r="AV26" i="6" s="1"/>
  <c r="AY26" i="6" s="1"/>
  <c r="AS27" i="6"/>
  <c r="AV27" i="6" s="1"/>
  <c r="AY27" i="6" s="1"/>
  <c r="AS28" i="6"/>
  <c r="AV28" i="6" s="1"/>
  <c r="AY28" i="6" s="1"/>
  <c r="AS29" i="6"/>
  <c r="AV29" i="6" s="1"/>
  <c r="AY29" i="6" s="1"/>
  <c r="AS30" i="6"/>
  <c r="AV30" i="6" s="1"/>
  <c r="AY30" i="6" s="1"/>
  <c r="AS31" i="6"/>
  <c r="AV31" i="6" s="1"/>
  <c r="AY31" i="6" s="1"/>
  <c r="AS32" i="6"/>
  <c r="AV32" i="6" s="1"/>
  <c r="AY32" i="6" s="1"/>
  <c r="AS33" i="6"/>
  <c r="AV33" i="6" s="1"/>
  <c r="AY33" i="6" s="1"/>
  <c r="AS34" i="6"/>
  <c r="AV34" i="6" s="1"/>
  <c r="AY34" i="6" s="1"/>
  <c r="AS35" i="6"/>
  <c r="AV35" i="6" s="1"/>
  <c r="AY35" i="6" s="1"/>
  <c r="AX10" i="7"/>
  <c r="AX10" i="3"/>
  <c r="BA10" i="3" s="1"/>
  <c r="BC10" i="3" s="1"/>
  <c r="BB10" i="3" s="1"/>
  <c r="AY11" i="6" l="1"/>
  <c r="AY14" i="6"/>
  <c r="H18" i="9" l="1"/>
  <c r="G18" i="9"/>
  <c r="F18" i="9"/>
  <c r="E18" i="9"/>
  <c r="D18" i="9"/>
  <c r="C18" i="9"/>
  <c r="B18" i="9"/>
  <c r="H25" i="9" s="1"/>
  <c r="I17" i="9"/>
  <c r="I16" i="9"/>
  <c r="I15" i="9"/>
  <c r="I14" i="9"/>
  <c r="I13" i="9"/>
  <c r="I12" i="9"/>
  <c r="I11" i="9"/>
  <c r="I10" i="9"/>
  <c r="I9" i="9"/>
  <c r="I8" i="9"/>
  <c r="I6" i="9"/>
  <c r="I18" i="9" s="1"/>
  <c r="H23" i="9" s="1"/>
  <c r="H27" i="9" s="1"/>
  <c r="H18" i="8"/>
  <c r="G18" i="8"/>
  <c r="F18" i="8"/>
  <c r="E18" i="8"/>
  <c r="D18" i="8"/>
  <c r="C18" i="8"/>
  <c r="B18" i="8"/>
  <c r="I17" i="8"/>
  <c r="I16" i="8"/>
  <c r="I15" i="8"/>
  <c r="I14" i="8"/>
  <c r="I13" i="8"/>
  <c r="I11" i="8"/>
  <c r="I10" i="8"/>
  <c r="I9" i="8"/>
  <c r="I8" i="8"/>
  <c r="I7" i="8"/>
  <c r="I6" i="8"/>
  <c r="I18" i="8" l="1"/>
  <c r="H23" i="8" s="1"/>
  <c r="E26" i="8"/>
  <c r="H25" i="8"/>
  <c r="E25" i="8"/>
  <c r="E24" i="8"/>
  <c r="E23" i="8"/>
  <c r="C32" i="8" l="1"/>
  <c r="AR5" i="2" s="1"/>
  <c r="H27" i="8"/>
  <c r="AV26" i="7"/>
  <c r="AX26" i="7" s="1"/>
  <c r="AT5" i="7" l="1"/>
  <c r="AS30" i="7"/>
  <c r="AV30" i="7" s="1"/>
  <c r="AX30" i="7" s="1"/>
  <c r="AS21" i="7"/>
  <c r="AV21" i="7" s="1"/>
  <c r="AX21" i="7" s="1"/>
  <c r="AS24" i="7"/>
  <c r="AV24" i="7" s="1"/>
  <c r="AX24" i="7" s="1"/>
  <c r="AV28" i="7"/>
  <c r="AX28" i="7" s="1"/>
  <c r="AW28" i="7" s="1"/>
  <c r="AV25" i="7"/>
  <c r="AX25" i="7" s="1"/>
  <c r="AS20" i="7"/>
  <c r="AV20" i="7" s="1"/>
  <c r="AX20" i="7" s="1"/>
  <c r="AV14" i="7"/>
  <c r="AX14" i="7" s="1"/>
  <c r="AS16" i="7"/>
  <c r="AV16" i="7" s="1"/>
  <c r="AX16" i="7" s="1"/>
  <c r="AX29" i="7"/>
  <c r="AS27" i="2"/>
  <c r="AV27" i="2" s="1"/>
  <c r="AX27" i="2" s="1"/>
  <c r="AS29" i="2"/>
  <c r="AV29" i="2" s="1"/>
  <c r="AX29" i="2" s="1"/>
  <c r="AS19" i="2"/>
  <c r="AV19" i="2" s="1"/>
  <c r="AX19" i="2" s="1"/>
  <c r="AS15" i="2"/>
  <c r="AV15" i="2" s="1"/>
  <c r="AX15" i="2" s="1"/>
  <c r="AS17" i="2"/>
  <c r="AV17" i="2" s="1"/>
  <c r="AX17" i="2" s="1"/>
  <c r="AS21" i="2"/>
  <c r="AV21" i="2" s="1"/>
  <c r="AX21" i="2" s="1"/>
  <c r="AS25" i="2"/>
  <c r="AV25" i="2" s="1"/>
  <c r="AX25" i="2" s="1"/>
  <c r="AS24" i="2"/>
  <c r="AV24" i="2" s="1"/>
  <c r="AX24" i="2" s="1"/>
  <c r="AS31" i="2"/>
  <c r="AV31" i="2" s="1"/>
  <c r="AX31" i="2" s="1"/>
  <c r="AS35" i="7" l="1"/>
  <c r="AV35" i="7" s="1"/>
  <c r="AX35" i="7" s="1"/>
  <c r="AS33" i="7"/>
  <c r="AV33" i="7" s="1"/>
  <c r="AX33" i="7" s="1"/>
  <c r="AS32" i="7"/>
  <c r="AV32" i="7" s="1"/>
  <c r="AX32" i="7" s="1"/>
  <c r="AS31" i="7"/>
  <c r="AV31" i="7" s="1"/>
  <c r="AX31" i="7" s="1"/>
  <c r="AS27" i="7"/>
  <c r="AV27" i="7" s="1"/>
  <c r="AX27" i="7" s="1"/>
  <c r="AS23" i="7"/>
  <c r="AV23" i="7" s="1"/>
  <c r="AX23" i="7" s="1"/>
  <c r="AS22" i="7"/>
  <c r="AV22" i="7" s="1"/>
  <c r="AX22" i="7" s="1"/>
  <c r="AS19" i="7"/>
  <c r="AV19" i="7" s="1"/>
  <c r="AX19" i="7" s="1"/>
  <c r="AV18" i="7"/>
  <c r="AX18" i="7" s="1"/>
  <c r="AS17" i="7"/>
  <c r="AV17" i="7" s="1"/>
  <c r="AX17" i="7" s="1"/>
  <c r="AS15" i="7"/>
  <c r="AV15" i="7" s="1"/>
  <c r="AX15" i="7" s="1"/>
  <c r="AV13" i="7"/>
  <c r="AX13" i="7" s="1"/>
  <c r="AS12" i="7"/>
  <c r="AV12" i="7" s="1"/>
  <c r="AX12" i="7" s="1"/>
  <c r="AS11" i="7"/>
  <c r="AV11" i="7" s="1"/>
  <c r="AX11" i="7" s="1"/>
  <c r="BA12" i="3" l="1"/>
  <c r="BC12" i="3" s="1"/>
  <c r="BB12" i="3" s="1"/>
  <c r="BA13" i="3"/>
  <c r="BC13" i="3" s="1"/>
  <c r="BB13" i="3" s="1"/>
  <c r="AX14" i="3"/>
  <c r="BA14" i="3" s="1"/>
  <c r="BC14" i="3" s="1"/>
  <c r="BB14" i="3" s="1"/>
  <c r="AX15" i="3"/>
  <c r="BA15" i="3" s="1"/>
  <c r="BC15" i="3" s="1"/>
  <c r="BB15" i="3" s="1"/>
  <c r="AX16" i="3"/>
  <c r="BA16" i="3" s="1"/>
  <c r="BC16" i="3" s="1"/>
  <c r="BB16" i="3" s="1"/>
  <c r="AX17" i="3"/>
  <c r="BA17" i="3" s="1"/>
  <c r="BC17" i="3" s="1"/>
  <c r="BB17" i="3" s="1"/>
  <c r="AX18" i="3"/>
  <c r="BA18" i="3" s="1"/>
  <c r="BC18" i="3" s="1"/>
  <c r="BB18" i="3" s="1"/>
  <c r="AX19" i="3"/>
  <c r="BA19" i="3" s="1"/>
  <c r="BC19" i="3" s="1"/>
  <c r="BB19" i="3" s="1"/>
  <c r="AX20" i="3"/>
  <c r="BA20" i="3" s="1"/>
  <c r="BC20" i="3" s="1"/>
  <c r="BB20" i="3" s="1"/>
  <c r="AX21" i="3"/>
  <c r="BA21" i="3" s="1"/>
  <c r="BC21" i="3" s="1"/>
  <c r="BB21" i="3" s="1"/>
  <c r="AX22" i="3"/>
  <c r="BA22" i="3" s="1"/>
  <c r="BC22" i="3" s="1"/>
  <c r="BB22" i="3" s="1"/>
  <c r="BA27" i="3"/>
  <c r="BC27" i="3" s="1"/>
  <c r="BB27" i="3" s="1"/>
  <c r="AX28" i="3"/>
  <c r="BA28" i="3" s="1"/>
  <c r="BC28" i="3" s="1"/>
  <c r="BB28" i="3" s="1"/>
  <c r="AX29" i="3"/>
  <c r="BA29" i="3" s="1"/>
  <c r="BC29" i="3" s="1"/>
  <c r="BB29" i="3" s="1"/>
  <c r="AX30" i="3"/>
  <c r="BA30" i="3" s="1"/>
  <c r="BC30" i="3" s="1"/>
  <c r="BB30" i="3" s="1"/>
  <c r="AX31" i="3"/>
  <c r="BA31" i="3" s="1"/>
  <c r="BC31" i="3" s="1"/>
  <c r="BB31" i="3" s="1"/>
  <c r="AX32" i="3"/>
  <c r="BA32" i="3" s="1"/>
  <c r="BC32" i="3" s="1"/>
  <c r="BB32" i="3" s="1"/>
  <c r="BA33" i="3"/>
  <c r="BC33" i="3" s="1"/>
  <c r="BB33" i="3" s="1"/>
  <c r="AX34" i="3"/>
  <c r="BA34" i="3" s="1"/>
  <c r="BC34" i="3" s="1"/>
  <c r="BB34" i="3" s="1"/>
  <c r="AL35" i="2"/>
  <c r="AS11" i="2"/>
  <c r="AV11" i="2" s="1"/>
  <c r="AX11" i="2" s="1"/>
  <c r="AW11" i="2" s="1"/>
  <c r="AS13" i="2"/>
  <c r="AV13" i="2" s="1"/>
  <c r="AX13" i="2" s="1"/>
  <c r="AS14" i="2"/>
  <c r="AV14" i="2" s="1"/>
  <c r="AX14" i="2" s="1"/>
  <c r="AS16" i="2"/>
  <c r="AV16" i="2" s="1"/>
  <c r="AX16" i="2" s="1"/>
  <c r="AS18" i="2"/>
  <c r="AV18" i="2" s="1"/>
  <c r="AX18" i="2" s="1"/>
  <c r="AS20" i="2"/>
  <c r="AV20" i="2" s="1"/>
  <c r="AX20" i="2" s="1"/>
  <c r="AS22" i="2"/>
  <c r="AV22" i="2" s="1"/>
  <c r="AX22" i="2" s="1"/>
  <c r="AS23" i="2"/>
  <c r="AV23" i="2" s="1"/>
  <c r="AX23" i="2" s="1"/>
  <c r="AS26" i="2"/>
  <c r="AV26" i="2" s="1"/>
  <c r="AX26" i="2" s="1"/>
  <c r="AS28" i="2"/>
  <c r="AV28" i="2" s="1"/>
  <c r="AX28" i="2" s="1"/>
  <c r="AS30" i="2"/>
  <c r="AV30" i="2" s="1"/>
  <c r="AX30" i="2" s="1"/>
  <c r="AS32" i="2"/>
  <c r="AV32" i="2" s="1"/>
  <c r="AX32" i="2" s="1"/>
  <c r="AS33" i="2"/>
  <c r="AV33" i="2" s="1"/>
  <c r="AX33" i="2" s="1"/>
  <c r="AS34" i="2"/>
  <c r="AV34" i="2" s="1"/>
  <c r="AX34" i="2" s="1"/>
  <c r="AT4" i="6"/>
  <c r="AR37" i="7" l="1"/>
  <c r="AQ37" i="7"/>
  <c r="AP37" i="7"/>
  <c r="AO37" i="7"/>
  <c r="AN37" i="7"/>
  <c r="AM37" i="7"/>
  <c r="AL37" i="7"/>
  <c r="AK37" i="7"/>
  <c r="AJ37" i="7"/>
  <c r="AI37" i="7"/>
  <c r="AH37" i="7"/>
  <c r="AG37" i="7"/>
  <c r="AF37" i="7"/>
  <c r="AE37" i="7"/>
  <c r="AD37" i="7"/>
  <c r="AC37" i="7"/>
  <c r="AB37" i="7"/>
  <c r="AA37" i="7"/>
  <c r="Z37" i="7"/>
  <c r="Y37" i="7"/>
  <c r="X37" i="7"/>
  <c r="W37" i="7"/>
  <c r="V37" i="7"/>
  <c r="U37" i="7"/>
  <c r="T37" i="7"/>
  <c r="S37" i="7"/>
  <c r="R37" i="7"/>
  <c r="Q37" i="7"/>
  <c r="P37" i="7"/>
  <c r="O37" i="7"/>
  <c r="N37" i="7"/>
  <c r="AQ36" i="7"/>
  <c r="AP36" i="7"/>
  <c r="AO36" i="7"/>
  <c r="AN36" i="7"/>
  <c r="AM36" i="7"/>
  <c r="AL36" i="7"/>
  <c r="AK36" i="7"/>
  <c r="AJ36" i="7"/>
  <c r="AI36" i="7"/>
  <c r="AH36" i="7"/>
  <c r="AG36" i="7"/>
  <c r="AF36" i="7"/>
  <c r="AE36" i="7"/>
  <c r="AD36" i="7"/>
  <c r="AC36" i="7"/>
  <c r="AB36" i="7"/>
  <c r="AA36" i="7"/>
  <c r="Z36" i="7"/>
  <c r="Y36" i="7"/>
  <c r="X36" i="7"/>
  <c r="W36" i="7"/>
  <c r="V36" i="7"/>
  <c r="U36" i="7"/>
  <c r="T36" i="7"/>
  <c r="S36" i="7"/>
  <c r="R36" i="7"/>
  <c r="Q36" i="7"/>
  <c r="P36" i="7"/>
  <c r="O36" i="7"/>
  <c r="N36" i="7"/>
  <c r="AS37" i="7" l="1"/>
  <c r="N37" i="6"/>
  <c r="AV37" i="7" l="1"/>
  <c r="AV36" i="7"/>
  <c r="O37" i="6"/>
  <c r="AR37" i="6" l="1"/>
  <c r="AQ37" i="6"/>
  <c r="AP37" i="6"/>
  <c r="AO37" i="6"/>
  <c r="AN37" i="6"/>
  <c r="AM37" i="6"/>
  <c r="AL37" i="6"/>
  <c r="AK37" i="6"/>
  <c r="AJ37" i="6"/>
  <c r="AI37" i="6"/>
  <c r="AH37" i="6"/>
  <c r="AG37" i="6"/>
  <c r="AF37" i="6"/>
  <c r="AE37" i="6"/>
  <c r="AD37" i="6"/>
  <c r="AC37" i="6"/>
  <c r="AB37" i="6"/>
  <c r="AA37" i="6"/>
  <c r="Z37" i="6"/>
  <c r="Y37" i="6"/>
  <c r="X37" i="6"/>
  <c r="W37" i="6"/>
  <c r="V37" i="6"/>
  <c r="U37" i="6"/>
  <c r="T37" i="6"/>
  <c r="S37" i="6"/>
  <c r="R37" i="6"/>
  <c r="Q37" i="6"/>
  <c r="P37" i="6"/>
  <c r="AR36" i="6"/>
  <c r="AQ36" i="6"/>
  <c r="AP36" i="6"/>
  <c r="AO36" i="6"/>
  <c r="AN36" i="6"/>
  <c r="AM36" i="6"/>
  <c r="AL36" i="6"/>
  <c r="AK36" i="6"/>
  <c r="AJ36" i="6"/>
  <c r="AI36" i="6"/>
  <c r="AH36" i="6"/>
  <c r="AG36" i="6"/>
  <c r="AF36" i="6"/>
  <c r="AE36" i="6"/>
  <c r="AD36" i="6"/>
  <c r="AC36" i="6"/>
  <c r="AB36" i="6"/>
  <c r="AA36" i="6"/>
  <c r="Z36" i="6"/>
  <c r="Y36" i="6"/>
  <c r="X36" i="6"/>
  <c r="W36" i="6"/>
  <c r="V36" i="6"/>
  <c r="U36" i="6"/>
  <c r="T36" i="6"/>
  <c r="S36" i="6"/>
  <c r="R36" i="6"/>
  <c r="Q36" i="6"/>
  <c r="P36" i="6"/>
  <c r="O36" i="6"/>
  <c r="AS36" i="6" l="1"/>
  <c r="AS37" i="6"/>
  <c r="AQ29" i="5"/>
  <c r="AP29" i="5"/>
  <c r="AO29" i="5"/>
  <c r="AN29" i="5"/>
  <c r="AM29" i="5"/>
  <c r="AL29" i="5"/>
  <c r="AK29" i="5"/>
  <c r="AJ29" i="5"/>
  <c r="AI29" i="5"/>
  <c r="AH29" i="5"/>
  <c r="AG29" i="5"/>
  <c r="AF29" i="5"/>
  <c r="AE29" i="5"/>
  <c r="AD29" i="5"/>
  <c r="AC29" i="5"/>
  <c r="AB29" i="5"/>
  <c r="AA29" i="5"/>
  <c r="Z29" i="5"/>
  <c r="Y29" i="5"/>
  <c r="X29" i="5"/>
  <c r="W29" i="5"/>
  <c r="V29" i="5"/>
  <c r="U29" i="5"/>
  <c r="T29" i="5"/>
  <c r="S29" i="5"/>
  <c r="R29" i="5"/>
  <c r="Q29" i="5"/>
  <c r="P29" i="5"/>
  <c r="O29" i="5"/>
  <c r="N29" i="5"/>
  <c r="AQ28" i="5"/>
  <c r="AP28" i="5"/>
  <c r="AO28" i="5"/>
  <c r="AN28" i="5"/>
  <c r="AM28" i="5"/>
  <c r="AL28" i="5"/>
  <c r="AK28" i="5"/>
  <c r="AJ28" i="5"/>
  <c r="AI28" i="5"/>
  <c r="AH28" i="5"/>
  <c r="AG28" i="5"/>
  <c r="AF28" i="5"/>
  <c r="AE28" i="5"/>
  <c r="AD28" i="5"/>
  <c r="AC28" i="5"/>
  <c r="AB28" i="5"/>
  <c r="AA28" i="5"/>
  <c r="Z28" i="5"/>
  <c r="Y28" i="5"/>
  <c r="X28" i="5"/>
  <c r="W28" i="5"/>
  <c r="V28" i="5"/>
  <c r="U28" i="5"/>
  <c r="T28" i="5"/>
  <c r="S28" i="5"/>
  <c r="R28" i="5"/>
  <c r="Q28" i="5"/>
  <c r="P28" i="5"/>
  <c r="O28" i="5"/>
  <c r="AR27" i="4"/>
  <c r="AQ27" i="4"/>
  <c r="AP27" i="4"/>
  <c r="AO27" i="4"/>
  <c r="AN27" i="4"/>
  <c r="AM27" i="4"/>
  <c r="AL27" i="4"/>
  <c r="AK27" i="4"/>
  <c r="AJ27" i="4"/>
  <c r="AI27" i="4"/>
  <c r="AH27" i="4"/>
  <c r="AG27" i="4"/>
  <c r="AF27" i="4"/>
  <c r="AE27" i="4"/>
  <c r="AD27" i="4"/>
  <c r="AC27" i="4"/>
  <c r="AB27" i="4"/>
  <c r="AA27" i="4"/>
  <c r="Z27" i="4"/>
  <c r="Y27" i="4"/>
  <c r="X27" i="4"/>
  <c r="W27" i="4"/>
  <c r="V27" i="4"/>
  <c r="U27" i="4"/>
  <c r="T27" i="4"/>
  <c r="S27" i="4"/>
  <c r="R27" i="4"/>
  <c r="Q27" i="4"/>
  <c r="P27" i="4"/>
  <c r="O27" i="4"/>
  <c r="N27" i="4"/>
  <c r="AR26" i="4"/>
  <c r="AQ26" i="4"/>
  <c r="AP26" i="4"/>
  <c r="AO26" i="4"/>
  <c r="AN26" i="4"/>
  <c r="AM26" i="4"/>
  <c r="AL26" i="4"/>
  <c r="AK26" i="4"/>
  <c r="AJ26" i="4"/>
  <c r="AI26" i="4"/>
  <c r="AH26" i="4"/>
  <c r="AG26" i="4"/>
  <c r="AF26" i="4"/>
  <c r="AE26" i="4"/>
  <c r="AD26" i="4"/>
  <c r="AC26" i="4"/>
  <c r="AB26" i="4"/>
  <c r="AA26" i="4"/>
  <c r="Z26" i="4"/>
  <c r="Y26" i="4"/>
  <c r="X26" i="4"/>
  <c r="W26" i="4"/>
  <c r="V26" i="4"/>
  <c r="U26" i="4"/>
  <c r="T26" i="4"/>
  <c r="S26" i="4"/>
  <c r="R26" i="4"/>
  <c r="Q26" i="4"/>
  <c r="P26" i="4"/>
  <c r="O26" i="4"/>
  <c r="N26" i="4"/>
  <c r="AS27" i="4" l="1"/>
  <c r="AV27" i="4" s="1"/>
  <c r="AV26" i="4"/>
  <c r="AS29" i="5"/>
  <c r="AV29" i="5" s="1"/>
  <c r="AV36" i="6"/>
  <c r="AY36" i="6" s="1"/>
  <c r="AV37" i="6"/>
  <c r="AY37" i="6" s="1"/>
  <c r="AV28" i="5" l="1"/>
  <c r="AY28" i="5" s="1"/>
  <c r="AW36" i="3"/>
  <c r="AV36" i="3"/>
  <c r="AU36" i="3"/>
  <c r="AT36" i="3"/>
  <c r="AS36" i="3"/>
  <c r="AR36" i="3"/>
  <c r="AQ36" i="3"/>
  <c r="AP36" i="3"/>
  <c r="AO36" i="3"/>
  <c r="AN36" i="3"/>
  <c r="AM36" i="3"/>
  <c r="AL36" i="3"/>
  <c r="AK36" i="3"/>
  <c r="AJ36" i="3"/>
  <c r="AI36" i="3"/>
  <c r="AH36" i="3"/>
  <c r="AG36" i="3"/>
  <c r="AF36" i="3"/>
  <c r="AE36" i="3"/>
  <c r="AD36" i="3"/>
  <c r="AC36" i="3"/>
  <c r="AB36" i="3"/>
  <c r="AA36" i="3"/>
  <c r="Z36" i="3"/>
  <c r="X36" i="3"/>
  <c r="V36" i="3"/>
  <c r="U36" i="3"/>
  <c r="T36" i="3"/>
  <c r="S36" i="3"/>
  <c r="AW35" i="3"/>
  <c r="AV35" i="3"/>
  <c r="AU35" i="3"/>
  <c r="AT35" i="3"/>
  <c r="AS35" i="3"/>
  <c r="AR35" i="3"/>
  <c r="AQ35" i="3"/>
  <c r="AP35" i="3"/>
  <c r="AO35" i="3"/>
  <c r="AN35" i="3"/>
  <c r="AM35" i="3"/>
  <c r="AL35" i="3"/>
  <c r="AK35" i="3"/>
  <c r="AJ35" i="3"/>
  <c r="AI35" i="3"/>
  <c r="AH35" i="3"/>
  <c r="AG35" i="3"/>
  <c r="AF35" i="3"/>
  <c r="AE35" i="3"/>
  <c r="AD35" i="3"/>
  <c r="AC35" i="3"/>
  <c r="AB35" i="3"/>
  <c r="AA35" i="3"/>
  <c r="Z35" i="3"/>
  <c r="Y35" i="3"/>
  <c r="X35" i="3"/>
  <c r="W35" i="3"/>
  <c r="V35" i="3"/>
  <c r="U35" i="3"/>
  <c r="T35" i="3"/>
  <c r="AF4" i="3"/>
  <c r="AW4" i="3" s="1"/>
  <c r="AR36" i="2"/>
  <c r="AQ36" i="2"/>
  <c r="AP36" i="2"/>
  <c r="AO36" i="2"/>
  <c r="AN36" i="2"/>
  <c r="AM36" i="2"/>
  <c r="AL36" i="2"/>
  <c r="AK36" i="2"/>
  <c r="AJ36" i="2"/>
  <c r="AI36" i="2"/>
  <c r="AH36" i="2"/>
  <c r="AG36" i="2"/>
  <c r="AF36" i="2"/>
  <c r="AE36" i="2"/>
  <c r="AD36" i="2"/>
  <c r="AC36" i="2"/>
  <c r="AB36" i="2"/>
  <c r="AA36" i="2"/>
  <c r="Z36" i="2"/>
  <c r="Y36" i="2"/>
  <c r="X36" i="2"/>
  <c r="W36" i="2"/>
  <c r="V36" i="2"/>
  <c r="U36" i="2"/>
  <c r="T36" i="2"/>
  <c r="S36" i="2"/>
  <c r="R36" i="2"/>
  <c r="Q36" i="2"/>
  <c r="P36" i="2"/>
  <c r="O36" i="2"/>
  <c r="N36" i="2"/>
  <c r="AR35" i="2"/>
  <c r="AQ35" i="2"/>
  <c r="AP35" i="2"/>
  <c r="AO35" i="2"/>
  <c r="AN35" i="2"/>
  <c r="AM35" i="2"/>
  <c r="AK35" i="2"/>
  <c r="AJ35" i="2"/>
  <c r="AI35" i="2"/>
  <c r="AH35" i="2"/>
  <c r="AG35" i="2"/>
  <c r="AF35" i="2"/>
  <c r="AE35" i="2"/>
  <c r="AD35" i="2"/>
  <c r="AC35" i="2"/>
  <c r="AB35" i="2"/>
  <c r="AA35" i="2"/>
  <c r="Z35" i="2"/>
  <c r="Y35" i="2"/>
  <c r="X35" i="2"/>
  <c r="W35" i="2"/>
  <c r="V35" i="2"/>
  <c r="U35" i="2"/>
  <c r="T35" i="2"/>
  <c r="S35" i="2"/>
  <c r="R35" i="2"/>
  <c r="Q35" i="2"/>
  <c r="P35" i="2"/>
  <c r="O35" i="2"/>
  <c r="N35" i="2"/>
  <c r="AX35" i="3" l="1"/>
  <c r="BA35" i="3" s="1"/>
  <c r="AX36" i="3"/>
  <c r="BA36" i="3" s="1"/>
  <c r="AS35" i="2"/>
  <c r="AV35" i="2" s="1"/>
  <c r="AS36" i="2"/>
  <c r="AV36" i="2" s="1"/>
  <c r="AX36" i="2" l="1"/>
  <c r="AW36" i="2"/>
  <c r="AX35" i="2"/>
  <c r="AW35" i="2"/>
  <c r="BC36" i="3"/>
  <c r="BB36" i="3"/>
  <c r="BC35" i="3"/>
  <c r="BB35" i="3"/>
  <c r="AR36" i="7"/>
</calcChain>
</file>

<file path=xl/comments1.xml><?xml version="1.0" encoding="utf-8"?>
<comments xmlns="http://schemas.openxmlformats.org/spreadsheetml/2006/main">
  <authors>
    <author>C14-2065</author>
    <author>C08-2028</author>
    <author>河野 和伽子</author>
    <author>C08-2042</author>
    <author>vdiadmin</author>
  </authors>
  <commentList>
    <comment ref="A1" authorId="0" shapeId="0">
      <text>
        <r>
          <rPr>
            <b/>
            <sz val="18"/>
            <color indexed="81"/>
            <rFont val="ＭＳ Ｐゴシック"/>
            <family val="3"/>
            <charset val="128"/>
          </rPr>
          <t>別シート「共同生活援助(例）（包括支援、外部サービス支援）」の記入例を参考にしてください</t>
        </r>
      </text>
    </comment>
    <comment ref="N3" authorId="1" shapeId="0">
      <text>
        <r>
          <rPr>
            <b/>
            <sz val="9"/>
            <color indexed="81"/>
            <rFont val="ＭＳ Ｐゴシック"/>
            <family val="3"/>
            <charset val="128"/>
          </rPr>
          <t>リストから選択</t>
        </r>
      </text>
    </comment>
    <comment ref="AA4" authorId="0" shapeId="0">
      <text>
        <r>
          <rPr>
            <b/>
            <sz val="9"/>
            <color indexed="81"/>
            <rFont val="ＭＳ Ｐゴシック"/>
            <family val="3"/>
            <charset val="128"/>
          </rPr>
          <t>別紙の前年度の平均利用者数の算出資料を基に入力。
新設の場合等は利用定員の90％の数</t>
        </r>
      </text>
    </comment>
    <comment ref="AR4" authorId="0" shapeId="0">
      <text>
        <r>
          <rPr>
            <b/>
            <sz val="9"/>
            <color indexed="81"/>
            <rFont val="ＭＳ Ｐゴシック"/>
            <family val="3"/>
            <charset val="128"/>
          </rPr>
          <t>平均利用者数÷人員配置区分（４：１等）</t>
        </r>
      </text>
    </comment>
    <comment ref="AR5" authorId="0" shapeId="0">
      <text>
        <r>
          <rPr>
            <b/>
            <sz val="9"/>
            <color indexed="81"/>
            <rFont val="ＭＳ Ｐゴシック"/>
            <family val="3"/>
            <charset val="128"/>
          </rPr>
          <t xml:space="preserve">別シートの生活支援員必要人員算出表より計算した数を記入。入居者の見込みが具体的に決まっていれば、その区分で計算する。
</t>
        </r>
      </text>
    </comment>
    <comment ref="I6" authorId="0" shapeId="0">
      <text>
        <r>
          <rPr>
            <b/>
            <sz val="9"/>
            <color indexed="81"/>
            <rFont val="ＭＳ Ｐゴシック"/>
            <family val="3"/>
            <charset val="128"/>
          </rPr>
          <t>就業規則で定めた時間数（３２～４０時間）</t>
        </r>
      </text>
    </comment>
    <comment ref="V6" authorId="2" shapeId="0">
      <text>
        <r>
          <rPr>
            <b/>
            <sz val="9"/>
            <color indexed="81"/>
            <rFont val="MS P ゴシック"/>
            <family val="3"/>
            <charset val="128"/>
          </rPr>
          <t>プルダウンから選択</t>
        </r>
      </text>
    </comment>
    <comment ref="AM6" authorId="2" shapeId="0">
      <text>
        <r>
          <rPr>
            <b/>
            <sz val="9"/>
            <color indexed="81"/>
            <rFont val="MS P ゴシック"/>
            <family val="3"/>
            <charset val="128"/>
          </rPr>
          <t>プルダウンから選択</t>
        </r>
      </text>
    </comment>
    <comment ref="A10" authorId="2" shapeId="0">
      <text>
        <r>
          <rPr>
            <b/>
            <sz val="9"/>
            <color indexed="81"/>
            <rFont val="MS P ゴシック"/>
            <family val="3"/>
            <charset val="128"/>
          </rPr>
          <t>リストから選択</t>
        </r>
      </text>
    </comment>
    <comment ref="B10" authorId="3" shapeId="0">
      <text>
        <r>
          <rPr>
            <b/>
            <sz val="9"/>
            <color indexed="81"/>
            <rFont val="ＭＳ Ｐゴシック"/>
            <family val="3"/>
            <charset val="128"/>
          </rPr>
          <t>リストから選択</t>
        </r>
      </text>
    </comment>
    <comment ref="G10" authorId="2" shapeId="0">
      <text>
        <r>
          <rPr>
            <b/>
            <sz val="9"/>
            <color indexed="81"/>
            <rFont val="MS P ゴシック"/>
            <family val="3"/>
            <charset val="128"/>
          </rPr>
          <t>リストから選択</t>
        </r>
        <r>
          <rPr>
            <sz val="9"/>
            <color indexed="81"/>
            <rFont val="MS P ゴシック"/>
            <family val="3"/>
            <charset val="128"/>
          </rPr>
          <t xml:space="preserve">
</t>
        </r>
      </text>
    </comment>
    <comment ref="A38" authorId="4" shapeId="0">
      <text>
        <r>
          <rPr>
            <b/>
            <sz val="9"/>
            <color indexed="81"/>
            <rFont val="MS P ゴシック"/>
            <family val="3"/>
            <charset val="128"/>
          </rPr>
          <t>一日のおけるサービス提供時間を記載してください。
6時～22時までならば、”16”と記載</t>
        </r>
      </text>
    </comment>
    <comment ref="AY38" authorId="0" shapeId="0">
      <text>
        <r>
          <rPr>
            <b/>
            <sz val="9"/>
            <color indexed="81"/>
            <rFont val="ＭＳ Ｐゴシック"/>
            <family val="3"/>
            <charset val="128"/>
          </rPr>
          <t>事業所で設定している夜間時間帯を除いたサービス提供時間を記載</t>
        </r>
      </text>
    </comment>
  </commentList>
</comments>
</file>

<file path=xl/comments2.xml><?xml version="1.0" encoding="utf-8"?>
<comments xmlns="http://schemas.openxmlformats.org/spreadsheetml/2006/main">
  <authors>
    <author>C08-2028</author>
    <author>C14-2065</author>
    <author>河野 和伽子</author>
    <author>C08-2042</author>
  </authors>
  <commentList>
    <comment ref="S3" authorId="0" shapeId="0">
      <text>
        <r>
          <rPr>
            <b/>
            <sz val="9"/>
            <color indexed="81"/>
            <rFont val="ＭＳ Ｐゴシック"/>
            <family val="3"/>
            <charset val="128"/>
          </rPr>
          <t>リストから選択</t>
        </r>
      </text>
    </comment>
    <comment ref="AF4" authorId="1" shapeId="0">
      <text>
        <r>
          <rPr>
            <b/>
            <sz val="9"/>
            <color indexed="81"/>
            <rFont val="ＭＳ Ｐゴシック"/>
            <family val="3"/>
            <charset val="128"/>
          </rPr>
          <t>別紙の前年度の平均利用者数の算出資料を基に入力。
新設の場合等は利用定員の90％の数</t>
        </r>
      </text>
    </comment>
    <comment ref="AW4" authorId="2" shapeId="0">
      <text>
        <r>
          <rPr>
            <b/>
            <sz val="9"/>
            <color indexed="81"/>
            <rFont val="MS P ゴシック"/>
            <family val="3"/>
            <charset val="128"/>
          </rPr>
          <t>平均利用者数÷人員配置区分（4:１等）で計算する。</t>
        </r>
      </text>
    </comment>
    <comment ref="AW5" authorId="1" shapeId="0">
      <text>
        <r>
          <rPr>
            <b/>
            <sz val="9"/>
            <color indexed="81"/>
            <rFont val="ＭＳ Ｐゴシック"/>
            <family val="3"/>
            <charset val="128"/>
          </rPr>
          <t>別シートの生活支援員必要人員算出表より計算した数を記入。入居者の見込みが具体的に決まっていれば、その区分で計算する。</t>
        </r>
      </text>
    </comment>
    <comment ref="N6" authorId="1" shapeId="0">
      <text>
        <r>
          <rPr>
            <b/>
            <sz val="9"/>
            <color indexed="81"/>
            <rFont val="ＭＳ Ｐゴシック"/>
            <family val="3"/>
            <charset val="128"/>
          </rPr>
          <t>就業規則で定めた時間数（３２～４０時間）</t>
        </r>
      </text>
    </comment>
    <comment ref="AU7" authorId="2" shapeId="0">
      <text/>
    </comment>
    <comment ref="A10" authorId="2" shapeId="0">
      <text>
        <r>
          <rPr>
            <b/>
            <sz val="9"/>
            <color indexed="81"/>
            <rFont val="MS P ゴシック"/>
            <family val="3"/>
            <charset val="128"/>
          </rPr>
          <t>管理者は常勤。
他の職務の兼務は業務に支障のない範囲で可能。</t>
        </r>
      </text>
    </comment>
    <comment ref="G10" authorId="3" shapeId="0">
      <text>
        <r>
          <rPr>
            <b/>
            <sz val="9"/>
            <color indexed="81"/>
            <rFont val="ＭＳ Ｐゴシック"/>
            <family val="3"/>
            <charset val="128"/>
          </rPr>
          <t>リストから選択</t>
        </r>
      </text>
    </comment>
    <comment ref="A16" authorId="1" shapeId="0">
      <text>
        <r>
          <rPr>
            <b/>
            <sz val="9"/>
            <color indexed="81"/>
            <rFont val="ＭＳ Ｐゴシック"/>
            <family val="3"/>
            <charset val="128"/>
          </rPr>
          <t>宿直を行う場合は、労働基準監督署に宿直許可をもらうこと。宿直は週1回まで認められる。ただし、宿直のみ行う専従職員を充てた場合は、その限りではない。労働基準監督署に要相談のこと。
また、夜勤については、週1回の上限はないが、日中の労働時間と合わせて、１カ月合計177ｈ（事業所就業規則による）を超えないこと。</t>
        </r>
      </text>
    </comment>
    <comment ref="BC35" authorId="2" shapeId="0">
      <text>
        <r>
          <rPr>
            <b/>
            <sz val="9"/>
            <color indexed="81"/>
            <rFont val="MS P ゴシック"/>
            <family val="3"/>
            <charset val="128"/>
          </rPr>
          <t>総時間÷常勤者の一月時間数（177h等)が、基準上の必要職員数の数字以上ならばＯＫ。足りなければ人員欠如</t>
        </r>
      </text>
    </comment>
    <comment ref="BD38" authorId="1" shapeId="0">
      <text>
        <r>
          <rPr>
            <b/>
            <sz val="9"/>
            <color indexed="81"/>
            <rFont val="ＭＳ Ｐゴシック"/>
            <family val="3"/>
            <charset val="128"/>
          </rPr>
          <t>事業所で設定している夜間時間帯を除いたサービス提供時間を記載</t>
        </r>
      </text>
    </comment>
  </commentList>
</comments>
</file>

<file path=xl/comments3.xml><?xml version="1.0" encoding="utf-8"?>
<comments xmlns="http://schemas.openxmlformats.org/spreadsheetml/2006/main">
  <authors>
    <author>C08-2042</author>
  </authors>
  <commentList>
    <comment ref="B6" authorId="0" shapeId="0">
      <text>
        <r>
          <rPr>
            <b/>
            <sz val="9"/>
            <rFont val="ＭＳ Ｐゴシック"/>
            <family val="3"/>
            <charset val="128"/>
          </rPr>
          <t>記入</t>
        </r>
      </text>
    </comment>
  </commentList>
</comments>
</file>

<file path=xl/comments4.xml><?xml version="1.0" encoding="utf-8"?>
<comments xmlns="http://schemas.openxmlformats.org/spreadsheetml/2006/main">
  <authors>
    <author>C14-2065</author>
    <author>河野 和伽子</author>
    <author>C08-2042</author>
    <author>vdiadmin</author>
  </authors>
  <commentList>
    <comment ref="A1" authorId="0" shapeId="0">
      <text>
        <r>
          <rPr>
            <b/>
            <sz val="18"/>
            <color indexed="81"/>
            <rFont val="ＭＳ Ｐゴシック"/>
            <family val="3"/>
            <charset val="128"/>
          </rPr>
          <t xml:space="preserve">
別シート「共同生活援助(例）（包括支援、外部サービス支援）」の記入例を参考にしてください</t>
        </r>
      </text>
    </comment>
    <comment ref="AT4" authorId="0" shapeId="0">
      <text>
        <r>
          <rPr>
            <b/>
            <sz val="9"/>
            <color indexed="81"/>
            <rFont val="ＭＳ Ｐゴシック"/>
            <family val="3"/>
            <charset val="128"/>
          </rPr>
          <t>平均利用者数÷人員配置区分（４：１等）</t>
        </r>
      </text>
    </comment>
    <comment ref="AT5" authorId="0" shapeId="0">
      <text>
        <r>
          <rPr>
            <b/>
            <sz val="9"/>
            <color indexed="81"/>
            <rFont val="ＭＳ Ｐゴシック"/>
            <family val="3"/>
            <charset val="128"/>
          </rPr>
          <t>必ず参考様式１１で計算した数を記入。新設の場合は全員区分6で想定。ただし、入居者の見込みが立っていればその区分を想定した必要職員数で計算する</t>
        </r>
      </text>
    </comment>
    <comment ref="I6" authorId="0" shapeId="0">
      <text>
        <r>
          <rPr>
            <b/>
            <sz val="9"/>
            <color indexed="81"/>
            <rFont val="ＭＳ Ｐゴシック"/>
            <family val="3"/>
            <charset val="128"/>
          </rPr>
          <t>就業規則で定めた時間数（３２～４０時間）</t>
        </r>
      </text>
    </comment>
    <comment ref="A10" authorId="1" shapeId="0">
      <text>
        <r>
          <rPr>
            <b/>
            <sz val="9"/>
            <color indexed="81"/>
            <rFont val="MS P ゴシック"/>
            <family val="3"/>
            <charset val="128"/>
          </rPr>
          <t>リストから選択</t>
        </r>
      </text>
    </comment>
    <comment ref="B10" authorId="2" shapeId="0">
      <text>
        <r>
          <rPr>
            <b/>
            <sz val="9"/>
            <color indexed="81"/>
            <rFont val="ＭＳ Ｐゴシック"/>
            <family val="3"/>
            <charset val="128"/>
          </rPr>
          <t>リストから選択</t>
        </r>
      </text>
    </comment>
    <comment ref="AX36" authorId="3" shapeId="0">
      <text>
        <r>
          <rPr>
            <b/>
            <sz val="9"/>
            <color indexed="81"/>
            <rFont val="MS P ゴシック"/>
            <family val="3"/>
            <charset val="128"/>
          </rPr>
          <t>総時間÷常勤者の一月時間数（177h等)が、基準上の必要職員数の数字以上ならばＯＫ。足りなければ人員欠如</t>
        </r>
      </text>
    </comment>
  </commentList>
</comments>
</file>

<file path=xl/comments5.xml><?xml version="1.0" encoding="utf-8"?>
<comments xmlns="http://schemas.openxmlformats.org/spreadsheetml/2006/main">
  <authors>
    <author>河野 和伽子</author>
    <author>C14-2065</author>
    <author>C08-2042</author>
    <author>vdiadmin</author>
  </authors>
  <commentList>
    <comment ref="X4" authorId="0" shapeId="0">
      <text>
        <r>
          <rPr>
            <b/>
            <sz val="9"/>
            <color indexed="81"/>
            <rFont val="MS P ゴシック"/>
            <family val="3"/>
            <charset val="128"/>
          </rPr>
          <t>新設の場合等は利用定員の90％の数</t>
        </r>
        <r>
          <rPr>
            <sz val="9"/>
            <color indexed="81"/>
            <rFont val="MS P ゴシック"/>
            <family val="3"/>
            <charset val="128"/>
          </rPr>
          <t xml:space="preserve">
</t>
        </r>
      </text>
    </comment>
    <comment ref="AT4" authorId="0" shapeId="0">
      <text>
        <r>
          <rPr>
            <b/>
            <sz val="9"/>
            <color indexed="81"/>
            <rFont val="MS P ゴシック"/>
            <family val="3"/>
            <charset val="128"/>
          </rPr>
          <t>平均利用者数÷人員配置区分（4：1等）で計算する。</t>
        </r>
      </text>
    </comment>
    <comment ref="AT5" authorId="0" shapeId="0">
      <text>
        <r>
          <rPr>
            <b/>
            <sz val="9"/>
            <color indexed="81"/>
            <rFont val="MS P ゴシック"/>
            <family val="3"/>
            <charset val="128"/>
          </rPr>
          <t>別シートの生活支援員必要人員算出表より計算した数を記入。入居者の見込みが具体的に決まっていれば、その区分で計算する。</t>
        </r>
      </text>
    </comment>
    <comment ref="I6" authorId="1" shapeId="0">
      <text>
        <r>
          <rPr>
            <b/>
            <sz val="9"/>
            <color indexed="81"/>
            <rFont val="ＭＳ Ｐゴシック"/>
            <family val="3"/>
            <charset val="128"/>
          </rPr>
          <t>就業規則で定めた時間数（３２～４０時間）</t>
        </r>
      </text>
    </comment>
    <comment ref="B10" authorId="2" shapeId="0">
      <text>
        <r>
          <rPr>
            <b/>
            <sz val="9"/>
            <color indexed="81"/>
            <rFont val="ＭＳ Ｐゴシック"/>
            <family val="3"/>
            <charset val="128"/>
          </rPr>
          <t>リストから選択</t>
        </r>
      </text>
    </comment>
    <comment ref="B11" authorId="1" shapeId="0">
      <text>
        <r>
          <rPr>
            <b/>
            <sz val="9"/>
            <color indexed="81"/>
            <rFont val="ＭＳ Ｐゴシック"/>
            <family val="3"/>
            <charset val="128"/>
          </rPr>
          <t>事業所従業者のうち、一人以上は常勤でなければならない。</t>
        </r>
      </text>
    </comment>
    <comment ref="A16" authorId="0" shapeId="0">
      <text>
        <r>
          <rPr>
            <b/>
            <sz val="9"/>
            <color indexed="81"/>
            <rFont val="MS P ゴシック"/>
            <family val="3"/>
            <charset val="128"/>
          </rPr>
          <t>夜間及び深夜の時間帯を通じて、共同生活住居ごとに夜間支援従事者を一人以上配置すること。</t>
        </r>
      </text>
    </comment>
    <comment ref="AY36" authorId="3" shapeId="0">
      <text>
        <r>
          <rPr>
            <b/>
            <sz val="9"/>
            <color indexed="81"/>
            <rFont val="MS P ゴシック"/>
            <family val="3"/>
            <charset val="128"/>
          </rPr>
          <t>総時間÷常勤者の一月時間数（177h等)が、基準上の必要職員数の数字以上ならばＯＫ。足りなければ人員欠如</t>
        </r>
      </text>
    </comment>
    <comment ref="BB39" authorId="1" shapeId="0">
      <text>
        <r>
          <rPr>
            <b/>
            <sz val="9"/>
            <color indexed="81"/>
            <rFont val="ＭＳ Ｐゴシック"/>
            <family val="3"/>
            <charset val="128"/>
          </rPr>
          <t>事業所で設定している夜間時間帯を除く</t>
        </r>
      </text>
    </comment>
  </commentList>
</comments>
</file>

<file path=xl/comments6.xml><?xml version="1.0" encoding="utf-8"?>
<comments xmlns="http://schemas.openxmlformats.org/spreadsheetml/2006/main">
  <authors>
    <author>C14-2065</author>
    <author>vdiadmin</author>
    <author>C08-2042</author>
  </authors>
  <commentList>
    <comment ref="AA4" authorId="0" shapeId="0">
      <text>
        <r>
          <rPr>
            <b/>
            <sz val="9"/>
            <color indexed="81"/>
            <rFont val="ＭＳ Ｐゴシック"/>
            <family val="3"/>
            <charset val="128"/>
          </rPr>
          <t>新設の場合等は利用定員の90％の数</t>
        </r>
      </text>
    </comment>
    <comment ref="AR4" authorId="1" shapeId="0">
      <text>
        <r>
          <rPr>
            <b/>
            <sz val="9"/>
            <color indexed="81"/>
            <rFont val="MS P ゴシック"/>
            <family val="3"/>
            <charset val="128"/>
          </rPr>
          <t>人員配置区分に応じた必要職員数を記入</t>
        </r>
      </text>
    </comment>
    <comment ref="I6" authorId="0" shapeId="0">
      <text>
        <r>
          <rPr>
            <b/>
            <sz val="9"/>
            <color indexed="81"/>
            <rFont val="ＭＳ Ｐゴシック"/>
            <family val="3"/>
            <charset val="128"/>
          </rPr>
          <t>就業規則で定めた時間数（３２～４０時間）</t>
        </r>
      </text>
    </comment>
    <comment ref="B10" authorId="2" shapeId="0">
      <text>
        <r>
          <rPr>
            <b/>
            <sz val="9"/>
            <color indexed="81"/>
            <rFont val="ＭＳ Ｐゴシック"/>
            <family val="3"/>
            <charset val="128"/>
          </rPr>
          <t>リストから選択</t>
        </r>
      </text>
    </comment>
    <comment ref="BC29" authorId="0" shapeId="0">
      <text>
        <r>
          <rPr>
            <b/>
            <sz val="9"/>
            <color indexed="81"/>
            <rFont val="ＭＳ Ｐゴシック"/>
            <family val="3"/>
            <charset val="128"/>
          </rPr>
          <t>事業所で設定している夜間時間帯を除いたサービス提供時間を記載</t>
        </r>
      </text>
    </comment>
  </commentList>
</comments>
</file>

<file path=xl/comments7.xml><?xml version="1.0" encoding="utf-8"?>
<comments xmlns="http://schemas.openxmlformats.org/spreadsheetml/2006/main">
  <authors>
    <author>C14-2065</author>
    <author>河野 和伽子</author>
    <author>C08-2042</author>
  </authors>
  <commentList>
    <comment ref="A1" authorId="0" shapeId="0">
      <text>
        <r>
          <rPr>
            <b/>
            <sz val="24"/>
            <color indexed="81"/>
            <rFont val="ＭＳ Ｐゴシック"/>
            <family val="3"/>
            <charset val="128"/>
          </rPr>
          <t>別シート「２(SS)例」の記入例を参考にしてください</t>
        </r>
      </text>
    </comment>
    <comment ref="AA4" authorId="0" shapeId="0">
      <text>
        <r>
          <rPr>
            <b/>
            <sz val="9"/>
            <color indexed="81"/>
            <rFont val="ＭＳ Ｐゴシック"/>
            <family val="3"/>
            <charset val="128"/>
          </rPr>
          <t>新設の場合等は利用定員の90％の数</t>
        </r>
      </text>
    </comment>
    <comment ref="AR4" authorId="1" shapeId="0">
      <text>
        <r>
          <rPr>
            <b/>
            <sz val="9"/>
            <color indexed="81"/>
            <rFont val="MS P ゴシック"/>
            <family val="3"/>
            <charset val="128"/>
          </rPr>
          <t>本体施設がグループホームの場合は、人員配置区分に対する必要職員数を記入。本体短期入所の定員を本体施設の定員に足した総定員数に対する必要職員数とすることに留意。生活支援員は下の欄に記入</t>
        </r>
      </text>
    </comment>
    <comment ref="AR5" authorId="1" shapeId="0">
      <text>
        <r>
          <rPr>
            <b/>
            <sz val="9"/>
            <color indexed="81"/>
            <rFont val="MS P ゴシック"/>
            <family val="3"/>
            <charset val="128"/>
          </rPr>
          <t>本体施設がグループホームの場合は、必ず生活支援員必要人員算出表で計算した数を記入。入居者の見込みが立っていればその区分を想定した必要職員数で計算する</t>
        </r>
      </text>
    </comment>
    <comment ref="I6" authorId="0" shapeId="0">
      <text>
        <r>
          <rPr>
            <b/>
            <sz val="9"/>
            <color indexed="81"/>
            <rFont val="ＭＳ Ｐゴシック"/>
            <family val="3"/>
            <charset val="128"/>
          </rPr>
          <t>就業規則で定めた時間数（３２～４０時間）</t>
        </r>
      </text>
    </comment>
    <comment ref="B10" authorId="2" shapeId="0">
      <text>
        <r>
          <rPr>
            <b/>
            <sz val="9"/>
            <color indexed="81"/>
            <rFont val="ＭＳ Ｐゴシック"/>
            <family val="3"/>
            <charset val="128"/>
          </rPr>
          <t>リストから選択</t>
        </r>
      </text>
    </comment>
    <comment ref="BC29" authorId="0" shapeId="0">
      <text>
        <r>
          <rPr>
            <b/>
            <sz val="9"/>
            <color indexed="81"/>
            <rFont val="ＭＳ Ｐゴシック"/>
            <family val="3"/>
            <charset val="128"/>
          </rPr>
          <t>事業所で設定している夜間時間帯を除いたサービス提供時間を記載</t>
        </r>
      </text>
    </comment>
  </commentList>
</comments>
</file>

<file path=xl/comments8.xml><?xml version="1.0" encoding="utf-8"?>
<comments xmlns="http://schemas.openxmlformats.org/spreadsheetml/2006/main">
  <authors>
    <author>C14-2065</author>
    <author>C08-2042</author>
  </authors>
  <commentList>
    <comment ref="AA4" authorId="0" shapeId="0">
      <text>
        <r>
          <rPr>
            <b/>
            <sz val="9"/>
            <color indexed="81"/>
            <rFont val="ＭＳ Ｐゴシック"/>
            <family val="3"/>
            <charset val="128"/>
          </rPr>
          <t>新設の場合等は利用定員の90％の数</t>
        </r>
      </text>
    </comment>
    <comment ref="AR4" authorId="0" shapeId="0">
      <text>
        <r>
          <rPr>
            <b/>
            <sz val="9"/>
            <color indexed="81"/>
            <rFont val="ＭＳ Ｐゴシック"/>
            <family val="3"/>
            <charset val="128"/>
          </rPr>
          <t>本体施設がグループホームの場合は、短期入所の定員を本体施設の定員に足した総定員数に対する必要職員数とすることに留意。生活支援員は下の欄に記入。</t>
        </r>
      </text>
    </comment>
    <comment ref="AR5" authorId="0" shapeId="0">
      <text>
        <r>
          <rPr>
            <b/>
            <sz val="9"/>
            <color indexed="81"/>
            <rFont val="ＭＳ Ｐゴシック"/>
            <family val="3"/>
            <charset val="128"/>
          </rPr>
          <t>本体施設がグループホームの場合は、必ず生活支援員必要人員算出表で計算した数を記入。入居者の見込みが立っていればその区分を想定した必要職員数で計算する</t>
        </r>
      </text>
    </comment>
    <comment ref="I6" authorId="0" shapeId="0">
      <text>
        <r>
          <rPr>
            <b/>
            <sz val="9"/>
            <color indexed="81"/>
            <rFont val="ＭＳ Ｐゴシック"/>
            <family val="3"/>
            <charset val="128"/>
          </rPr>
          <t>就業規則で定めた時間数（３２～４０時間）</t>
        </r>
      </text>
    </comment>
    <comment ref="B10" authorId="1" shapeId="0">
      <text>
        <r>
          <rPr>
            <b/>
            <sz val="9"/>
            <color indexed="81"/>
            <rFont val="ＭＳ Ｐゴシック"/>
            <family val="3"/>
            <charset val="128"/>
          </rPr>
          <t>リストから選択</t>
        </r>
      </text>
    </comment>
    <comment ref="AY28" authorId="0" shapeId="0">
      <text>
        <r>
          <rPr>
            <b/>
            <sz val="9"/>
            <color indexed="81"/>
            <rFont val="ＭＳ Ｐゴシック"/>
            <family val="3"/>
            <charset val="128"/>
          </rPr>
          <t>ＧＨや日中事業所で必要な、世話人又は職業指導員等の勤務時間を合計する。夜勤の
時間帯は算定できないので、除くこと。</t>
        </r>
      </text>
    </comment>
    <comment ref="BB31" authorId="0" shapeId="0">
      <text>
        <r>
          <rPr>
            <b/>
            <sz val="9"/>
            <color indexed="81"/>
            <rFont val="ＭＳ Ｐゴシック"/>
            <family val="3"/>
            <charset val="128"/>
          </rPr>
          <t>本体施設がグループホームの場合に、事業所で設定している夜間時間帯を除くサービス提供時間帯を記入。
夜間時間帯はグループホームの利用者が寝ている時間帯を基本に、個別支援計画等を参考に事業所側で設定すること。</t>
        </r>
      </text>
    </comment>
  </commentList>
</comments>
</file>

<file path=xl/sharedStrings.xml><?xml version="1.0" encoding="utf-8"?>
<sst xmlns="http://schemas.openxmlformats.org/spreadsheetml/2006/main" count="883" uniqueCount="219">
  <si>
    <t>サービス種類</t>
    <rPh sb="4" eb="6">
      <t>シュルイ</t>
    </rPh>
    <phoneticPr fontId="5"/>
  </si>
  <si>
    <t>事業所・施設名</t>
    <rPh sb="0" eb="3">
      <t>ジギョウショ</t>
    </rPh>
    <rPh sb="4" eb="6">
      <t>シセツ</t>
    </rPh>
    <rPh sb="6" eb="7">
      <t>メイ</t>
    </rPh>
    <phoneticPr fontId="5"/>
  </si>
  <si>
    <t>定員</t>
    <rPh sb="0" eb="2">
      <t>テイイン</t>
    </rPh>
    <phoneticPr fontId="5"/>
  </si>
  <si>
    <t>前年度の平均利用者数(小数点第2位以下切上)</t>
    <rPh sb="0" eb="3">
      <t>ゼンネンド</t>
    </rPh>
    <rPh sb="4" eb="6">
      <t>ヘイキン</t>
    </rPh>
    <rPh sb="6" eb="8">
      <t>リヨウ</t>
    </rPh>
    <rPh sb="8" eb="9">
      <t>シャ</t>
    </rPh>
    <rPh sb="9" eb="10">
      <t>スウ</t>
    </rPh>
    <rPh sb="11" eb="14">
      <t>ショウスウテン</t>
    </rPh>
    <rPh sb="14" eb="15">
      <t>ダイ</t>
    </rPh>
    <rPh sb="16" eb="17">
      <t>イ</t>
    </rPh>
    <rPh sb="17" eb="19">
      <t>イカ</t>
    </rPh>
    <rPh sb="19" eb="21">
      <t>キリア</t>
    </rPh>
    <phoneticPr fontId="5"/>
  </si>
  <si>
    <t>基準上の必要職員数(世話人)</t>
    <rPh sb="0" eb="2">
      <t>キジュン</t>
    </rPh>
    <rPh sb="2" eb="3">
      <t>ジョウ</t>
    </rPh>
    <rPh sb="4" eb="6">
      <t>ヒツヨウ</t>
    </rPh>
    <rPh sb="6" eb="9">
      <t>ショクインスウ</t>
    </rPh>
    <rPh sb="10" eb="12">
      <t>セワ</t>
    </rPh>
    <rPh sb="12" eb="13">
      <t>ニン</t>
    </rPh>
    <phoneticPr fontId="5"/>
  </si>
  <si>
    <t>基準上の必要職員数(生活支援員)</t>
    <rPh sb="0" eb="2">
      <t>キジュン</t>
    </rPh>
    <rPh sb="2" eb="3">
      <t>ジョウ</t>
    </rPh>
    <rPh sb="4" eb="6">
      <t>ヒツヨウ</t>
    </rPh>
    <rPh sb="6" eb="9">
      <t>ショクインスウ</t>
    </rPh>
    <rPh sb="10" eb="12">
      <t>セイカツ</t>
    </rPh>
    <rPh sb="12" eb="14">
      <t>シエン</t>
    </rPh>
    <rPh sb="14" eb="15">
      <t>イン</t>
    </rPh>
    <phoneticPr fontId="5"/>
  </si>
  <si>
    <t>常勤者が1週間に勤務すべき時間数</t>
    <rPh sb="0" eb="3">
      <t>ジョウキンシャ</t>
    </rPh>
    <rPh sb="5" eb="7">
      <t>シュウカン</t>
    </rPh>
    <rPh sb="8" eb="10">
      <t>キンム</t>
    </rPh>
    <rPh sb="13" eb="15">
      <t>ジカン</t>
    </rPh>
    <rPh sb="15" eb="16">
      <t>スウ</t>
    </rPh>
    <phoneticPr fontId="5"/>
  </si>
  <si>
    <t>人員配置区分</t>
    <rPh sb="0" eb="2">
      <t>ジンイン</t>
    </rPh>
    <rPh sb="2" eb="4">
      <t>ハイチ</t>
    </rPh>
    <rPh sb="4" eb="6">
      <t>クブン</t>
    </rPh>
    <phoneticPr fontId="5"/>
  </si>
  <si>
    <t>該当する体制等</t>
    <rPh sb="0" eb="2">
      <t>ガイトウ</t>
    </rPh>
    <rPh sb="4" eb="6">
      <t>タイセイ</t>
    </rPh>
    <rPh sb="6" eb="7">
      <t>トウ</t>
    </rPh>
    <phoneticPr fontId="5"/>
  </si>
  <si>
    <t>職種</t>
    <rPh sb="0" eb="2">
      <t>ショクシュ</t>
    </rPh>
    <phoneticPr fontId="5"/>
  </si>
  <si>
    <t>勤務形態</t>
    <rPh sb="0" eb="2">
      <t>キンム</t>
    </rPh>
    <rPh sb="2" eb="4">
      <t>ケイタイ</t>
    </rPh>
    <phoneticPr fontId="5"/>
  </si>
  <si>
    <t>氏名</t>
    <rPh sb="0" eb="2">
      <t>シメイ</t>
    </rPh>
    <phoneticPr fontId="5"/>
  </si>
  <si>
    <t>第１週</t>
    <rPh sb="0" eb="1">
      <t>ダイ</t>
    </rPh>
    <rPh sb="2" eb="3">
      <t>シュウ</t>
    </rPh>
    <phoneticPr fontId="5"/>
  </si>
  <si>
    <t>第２週</t>
    <rPh sb="0" eb="1">
      <t>ダイ</t>
    </rPh>
    <rPh sb="2" eb="3">
      <t>シュウ</t>
    </rPh>
    <phoneticPr fontId="5"/>
  </si>
  <si>
    <t>第３週</t>
    <rPh sb="0" eb="1">
      <t>ダイ</t>
    </rPh>
    <rPh sb="2" eb="3">
      <t>シュウ</t>
    </rPh>
    <phoneticPr fontId="5"/>
  </si>
  <si>
    <t>第４週</t>
    <rPh sb="0" eb="1">
      <t>ダイ</t>
    </rPh>
    <rPh sb="2" eb="3">
      <t>シュウ</t>
    </rPh>
    <phoneticPr fontId="5"/>
  </si>
  <si>
    <t>第５週</t>
    <rPh sb="0" eb="1">
      <t>ダイ</t>
    </rPh>
    <rPh sb="2" eb="3">
      <t>シュウ</t>
    </rPh>
    <phoneticPr fontId="5"/>
  </si>
  <si>
    <t>勤務時間が示す勤務時間帯</t>
    <rPh sb="0" eb="2">
      <t>キンム</t>
    </rPh>
    <rPh sb="2" eb="4">
      <t>ジカン</t>
    </rPh>
    <rPh sb="5" eb="6">
      <t>シメ</t>
    </rPh>
    <rPh sb="7" eb="9">
      <t>キンム</t>
    </rPh>
    <rPh sb="9" eb="12">
      <t>ジカンタイ</t>
    </rPh>
    <phoneticPr fontId="5"/>
  </si>
  <si>
    <t>日</t>
  </si>
  <si>
    <t>月</t>
  </si>
  <si>
    <t>火</t>
  </si>
  <si>
    <t>水</t>
  </si>
  <si>
    <t>木</t>
  </si>
  <si>
    <t>金</t>
  </si>
  <si>
    <t>土</t>
  </si>
  <si>
    <t>土</t>
    <rPh sb="0" eb="1">
      <t>ド</t>
    </rPh>
    <phoneticPr fontId="5"/>
  </si>
  <si>
    <t>日</t>
    <rPh sb="0" eb="1">
      <t>ニチ</t>
    </rPh>
    <phoneticPr fontId="5"/>
  </si>
  <si>
    <t>月</t>
    <rPh sb="0" eb="1">
      <t>ゲツ</t>
    </rPh>
    <phoneticPr fontId="5"/>
  </si>
  <si>
    <t>火</t>
    <rPh sb="0" eb="1">
      <t>カ</t>
    </rPh>
    <phoneticPr fontId="5"/>
  </si>
  <si>
    <t>世話人の合計</t>
    <rPh sb="0" eb="2">
      <t>セワ</t>
    </rPh>
    <rPh sb="2" eb="3">
      <t>ニン</t>
    </rPh>
    <rPh sb="4" eb="6">
      <t>ゴウケイ</t>
    </rPh>
    <phoneticPr fontId="5"/>
  </si>
  <si>
    <t>生活支援員の合計</t>
    <rPh sb="0" eb="2">
      <t>セイカツ</t>
    </rPh>
    <rPh sb="2" eb="4">
      <t>シエン</t>
    </rPh>
    <rPh sb="4" eb="5">
      <t>イン</t>
    </rPh>
    <rPh sb="6" eb="8">
      <t>ゴウケイ</t>
    </rPh>
    <phoneticPr fontId="5"/>
  </si>
  <si>
    <t>サービス提供時間</t>
    <rPh sb="4" eb="6">
      <t>テイキョウ</t>
    </rPh>
    <rPh sb="6" eb="8">
      <t>ジカン</t>
    </rPh>
    <phoneticPr fontId="5"/>
  </si>
  <si>
    <t>夜勤時間帯(夜勤がある場合記入)</t>
    <rPh sb="0" eb="2">
      <t>ヤキン</t>
    </rPh>
    <rPh sb="2" eb="4">
      <t>ジカン</t>
    </rPh>
    <rPh sb="4" eb="5">
      <t>タイ</t>
    </rPh>
    <rPh sb="6" eb="8">
      <t>ヤキン</t>
    </rPh>
    <rPh sb="11" eb="13">
      <t>バアイ</t>
    </rPh>
    <rPh sb="13" eb="15">
      <t>キニュウ</t>
    </rPh>
    <phoneticPr fontId="5"/>
  </si>
  <si>
    <t>宿直時間帯(宿直がある場合記入)</t>
    <rPh sb="0" eb="2">
      <t>シュクチョク</t>
    </rPh>
    <rPh sb="2" eb="4">
      <t>ジカン</t>
    </rPh>
    <rPh sb="4" eb="5">
      <t>タイ</t>
    </rPh>
    <rPh sb="6" eb="8">
      <t>シュクチョク</t>
    </rPh>
    <rPh sb="11" eb="13">
      <t>バアイ</t>
    </rPh>
    <rPh sb="13" eb="15">
      <t>キニュウ</t>
    </rPh>
    <phoneticPr fontId="5"/>
  </si>
  <si>
    <r>
      <t>注１　サービスの種類ごとに作成してください。</t>
    </r>
    <r>
      <rPr>
        <u/>
        <sz val="10"/>
        <color indexed="10"/>
        <rFont val="ＭＳ Ｐゴシック"/>
        <family val="3"/>
        <charset val="128"/>
      </rPr>
      <t>※短期入所の申請・届出については、本体施設の勤務体制に短期入所職員を併せた勤務体制一覧を提出</t>
    </r>
    <rPh sb="0" eb="1">
      <t>チュウ</t>
    </rPh>
    <rPh sb="8" eb="10">
      <t>シュルイ</t>
    </rPh>
    <rPh sb="13" eb="15">
      <t>サクセイ</t>
    </rPh>
    <rPh sb="28" eb="30">
      <t>シンセイ</t>
    </rPh>
    <rPh sb="31" eb="33">
      <t>トドケデ</t>
    </rPh>
    <phoneticPr fontId="5"/>
  </si>
  <si>
    <t>注２　標準的な１月分の勤務時間を記入してください。</t>
    <rPh sb="0" eb="1">
      <t>チュウ</t>
    </rPh>
    <rPh sb="3" eb="6">
      <t>ヒョウジュンテキ</t>
    </rPh>
    <rPh sb="8" eb="9">
      <t>ツキ</t>
    </rPh>
    <rPh sb="9" eb="10">
      <t>ブ</t>
    </rPh>
    <rPh sb="11" eb="13">
      <t>キンム</t>
    </rPh>
    <rPh sb="13" eb="15">
      <t>ジカン</t>
    </rPh>
    <rPh sb="16" eb="18">
      <t>キニュウ</t>
    </rPh>
    <phoneticPr fontId="5"/>
  </si>
  <si>
    <t>注４　「職種」欄は、直接支援業務の職種を記載し、勤務形態は、「常勤・専従」、「常勤・兼務」、「非常勤・専従」、「非常勤・兼務」のいずれかを記載する
　　　とともに、加算等に係る加配職員も区別して記載し、それぞれ1日あたりの勤務時間を記載してください。</t>
    <rPh sb="0" eb="1">
      <t>チュウ</t>
    </rPh>
    <rPh sb="4" eb="6">
      <t>ショクシュ</t>
    </rPh>
    <rPh sb="7" eb="8">
      <t>ラン</t>
    </rPh>
    <rPh sb="10" eb="12">
      <t>チョクセツ</t>
    </rPh>
    <rPh sb="12" eb="14">
      <t>シエン</t>
    </rPh>
    <rPh sb="14" eb="16">
      <t>ギョウム</t>
    </rPh>
    <rPh sb="17" eb="19">
      <t>ショクシュ</t>
    </rPh>
    <rPh sb="20" eb="22">
      <t>キサイ</t>
    </rPh>
    <rPh sb="24" eb="26">
      <t>キンム</t>
    </rPh>
    <rPh sb="26" eb="28">
      <t>ケイタイ</t>
    </rPh>
    <rPh sb="31" eb="33">
      <t>ジョウキン</t>
    </rPh>
    <rPh sb="34" eb="36">
      <t>センジュウ</t>
    </rPh>
    <rPh sb="39" eb="41">
      <t>ジョウキン</t>
    </rPh>
    <rPh sb="42" eb="44">
      <t>ケンム</t>
    </rPh>
    <rPh sb="47" eb="48">
      <t>ヒ</t>
    </rPh>
    <rPh sb="48" eb="50">
      <t>ジョウキン</t>
    </rPh>
    <rPh sb="51" eb="53">
      <t>センジュウ</t>
    </rPh>
    <rPh sb="56" eb="59">
      <t>ヒジョウキン</t>
    </rPh>
    <rPh sb="60" eb="62">
      <t>ケンム</t>
    </rPh>
    <rPh sb="69" eb="71">
      <t>キサイ</t>
    </rPh>
    <rPh sb="82" eb="84">
      <t>カサン</t>
    </rPh>
    <rPh sb="84" eb="85">
      <t>トウ</t>
    </rPh>
    <rPh sb="86" eb="87">
      <t>カカ</t>
    </rPh>
    <rPh sb="88" eb="90">
      <t>カハイ</t>
    </rPh>
    <rPh sb="90" eb="92">
      <t>ショクイン</t>
    </rPh>
    <rPh sb="106" eb="107">
      <t>ニチ</t>
    </rPh>
    <rPh sb="111" eb="113">
      <t>キンム</t>
    </rPh>
    <rPh sb="113" eb="115">
      <t>ジカン</t>
    </rPh>
    <rPh sb="116" eb="118">
      <t>キサイ</t>
    </rPh>
    <phoneticPr fontId="5"/>
  </si>
  <si>
    <t>介護サービス包括型共同生活援助</t>
  </si>
  <si>
    <t>○○○</t>
    <phoneticPr fontId="5"/>
  </si>
  <si>
    <t>4:1</t>
  </si>
  <si>
    <t>共同生活援助ｻｰﾋﾞｽ費(Ⅰ)</t>
    <rPh sb="0" eb="2">
      <t>キョウドウ</t>
    </rPh>
    <rPh sb="2" eb="4">
      <t>セイカツ</t>
    </rPh>
    <rPh sb="4" eb="6">
      <t>エンジョ</t>
    </rPh>
    <rPh sb="11" eb="12">
      <t>ヒ</t>
    </rPh>
    <phoneticPr fontId="5"/>
  </si>
  <si>
    <t>管理者</t>
  </si>
  <si>
    <t>常勤･兼務</t>
  </si>
  <si>
    <t>AA　AA</t>
    <phoneticPr fontId="5"/>
  </si>
  <si>
    <t>4H：9~18時(兼務)</t>
    <rPh sb="7" eb="8">
      <t>ジ</t>
    </rPh>
    <rPh sb="9" eb="11">
      <t>ケンム</t>
    </rPh>
    <phoneticPr fontId="5"/>
  </si>
  <si>
    <t>ｻｰﾋﾞｽ管理責任者</t>
  </si>
  <si>
    <t>AA　AA</t>
    <phoneticPr fontId="5"/>
  </si>
  <si>
    <t>生活支援員</t>
  </si>
  <si>
    <t>BB  BB</t>
    <phoneticPr fontId="5"/>
  </si>
  <si>
    <t>6H：7~11,15~18</t>
    <phoneticPr fontId="5"/>
  </si>
  <si>
    <t>世話人</t>
  </si>
  <si>
    <t>BB  BB</t>
    <phoneticPr fontId="5"/>
  </si>
  <si>
    <t>2H：18~20</t>
    <phoneticPr fontId="5"/>
  </si>
  <si>
    <t>非常勤･兼務</t>
  </si>
  <si>
    <t>CC  CC</t>
    <phoneticPr fontId="5"/>
  </si>
  <si>
    <t>8H：9~18(日）、8H：6~9,16~22（月）</t>
    <rPh sb="8" eb="9">
      <t>ニチ</t>
    </rPh>
    <rPh sb="24" eb="25">
      <t>ゲツ</t>
    </rPh>
    <phoneticPr fontId="5"/>
  </si>
  <si>
    <t>CC  CC</t>
    <phoneticPr fontId="5"/>
  </si>
  <si>
    <t>5H：16^22、8H：6^9,16~22</t>
    <phoneticPr fontId="5"/>
  </si>
  <si>
    <t>常勤換算に含まない宿直</t>
  </si>
  <si>
    <t>2H：22~24時
6H:0~6時</t>
    <rPh sb="8" eb="9">
      <t>ジ</t>
    </rPh>
    <rPh sb="16" eb="17">
      <t>ジ</t>
    </rPh>
    <phoneticPr fontId="5"/>
  </si>
  <si>
    <t>DD  DD</t>
    <phoneticPr fontId="5"/>
  </si>
  <si>
    <t>8H：9~18(土）、8H：6~9,16~22（火）</t>
    <rPh sb="8" eb="9">
      <t>ド</t>
    </rPh>
    <rPh sb="24" eb="25">
      <t>カ</t>
    </rPh>
    <phoneticPr fontId="5"/>
  </si>
  <si>
    <t>DD  DD</t>
    <phoneticPr fontId="5"/>
  </si>
  <si>
    <t>5H：16^22、8H:6~9,16~22</t>
    <phoneticPr fontId="5"/>
  </si>
  <si>
    <t>EE　EE</t>
    <phoneticPr fontId="5"/>
  </si>
  <si>
    <t>8H：6~9,16~22
3H：6^9</t>
    <phoneticPr fontId="5"/>
  </si>
  <si>
    <t>EE　EE</t>
    <phoneticPr fontId="5"/>
  </si>
  <si>
    <t>5H：16^22、3H:16~19</t>
    <phoneticPr fontId="5"/>
  </si>
  <si>
    <t>EE　EE</t>
    <phoneticPr fontId="5"/>
  </si>
  <si>
    <t>FF  FF</t>
    <phoneticPr fontId="5"/>
  </si>
  <si>
    <t>8H：6~9,16~22
3H：6^9</t>
    <phoneticPr fontId="5"/>
  </si>
  <si>
    <t>5H：16^22、3H:16~19、8H:6~9,16~22</t>
    <phoneticPr fontId="5"/>
  </si>
  <si>
    <t>FF  FF</t>
    <phoneticPr fontId="5"/>
  </si>
  <si>
    <t>GG　GG</t>
  </si>
  <si>
    <t>8H：6~9,16~22、
3H：6^9</t>
    <phoneticPr fontId="5"/>
  </si>
  <si>
    <t>5H：16^22、3H:6^9、8H:6~9,16~22</t>
    <phoneticPr fontId="5"/>
  </si>
  <si>
    <t>HH　HH</t>
  </si>
  <si>
    <t>8H：6~9,16~22、
3H：6^9</t>
    <phoneticPr fontId="5"/>
  </si>
  <si>
    <t>5H：16^22、3H:16~19</t>
    <phoneticPr fontId="5"/>
  </si>
  <si>
    <t>I I　I I</t>
  </si>
  <si>
    <t>8H：6~9,16~22、
3H：6^9</t>
    <phoneticPr fontId="5"/>
  </si>
  <si>
    <t>5H：16^22、3H:6^9、8H:6~9,16~22</t>
    <phoneticPr fontId="5"/>
  </si>
  <si>
    <t>6~22時</t>
    <rPh sb="4" eb="5">
      <t>ジ</t>
    </rPh>
    <phoneticPr fontId="5"/>
  </si>
  <si>
    <t>なし</t>
    <phoneticPr fontId="5"/>
  </si>
  <si>
    <t>22時～6時</t>
    <rPh sb="2" eb="3">
      <t>ジ</t>
    </rPh>
    <rPh sb="5" eb="6">
      <t>ジ</t>
    </rPh>
    <phoneticPr fontId="5"/>
  </si>
  <si>
    <t>（世話人等）の合計</t>
    <rPh sb="1" eb="3">
      <t>セワ</t>
    </rPh>
    <rPh sb="3" eb="4">
      <t>ニン</t>
    </rPh>
    <rPh sb="4" eb="5">
      <t>トウ</t>
    </rPh>
    <rPh sb="7" eb="9">
      <t>ゴウケイ</t>
    </rPh>
    <phoneticPr fontId="5"/>
  </si>
  <si>
    <t>（生活支援員等）の合計</t>
    <rPh sb="1" eb="3">
      <t>セイカツ</t>
    </rPh>
    <rPh sb="3" eb="5">
      <t>シエン</t>
    </rPh>
    <rPh sb="5" eb="6">
      <t>イン</t>
    </rPh>
    <rPh sb="6" eb="7">
      <t>トウ</t>
    </rPh>
    <rPh sb="9" eb="11">
      <t>ゴウケイ</t>
    </rPh>
    <phoneticPr fontId="5"/>
  </si>
  <si>
    <t>夜勤時間帯</t>
    <rPh sb="0" eb="2">
      <t>ヤキン</t>
    </rPh>
    <rPh sb="2" eb="4">
      <t>ジカン</t>
    </rPh>
    <rPh sb="4" eb="5">
      <t>タイ</t>
    </rPh>
    <phoneticPr fontId="5"/>
  </si>
  <si>
    <t>（本体施設○○○、）○○○</t>
    <rPh sb="1" eb="3">
      <t>ホンタイ</t>
    </rPh>
    <rPh sb="3" eb="5">
      <t>シセツ</t>
    </rPh>
    <phoneticPr fontId="5"/>
  </si>
  <si>
    <r>
      <t>基準上の必要職員数</t>
    </r>
    <r>
      <rPr>
        <sz val="12"/>
        <color rgb="FFFF0000"/>
        <rFont val="ＭＳ Ｐゴシック"/>
        <family val="3"/>
        <charset val="128"/>
      </rPr>
      <t>(世話人）</t>
    </r>
    <rPh sb="0" eb="2">
      <t>キジュン</t>
    </rPh>
    <rPh sb="2" eb="3">
      <t>ジョウ</t>
    </rPh>
    <rPh sb="4" eb="6">
      <t>ヒツヨウ</t>
    </rPh>
    <rPh sb="6" eb="9">
      <t>ショクインスウ</t>
    </rPh>
    <rPh sb="10" eb="12">
      <t>セワ</t>
    </rPh>
    <rPh sb="12" eb="13">
      <t>ニン</t>
    </rPh>
    <phoneticPr fontId="5"/>
  </si>
  <si>
    <r>
      <t>基準上の必要職員数</t>
    </r>
    <r>
      <rPr>
        <sz val="12"/>
        <color rgb="FFFF0000"/>
        <rFont val="ＭＳ Ｐゴシック"/>
        <family val="3"/>
        <charset val="128"/>
      </rPr>
      <t>(生活支援員)</t>
    </r>
    <rPh sb="0" eb="2">
      <t>キジュン</t>
    </rPh>
    <rPh sb="2" eb="3">
      <t>ジョウ</t>
    </rPh>
    <rPh sb="4" eb="6">
      <t>ヒツヨウ</t>
    </rPh>
    <rPh sb="6" eb="9">
      <t>ショクインスウ</t>
    </rPh>
    <rPh sb="10" eb="12">
      <t>セイカツ</t>
    </rPh>
    <rPh sb="12" eb="14">
      <t>シエン</t>
    </rPh>
    <rPh sb="14" eb="15">
      <t>イン</t>
    </rPh>
    <phoneticPr fontId="5"/>
  </si>
  <si>
    <r>
      <t>人員配置区分</t>
    </r>
    <r>
      <rPr>
        <sz val="9"/>
        <color rgb="FFFF0000"/>
        <rFont val="ＭＳ Ｐゴシック"/>
        <family val="3"/>
        <charset val="128"/>
      </rPr>
      <t>（ＧＨの場合）</t>
    </r>
    <rPh sb="0" eb="2">
      <t>ジンイン</t>
    </rPh>
    <rPh sb="2" eb="4">
      <t>ハイチ</t>
    </rPh>
    <rPh sb="4" eb="6">
      <t>クブン</t>
    </rPh>
    <rPh sb="10" eb="12">
      <t>バアイ</t>
    </rPh>
    <phoneticPr fontId="5"/>
  </si>
  <si>
    <t>AA　AA</t>
    <phoneticPr fontId="5"/>
  </si>
  <si>
    <t>BB　BB</t>
    <phoneticPr fontId="5"/>
  </si>
  <si>
    <t>1H：9~10時(兼務)</t>
    <rPh sb="7" eb="8">
      <t>ジ</t>
    </rPh>
    <rPh sb="9" eb="11">
      <t>ケンム</t>
    </rPh>
    <phoneticPr fontId="5"/>
  </si>
  <si>
    <t>BB　BB</t>
    <phoneticPr fontId="5"/>
  </si>
  <si>
    <t>7H：10~18時(兼務)</t>
    <rPh sb="8" eb="9">
      <t>ジ</t>
    </rPh>
    <rPh sb="10" eb="12">
      <t>ケンム</t>
    </rPh>
    <phoneticPr fontId="5"/>
  </si>
  <si>
    <t>CC　CC</t>
    <phoneticPr fontId="5"/>
  </si>
  <si>
    <t>4H：7~9時、16~18時</t>
    <rPh sb="6" eb="7">
      <t>ジ</t>
    </rPh>
    <rPh sb="13" eb="14">
      <t>ジ</t>
    </rPh>
    <phoneticPr fontId="5"/>
  </si>
  <si>
    <t>CC　CC</t>
    <phoneticPr fontId="5"/>
  </si>
  <si>
    <t>4H：18~22時</t>
    <rPh sb="8" eb="9">
      <t>ジ</t>
    </rPh>
    <phoneticPr fontId="5"/>
  </si>
  <si>
    <t>常勤･専従</t>
  </si>
  <si>
    <t>DD　DD</t>
    <phoneticPr fontId="5"/>
  </si>
  <si>
    <t>8H：6~9時、17~22時</t>
    <rPh sb="6" eb="7">
      <t>ジ</t>
    </rPh>
    <rPh sb="13" eb="14">
      <t>ジ</t>
    </rPh>
    <phoneticPr fontId="5"/>
  </si>
  <si>
    <t>EE　EE</t>
    <phoneticPr fontId="5"/>
  </si>
  <si>
    <t>5H：8~13時</t>
    <rPh sb="7" eb="8">
      <t>ジ</t>
    </rPh>
    <phoneticPr fontId="5"/>
  </si>
  <si>
    <t>EE　EE</t>
    <phoneticPr fontId="5"/>
  </si>
  <si>
    <t>3H：14~17時</t>
    <rPh sb="8" eb="9">
      <t>ジ</t>
    </rPh>
    <phoneticPr fontId="5"/>
  </si>
  <si>
    <t>FF　FF</t>
    <phoneticPr fontId="5"/>
  </si>
  <si>
    <t>6H：16~22時(土・火)、6H：6~12時(日)、4H：6~10時（水）</t>
    <rPh sb="8" eb="9">
      <t>ジ</t>
    </rPh>
    <rPh sb="12" eb="13">
      <t>カ</t>
    </rPh>
    <rPh sb="24" eb="25">
      <t>ニチ</t>
    </rPh>
    <rPh sb="34" eb="35">
      <t>ジ</t>
    </rPh>
    <rPh sb="36" eb="37">
      <t>スイ</t>
    </rPh>
    <phoneticPr fontId="5"/>
  </si>
  <si>
    <t>常勤換算に含まない夜勤</t>
  </si>
  <si>
    <t>FF　FF</t>
    <phoneticPr fontId="5"/>
  </si>
  <si>
    <t>GG　GG</t>
    <phoneticPr fontId="5"/>
  </si>
  <si>
    <t>6H：16~22時
3H：6~9時</t>
    <rPh sb="8" eb="9">
      <t>ジ</t>
    </rPh>
    <rPh sb="16" eb="17">
      <t>ジ</t>
    </rPh>
    <phoneticPr fontId="5"/>
  </si>
  <si>
    <t>GG　GG</t>
    <phoneticPr fontId="5"/>
  </si>
  <si>
    <t>HH　HH</t>
    <phoneticPr fontId="5"/>
  </si>
  <si>
    <t>5H：17~22時(月木)
6H：11~17時(土日)</t>
    <rPh sb="8" eb="9">
      <t>ジ</t>
    </rPh>
    <rPh sb="10" eb="11">
      <t>ゲツ</t>
    </rPh>
    <rPh sb="11" eb="12">
      <t>モク</t>
    </rPh>
    <rPh sb="22" eb="23">
      <t>ジ</t>
    </rPh>
    <rPh sb="24" eb="26">
      <t>ドニチ</t>
    </rPh>
    <phoneticPr fontId="5"/>
  </si>
  <si>
    <t>I I　I I</t>
    <phoneticPr fontId="5"/>
  </si>
  <si>
    <t>I I　I I</t>
    <phoneticPr fontId="5"/>
  </si>
  <si>
    <t>日中サービス支援型共同生活援助</t>
  </si>
  <si>
    <t>5:1</t>
  </si>
  <si>
    <t>夜勤支援従事者</t>
  </si>
  <si>
    <t>夜勤者（加配）</t>
  </si>
  <si>
    <t>夜勤支援従事者</t>
    <phoneticPr fontId="4"/>
  </si>
  <si>
    <t>22時～6時</t>
    <phoneticPr fontId="5"/>
  </si>
  <si>
    <t>無　・　有　（一か月単位　・　１年単位　　対象職種：　全職種　労基届出　△月〇日</t>
    <rPh sb="0" eb="1">
      <t>ナシ</t>
    </rPh>
    <rPh sb="4" eb="5">
      <t>アリ</t>
    </rPh>
    <rPh sb="7" eb="8">
      <t>イッ</t>
    </rPh>
    <rPh sb="9" eb="10">
      <t>ゲツ</t>
    </rPh>
    <rPh sb="10" eb="12">
      <t>タンイ</t>
    </rPh>
    <rPh sb="16" eb="17">
      <t>ネン</t>
    </rPh>
    <rPh sb="17" eb="19">
      <t>タンイ</t>
    </rPh>
    <rPh sb="21" eb="23">
      <t>タイショウ</t>
    </rPh>
    <rPh sb="23" eb="25">
      <t>ショクシュ</t>
    </rPh>
    <rPh sb="27" eb="28">
      <t>ゼン</t>
    </rPh>
    <rPh sb="28" eb="30">
      <t>ショクシュ</t>
    </rPh>
    <rPh sb="31" eb="33">
      <t>ロウキ</t>
    </rPh>
    <rPh sb="33" eb="34">
      <t>トド</t>
    </rPh>
    <rPh sb="34" eb="35">
      <t>デ</t>
    </rPh>
    <rPh sb="37" eb="38">
      <t>ガツ</t>
    </rPh>
    <rPh sb="39" eb="40">
      <t>ニチ</t>
    </rPh>
    <phoneticPr fontId="4"/>
  </si>
  <si>
    <t>9人（GH：8.1人、SS：0.9人）</t>
    <rPh sb="1" eb="2">
      <t>ニン</t>
    </rPh>
    <rPh sb="9" eb="10">
      <t>ニン</t>
    </rPh>
    <rPh sb="17" eb="18">
      <t>ニン</t>
    </rPh>
    <phoneticPr fontId="4"/>
  </si>
  <si>
    <t>10人(GH:9人、SS：1人）</t>
    <rPh sb="2" eb="3">
      <t>ニン</t>
    </rPh>
    <rPh sb="8" eb="9">
      <t>ニン</t>
    </rPh>
    <rPh sb="14" eb="15">
      <t>ヒト</t>
    </rPh>
    <phoneticPr fontId="4"/>
  </si>
  <si>
    <t>○○○〇〇</t>
    <phoneticPr fontId="5"/>
  </si>
  <si>
    <t>該当する区分等</t>
    <rPh sb="0" eb="2">
      <t>ガイトウ</t>
    </rPh>
    <rPh sb="4" eb="6">
      <t>クブン</t>
    </rPh>
    <rPh sb="6" eb="7">
      <t>トウ</t>
    </rPh>
    <phoneticPr fontId="5"/>
  </si>
  <si>
    <t>　　　　（短期入所の本体施設が共同生活援助以外の場合、様式は指定障害福祉サービス事業所（日中活動系）・指定障害者支援施設の勤務表を使用）</t>
    <rPh sb="10" eb="12">
      <t>ホンタイ</t>
    </rPh>
    <rPh sb="12" eb="14">
      <t>シセツ</t>
    </rPh>
    <rPh sb="15" eb="17">
      <t>キョウドウ</t>
    </rPh>
    <rPh sb="17" eb="19">
      <t>セイカツ</t>
    </rPh>
    <rPh sb="19" eb="21">
      <t>エンジョ</t>
    </rPh>
    <rPh sb="21" eb="23">
      <t>イガイ</t>
    </rPh>
    <rPh sb="24" eb="26">
      <t>バアイ</t>
    </rPh>
    <rPh sb="27" eb="29">
      <t>ヨウシキ</t>
    </rPh>
    <rPh sb="61" eb="63">
      <t>キンム</t>
    </rPh>
    <rPh sb="63" eb="64">
      <t>ヒョウ</t>
    </rPh>
    <rPh sb="65" eb="67">
      <t>シヨウ</t>
    </rPh>
    <phoneticPr fontId="5"/>
  </si>
  <si>
    <t>注３　「人員配置区分」欄は、指定基準及び報酬算定上の区分を記載し、「該当する体制等」欄は、「介護給付費等の算定に係る体制等状況一覧表」に掲げる
　　　体制加算等の内容を記載してください。</t>
    <rPh sb="0" eb="1">
      <t>チュウ</t>
    </rPh>
    <rPh sb="4" eb="6">
      <t>ジンイン</t>
    </rPh>
    <rPh sb="6" eb="8">
      <t>ハイチ</t>
    </rPh>
    <rPh sb="8" eb="10">
      <t>クブン</t>
    </rPh>
    <rPh sb="11" eb="12">
      <t>ラン</t>
    </rPh>
    <rPh sb="14" eb="16">
      <t>シテイ</t>
    </rPh>
    <rPh sb="16" eb="18">
      <t>キジュン</t>
    </rPh>
    <rPh sb="18" eb="19">
      <t>オヨ</t>
    </rPh>
    <rPh sb="20" eb="22">
      <t>ホウシュウ</t>
    </rPh>
    <rPh sb="22" eb="24">
      <t>サンテイ</t>
    </rPh>
    <rPh sb="24" eb="25">
      <t>ジョウ</t>
    </rPh>
    <rPh sb="26" eb="28">
      <t>クブン</t>
    </rPh>
    <rPh sb="29" eb="31">
      <t>キサイ</t>
    </rPh>
    <rPh sb="34" eb="36">
      <t>ガイトウ</t>
    </rPh>
    <rPh sb="38" eb="40">
      <t>タイセイ</t>
    </rPh>
    <rPh sb="40" eb="41">
      <t>トウ</t>
    </rPh>
    <rPh sb="42" eb="43">
      <t>ラン</t>
    </rPh>
    <rPh sb="68" eb="69">
      <t>カカ</t>
    </rPh>
    <rPh sb="75" eb="77">
      <t>タイセイ</t>
    </rPh>
    <rPh sb="77" eb="79">
      <t>カサン</t>
    </rPh>
    <rPh sb="79" eb="80">
      <t>トウ</t>
    </rPh>
    <rPh sb="81" eb="83">
      <t>ナイヨウ</t>
    </rPh>
    <rPh sb="84" eb="86">
      <t>キサイ</t>
    </rPh>
    <phoneticPr fontId="5"/>
  </si>
  <si>
    <t>注５　算出に当たっては、小数点以下第2位を切り捨ててください。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4"/>
  </si>
  <si>
    <r>
      <t>注９　常勤換算に含まない</t>
    </r>
    <r>
      <rPr>
        <b/>
        <sz val="10"/>
        <rFont val="ＭＳ Ｐゴシック"/>
        <family val="3"/>
        <charset val="128"/>
      </rPr>
      <t>夜勤</t>
    </r>
    <r>
      <rPr>
        <sz val="10"/>
        <rFont val="ＭＳ Ｐゴシック"/>
        <family val="3"/>
        <charset val="128"/>
      </rPr>
      <t>・</t>
    </r>
    <r>
      <rPr>
        <b/>
        <sz val="10"/>
        <rFont val="ＭＳ Ｐゴシック"/>
        <family val="3"/>
        <charset val="128"/>
      </rPr>
      <t>宿直</t>
    </r>
    <r>
      <rPr>
        <sz val="10"/>
        <rFont val="ＭＳ Ｐゴシック"/>
        <family val="3"/>
        <charset val="128"/>
      </rPr>
      <t>の</t>
    </r>
    <r>
      <rPr>
        <b/>
        <sz val="10"/>
        <rFont val="ＭＳ Ｐゴシック"/>
        <family val="3"/>
        <charset val="128"/>
      </rPr>
      <t>勤務時間</t>
    </r>
    <r>
      <rPr>
        <sz val="10"/>
        <rFont val="ＭＳ Ｐゴシック"/>
        <family val="3"/>
        <charset val="128"/>
      </rPr>
      <t>については、</t>
    </r>
    <r>
      <rPr>
        <b/>
        <sz val="10"/>
        <rFont val="ＭＳ Ｐゴシック"/>
        <family val="3"/>
        <charset val="128"/>
      </rPr>
      <t>セルを黄色に着色</t>
    </r>
    <r>
      <rPr>
        <sz val="10"/>
        <rFont val="ＭＳ Ｐゴシック"/>
        <family val="3"/>
        <charset val="128"/>
      </rPr>
      <t>してください。(印刷は白黒でも可)</t>
    </r>
    <rPh sb="0" eb="1">
      <t>チュウ</t>
    </rPh>
    <rPh sb="3" eb="5">
      <t>ジョウキン</t>
    </rPh>
    <rPh sb="5" eb="7">
      <t>カンサン</t>
    </rPh>
    <rPh sb="8" eb="9">
      <t>フク</t>
    </rPh>
    <rPh sb="12" eb="14">
      <t>ヤキン</t>
    </rPh>
    <rPh sb="15" eb="17">
      <t>シュクチョク</t>
    </rPh>
    <rPh sb="34" eb="36">
      <t>チャクショク</t>
    </rPh>
    <rPh sb="44" eb="46">
      <t>インサツ</t>
    </rPh>
    <rPh sb="47" eb="49">
      <t>シロクロ</t>
    </rPh>
    <rPh sb="51" eb="52">
      <t>カ</t>
    </rPh>
    <phoneticPr fontId="5"/>
  </si>
  <si>
    <t>常勤換算後の人数</t>
    <rPh sb="0" eb="2">
      <t>ジョウキン</t>
    </rPh>
    <rPh sb="2" eb="4">
      <t>カンザン</t>
    </rPh>
    <rPh sb="4" eb="5">
      <t>ゴ</t>
    </rPh>
    <rPh sb="6" eb="8">
      <t>ニンズウ</t>
    </rPh>
    <phoneticPr fontId="4"/>
  </si>
  <si>
    <t>4週の
合計</t>
    <rPh sb="1" eb="2">
      <t>シュウ</t>
    </rPh>
    <rPh sb="4" eb="6">
      <t>ゴウケイ</t>
    </rPh>
    <phoneticPr fontId="5"/>
  </si>
  <si>
    <t>週平均の勤務時間</t>
    <rPh sb="0" eb="3">
      <t>シュウヘイキン</t>
    </rPh>
    <rPh sb="4" eb="6">
      <t>キンム</t>
    </rPh>
    <rPh sb="6" eb="8">
      <t>ジカン</t>
    </rPh>
    <phoneticPr fontId="4"/>
  </si>
  <si>
    <t>注６　夜間支援従事者（22：00～翌日5：00）の勤務時間は世話人・生活支援員の常勤換算には算出できません。</t>
    <rPh sb="0" eb="1">
      <t>チュウ</t>
    </rPh>
    <rPh sb="3" eb="5">
      <t>ヤカン</t>
    </rPh>
    <rPh sb="5" eb="7">
      <t>シエン</t>
    </rPh>
    <rPh sb="7" eb="10">
      <t>ジュウジシャ</t>
    </rPh>
    <rPh sb="17" eb="19">
      <t>ヨクジツ</t>
    </rPh>
    <rPh sb="25" eb="27">
      <t>キンム</t>
    </rPh>
    <rPh sb="27" eb="29">
      <t>ジカン</t>
    </rPh>
    <rPh sb="30" eb="32">
      <t>セワ</t>
    </rPh>
    <rPh sb="32" eb="33">
      <t>ニン</t>
    </rPh>
    <rPh sb="34" eb="36">
      <t>セイカツ</t>
    </rPh>
    <rPh sb="36" eb="38">
      <t>シエン</t>
    </rPh>
    <rPh sb="38" eb="39">
      <t>イン</t>
    </rPh>
    <rPh sb="40" eb="42">
      <t>ジョウキン</t>
    </rPh>
    <rPh sb="42" eb="44">
      <t>カンザン</t>
    </rPh>
    <rPh sb="46" eb="48">
      <t>サンシュツ</t>
    </rPh>
    <phoneticPr fontId="4"/>
  </si>
  <si>
    <t>常勤換算後の人数</t>
    <phoneticPr fontId="4"/>
  </si>
  <si>
    <t>注７　前年度の平均利用者数については、前年度平均利用者数の算出資料により算出した数値（小数点第2位以下切り上げ）を記載して下さい。
　　　　新規・再開の場合は定員の90％を、これにより難い場合は適切な推計数を記入してください。</t>
    <rPh sb="48" eb="49">
      <t>イ</t>
    </rPh>
    <phoneticPr fontId="4"/>
  </si>
  <si>
    <t>週平均の勤務時間</t>
    <phoneticPr fontId="4"/>
  </si>
  <si>
    <t>共同生活援助ｻｰﾋﾞｽ費(Ⅰ)</t>
    <phoneticPr fontId="4"/>
  </si>
  <si>
    <r>
      <t>注９　常勤換算に含まない</t>
    </r>
    <r>
      <rPr>
        <b/>
        <sz val="12"/>
        <rFont val="ＭＳ Ｐゴシック"/>
        <family val="3"/>
        <charset val="128"/>
      </rPr>
      <t>夜勤</t>
    </r>
    <r>
      <rPr>
        <sz val="12"/>
        <rFont val="ＭＳ Ｐゴシック"/>
        <family val="3"/>
        <charset val="128"/>
      </rPr>
      <t>・</t>
    </r>
    <r>
      <rPr>
        <b/>
        <sz val="12"/>
        <rFont val="ＭＳ Ｐゴシック"/>
        <family val="3"/>
        <charset val="128"/>
      </rPr>
      <t>宿直</t>
    </r>
    <r>
      <rPr>
        <sz val="12"/>
        <rFont val="ＭＳ Ｐゴシック"/>
        <family val="3"/>
        <charset val="128"/>
      </rPr>
      <t>の</t>
    </r>
    <r>
      <rPr>
        <b/>
        <sz val="12"/>
        <rFont val="ＭＳ Ｐゴシック"/>
        <family val="3"/>
        <charset val="128"/>
      </rPr>
      <t>勤務時間</t>
    </r>
    <r>
      <rPr>
        <sz val="12"/>
        <rFont val="ＭＳ Ｐゴシック"/>
        <family val="3"/>
        <charset val="128"/>
      </rPr>
      <t>については、</t>
    </r>
    <r>
      <rPr>
        <b/>
        <sz val="12"/>
        <rFont val="ＭＳ Ｐゴシック"/>
        <family val="3"/>
        <charset val="128"/>
      </rPr>
      <t>セルを黄色に着色</t>
    </r>
    <r>
      <rPr>
        <sz val="12"/>
        <rFont val="ＭＳ Ｐゴシック"/>
        <family val="3"/>
        <charset val="128"/>
      </rPr>
      <t>してください。(印刷は白黒でも可)</t>
    </r>
    <rPh sb="0" eb="1">
      <t>チュウ</t>
    </rPh>
    <rPh sb="3" eb="5">
      <t>ジョウキン</t>
    </rPh>
    <rPh sb="5" eb="7">
      <t>カンサン</t>
    </rPh>
    <rPh sb="8" eb="9">
      <t>フク</t>
    </rPh>
    <rPh sb="12" eb="14">
      <t>ヤキン</t>
    </rPh>
    <rPh sb="15" eb="17">
      <t>シュクチョク</t>
    </rPh>
    <rPh sb="34" eb="36">
      <t>チャクショク</t>
    </rPh>
    <rPh sb="44" eb="46">
      <t>インサツ</t>
    </rPh>
    <rPh sb="47" eb="49">
      <t>シロクロ</t>
    </rPh>
    <rPh sb="51" eb="52">
      <t>カ</t>
    </rPh>
    <phoneticPr fontId="5"/>
  </si>
  <si>
    <t>変形労働時間制(該当がある場合記入）</t>
    <rPh sb="0" eb="2">
      <t>ヘンケイ</t>
    </rPh>
    <rPh sb="2" eb="4">
      <t>ロウドウ</t>
    </rPh>
    <rPh sb="4" eb="6">
      <t>ジカン</t>
    </rPh>
    <rPh sb="6" eb="7">
      <t>セイ</t>
    </rPh>
    <rPh sb="8" eb="10">
      <t>ガイトウ</t>
    </rPh>
    <rPh sb="13" eb="15">
      <t>バアイ</t>
    </rPh>
    <rPh sb="15" eb="17">
      <t>キニュウ</t>
    </rPh>
    <phoneticPr fontId="4"/>
  </si>
  <si>
    <t>変形労働時間制（該当がある場合記入）</t>
    <rPh sb="0" eb="2">
      <t>ヘンケイ</t>
    </rPh>
    <rPh sb="2" eb="4">
      <t>ロウドウ</t>
    </rPh>
    <rPh sb="4" eb="6">
      <t>ジカン</t>
    </rPh>
    <rPh sb="6" eb="7">
      <t>セイ</t>
    </rPh>
    <rPh sb="8" eb="10">
      <t>ガイトウ</t>
    </rPh>
    <rPh sb="13" eb="15">
      <t>バアイ</t>
    </rPh>
    <rPh sb="15" eb="17">
      <t>キニュウ</t>
    </rPh>
    <phoneticPr fontId="4"/>
  </si>
  <si>
    <t>◎共同生活援助　障害程度区分別前年度利用者数</t>
    <rPh sb="1" eb="3">
      <t>キョウドウ</t>
    </rPh>
    <rPh sb="3" eb="5">
      <t>セイカツ</t>
    </rPh>
    <rPh sb="5" eb="7">
      <t>エンジョ</t>
    </rPh>
    <rPh sb="8" eb="10">
      <t>ショウガイ</t>
    </rPh>
    <rPh sb="10" eb="12">
      <t>テイド</t>
    </rPh>
    <rPh sb="12" eb="14">
      <t>クブン</t>
    </rPh>
    <rPh sb="14" eb="15">
      <t>ベツ</t>
    </rPh>
    <rPh sb="15" eb="18">
      <t>ゼンネンド</t>
    </rPh>
    <rPh sb="18" eb="20">
      <t>リヨウ</t>
    </rPh>
    <rPh sb="20" eb="21">
      <t>シャ</t>
    </rPh>
    <rPh sb="21" eb="22">
      <t>スウ</t>
    </rPh>
    <phoneticPr fontId="5"/>
  </si>
  <si>
    <t>開所日数
（A)</t>
    <rPh sb="0" eb="2">
      <t>カイショ</t>
    </rPh>
    <rPh sb="2" eb="4">
      <t>ニッスウ</t>
    </rPh>
    <phoneticPr fontId="5"/>
  </si>
  <si>
    <t>延べ利用者数</t>
    <rPh sb="0" eb="1">
      <t>ノ</t>
    </rPh>
    <rPh sb="2" eb="5">
      <t>リヨウシャ</t>
    </rPh>
    <rPh sb="5" eb="6">
      <t>スウ</t>
    </rPh>
    <phoneticPr fontId="5"/>
  </si>
  <si>
    <t>区分6</t>
    <rPh sb="0" eb="2">
      <t>クブン</t>
    </rPh>
    <phoneticPr fontId="5"/>
  </si>
  <si>
    <t>区分5</t>
    <rPh sb="0" eb="2">
      <t>クブン</t>
    </rPh>
    <phoneticPr fontId="5"/>
  </si>
  <si>
    <t>区分4</t>
    <rPh sb="0" eb="2">
      <t>クブン</t>
    </rPh>
    <phoneticPr fontId="5"/>
  </si>
  <si>
    <t>区分3</t>
    <rPh sb="0" eb="2">
      <t>クブン</t>
    </rPh>
    <phoneticPr fontId="5"/>
  </si>
  <si>
    <t>区分2</t>
    <rPh sb="0" eb="2">
      <t>クブン</t>
    </rPh>
    <phoneticPr fontId="5"/>
  </si>
  <si>
    <t>その他</t>
    <rPh sb="2" eb="3">
      <t>タ</t>
    </rPh>
    <phoneticPr fontId="5"/>
  </si>
  <si>
    <t>合計</t>
    <rPh sb="0" eb="2">
      <t>ゴウケイ</t>
    </rPh>
    <phoneticPr fontId="5"/>
  </si>
  <si>
    <t>４月</t>
    <rPh sb="1" eb="2">
      <t>ガツ</t>
    </rPh>
    <phoneticPr fontId="5"/>
  </si>
  <si>
    <t>５月</t>
    <rPh sb="1" eb="2">
      <t>ガツ</t>
    </rPh>
    <phoneticPr fontId="5"/>
  </si>
  <si>
    <t>６月</t>
  </si>
  <si>
    <t>７月</t>
  </si>
  <si>
    <t>８月</t>
  </si>
  <si>
    <t>９月</t>
  </si>
  <si>
    <t>１０月</t>
  </si>
  <si>
    <t>１１月</t>
  </si>
  <si>
    <t>１２月</t>
  </si>
  <si>
    <t>１月</t>
  </si>
  <si>
    <t>２月</t>
  </si>
  <si>
    <t>３月</t>
  </si>
  <si>
    <t>（１）</t>
    <phoneticPr fontId="5"/>
  </si>
  <si>
    <t>（２）</t>
    <phoneticPr fontId="5"/>
  </si>
  <si>
    <t>（３）</t>
    <phoneticPr fontId="5"/>
  </si>
  <si>
    <t>（４）</t>
    <phoneticPr fontId="5"/>
  </si>
  <si>
    <t>◎前年度平均利用者数（区分別）</t>
    <rPh sb="1" eb="4">
      <t>ゼンネンド</t>
    </rPh>
    <rPh sb="4" eb="6">
      <t>ヘイキン</t>
    </rPh>
    <rPh sb="6" eb="8">
      <t>リヨウ</t>
    </rPh>
    <rPh sb="8" eb="9">
      <t>シャ</t>
    </rPh>
    <rPh sb="9" eb="10">
      <t>スウ</t>
    </rPh>
    <rPh sb="11" eb="13">
      <t>クブン</t>
    </rPh>
    <rPh sb="13" eb="14">
      <t>ベツ</t>
    </rPh>
    <phoneticPr fontId="5"/>
  </si>
  <si>
    <t>区分６＝</t>
    <rPh sb="0" eb="2">
      <t>クブン</t>
    </rPh>
    <phoneticPr fontId="5"/>
  </si>
  <si>
    <t>(1)　÷　（A)</t>
    <phoneticPr fontId="5"/>
  </si>
  <si>
    <t>＝</t>
    <phoneticPr fontId="5"/>
  </si>
  <si>
    <t>・・・（ア）</t>
    <phoneticPr fontId="5"/>
  </si>
  <si>
    <t>区分５＝</t>
    <rPh sb="0" eb="2">
      <t>クブン</t>
    </rPh>
    <phoneticPr fontId="5"/>
  </si>
  <si>
    <t>(2)　÷　（A)</t>
    <phoneticPr fontId="5"/>
  </si>
  <si>
    <t>・・・（イ）</t>
    <phoneticPr fontId="5"/>
  </si>
  <si>
    <t>区分４＝</t>
    <rPh sb="0" eb="2">
      <t>クブン</t>
    </rPh>
    <phoneticPr fontId="5"/>
  </si>
  <si>
    <t>(3)　÷　（A)</t>
    <phoneticPr fontId="5"/>
  </si>
  <si>
    <t>・・・（ウ）</t>
    <phoneticPr fontId="5"/>
  </si>
  <si>
    <t>区分３＝</t>
    <rPh sb="0" eb="2">
      <t>クブン</t>
    </rPh>
    <phoneticPr fontId="5"/>
  </si>
  <si>
    <t>(4)　÷　（A)</t>
    <phoneticPr fontId="5"/>
  </si>
  <si>
    <t>・・・（エ）</t>
    <phoneticPr fontId="5"/>
  </si>
  <si>
    <t>◎生活支援員の人員配置必要数</t>
    <rPh sb="1" eb="3">
      <t>セイカツ</t>
    </rPh>
    <rPh sb="3" eb="5">
      <t>シエン</t>
    </rPh>
    <rPh sb="5" eb="6">
      <t>イン</t>
    </rPh>
    <rPh sb="7" eb="9">
      <t>ジンイン</t>
    </rPh>
    <rPh sb="9" eb="11">
      <t>ハイチ</t>
    </rPh>
    <rPh sb="11" eb="14">
      <t>ヒツヨウスウ</t>
    </rPh>
    <phoneticPr fontId="5"/>
  </si>
  <si>
    <t>　人員配置必要数＝</t>
    <rPh sb="1" eb="3">
      <t>ジンイン</t>
    </rPh>
    <rPh sb="3" eb="5">
      <t>ハイチ</t>
    </rPh>
    <rPh sb="5" eb="8">
      <t>ヒツヨウスウ</t>
    </rPh>
    <phoneticPr fontId="5"/>
  </si>
  <si>
    <t>（ア)÷2.5＋（イ）÷4＋（ウ）÷6＋（エ）÷9</t>
    <phoneticPr fontId="5"/>
  </si>
  <si>
    <t>◎前年度平均利用者数</t>
    <rPh sb="1" eb="4">
      <t>ゼンネンド</t>
    </rPh>
    <rPh sb="4" eb="6">
      <t>ヘイキン</t>
    </rPh>
    <rPh sb="6" eb="8">
      <t>リヨウ</t>
    </rPh>
    <rPh sb="8" eb="9">
      <t>シャ</t>
    </rPh>
    <rPh sb="9" eb="10">
      <t>スウ</t>
    </rPh>
    <phoneticPr fontId="5"/>
  </si>
  <si>
    <t>÷</t>
    <phoneticPr fontId="5"/>
  </si>
  <si>
    <t>前年度の平均利用者数
(小数点第2位以下切上)</t>
    <rPh sb="0" eb="3">
      <t>ゼンネンド</t>
    </rPh>
    <rPh sb="4" eb="6">
      <t>ヘイキン</t>
    </rPh>
    <rPh sb="6" eb="8">
      <t>リヨウ</t>
    </rPh>
    <rPh sb="8" eb="9">
      <t>シャ</t>
    </rPh>
    <rPh sb="9" eb="10">
      <t>スウ</t>
    </rPh>
    <rPh sb="12" eb="15">
      <t>ショウスウテン</t>
    </rPh>
    <rPh sb="15" eb="16">
      <t>ダイ</t>
    </rPh>
    <rPh sb="17" eb="18">
      <t>イ</t>
    </rPh>
    <rPh sb="18" eb="20">
      <t>イカ</t>
    </rPh>
    <rPh sb="20" eb="22">
      <t>キリア</t>
    </rPh>
    <phoneticPr fontId="5"/>
  </si>
  <si>
    <t>日中サービス支援型共同生活援助サービス費(Ⅳ)</t>
  </si>
  <si>
    <r>
      <t>注１　サービスの種類ごとに作成してください。</t>
    </r>
    <r>
      <rPr>
        <u/>
        <sz val="12"/>
        <color indexed="10"/>
        <rFont val="ＭＳ Ｐゴシック"/>
        <family val="3"/>
        <charset val="128"/>
      </rPr>
      <t>※短期入所の申請・届出については、本体施設の勤務体制に短期入所職員を併せた勤務体制一覧を提出してください。</t>
    </r>
    <rPh sb="0" eb="1">
      <t>チュウ</t>
    </rPh>
    <rPh sb="8" eb="10">
      <t>シュルイ</t>
    </rPh>
    <rPh sb="13" eb="15">
      <t>サクセイ</t>
    </rPh>
    <rPh sb="28" eb="30">
      <t>シンセイ</t>
    </rPh>
    <rPh sb="31" eb="33">
      <t>トドケデ</t>
    </rPh>
    <phoneticPr fontId="5"/>
  </si>
  <si>
    <r>
      <t>注８　勤務形態について、同一法人内で複数事業所に勤務し、それぞれに時間数を分けて勤務する方は「常勤</t>
    </r>
    <r>
      <rPr>
        <b/>
        <sz val="12"/>
        <rFont val="ＭＳ Ｐゴシック"/>
        <family val="3"/>
        <charset val="128"/>
      </rPr>
      <t>雇用</t>
    </r>
    <r>
      <rPr>
        <sz val="12"/>
        <rFont val="ＭＳ Ｐゴシック"/>
        <family val="3"/>
        <charset val="128"/>
      </rPr>
      <t>」であっても、この表では</t>
    </r>
    <r>
      <rPr>
        <b/>
        <sz val="12"/>
        <rFont val="ＭＳ Ｐゴシック"/>
        <family val="3"/>
        <charset val="128"/>
      </rPr>
      <t>「非常勤専従</t>
    </r>
    <r>
      <rPr>
        <sz val="12"/>
        <rFont val="ＭＳ Ｐゴシック"/>
        <family val="3"/>
        <charset val="128"/>
      </rPr>
      <t>」になります。
　　　また、当該事業所の中で複数の職種を兼ね、その合計数が常勤の時間に満たない方は、</t>
    </r>
    <r>
      <rPr>
        <b/>
        <sz val="12"/>
        <rFont val="ＭＳ Ｐゴシック"/>
        <family val="3"/>
        <charset val="128"/>
      </rPr>
      <t>「非常勤兼務</t>
    </r>
    <r>
      <rPr>
        <sz val="12"/>
        <rFont val="ＭＳ Ｐゴシック"/>
        <family val="3"/>
        <charset val="128"/>
      </rPr>
      <t>」となります。
       ただし、事業所をまたいで兼任しており、合計の勤務時間数が常勤の従業者が勤務すべき時間数に達していた場合で、
　　　同一建物（敷地内）において、同一の法人が運営している事業所・施設の中での兼任において、事業所（又は、施設）の管理者（もしくは施設長）と別の職種１つの兼任、
　　　「同時並行的に行われることが差し支えない」　等個別に基準等で示されている組み合わせの兼任については「</t>
    </r>
    <r>
      <rPr>
        <b/>
        <sz val="12"/>
        <rFont val="ＭＳ Ｐゴシック"/>
        <family val="3"/>
        <charset val="128"/>
      </rPr>
      <t>常勤兼務</t>
    </r>
    <r>
      <rPr>
        <sz val="12"/>
        <rFont val="ＭＳ Ｐゴシック"/>
        <family val="3"/>
        <charset val="128"/>
      </rPr>
      <t>」として扱います。</t>
    </r>
    <rPh sb="0" eb="1">
      <t>チュウ</t>
    </rPh>
    <rPh sb="3" eb="5">
      <t>キンム</t>
    </rPh>
    <rPh sb="5" eb="7">
      <t>ケイタイ</t>
    </rPh>
    <rPh sb="12" eb="14">
      <t>ドウイツ</t>
    </rPh>
    <rPh sb="14" eb="16">
      <t>ホウジン</t>
    </rPh>
    <rPh sb="16" eb="17">
      <t>ナイ</t>
    </rPh>
    <rPh sb="18" eb="20">
      <t>フクスウ</t>
    </rPh>
    <rPh sb="20" eb="22">
      <t>ジギョウ</t>
    </rPh>
    <rPh sb="22" eb="23">
      <t>ショ</t>
    </rPh>
    <rPh sb="24" eb="26">
      <t>キンム</t>
    </rPh>
    <rPh sb="33" eb="36">
      <t>ジカンスウ</t>
    </rPh>
    <rPh sb="37" eb="38">
      <t>ワ</t>
    </rPh>
    <rPh sb="40" eb="42">
      <t>キンム</t>
    </rPh>
    <rPh sb="44" eb="45">
      <t>カタ</t>
    </rPh>
    <rPh sb="47" eb="49">
      <t>ジョウキン</t>
    </rPh>
    <rPh sb="49" eb="51">
      <t>コヨウ</t>
    </rPh>
    <rPh sb="60" eb="61">
      <t>ヒョウ</t>
    </rPh>
    <rPh sb="64" eb="67">
      <t>ヒジョウキン</t>
    </rPh>
    <rPh sb="67" eb="69">
      <t>センジュウ</t>
    </rPh>
    <rPh sb="83" eb="85">
      <t>トウガイ</t>
    </rPh>
    <rPh sb="85" eb="88">
      <t>ジギョウショ</t>
    </rPh>
    <rPh sb="89" eb="90">
      <t>ナカ</t>
    </rPh>
    <rPh sb="91" eb="93">
      <t>フクスウ</t>
    </rPh>
    <rPh sb="94" eb="96">
      <t>ショクシュ</t>
    </rPh>
    <rPh sb="97" eb="98">
      <t>カ</t>
    </rPh>
    <rPh sb="102" eb="105">
      <t>ゴウケイスウ</t>
    </rPh>
    <rPh sb="106" eb="108">
      <t>ジョウキン</t>
    </rPh>
    <rPh sb="109" eb="111">
      <t>ジカン</t>
    </rPh>
    <rPh sb="112" eb="113">
      <t>ミ</t>
    </rPh>
    <rPh sb="116" eb="117">
      <t>カタ</t>
    </rPh>
    <rPh sb="120" eb="123">
      <t>ヒジョウキン</t>
    </rPh>
    <rPh sb="123" eb="125">
      <t>ケンム</t>
    </rPh>
    <rPh sb="144" eb="147">
      <t>ジギョウショ</t>
    </rPh>
    <rPh sb="152" eb="154">
      <t>ケンニン</t>
    </rPh>
    <rPh sb="159" eb="161">
      <t>ゴウケイ</t>
    </rPh>
    <rPh sb="162" eb="164">
      <t>キンム</t>
    </rPh>
    <rPh sb="164" eb="166">
      <t>ジカン</t>
    </rPh>
    <rPh sb="166" eb="167">
      <t>スウ</t>
    </rPh>
    <rPh sb="168" eb="170">
      <t>ジョウキン</t>
    </rPh>
    <rPh sb="171" eb="174">
      <t>ジュウギョウシャ</t>
    </rPh>
    <rPh sb="175" eb="177">
      <t>キンム</t>
    </rPh>
    <rPh sb="180" eb="182">
      <t>ジカン</t>
    </rPh>
    <rPh sb="182" eb="183">
      <t>スウ</t>
    </rPh>
    <rPh sb="184" eb="185">
      <t>タッ</t>
    </rPh>
    <rPh sb="189" eb="191">
      <t>バアイ</t>
    </rPh>
    <rPh sb="197" eb="199">
      <t>ドウイツ</t>
    </rPh>
    <rPh sb="199" eb="201">
      <t>タテモノ</t>
    </rPh>
    <rPh sb="202" eb="204">
      <t>シキチ</t>
    </rPh>
    <rPh sb="204" eb="205">
      <t>ナイ</t>
    </rPh>
    <rPh sb="211" eb="213">
      <t>ドウイツ</t>
    </rPh>
    <rPh sb="214" eb="216">
      <t>ホウジン</t>
    </rPh>
    <rPh sb="217" eb="219">
      <t>ウンエイ</t>
    </rPh>
    <rPh sb="223" eb="226">
      <t>ジギョウショ</t>
    </rPh>
    <rPh sb="227" eb="229">
      <t>シセツ</t>
    </rPh>
    <rPh sb="230" eb="231">
      <t>ナカ</t>
    </rPh>
    <rPh sb="233" eb="235">
      <t>ケンニン</t>
    </rPh>
    <rPh sb="240" eb="243">
      <t>ジギョウショ</t>
    </rPh>
    <rPh sb="244" eb="245">
      <t>マタ</t>
    </rPh>
    <rPh sb="247" eb="249">
      <t>シセツ</t>
    </rPh>
    <rPh sb="251" eb="254">
      <t>カンリシャ</t>
    </rPh>
    <rPh sb="259" eb="261">
      <t>シセツ</t>
    </rPh>
    <rPh sb="261" eb="262">
      <t>チョウ</t>
    </rPh>
    <rPh sb="264" eb="265">
      <t>ベツ</t>
    </rPh>
    <rPh sb="266" eb="268">
      <t>ショクシュ</t>
    </rPh>
    <rPh sb="271" eb="273">
      <t>ケンニン</t>
    </rPh>
    <rPh sb="279" eb="281">
      <t>ドウジ</t>
    </rPh>
    <rPh sb="281" eb="284">
      <t>ヘイコウテキ</t>
    </rPh>
    <rPh sb="285" eb="286">
      <t>オコナ</t>
    </rPh>
    <rPh sb="292" eb="293">
      <t>サ</t>
    </rPh>
    <rPh sb="294" eb="295">
      <t>ツカ</t>
    </rPh>
    <rPh sb="300" eb="301">
      <t>ナド</t>
    </rPh>
    <rPh sb="301" eb="303">
      <t>コベツ</t>
    </rPh>
    <rPh sb="304" eb="306">
      <t>キジュン</t>
    </rPh>
    <rPh sb="306" eb="307">
      <t>ナド</t>
    </rPh>
    <rPh sb="308" eb="309">
      <t>シメ</t>
    </rPh>
    <rPh sb="314" eb="315">
      <t>ク</t>
    </rPh>
    <rPh sb="316" eb="317">
      <t>ア</t>
    </rPh>
    <rPh sb="320" eb="322">
      <t>ケンニン</t>
    </rPh>
    <rPh sb="328" eb="330">
      <t>ジョウキン</t>
    </rPh>
    <rPh sb="330" eb="332">
      <t>ケンム</t>
    </rPh>
    <rPh sb="336" eb="337">
      <t>アツカ</t>
    </rPh>
    <phoneticPr fontId="4"/>
  </si>
  <si>
    <r>
      <t>注9　常勤換算に含まない</t>
    </r>
    <r>
      <rPr>
        <b/>
        <sz val="12"/>
        <rFont val="ＭＳ Ｐゴシック"/>
        <family val="3"/>
        <charset val="128"/>
      </rPr>
      <t>夜勤</t>
    </r>
    <r>
      <rPr>
        <sz val="12"/>
        <rFont val="ＭＳ Ｐゴシック"/>
        <family val="3"/>
        <charset val="128"/>
      </rPr>
      <t>・</t>
    </r>
    <r>
      <rPr>
        <b/>
        <sz val="12"/>
        <rFont val="ＭＳ Ｐゴシック"/>
        <family val="3"/>
        <charset val="128"/>
      </rPr>
      <t>宿直</t>
    </r>
    <r>
      <rPr>
        <sz val="12"/>
        <rFont val="ＭＳ Ｐゴシック"/>
        <family val="3"/>
        <charset val="128"/>
      </rPr>
      <t>の</t>
    </r>
    <r>
      <rPr>
        <b/>
        <sz val="12"/>
        <rFont val="ＭＳ Ｐゴシック"/>
        <family val="3"/>
        <charset val="128"/>
      </rPr>
      <t>勤務時間</t>
    </r>
    <r>
      <rPr>
        <sz val="12"/>
        <rFont val="ＭＳ Ｐゴシック"/>
        <family val="3"/>
        <charset val="128"/>
      </rPr>
      <t>については、</t>
    </r>
    <r>
      <rPr>
        <b/>
        <sz val="12"/>
        <rFont val="ＭＳ Ｐゴシック"/>
        <family val="3"/>
        <charset val="128"/>
      </rPr>
      <t>セルを黄色に着色</t>
    </r>
    <r>
      <rPr>
        <sz val="12"/>
        <rFont val="ＭＳ Ｐゴシック"/>
        <family val="3"/>
        <charset val="128"/>
      </rPr>
      <t>してください。(印刷は白黒でも可)</t>
    </r>
    <rPh sb="0" eb="1">
      <t>チュウ</t>
    </rPh>
    <rPh sb="3" eb="5">
      <t>ジョウキン</t>
    </rPh>
    <rPh sb="5" eb="7">
      <t>カンサン</t>
    </rPh>
    <rPh sb="8" eb="9">
      <t>フク</t>
    </rPh>
    <rPh sb="12" eb="14">
      <t>ヤキン</t>
    </rPh>
    <rPh sb="15" eb="17">
      <t>シュクチョク</t>
    </rPh>
    <rPh sb="34" eb="36">
      <t>チャクショク</t>
    </rPh>
    <rPh sb="44" eb="46">
      <t>インサツ</t>
    </rPh>
    <rPh sb="47" eb="49">
      <t>シロクロ</t>
    </rPh>
    <rPh sb="51" eb="52">
      <t>カ</t>
    </rPh>
    <phoneticPr fontId="5"/>
  </si>
  <si>
    <t>注８　勤務形態について、同一法人内で複数事業所に勤務し、それぞれに時間数を分けて勤務する方は「常勤雇用」であっても、この表では「非常勤専従」になります。
　　　また、当該事業所の中で複数の職種を兼ね、その合計数が常勤の時間に満たない方は、「非常勤兼務」となります。
       ただし、事業所をまたいで兼任しており、合計の勤務時間数が常勤の従業者が勤務すべき時間数に達していた場合で、
　　　同一建物（敷地内）において、同一の法人が運営している事業所・施設の中での兼任において、事業所（又は、施設）の管理者（もしくは施設長）と別の職種１つの兼任、
　　　「同時並行的に行われることが差し支えない」　等個別に基準等で示されている組み合わせの兼任については「常勤兼務」として扱います。</t>
    <phoneticPr fontId="4"/>
  </si>
  <si>
    <r>
      <t>注１　サービスの種類ごとに作成してください。</t>
    </r>
    <r>
      <rPr>
        <u/>
        <sz val="10"/>
        <color indexed="10"/>
        <rFont val="ＭＳ Ｐゴシック"/>
        <family val="3"/>
        <charset val="128"/>
      </rPr>
      <t>※短期入所の申請・届出については、本体施設の勤務体制に短期入所職員を併せた勤務体制一覧を提出してください。</t>
    </r>
    <rPh sb="0" eb="1">
      <t>チュウ</t>
    </rPh>
    <rPh sb="8" eb="10">
      <t>シュルイ</t>
    </rPh>
    <rPh sb="13" eb="15">
      <t>サクセイ</t>
    </rPh>
    <rPh sb="28" eb="30">
      <t>シンセイ</t>
    </rPh>
    <rPh sb="31" eb="33">
      <t>トドケデ</t>
    </rPh>
    <phoneticPr fontId="5"/>
  </si>
  <si>
    <t>6:1</t>
  </si>
  <si>
    <t>前年度の平均利用者数 
(小数点第2位以下切上)</t>
    <rPh sb="0" eb="3">
      <t>ゼンネンド</t>
    </rPh>
    <rPh sb="4" eb="6">
      <t>ヘイキン</t>
    </rPh>
    <rPh sb="6" eb="8">
      <t>リヨウ</t>
    </rPh>
    <rPh sb="8" eb="9">
      <t>シャ</t>
    </rPh>
    <rPh sb="9" eb="10">
      <t>スウ</t>
    </rPh>
    <rPh sb="13" eb="16">
      <t>ショウスウテン</t>
    </rPh>
    <rPh sb="16" eb="17">
      <t>ダイ</t>
    </rPh>
    <rPh sb="18" eb="19">
      <t>イ</t>
    </rPh>
    <rPh sb="19" eb="21">
      <t>イカ</t>
    </rPh>
    <rPh sb="21" eb="23">
      <t>キリア</t>
    </rPh>
    <phoneticPr fontId="5"/>
  </si>
  <si>
    <r>
      <t>参考様式10         　　　     　　　　　　　従業者の勤務の体制及び勤務形態一覧表　</t>
    </r>
    <r>
      <rPr>
        <sz val="14"/>
        <rFont val="ＭＳ Ｐゴシック"/>
        <family val="3"/>
        <charset val="128"/>
      </rPr>
      <t>【共同生活援助用】(介護サービス包括型、外部サービス支援型）</t>
    </r>
    <rPh sb="0" eb="2">
      <t>サンコウ</t>
    </rPh>
    <rPh sb="2" eb="4">
      <t>ヨウシキ</t>
    </rPh>
    <rPh sb="39" eb="40">
      <t>オヨ</t>
    </rPh>
    <rPh sb="41" eb="43">
      <t>キンム</t>
    </rPh>
    <rPh sb="43" eb="45">
      <t>ケイタイ</t>
    </rPh>
    <rPh sb="59" eb="61">
      <t>カイゴ</t>
    </rPh>
    <rPh sb="65" eb="67">
      <t>ホウカツ</t>
    </rPh>
    <rPh sb="67" eb="68">
      <t>ガタ</t>
    </rPh>
    <rPh sb="69" eb="71">
      <t>ガイブ</t>
    </rPh>
    <rPh sb="75" eb="78">
      <t>シエンガタ</t>
    </rPh>
    <phoneticPr fontId="5"/>
  </si>
  <si>
    <r>
      <t>参考様式10(記入例) 　　　　　　　　　　　従業者の勤務の体制及び勤務形態一覧表　</t>
    </r>
    <r>
      <rPr>
        <sz val="14"/>
        <rFont val="ＭＳ Ｐゴシック"/>
        <family val="3"/>
        <charset val="128"/>
      </rPr>
      <t>【共同生活援助用】（介護サービス包括型、外部サービス支援型）</t>
    </r>
    <rPh sb="0" eb="2">
      <t>サンコウ</t>
    </rPh>
    <rPh sb="2" eb="4">
      <t>ヨウシキ</t>
    </rPh>
    <rPh sb="7" eb="9">
      <t>キニュウ</t>
    </rPh>
    <rPh sb="9" eb="10">
      <t>レイ</t>
    </rPh>
    <rPh sb="32" eb="33">
      <t>オヨ</t>
    </rPh>
    <rPh sb="34" eb="36">
      <t>キンム</t>
    </rPh>
    <rPh sb="36" eb="38">
      <t>ケイタイ</t>
    </rPh>
    <rPh sb="52" eb="54">
      <t>カイゴ</t>
    </rPh>
    <rPh sb="58" eb="60">
      <t>ホウカツ</t>
    </rPh>
    <rPh sb="60" eb="61">
      <t>ガタ</t>
    </rPh>
    <rPh sb="62" eb="64">
      <t>ガイブ</t>
    </rPh>
    <rPh sb="68" eb="71">
      <t>シエンガタ</t>
    </rPh>
    <phoneticPr fontId="5"/>
  </si>
  <si>
    <r>
      <t>参考様式10        　　　     　　　　　　　　　　　　　従業者の勤務の体制及び勤務形態一覧表　</t>
    </r>
    <r>
      <rPr>
        <sz val="14"/>
        <rFont val="ＭＳ Ｐゴシック"/>
        <family val="3"/>
        <charset val="128"/>
      </rPr>
      <t>【共同生活援助用】（日中サービス支援型）</t>
    </r>
    <rPh sb="0" eb="2">
      <t>サンコウ</t>
    </rPh>
    <rPh sb="2" eb="4">
      <t>ヨウシキ</t>
    </rPh>
    <rPh sb="44" eb="45">
      <t>オヨ</t>
    </rPh>
    <rPh sb="46" eb="48">
      <t>キンム</t>
    </rPh>
    <rPh sb="48" eb="50">
      <t>ケイタイ</t>
    </rPh>
    <rPh sb="64" eb="66">
      <t>ニッチュウ</t>
    </rPh>
    <rPh sb="70" eb="72">
      <t>シエン</t>
    </rPh>
    <rPh sb="72" eb="73">
      <t>ガタ</t>
    </rPh>
    <phoneticPr fontId="5"/>
  </si>
  <si>
    <r>
      <t>参考様式10(記入例) 　　　　　　　　　　　　　　　　　従業者の勤務の体制及び勤務形態一覧表　</t>
    </r>
    <r>
      <rPr>
        <sz val="14"/>
        <rFont val="ＭＳ Ｐゴシック"/>
        <family val="3"/>
        <charset val="128"/>
      </rPr>
      <t>【共同生活援助用】（日中サービス支援型）</t>
    </r>
    <rPh sb="0" eb="2">
      <t>サンコウ</t>
    </rPh>
    <rPh sb="2" eb="4">
      <t>ヨウシキ</t>
    </rPh>
    <rPh sb="7" eb="9">
      <t>キニュウ</t>
    </rPh>
    <rPh sb="9" eb="10">
      <t>レイ</t>
    </rPh>
    <rPh sb="38" eb="39">
      <t>オヨ</t>
    </rPh>
    <rPh sb="40" eb="42">
      <t>キンム</t>
    </rPh>
    <rPh sb="42" eb="44">
      <t>ケイタイ</t>
    </rPh>
    <rPh sb="58" eb="60">
      <t>ニッチュウ</t>
    </rPh>
    <rPh sb="64" eb="66">
      <t>シエン</t>
    </rPh>
    <rPh sb="66" eb="67">
      <t>ガタ</t>
    </rPh>
    <phoneticPr fontId="5"/>
  </si>
  <si>
    <t>平均利用者数の算定に当たっては、小数点第二位以下を切り上げるものとする。</t>
  </si>
  <si>
    <t>日中サービス支援型共同生活援助サービス費(Ⅰ)</t>
  </si>
  <si>
    <t>共同生活援助・短期入所</t>
    <rPh sb="0" eb="2">
      <t>キョウドウ</t>
    </rPh>
    <rPh sb="2" eb="4">
      <t>セイカツ</t>
    </rPh>
    <rPh sb="4" eb="6">
      <t>エンジョ</t>
    </rPh>
    <rPh sb="7" eb="9">
      <t>タンキ</t>
    </rPh>
    <rPh sb="9" eb="11">
      <t>ニュウショ</t>
    </rPh>
    <phoneticPr fontId="5"/>
  </si>
  <si>
    <t>GH10人＋短期入所4人</t>
    <rPh sb="4" eb="5">
      <t>ニン</t>
    </rPh>
    <rPh sb="6" eb="8">
      <t>タンキ</t>
    </rPh>
    <rPh sb="8" eb="10">
      <t>ニュウショ</t>
    </rPh>
    <rPh sb="11" eb="12">
      <t>ニン</t>
    </rPh>
    <phoneticPr fontId="5"/>
  </si>
  <si>
    <r>
      <t>別紙２(記入例) 　　　　従業者の勤務の体制及び勤務形態一覧表　</t>
    </r>
    <r>
      <rPr>
        <sz val="15"/>
        <rFont val="ＭＳ Ｐゴシック"/>
        <family val="3"/>
        <charset val="128"/>
      </rPr>
      <t>【</t>
    </r>
    <r>
      <rPr>
        <sz val="15"/>
        <color rgb="FFFF0000"/>
        <rFont val="ＭＳ Ｐゴシック"/>
        <family val="3"/>
        <charset val="128"/>
      </rPr>
      <t>(本体施設等＋)</t>
    </r>
    <r>
      <rPr>
        <sz val="15"/>
        <rFont val="ＭＳ Ｐゴシック"/>
        <family val="3"/>
        <charset val="128"/>
      </rPr>
      <t>短期入所用】※共同生活援助事業所及び宿泊型自立訓練事業所が実施する併設型・空床利用型短期入所</t>
    </r>
    <rPh sb="4" eb="6">
      <t>キニュウ</t>
    </rPh>
    <rPh sb="6" eb="7">
      <t>レイ</t>
    </rPh>
    <rPh sb="22" eb="23">
      <t>オヨ</t>
    </rPh>
    <rPh sb="24" eb="26">
      <t>キンム</t>
    </rPh>
    <rPh sb="26" eb="28">
      <t>ケイタイ</t>
    </rPh>
    <rPh sb="48" eb="50">
      <t>キョウドウ</t>
    </rPh>
    <rPh sb="50" eb="52">
      <t>セイカツ</t>
    </rPh>
    <rPh sb="52" eb="54">
      <t>エンジョ</t>
    </rPh>
    <rPh sb="54" eb="57">
      <t>ジギョウショ</t>
    </rPh>
    <rPh sb="57" eb="58">
      <t>オヨ</t>
    </rPh>
    <rPh sb="59" eb="62">
      <t>シュクハクガタ</t>
    </rPh>
    <rPh sb="62" eb="64">
      <t>ジリツ</t>
    </rPh>
    <rPh sb="64" eb="66">
      <t>クンレン</t>
    </rPh>
    <rPh sb="66" eb="69">
      <t>ジギョウショ</t>
    </rPh>
    <rPh sb="70" eb="72">
      <t>ジッシ</t>
    </rPh>
    <rPh sb="74" eb="76">
      <t>ヘイセツ</t>
    </rPh>
    <rPh sb="76" eb="77">
      <t>ガタ</t>
    </rPh>
    <rPh sb="78" eb="80">
      <t>クウショウ</t>
    </rPh>
    <rPh sb="80" eb="83">
      <t>リヨウガタ</t>
    </rPh>
    <rPh sb="83" eb="85">
      <t>タンキ</t>
    </rPh>
    <rPh sb="85" eb="87">
      <t>ニュウショ</t>
    </rPh>
    <phoneticPr fontId="5"/>
  </si>
  <si>
    <r>
      <t>別紙２         従業者の勤務の体制及び勤務形態一覧表　</t>
    </r>
    <r>
      <rPr>
        <sz val="14"/>
        <rFont val="ＭＳ Ｐゴシック"/>
        <family val="3"/>
        <charset val="128"/>
      </rPr>
      <t>【短期入所用】</t>
    </r>
    <rPh sb="21" eb="22">
      <t>オヨ</t>
    </rPh>
    <rPh sb="23" eb="25">
      <t>キンム</t>
    </rPh>
    <rPh sb="25" eb="27">
      <t>ケイタイ</t>
    </rPh>
    <rPh sb="32" eb="34">
      <t>タンキ</t>
    </rPh>
    <rPh sb="34" eb="36">
      <t>ニュウショ</t>
    </rPh>
    <rPh sb="36" eb="37">
      <t>ヨウ</t>
    </rPh>
    <phoneticPr fontId="5"/>
  </si>
  <si>
    <r>
      <t>別紙２       　 従業者の勤務の体制及び勤務形態一覧表　</t>
    </r>
    <r>
      <rPr>
        <sz val="16"/>
        <rFont val="ＭＳ Ｐゴシック"/>
        <family val="3"/>
        <charset val="128"/>
      </rPr>
      <t>【(本体施設等＋)短期入所用】※共同生活援助事業所及び宿泊型自立訓練事業所が実施する併設型・空床型短期入所</t>
    </r>
    <rPh sb="21" eb="22">
      <t>オヨ</t>
    </rPh>
    <rPh sb="23" eb="25">
      <t>キンム</t>
    </rPh>
    <rPh sb="25" eb="27">
      <t>ケイタイ</t>
    </rPh>
    <rPh sb="33" eb="35">
      <t>ホンタイ</t>
    </rPh>
    <rPh sb="35" eb="37">
      <t>シセツ</t>
    </rPh>
    <rPh sb="37" eb="38">
      <t>トウ</t>
    </rPh>
    <rPh sb="40" eb="42">
      <t>タンキ</t>
    </rPh>
    <rPh sb="42" eb="44">
      <t>ニュウショ</t>
    </rPh>
    <rPh sb="44" eb="45">
      <t>ヨウ</t>
    </rPh>
    <rPh sb="47" eb="49">
      <t>キョウドウ</t>
    </rPh>
    <rPh sb="49" eb="51">
      <t>セイカツ</t>
    </rPh>
    <rPh sb="51" eb="53">
      <t>エンジョ</t>
    </rPh>
    <rPh sb="53" eb="56">
      <t>ジギョウショ</t>
    </rPh>
    <rPh sb="56" eb="57">
      <t>オヨ</t>
    </rPh>
    <rPh sb="58" eb="61">
      <t>シュクハクガタ</t>
    </rPh>
    <rPh sb="61" eb="63">
      <t>ジリツ</t>
    </rPh>
    <rPh sb="63" eb="65">
      <t>クンレン</t>
    </rPh>
    <rPh sb="65" eb="68">
      <t>ジギョウショ</t>
    </rPh>
    <rPh sb="69" eb="71">
      <t>ジッシ</t>
    </rPh>
    <rPh sb="73" eb="75">
      <t>ヘイセツ</t>
    </rPh>
    <rPh sb="75" eb="76">
      <t>ガタ</t>
    </rPh>
    <rPh sb="77" eb="79">
      <t>クウショウ</t>
    </rPh>
    <rPh sb="79" eb="80">
      <t>ガタ</t>
    </rPh>
    <rPh sb="80" eb="82">
      <t>タンキ</t>
    </rPh>
    <rPh sb="82" eb="84">
      <t>ニュウショ</t>
    </rPh>
    <phoneticPr fontId="5"/>
  </si>
  <si>
    <t>注８　勤務形態について、同一法人内で複数事業所に勤務し、それぞれに時間数を分けて勤務する方は「常勤雇用」であっても、この表では「非常勤専従」になります。
　　　また、当該事業所の中で複数の職種を兼ね、その合計数が常勤の時間に満たない方は、「非常勤兼務」となります。
       ただし、事業所をまたいで兼任しており、合計の勤務時間数が常勤の従業者が勤務すべき時間数に達していた場合で、同一建物（敷地内）において、同一の法人が運営している事業所、
　　　施設の中での兼任において、事業所（又は、施設）の管理者（もしくは施設長）と別の職種１つの兼任、「同時並行的に行われることが差し支えない」　等個別に基準等で示されている組み合わせの兼任
　　　については「常勤兼務」として扱います。</t>
    <phoneticPr fontId="4"/>
  </si>
  <si>
    <t>基準上の必要職員数(生活支援員）</t>
    <rPh sb="0" eb="2">
      <t>キジュン</t>
    </rPh>
    <rPh sb="2" eb="3">
      <t>ジョウ</t>
    </rPh>
    <rPh sb="4" eb="6">
      <t>ヒツヨウ</t>
    </rPh>
    <rPh sb="6" eb="9">
      <t>ショクインスウ</t>
    </rPh>
    <rPh sb="10" eb="12">
      <t>セイカツ</t>
    </rPh>
    <rPh sb="12" eb="14">
      <t>シエン</t>
    </rPh>
    <rPh sb="14" eb="15">
      <t>イン</t>
    </rPh>
    <phoneticPr fontId="5"/>
  </si>
  <si>
    <t>常勤換算後の人数</t>
  </si>
  <si>
    <t>常勤換算後の人数(条件付けなし）</t>
    <rPh sb="0" eb="2">
      <t>ジョウキン</t>
    </rPh>
    <rPh sb="2" eb="4">
      <t>カンザン</t>
    </rPh>
    <rPh sb="4" eb="5">
      <t>ゴ</t>
    </rPh>
    <rPh sb="6" eb="8">
      <t>ニンズウ</t>
    </rPh>
    <rPh sb="9" eb="11">
      <t>ジョウケン</t>
    </rPh>
    <rPh sb="11" eb="12">
      <t>ツ</t>
    </rPh>
    <phoneticPr fontId="4"/>
  </si>
  <si>
    <t>常勤換算後の人数</t>
    <phoneticPr fontId="4"/>
  </si>
  <si>
    <t>常勤換算後の人数（条件付けなし）</t>
    <rPh sb="9" eb="11">
      <t>ジョウケン</t>
    </rPh>
    <rPh sb="11" eb="12">
      <t>ツ</t>
    </rPh>
    <phoneticPr fontId="4"/>
  </si>
  <si>
    <t>常勤換算後の人数（条件付けなし）</t>
    <rPh sb="0" eb="2">
      <t>ジョウキン</t>
    </rPh>
    <rPh sb="2" eb="4">
      <t>カンザン</t>
    </rPh>
    <rPh sb="4" eb="5">
      <t>ゴ</t>
    </rPh>
    <rPh sb="6" eb="8">
      <t>ニンズウ</t>
    </rPh>
    <rPh sb="9" eb="11">
      <t>ジョウケン</t>
    </rPh>
    <rPh sb="11" eb="12">
      <t>ツ</t>
    </rPh>
    <phoneticPr fontId="4"/>
  </si>
  <si>
    <t>常勤換算後の人数（条件付）</t>
    <rPh sb="0" eb="2">
      <t>ジョウキン</t>
    </rPh>
    <rPh sb="2" eb="4">
      <t>カンザン</t>
    </rPh>
    <rPh sb="4" eb="5">
      <t>ゴ</t>
    </rPh>
    <rPh sb="6" eb="8">
      <t>ニンズウ</t>
    </rPh>
    <rPh sb="9" eb="11">
      <t>ジョウケン</t>
    </rPh>
    <rPh sb="11" eb="12">
      <t>ツ</t>
    </rPh>
    <phoneticPr fontId="4"/>
  </si>
  <si>
    <t>注５　「基準上の必要職員数」欄の算出に当たっては、小数点以下第2位を切り上げ、「常勤換算後の人数」欄の算出に当たっては、小数点以下第2位を切り捨ててください。</t>
    <rPh sb="0" eb="1">
      <t>チュウ</t>
    </rPh>
    <rPh sb="4" eb="6">
      <t>キジュン</t>
    </rPh>
    <rPh sb="6" eb="7">
      <t>ジョウ</t>
    </rPh>
    <rPh sb="8" eb="10">
      <t>ヒツヨウ</t>
    </rPh>
    <rPh sb="10" eb="12">
      <t>ショクイン</t>
    </rPh>
    <rPh sb="12" eb="13">
      <t>スウ</t>
    </rPh>
    <rPh sb="14" eb="15">
      <t>ラン</t>
    </rPh>
    <rPh sb="16" eb="18">
      <t>サンシュツ</t>
    </rPh>
    <rPh sb="19" eb="20">
      <t>ア</t>
    </rPh>
    <rPh sb="25" eb="28">
      <t>ショウスウテン</t>
    </rPh>
    <rPh sb="28" eb="30">
      <t>イカ</t>
    </rPh>
    <rPh sb="30" eb="31">
      <t>ダイ</t>
    </rPh>
    <rPh sb="32" eb="33">
      <t>イ</t>
    </rPh>
    <rPh sb="34" eb="35">
      <t>キ</t>
    </rPh>
    <rPh sb="36" eb="37">
      <t>ア</t>
    </rPh>
    <rPh sb="40" eb="42">
      <t>ジョウキン</t>
    </rPh>
    <rPh sb="42" eb="44">
      <t>カンザン</t>
    </rPh>
    <rPh sb="44" eb="45">
      <t>ゴ</t>
    </rPh>
    <rPh sb="46" eb="48">
      <t>ニンズウ</t>
    </rPh>
    <rPh sb="49" eb="50">
      <t>ラン</t>
    </rPh>
    <rPh sb="51" eb="53">
      <t>サンシュツ</t>
    </rPh>
    <rPh sb="54" eb="55">
      <t>ア</t>
    </rPh>
    <rPh sb="60" eb="63">
      <t>ショウスウテン</t>
    </rPh>
    <rPh sb="63" eb="65">
      <t>イカ</t>
    </rPh>
    <rPh sb="65" eb="66">
      <t>ダイ</t>
    </rPh>
    <rPh sb="67" eb="68">
      <t>イ</t>
    </rPh>
    <rPh sb="69" eb="70">
      <t>キ</t>
    </rPh>
    <rPh sb="71" eb="72">
      <t>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</si>
</sst>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00_ "/>
    <numFmt numFmtId="178" formatCode="#,##0_ "/>
  </numFmts>
  <fonts count="29">
    <font>
      <sz val="11"/>
      <color theme="1"/>
      <name val="ＭＳ Ｐゴシック"/>
      <family val="2"/>
      <charset val="128"/>
      <scheme val="minor"/>
    </font>
    <font>
      <sz val="11"/>
      <name val="ＭＳ Ｐゴシック"/>
      <family val="3"/>
      <charset val="128"/>
    </font>
    <font>
      <b/>
      <sz val="14"/>
      <name val="ＭＳ Ｐゴシック"/>
      <family val="3"/>
      <charset val="128"/>
    </font>
    <font>
      <sz val="14"/>
      <name val="ＭＳ Ｐゴシック"/>
      <family val="3"/>
      <charset val="128"/>
    </font>
    <font>
      <sz val="6"/>
      <name val="ＭＳ Ｐゴシック"/>
      <family val="2"/>
      <charset val="128"/>
      <scheme val="minor"/>
    </font>
    <font>
      <sz val="6"/>
      <name val="ＭＳ Ｐゴシック"/>
      <family val="3"/>
      <charset val="128"/>
    </font>
    <font>
      <sz val="12"/>
      <name val="ＭＳ Ｐゴシック"/>
      <family val="3"/>
      <charset val="128"/>
    </font>
    <font>
      <sz val="12"/>
      <color indexed="10"/>
      <name val="ＭＳ Ｐゴシック"/>
      <family val="3"/>
      <charset val="128"/>
    </font>
    <font>
      <sz val="9"/>
      <name val="ＭＳ Ｐゴシック"/>
      <family val="3"/>
      <charset val="128"/>
    </font>
    <font>
      <sz val="12"/>
      <color rgb="FFFF0000"/>
      <name val="ＭＳ Ｐゴシック"/>
      <family val="3"/>
      <charset val="128"/>
    </font>
    <font>
      <b/>
      <sz val="12"/>
      <name val="ＭＳ Ｐゴシック"/>
      <family val="3"/>
      <charset val="128"/>
    </font>
    <font>
      <sz val="10"/>
      <name val="ＭＳ Ｐゴシック"/>
      <family val="3"/>
      <charset val="128"/>
    </font>
    <font>
      <u/>
      <sz val="10"/>
      <color indexed="10"/>
      <name val="ＭＳ Ｐゴシック"/>
      <family val="3"/>
      <charset val="128"/>
    </font>
    <font>
      <sz val="10"/>
      <color rgb="FFFF0000"/>
      <name val="ＭＳ Ｐゴシック"/>
      <family val="3"/>
      <charset val="128"/>
    </font>
    <font>
      <b/>
      <sz val="10"/>
      <name val="ＭＳ Ｐゴシック"/>
      <family val="3"/>
      <charset val="128"/>
    </font>
    <font>
      <b/>
      <sz val="9"/>
      <color indexed="81"/>
      <name val="ＭＳ Ｐゴシック"/>
      <family val="3"/>
      <charset val="128"/>
    </font>
    <font>
      <b/>
      <sz val="24"/>
      <color indexed="81"/>
      <name val="ＭＳ Ｐゴシック"/>
      <family val="3"/>
      <charset val="128"/>
    </font>
    <font>
      <sz val="9"/>
      <color rgb="FFFF0000"/>
      <name val="ＭＳ Ｐゴシック"/>
      <family val="3"/>
      <charset val="128"/>
    </font>
    <font>
      <b/>
      <sz val="9"/>
      <color indexed="81"/>
      <name val="MS P ゴシック"/>
      <family val="3"/>
      <charset val="128"/>
    </font>
    <font>
      <u/>
      <sz val="12"/>
      <color indexed="10"/>
      <name val="ＭＳ Ｐゴシック"/>
      <family val="3"/>
      <charset val="128"/>
    </font>
    <font>
      <sz val="11"/>
      <color indexed="10"/>
      <name val="ＭＳ Ｐゴシック"/>
      <family val="3"/>
      <charset val="128"/>
    </font>
    <font>
      <b/>
      <sz val="9"/>
      <name val="ＭＳ Ｐゴシック"/>
      <family val="3"/>
      <charset val="128"/>
    </font>
    <font>
      <sz val="9"/>
      <color indexed="81"/>
      <name val="MS P ゴシック"/>
      <family val="3"/>
      <charset val="128"/>
    </font>
    <font>
      <b/>
      <sz val="18"/>
      <color indexed="81"/>
      <name val="ＭＳ Ｐゴシック"/>
      <family val="3"/>
      <charset val="128"/>
    </font>
    <font>
      <b/>
      <sz val="15"/>
      <name val="ＭＳ Ｐゴシック"/>
      <family val="3"/>
      <charset val="128"/>
    </font>
    <font>
      <sz val="15"/>
      <name val="ＭＳ Ｐゴシック"/>
      <family val="3"/>
      <charset val="128"/>
    </font>
    <font>
      <sz val="15"/>
      <color rgb="FFFF0000"/>
      <name val="ＭＳ Ｐゴシック"/>
      <family val="3"/>
      <charset val="128"/>
    </font>
    <font>
      <b/>
      <sz val="16"/>
      <name val="ＭＳ Ｐゴシック"/>
      <family val="3"/>
      <charset val="128"/>
    </font>
    <font>
      <sz val="16"/>
      <name val="ＭＳ Ｐゴシック"/>
      <family val="3"/>
      <charset val="128"/>
    </font>
  </fonts>
  <fills count="7">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indexed="41"/>
        <bgColor indexed="64"/>
      </patternFill>
    </fill>
    <fill>
      <patternFill patternType="solid">
        <fgColor rgb="FFCCFFFF"/>
        <bgColor indexed="64"/>
      </patternFill>
    </fill>
  </fills>
  <borders count="8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double">
        <color indexed="64"/>
      </top>
      <bottom style="thin">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style="double">
        <color indexed="64"/>
      </top>
      <bottom/>
      <diagonal/>
    </border>
    <border>
      <left style="thin">
        <color indexed="64"/>
      </left>
      <right/>
      <top style="double">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diagonal/>
    </border>
    <border>
      <left style="medium">
        <color indexed="64"/>
      </left>
      <right/>
      <top style="thin">
        <color indexed="64"/>
      </top>
      <bottom style="double">
        <color indexed="64"/>
      </bottom>
      <diagonal/>
    </border>
  </borders>
  <cellStyleXfs count="3">
    <xf numFmtId="0" fontId="0" fillId="0" borderId="0">
      <alignment vertical="center"/>
    </xf>
    <xf numFmtId="0" fontId="1" fillId="0" borderId="0">
      <alignment vertical="center"/>
    </xf>
    <xf numFmtId="0" fontId="1" fillId="0" borderId="0"/>
  </cellStyleXfs>
  <cellXfs count="704">
    <xf numFmtId="0" fontId="0" fillId="0" borderId="0" xfId="0">
      <alignment vertical="center"/>
    </xf>
    <xf numFmtId="0" fontId="6" fillId="0" borderId="0" xfId="1" applyFont="1">
      <alignment vertical="center"/>
    </xf>
    <xf numFmtId="0" fontId="6" fillId="0" borderId="0" xfId="1" applyFont="1" applyAlignment="1">
      <alignment vertical="center"/>
    </xf>
    <xf numFmtId="0" fontId="6" fillId="0" borderId="25" xfId="1" applyFont="1" applyFill="1" applyBorder="1" applyAlignment="1">
      <alignment horizontal="center" vertical="center" shrinkToFit="1"/>
    </xf>
    <xf numFmtId="0" fontId="6" fillId="0" borderId="24" xfId="1" applyFont="1" applyBorder="1" applyAlignment="1">
      <alignment vertical="center" shrinkToFit="1"/>
    </xf>
    <xf numFmtId="0" fontId="8" fillId="0" borderId="24" xfId="1" applyFont="1" applyBorder="1" applyAlignment="1">
      <alignment vertical="center" wrapText="1" shrinkToFit="1"/>
    </xf>
    <xf numFmtId="0" fontId="8" fillId="0" borderId="24" xfId="1" applyFont="1" applyFill="1" applyBorder="1" applyAlignment="1">
      <alignment vertical="center" wrapText="1" shrinkToFit="1"/>
    </xf>
    <xf numFmtId="0" fontId="6" fillId="0" borderId="0" xfId="1" applyFont="1" applyFill="1">
      <alignment vertical="center"/>
    </xf>
    <xf numFmtId="0" fontId="10" fillId="0" borderId="0" xfId="1" applyFont="1" applyFill="1">
      <alignment vertical="center"/>
    </xf>
    <xf numFmtId="0" fontId="6" fillId="0" borderId="24" xfId="1" applyFont="1" applyBorder="1">
      <alignment vertical="center"/>
    </xf>
    <xf numFmtId="0" fontId="6" fillId="0" borderId="40" xfId="1" applyFont="1" applyBorder="1">
      <alignment vertical="center"/>
    </xf>
    <xf numFmtId="0" fontId="6" fillId="0" borderId="0" xfId="1" applyFont="1" applyFill="1" applyBorder="1" applyAlignment="1">
      <alignment horizontal="center" vertical="center" shrinkToFit="1"/>
    </xf>
    <xf numFmtId="0" fontId="6" fillId="0" borderId="0" xfId="1" applyFont="1" applyFill="1" applyBorder="1" applyAlignment="1">
      <alignment horizontal="center" vertical="center"/>
    </xf>
    <xf numFmtId="0" fontId="13" fillId="0" borderId="0" xfId="1" applyFont="1" applyAlignment="1">
      <alignment horizontal="left" vertical="center"/>
    </xf>
    <xf numFmtId="0" fontId="6" fillId="0" borderId="0" xfId="1" applyFont="1" applyAlignment="1">
      <alignment vertical="center" textRotation="255" shrinkToFit="1"/>
    </xf>
    <xf numFmtId="0" fontId="6" fillId="0" borderId="12" xfId="1" applyFont="1" applyBorder="1">
      <alignment vertical="center"/>
    </xf>
    <xf numFmtId="0" fontId="11" fillId="2" borderId="0" xfId="1" applyFont="1" applyFill="1" applyAlignment="1">
      <alignment horizontal="left" vertical="center"/>
    </xf>
    <xf numFmtId="0" fontId="11" fillId="0" borderId="0" xfId="1" applyFont="1" applyAlignment="1">
      <alignment horizontal="left" vertical="center"/>
    </xf>
    <xf numFmtId="0" fontId="11" fillId="0" borderId="0" xfId="1" applyFont="1" applyAlignment="1">
      <alignment horizontal="left" vertical="center" wrapText="1" shrinkToFit="1"/>
    </xf>
    <xf numFmtId="0" fontId="11" fillId="0" borderId="0" xfId="1" applyFont="1" applyAlignment="1">
      <alignment horizontal="left" vertical="center" wrapText="1"/>
    </xf>
    <xf numFmtId="0" fontId="11" fillId="0" borderId="0" xfId="1" applyFont="1" applyAlignment="1">
      <alignment vertical="center" wrapText="1"/>
    </xf>
    <xf numFmtId="0" fontId="6" fillId="0" borderId="48" xfId="1" applyFont="1" applyFill="1" applyBorder="1" applyAlignment="1">
      <alignment horizontal="center" vertical="center"/>
    </xf>
    <xf numFmtId="0" fontId="6" fillId="0" borderId="48" xfId="1" applyFont="1" applyBorder="1">
      <alignment vertical="center"/>
    </xf>
    <xf numFmtId="0" fontId="6" fillId="0" borderId="62" xfId="1" applyFont="1" applyBorder="1">
      <alignment vertical="center"/>
    </xf>
    <xf numFmtId="0" fontId="6" fillId="6" borderId="24" xfId="1" applyFont="1" applyFill="1" applyBorder="1" applyAlignment="1">
      <alignment vertical="center" shrinkToFit="1"/>
    </xf>
    <xf numFmtId="0" fontId="8" fillId="6" borderId="24" xfId="1" applyFont="1" applyFill="1" applyBorder="1" applyAlignment="1">
      <alignment vertical="center" wrapText="1" shrinkToFit="1"/>
    </xf>
    <xf numFmtId="0" fontId="6" fillId="0" borderId="23" xfId="1" applyFont="1" applyFill="1" applyBorder="1" applyAlignment="1">
      <alignment horizontal="center" vertical="center"/>
    </xf>
    <xf numFmtId="0" fontId="11" fillId="0" borderId="0" xfId="1" applyFont="1" applyAlignment="1">
      <alignment horizontal="left" vertical="center" wrapText="1"/>
    </xf>
    <xf numFmtId="0" fontId="13" fillId="0" borderId="0" xfId="1" applyFont="1" applyAlignment="1">
      <alignment horizontal="left" vertical="center" wrapText="1"/>
    </xf>
    <xf numFmtId="0" fontId="11" fillId="2" borderId="0" xfId="1" applyFont="1" applyFill="1" applyAlignment="1">
      <alignment horizontal="left" vertical="center"/>
    </xf>
    <xf numFmtId="0" fontId="11" fillId="0" borderId="0" xfId="1" applyFont="1" applyAlignment="1">
      <alignment horizontal="left" vertical="center"/>
    </xf>
    <xf numFmtId="0" fontId="11" fillId="0" borderId="0" xfId="1" applyFont="1" applyAlignment="1">
      <alignment horizontal="left" vertical="center" wrapText="1" shrinkToFit="1"/>
    </xf>
    <xf numFmtId="0" fontId="6" fillId="6" borderId="24" xfId="1" applyFont="1" applyFill="1" applyBorder="1">
      <alignment vertical="center"/>
    </xf>
    <xf numFmtId="0" fontId="6" fillId="0" borderId="41" xfId="1" applyFont="1" applyFill="1" applyBorder="1" applyAlignment="1">
      <alignment vertical="center"/>
    </xf>
    <xf numFmtId="0" fontId="6" fillId="0" borderId="42" xfId="1" applyFont="1" applyFill="1" applyBorder="1" applyAlignment="1">
      <alignment vertical="center" shrinkToFit="1"/>
    </xf>
    <xf numFmtId="0" fontId="6" fillId="0" borderId="13" xfId="1" applyFont="1" applyBorder="1">
      <alignment vertical="center"/>
    </xf>
    <xf numFmtId="0" fontId="6" fillId="0" borderId="37" xfId="1" applyFont="1" applyBorder="1">
      <alignment vertical="center"/>
    </xf>
    <xf numFmtId="0" fontId="7" fillId="6" borderId="26" xfId="1" applyFont="1" applyFill="1" applyBorder="1" applyAlignment="1">
      <alignment horizontal="center" vertical="center" shrinkToFit="1"/>
    </xf>
    <xf numFmtId="0" fontId="7" fillId="3" borderId="26" xfId="1" applyFont="1" applyFill="1" applyBorder="1" applyAlignment="1">
      <alignment horizontal="center" vertical="center" shrinkToFit="1"/>
    </xf>
    <xf numFmtId="0" fontId="2" fillId="0" borderId="0" xfId="1" applyFont="1" applyAlignment="1" applyProtection="1">
      <alignment horizontal="left" vertical="center" shrinkToFit="1"/>
      <protection locked="0"/>
    </xf>
    <xf numFmtId="0" fontId="6" fillId="0" borderId="0" xfId="1" applyFont="1" applyProtection="1">
      <alignment vertical="center"/>
      <protection locked="0"/>
    </xf>
    <xf numFmtId="0" fontId="6" fillId="0" borderId="0" xfId="1" applyFont="1" applyAlignment="1" applyProtection="1">
      <alignment vertical="center"/>
      <protection locked="0"/>
    </xf>
    <xf numFmtId="0" fontId="6" fillId="0" borderId="48" xfId="1" applyFont="1" applyBorder="1" applyProtection="1">
      <alignment vertical="center"/>
      <protection locked="0"/>
    </xf>
    <xf numFmtId="0" fontId="6" fillId="0" borderId="25" xfId="1" applyFont="1" applyFill="1" applyBorder="1" applyAlignment="1" applyProtection="1">
      <alignment horizontal="center" vertical="center" shrinkToFit="1"/>
      <protection locked="0"/>
    </xf>
    <xf numFmtId="0" fontId="7" fillId="6" borderId="26" xfId="1" applyFont="1" applyFill="1" applyBorder="1" applyAlignment="1" applyProtection="1">
      <alignment vertical="center" shrinkToFit="1"/>
      <protection locked="0"/>
    </xf>
    <xf numFmtId="0" fontId="7" fillId="6" borderId="26" xfId="1" applyFont="1" applyFill="1" applyBorder="1" applyAlignment="1" applyProtection="1">
      <alignment horizontal="center" vertical="center" shrinkToFit="1"/>
      <protection locked="0"/>
    </xf>
    <xf numFmtId="0" fontId="8" fillId="0" borderId="25" xfId="1" applyFont="1" applyBorder="1" applyAlignment="1" applyProtection="1">
      <alignment vertical="center" wrapText="1" shrinkToFit="1"/>
      <protection locked="0"/>
    </xf>
    <xf numFmtId="0" fontId="8" fillId="0" borderId="25" xfId="1" applyFont="1" applyFill="1" applyBorder="1" applyAlignment="1" applyProtection="1">
      <alignment vertical="center" wrapText="1" shrinkToFit="1"/>
      <protection locked="0"/>
    </xf>
    <xf numFmtId="0" fontId="6" fillId="0" borderId="0" xfId="1" applyFont="1" applyFill="1" applyProtection="1">
      <alignment vertical="center"/>
      <protection locked="0"/>
    </xf>
    <xf numFmtId="0" fontId="10" fillId="0" borderId="0" xfId="1" applyFont="1" applyFill="1" applyProtection="1">
      <alignment vertical="center"/>
      <protection locked="0"/>
    </xf>
    <xf numFmtId="0" fontId="6" fillId="0" borderId="62" xfId="1" applyFont="1" applyBorder="1" applyProtection="1">
      <alignment vertical="center"/>
      <protection locked="0"/>
    </xf>
    <xf numFmtId="0" fontId="6" fillId="0" borderId="53" xfId="1" applyFont="1" applyFill="1" applyBorder="1" applyAlignment="1" applyProtection="1">
      <alignment horizontal="center" vertical="center"/>
      <protection locked="0"/>
    </xf>
    <xf numFmtId="0" fontId="6" fillId="0" borderId="22" xfId="1" applyFont="1" applyFill="1" applyBorder="1" applyAlignment="1" applyProtection="1">
      <alignment horizontal="center" vertical="center"/>
      <protection locked="0"/>
    </xf>
    <xf numFmtId="0" fontId="7" fillId="6" borderId="36" xfId="1" applyFont="1" applyFill="1" applyBorder="1" applyAlignment="1" applyProtection="1">
      <alignment vertical="center" shrinkToFit="1"/>
      <protection locked="0"/>
    </xf>
    <xf numFmtId="0" fontId="6" fillId="0" borderId="72" xfId="1" applyFont="1" applyFill="1" applyBorder="1" applyAlignment="1" applyProtection="1">
      <alignment horizontal="center" vertical="center"/>
      <protection locked="0"/>
    </xf>
    <xf numFmtId="0" fontId="6" fillId="0" borderId="71" xfId="1" applyFont="1" applyFill="1" applyBorder="1" applyAlignment="1" applyProtection="1">
      <alignment horizontal="center" vertical="center"/>
      <protection locked="0"/>
    </xf>
    <xf numFmtId="0" fontId="6" fillId="6" borderId="40" xfId="1" applyFont="1" applyFill="1" applyBorder="1" applyProtection="1">
      <alignment vertical="center"/>
      <protection locked="0"/>
    </xf>
    <xf numFmtId="0" fontId="6" fillId="0" borderId="0" xfId="1" applyFont="1" applyFill="1" applyBorder="1" applyAlignment="1" applyProtection="1">
      <alignment horizontal="center" vertical="center" shrinkToFit="1"/>
      <protection locked="0"/>
    </xf>
    <xf numFmtId="0" fontId="6" fillId="0" borderId="0" xfId="1" applyFont="1" applyFill="1" applyBorder="1" applyProtection="1">
      <alignment vertical="center"/>
      <protection locked="0"/>
    </xf>
    <xf numFmtId="0" fontId="6" fillId="0" borderId="48" xfId="1" applyFont="1" applyFill="1" applyBorder="1" applyAlignment="1" applyProtection="1">
      <alignment horizontal="center" vertical="center"/>
      <protection locked="0"/>
    </xf>
    <xf numFmtId="0" fontId="6" fillId="0" borderId="0" xfId="1" applyFont="1" applyFill="1" applyBorder="1" applyAlignment="1" applyProtection="1">
      <alignment horizontal="center" vertical="center"/>
      <protection locked="0"/>
    </xf>
    <xf numFmtId="0" fontId="6" fillId="0" borderId="0" xfId="1" applyFont="1" applyBorder="1" applyProtection="1">
      <alignment vertical="center"/>
      <protection locked="0"/>
    </xf>
    <xf numFmtId="49" fontId="9" fillId="0" borderId="0" xfId="1" applyNumberFormat="1" applyFont="1" applyFill="1" applyBorder="1" applyAlignment="1" applyProtection="1">
      <alignment horizontal="center" vertical="center"/>
      <protection locked="0"/>
    </xf>
    <xf numFmtId="0" fontId="6" fillId="0" borderId="0" xfId="1" applyFont="1" applyAlignment="1" applyProtection="1">
      <alignment horizontal="left" vertical="center"/>
      <protection locked="0"/>
    </xf>
    <xf numFmtId="0" fontId="9" fillId="0" borderId="0" xfId="1" applyFont="1" applyAlignment="1" applyProtection="1">
      <alignment horizontal="left" vertical="center"/>
      <protection locked="0"/>
    </xf>
    <xf numFmtId="0" fontId="6" fillId="0" borderId="0" xfId="1" applyFont="1" applyAlignment="1" applyProtection="1">
      <alignment horizontal="left" vertical="center" wrapText="1" shrinkToFit="1"/>
      <protection locked="0"/>
    </xf>
    <xf numFmtId="0" fontId="6" fillId="0" borderId="0" xfId="1" applyFont="1" applyAlignment="1" applyProtection="1">
      <alignment horizontal="left" vertical="center" wrapText="1"/>
      <protection locked="0"/>
    </xf>
    <xf numFmtId="0" fontId="6" fillId="0" borderId="0" xfId="1" applyFont="1" applyAlignment="1" applyProtection="1">
      <alignment vertical="center" wrapText="1"/>
      <protection locked="0"/>
    </xf>
    <xf numFmtId="0" fontId="6" fillId="2" borderId="0" xfId="1" applyFont="1" applyFill="1" applyAlignment="1" applyProtection="1">
      <alignment horizontal="left" vertical="center"/>
      <protection locked="0"/>
    </xf>
    <xf numFmtId="0" fontId="6" fillId="0" borderId="0" xfId="1" applyFont="1" applyAlignment="1" applyProtection="1">
      <alignment vertical="center" textRotation="255" shrinkToFit="1"/>
      <protection locked="0"/>
    </xf>
    <xf numFmtId="0" fontId="6" fillId="0" borderId="25" xfId="1" applyFont="1" applyFill="1" applyBorder="1" applyAlignment="1" applyProtection="1">
      <alignment horizontal="center" vertical="center"/>
    </xf>
    <xf numFmtId="0" fontId="6" fillId="0" borderId="78" xfId="1" applyFont="1" applyFill="1" applyBorder="1" applyAlignment="1" applyProtection="1">
      <alignment horizontal="center" vertical="center"/>
    </xf>
    <xf numFmtId="0" fontId="6" fillId="0" borderId="36" xfId="1" applyFont="1" applyFill="1" applyBorder="1" applyAlignment="1" applyProtection="1">
      <alignment horizontal="center" vertical="center"/>
    </xf>
    <xf numFmtId="0" fontId="6" fillId="0" borderId="37" xfId="1" applyFont="1" applyFill="1" applyBorder="1" applyAlignment="1" applyProtection="1">
      <alignment horizontal="center" vertical="center"/>
    </xf>
    <xf numFmtId="0" fontId="6" fillId="0" borderId="47" xfId="1" applyFont="1" applyBorder="1" applyProtection="1">
      <alignment vertical="center"/>
      <protection locked="0"/>
    </xf>
    <xf numFmtId="0" fontId="6" fillId="6" borderId="24" xfId="1" applyFont="1" applyFill="1" applyBorder="1" applyAlignment="1" applyProtection="1">
      <alignment vertical="center" shrinkToFit="1"/>
      <protection locked="0"/>
    </xf>
    <xf numFmtId="0" fontId="8" fillId="6" borderId="24" xfId="1" applyFont="1" applyFill="1" applyBorder="1" applyAlignment="1" applyProtection="1">
      <alignment vertical="center" wrapText="1" shrinkToFit="1"/>
      <protection locked="0"/>
    </xf>
    <xf numFmtId="0" fontId="6" fillId="0" borderId="4" xfId="1" applyFont="1" applyBorder="1" applyProtection="1">
      <alignment vertical="center"/>
      <protection locked="0"/>
    </xf>
    <xf numFmtId="0" fontId="6" fillId="0" borderId="23" xfId="1" applyFont="1" applyFill="1" applyBorder="1" applyAlignment="1" applyProtection="1">
      <alignment horizontal="center" vertical="center"/>
      <protection locked="0"/>
    </xf>
    <xf numFmtId="0" fontId="6" fillId="0" borderId="74" xfId="1" applyFont="1" applyFill="1" applyBorder="1" applyAlignment="1" applyProtection="1">
      <alignment horizontal="center" vertical="center"/>
      <protection locked="0"/>
    </xf>
    <xf numFmtId="0" fontId="6" fillId="0" borderId="40" xfId="1" applyFont="1" applyBorder="1" applyProtection="1">
      <alignment vertical="center"/>
      <protection locked="0"/>
    </xf>
    <xf numFmtId="0" fontId="9" fillId="0" borderId="0" xfId="1" applyFont="1" applyAlignment="1" applyProtection="1">
      <alignment horizontal="left" vertical="center" wrapText="1"/>
      <protection locked="0"/>
    </xf>
    <xf numFmtId="0" fontId="6" fillId="0" borderId="34" xfId="1" applyFont="1" applyFill="1" applyBorder="1" applyAlignment="1" applyProtection="1">
      <alignment horizontal="center" vertical="center"/>
    </xf>
    <xf numFmtId="0" fontId="6" fillId="0" borderId="56" xfId="1" applyFont="1" applyFill="1" applyBorder="1" applyAlignment="1" applyProtection="1">
      <alignment horizontal="center" vertical="center"/>
    </xf>
    <xf numFmtId="0" fontId="6" fillId="0" borderId="29" xfId="1" applyFont="1" applyFill="1" applyBorder="1" applyAlignment="1" applyProtection="1">
      <alignment horizontal="center" vertical="center"/>
    </xf>
    <xf numFmtId="0" fontId="1" fillId="0" borderId="0" xfId="2" applyAlignment="1" applyProtection="1">
      <protection locked="0"/>
    </xf>
    <xf numFmtId="0" fontId="1" fillId="0" borderId="10" xfId="2" applyBorder="1" applyAlignment="1" applyProtection="1">
      <alignment horizontal="center" vertical="center"/>
      <protection locked="0"/>
    </xf>
    <xf numFmtId="0" fontId="1" fillId="0" borderId="10" xfId="2" applyFill="1" applyBorder="1" applyAlignment="1" applyProtection="1">
      <alignment horizontal="center" vertical="center"/>
      <protection locked="0"/>
    </xf>
    <xf numFmtId="0" fontId="1" fillId="5" borderId="10" xfId="2" applyFill="1" applyBorder="1" applyAlignment="1" applyProtection="1">
      <alignment horizontal="center" vertical="center"/>
      <protection locked="0"/>
    </xf>
    <xf numFmtId="178" fontId="1" fillId="5" borderId="10" xfId="2" applyNumberFormat="1" applyFill="1" applyBorder="1" applyAlignment="1" applyProtection="1">
      <alignment horizontal="right" vertical="center"/>
      <protection locked="0"/>
    </xf>
    <xf numFmtId="0" fontId="1" fillId="0" borderId="28" xfId="2" applyBorder="1" applyAlignment="1" applyProtection="1">
      <alignment horizontal="center" vertical="center"/>
      <protection locked="0"/>
    </xf>
    <xf numFmtId="0" fontId="1" fillId="0" borderId="34" xfId="2" applyBorder="1" applyAlignment="1" applyProtection="1">
      <alignment horizontal="center" vertical="center"/>
      <protection locked="0"/>
    </xf>
    <xf numFmtId="49" fontId="1" fillId="0" borderId="0" xfId="2" applyNumberFormat="1" applyAlignment="1" applyProtection="1">
      <alignment horizontal="center" vertical="center"/>
      <protection locked="0"/>
    </xf>
    <xf numFmtId="49" fontId="1" fillId="0" borderId="0" xfId="2" applyNumberFormat="1" applyAlignment="1" applyProtection="1">
      <protection locked="0"/>
    </xf>
    <xf numFmtId="0" fontId="1" fillId="0" borderId="0" xfId="2" applyFill="1" applyBorder="1" applyAlignment="1" applyProtection="1">
      <alignment horizontal="left" vertical="center"/>
      <protection locked="0"/>
    </xf>
    <xf numFmtId="0" fontId="1" fillId="0" borderId="0" xfId="2" applyAlignment="1" applyProtection="1">
      <alignment horizontal="right" vertical="center"/>
      <protection locked="0"/>
    </xf>
    <xf numFmtId="0" fontId="1" fillId="0" borderId="0" xfId="2" applyAlignment="1" applyProtection="1">
      <alignment horizontal="center" vertical="center"/>
      <protection locked="0"/>
    </xf>
    <xf numFmtId="0" fontId="1" fillId="0" borderId="0" xfId="2" applyAlignment="1" applyProtection="1">
      <alignment horizontal="center" vertical="center" textRotation="180"/>
      <protection locked="0"/>
    </xf>
    <xf numFmtId="0" fontId="1" fillId="0" borderId="0" xfId="2" applyAlignment="1" applyProtection="1">
      <alignment horizontal="center" vertical="center" textRotation="255"/>
      <protection locked="0"/>
    </xf>
    <xf numFmtId="0" fontId="1" fillId="0" borderId="0" xfId="2" applyAlignment="1" applyProtection="1">
      <alignment horizontal="left" vertical="center"/>
      <protection locked="0"/>
    </xf>
    <xf numFmtId="178" fontId="1" fillId="0" borderId="10" xfId="2" applyNumberFormat="1" applyFill="1" applyBorder="1" applyAlignment="1" applyProtection="1">
      <alignment horizontal="right" vertical="center"/>
    </xf>
    <xf numFmtId="0" fontId="1" fillId="0" borderId="34" xfId="2" applyBorder="1" applyAlignment="1" applyProtection="1"/>
    <xf numFmtId="178" fontId="1" fillId="0" borderId="34" xfId="2" applyNumberFormat="1" applyFill="1" applyBorder="1" applyAlignment="1" applyProtection="1">
      <alignment horizontal="right" vertical="center"/>
    </xf>
    <xf numFmtId="178" fontId="1" fillId="0" borderId="0" xfId="2" applyNumberFormat="1" applyAlignment="1" applyProtection="1">
      <alignment horizontal="center" vertical="center"/>
    </xf>
    <xf numFmtId="0" fontId="1" fillId="0" borderId="0" xfId="2" applyAlignment="1" applyProtection="1">
      <alignment horizontal="center" vertical="center"/>
    </xf>
    <xf numFmtId="0" fontId="1" fillId="0" borderId="0" xfId="2" applyAlignment="1" applyProtection="1"/>
    <xf numFmtId="176" fontId="1" fillId="2" borderId="40" xfId="2" applyNumberFormat="1" applyFill="1" applyBorder="1" applyAlignment="1" applyProtection="1"/>
    <xf numFmtId="0" fontId="20" fillId="5" borderId="10" xfId="2" applyFont="1" applyFill="1" applyBorder="1" applyAlignment="1" applyProtection="1">
      <alignment horizontal="center" vertical="center"/>
      <protection locked="0"/>
    </xf>
    <xf numFmtId="178" fontId="20" fillId="5" borderId="10" xfId="2" applyNumberFormat="1" applyFont="1" applyFill="1" applyBorder="1" applyAlignment="1" applyProtection="1">
      <alignment horizontal="right" vertical="center"/>
      <protection locked="0"/>
    </xf>
    <xf numFmtId="0" fontId="20" fillId="5" borderId="28" xfId="2" applyFont="1" applyFill="1" applyBorder="1" applyAlignment="1" applyProtection="1">
      <alignment horizontal="center" vertical="center"/>
      <protection locked="0"/>
    </xf>
    <xf numFmtId="0" fontId="6" fillId="0" borderId="48" xfId="1" applyFont="1" applyBorder="1" applyAlignment="1" applyProtection="1">
      <alignment vertical="center"/>
      <protection locked="0"/>
    </xf>
    <xf numFmtId="0" fontId="6" fillId="6" borderId="25" xfId="1" applyFont="1" applyFill="1" applyBorder="1" applyProtection="1">
      <alignment vertical="center"/>
      <protection locked="0"/>
    </xf>
    <xf numFmtId="0" fontId="6" fillId="0" borderId="0" xfId="1" applyFont="1" applyBorder="1" applyAlignment="1" applyProtection="1">
      <alignment horizontal="left" vertical="center"/>
      <protection locked="0"/>
    </xf>
    <xf numFmtId="0" fontId="11" fillId="0" borderId="0" xfId="1" applyFont="1" applyAlignment="1" applyProtection="1">
      <alignment horizontal="left" vertical="center"/>
      <protection locked="0"/>
    </xf>
    <xf numFmtId="0" fontId="11" fillId="0" borderId="0" xfId="1" applyFont="1" applyAlignment="1" applyProtection="1">
      <alignment horizontal="left" vertical="center" wrapText="1" shrinkToFit="1"/>
      <protection locked="0"/>
    </xf>
    <xf numFmtId="0" fontId="11" fillId="0" borderId="0" xfId="1" applyFont="1" applyAlignment="1" applyProtection="1">
      <alignment horizontal="left" vertical="center" wrapText="1"/>
      <protection locked="0"/>
    </xf>
    <xf numFmtId="0" fontId="13" fillId="0" borderId="0" xfId="1" applyFont="1" applyAlignment="1" applyProtection="1">
      <alignment horizontal="left" vertical="center" wrapText="1"/>
      <protection locked="0"/>
    </xf>
    <xf numFmtId="0" fontId="11" fillId="2" borderId="0" xfId="1" applyFont="1" applyFill="1" applyAlignment="1" applyProtection="1">
      <alignment horizontal="left" vertical="center"/>
      <protection locked="0"/>
    </xf>
    <xf numFmtId="0" fontId="6" fillId="0" borderId="11" xfId="1" applyFont="1" applyFill="1" applyBorder="1" applyAlignment="1" applyProtection="1">
      <alignment horizontal="center" vertical="center"/>
    </xf>
    <xf numFmtId="0" fontId="6" fillId="0" borderId="35" xfId="1" applyFont="1" applyFill="1" applyBorder="1" applyAlignment="1" applyProtection="1">
      <alignment horizontal="center" vertical="center"/>
    </xf>
    <xf numFmtId="0" fontId="6" fillId="0" borderId="12" xfId="1" applyFont="1" applyBorder="1" applyProtection="1">
      <alignment vertical="center"/>
      <protection locked="0"/>
    </xf>
    <xf numFmtId="0" fontId="6" fillId="0" borderId="49" xfId="1" applyFont="1" applyBorder="1" applyProtection="1">
      <alignment vertical="center"/>
      <protection locked="0"/>
    </xf>
    <xf numFmtId="0" fontId="6" fillId="0" borderId="24" xfId="1" applyFont="1" applyBorder="1" applyAlignment="1" applyProtection="1">
      <alignment vertical="center" shrinkToFit="1"/>
      <protection locked="0"/>
    </xf>
    <xf numFmtId="0" fontId="8" fillId="0" borderId="24" xfId="1" applyFont="1" applyBorder="1" applyAlignment="1" applyProtection="1">
      <alignment vertical="center" wrapText="1" shrinkToFit="1"/>
      <protection locked="0"/>
    </xf>
    <xf numFmtId="0" fontId="8" fillId="0" borderId="24" xfId="1" applyFont="1" applyFill="1" applyBorder="1" applyAlignment="1" applyProtection="1">
      <alignment vertical="center" wrapText="1" shrinkToFit="1"/>
      <protection locked="0"/>
    </xf>
    <xf numFmtId="0" fontId="6" fillId="0" borderId="49" xfId="1" applyFont="1" applyFill="1" applyBorder="1" applyProtection="1">
      <alignment vertical="center"/>
      <protection locked="0"/>
    </xf>
    <xf numFmtId="0" fontId="10" fillId="0" borderId="49" xfId="1" applyFont="1" applyFill="1" applyBorder="1" applyProtection="1">
      <alignment vertical="center"/>
      <protection locked="0"/>
    </xf>
    <xf numFmtId="0" fontId="7" fillId="6" borderId="87" xfId="1" applyFont="1" applyFill="1" applyBorder="1" applyAlignment="1" applyProtection="1">
      <alignment horizontal="center" vertical="center" shrinkToFit="1"/>
      <protection locked="0"/>
    </xf>
    <xf numFmtId="0" fontId="6" fillId="0" borderId="24" xfId="1" applyFont="1" applyBorder="1" applyProtection="1">
      <alignment vertical="center"/>
      <protection locked="0"/>
    </xf>
    <xf numFmtId="0" fontId="6" fillId="0" borderId="41" xfId="1" applyFont="1" applyBorder="1" applyProtection="1">
      <alignment vertical="center"/>
      <protection locked="0"/>
    </xf>
    <xf numFmtId="49" fontId="9" fillId="6" borderId="47" xfId="1" applyNumberFormat="1" applyFont="1" applyFill="1" applyBorder="1" applyAlignment="1" applyProtection="1">
      <alignment vertical="center"/>
      <protection locked="0"/>
    </xf>
    <xf numFmtId="49" fontId="9" fillId="6" borderId="48" xfId="1" applyNumberFormat="1" applyFont="1" applyFill="1" applyBorder="1" applyAlignment="1" applyProtection="1">
      <alignment vertical="center"/>
      <protection locked="0"/>
    </xf>
    <xf numFmtId="49" fontId="9" fillId="6" borderId="17" xfId="1" applyNumberFormat="1" applyFont="1" applyFill="1" applyBorder="1" applyAlignment="1" applyProtection="1">
      <alignment vertical="center"/>
      <protection locked="0"/>
    </xf>
    <xf numFmtId="49" fontId="6" fillId="6" borderId="17" xfId="1" applyNumberFormat="1" applyFont="1" applyFill="1" applyBorder="1" applyAlignment="1" applyProtection="1">
      <alignment vertical="center"/>
      <protection locked="0"/>
    </xf>
    <xf numFmtId="49" fontId="9" fillId="6" borderId="50" xfId="1" applyNumberFormat="1" applyFont="1" applyFill="1" applyBorder="1" applyAlignment="1" applyProtection="1">
      <alignment vertical="center"/>
      <protection locked="0"/>
    </xf>
    <xf numFmtId="49" fontId="9" fillId="0" borderId="0" xfId="1" applyNumberFormat="1" applyFont="1" applyFill="1" applyBorder="1" applyAlignment="1" applyProtection="1">
      <alignment vertical="center"/>
      <protection locked="0"/>
    </xf>
    <xf numFmtId="0" fontId="6" fillId="0" borderId="0" xfId="1" applyFont="1" applyFill="1" applyAlignment="1" applyProtection="1">
      <alignment horizontal="left" vertical="center"/>
      <protection locked="0"/>
    </xf>
    <xf numFmtId="0" fontId="7" fillId="6" borderId="10" xfId="1" applyFont="1" applyFill="1" applyBorder="1" applyAlignment="1" applyProtection="1">
      <alignment horizontal="center" vertical="center" shrinkToFit="1"/>
      <protection locked="0"/>
    </xf>
    <xf numFmtId="0" fontId="7" fillId="6" borderId="25" xfId="1" applyFont="1" applyFill="1" applyBorder="1" applyAlignment="1" applyProtection="1">
      <alignment horizontal="center" vertical="center" shrinkToFit="1"/>
      <protection locked="0"/>
    </xf>
    <xf numFmtId="0" fontId="6" fillId="0" borderId="42" xfId="1" applyFont="1" applyFill="1" applyBorder="1" applyAlignment="1" applyProtection="1">
      <alignment horizontal="center" vertical="center"/>
      <protection locked="0"/>
    </xf>
    <xf numFmtId="0" fontId="7" fillId="6" borderId="10" xfId="1" applyFont="1" applyFill="1" applyBorder="1" applyAlignment="1" applyProtection="1">
      <alignment horizontal="center" vertical="center" shrinkToFit="1"/>
      <protection locked="0"/>
    </xf>
    <xf numFmtId="0" fontId="7" fillId="6" borderId="25" xfId="1" applyFont="1" applyFill="1" applyBorder="1" applyAlignment="1" applyProtection="1">
      <alignment horizontal="center" vertical="center" shrinkToFit="1"/>
      <protection locked="0"/>
    </xf>
    <xf numFmtId="0" fontId="6" fillId="0" borderId="0" xfId="1" applyFont="1" applyAlignment="1" applyProtection="1">
      <alignment horizontal="center" vertical="center"/>
      <protection locked="0"/>
    </xf>
    <xf numFmtId="0" fontId="6" fillId="0" borderId="48" xfId="1" applyFont="1" applyBorder="1" applyAlignment="1" applyProtection="1">
      <alignment horizontal="center" vertical="center"/>
      <protection locked="0"/>
    </xf>
    <xf numFmtId="0" fontId="6" fillId="4" borderId="25" xfId="1" applyFont="1" applyFill="1" applyBorder="1" applyAlignment="1" applyProtection="1">
      <alignment horizontal="center" vertical="center" shrinkToFit="1"/>
      <protection locked="0"/>
    </xf>
    <xf numFmtId="0" fontId="6" fillId="4" borderId="10" xfId="1" applyFont="1" applyFill="1" applyBorder="1" applyAlignment="1" applyProtection="1">
      <alignment horizontal="center" vertical="center" shrinkToFit="1"/>
      <protection locked="0"/>
    </xf>
    <xf numFmtId="0" fontId="6" fillId="0" borderId="10" xfId="1" applyFont="1" applyFill="1" applyBorder="1" applyAlignment="1" applyProtection="1">
      <alignment horizontal="center" vertical="center" shrinkToFit="1"/>
      <protection locked="0"/>
    </xf>
    <xf numFmtId="0" fontId="9" fillId="6" borderId="25" xfId="1" applyNumberFormat="1" applyFont="1" applyFill="1" applyBorder="1" applyAlignment="1" applyProtection="1">
      <alignment horizontal="center" vertical="center" shrinkToFit="1"/>
      <protection locked="0"/>
    </xf>
    <xf numFmtId="0" fontId="9" fillId="6" borderId="10" xfId="1" applyNumberFormat="1" applyFont="1" applyFill="1" applyBorder="1" applyAlignment="1" applyProtection="1">
      <alignment horizontal="center" vertical="center" shrinkToFit="1"/>
      <protection locked="0"/>
    </xf>
    <xf numFmtId="0" fontId="6" fillId="6" borderId="6" xfId="1" applyNumberFormat="1" applyFont="1" applyFill="1" applyBorder="1" applyAlignment="1" applyProtection="1">
      <alignment horizontal="center" vertical="center" shrinkToFit="1"/>
      <protection locked="0"/>
    </xf>
    <xf numFmtId="0" fontId="6" fillId="6" borderId="28" xfId="1" applyNumberFormat="1" applyFont="1" applyFill="1" applyBorder="1" applyAlignment="1" applyProtection="1">
      <alignment horizontal="center" vertical="center" shrinkToFit="1"/>
      <protection locked="0"/>
    </xf>
    <xf numFmtId="0" fontId="6" fillId="0" borderId="33" xfId="1" applyFont="1" applyFill="1" applyBorder="1" applyAlignment="1" applyProtection="1">
      <alignment horizontal="center" vertical="center" shrinkToFit="1"/>
    </xf>
    <xf numFmtId="0" fontId="6" fillId="0" borderId="18" xfId="1" applyFont="1" applyFill="1" applyBorder="1" applyAlignment="1" applyProtection="1">
      <alignment horizontal="center" vertical="center" shrinkToFit="1"/>
    </xf>
    <xf numFmtId="0" fontId="7" fillId="6" borderId="36" xfId="1" applyFont="1" applyFill="1" applyBorder="1" applyAlignment="1" applyProtection="1">
      <alignment horizontal="center" vertical="center" shrinkToFit="1"/>
      <protection locked="0"/>
    </xf>
    <xf numFmtId="0" fontId="7" fillId="6" borderId="28" xfId="1" applyFont="1" applyFill="1" applyBorder="1" applyAlignment="1" applyProtection="1">
      <alignment horizontal="center" vertical="center" shrinkToFit="1"/>
      <protection locked="0"/>
    </xf>
    <xf numFmtId="0" fontId="6" fillId="0" borderId="0" xfId="1" applyFont="1" applyBorder="1" applyAlignment="1" applyProtection="1">
      <alignment horizontal="left" vertical="center" wrapText="1" shrinkToFit="1"/>
      <protection locked="0"/>
    </xf>
    <xf numFmtId="0" fontId="6" fillId="0" borderId="0" xfId="1" applyFont="1" applyBorder="1" applyAlignment="1" applyProtection="1">
      <alignment horizontal="left" vertical="center" wrapText="1"/>
      <protection locked="0"/>
    </xf>
    <xf numFmtId="0" fontId="6" fillId="0" borderId="0" xfId="1" applyFont="1" applyBorder="1" applyAlignment="1" applyProtection="1">
      <alignment horizontal="center" vertical="center"/>
      <protection locked="0"/>
    </xf>
    <xf numFmtId="0" fontId="2" fillId="0" borderId="0" xfId="1" applyFont="1" applyAlignment="1" applyProtection="1">
      <alignment horizontal="left" vertical="center" shrinkToFit="1"/>
      <protection locked="0"/>
    </xf>
    <xf numFmtId="0" fontId="6" fillId="0" borderId="13" xfId="1" applyFont="1" applyFill="1" applyBorder="1" applyAlignment="1" applyProtection="1">
      <alignment horizontal="center" vertical="center"/>
      <protection locked="0"/>
    </xf>
    <xf numFmtId="0" fontId="7" fillId="6" borderId="25" xfId="1" applyFont="1" applyFill="1" applyBorder="1" applyAlignment="1">
      <alignment horizontal="center" vertical="center" shrinkToFit="1"/>
    </xf>
    <xf numFmtId="0" fontId="7" fillId="6" borderId="10" xfId="1" applyFont="1" applyFill="1" applyBorder="1" applyAlignment="1">
      <alignment horizontal="center" vertical="center" shrinkToFit="1"/>
    </xf>
    <xf numFmtId="0" fontId="6" fillId="0" borderId="18" xfId="1" applyFont="1" applyFill="1" applyBorder="1" applyAlignment="1">
      <alignment horizontal="center" vertical="center" shrinkToFit="1"/>
    </xf>
    <xf numFmtId="0" fontId="6" fillId="0" borderId="10" xfId="1" applyFont="1" applyFill="1" applyBorder="1" applyAlignment="1">
      <alignment horizontal="center" vertical="center" shrinkToFit="1"/>
    </xf>
    <xf numFmtId="0" fontId="6" fillId="0" borderId="25" xfId="1" applyFont="1" applyFill="1" applyBorder="1" applyAlignment="1" applyProtection="1">
      <alignment horizontal="center" vertical="center"/>
    </xf>
    <xf numFmtId="0" fontId="6" fillId="6" borderId="10" xfId="1" applyFont="1" applyFill="1" applyBorder="1" applyAlignment="1" applyProtection="1">
      <alignment horizontal="center" vertical="center" shrinkToFit="1"/>
      <protection locked="0"/>
    </xf>
    <xf numFmtId="0" fontId="6" fillId="0" borderId="13" xfId="1" applyFont="1" applyFill="1" applyBorder="1" applyAlignment="1">
      <alignment horizontal="center" vertical="center"/>
    </xf>
    <xf numFmtId="0" fontId="6" fillId="6" borderId="10" xfId="1" applyFont="1" applyFill="1" applyBorder="1" applyAlignment="1">
      <alignment horizontal="center" vertical="center" shrinkToFit="1"/>
    </xf>
    <xf numFmtId="0" fontId="6" fillId="0" borderId="36" xfId="1" applyFont="1" applyFill="1" applyBorder="1" applyAlignment="1">
      <alignment horizontal="center" vertical="center" shrinkToFit="1"/>
    </xf>
    <xf numFmtId="0" fontId="6" fillId="0" borderId="10" xfId="1" applyFont="1" applyFill="1" applyBorder="1" applyAlignment="1" applyProtection="1">
      <alignment horizontal="center" vertical="center" shrinkToFit="1"/>
      <protection locked="0"/>
    </xf>
    <xf numFmtId="0" fontId="6" fillId="6" borderId="24" xfId="1" applyFont="1" applyFill="1" applyBorder="1" applyProtection="1">
      <alignment vertical="center"/>
      <protection locked="0"/>
    </xf>
    <xf numFmtId="0" fontId="6" fillId="0" borderId="13" xfId="1" applyFont="1" applyBorder="1" applyProtection="1">
      <alignment vertical="center"/>
      <protection locked="0"/>
    </xf>
    <xf numFmtId="0" fontId="6" fillId="0" borderId="37" xfId="1" applyFont="1" applyBorder="1" applyProtection="1">
      <alignment vertical="center"/>
      <protection locked="0"/>
    </xf>
    <xf numFmtId="0" fontId="6" fillId="0" borderId="41" xfId="1" applyFont="1" applyFill="1" applyBorder="1" applyAlignment="1" applyProtection="1">
      <alignment vertical="center"/>
      <protection locked="0"/>
    </xf>
    <xf numFmtId="0" fontId="6" fillId="0" borderId="42" xfId="1" applyFont="1" applyFill="1" applyBorder="1" applyAlignment="1" applyProtection="1">
      <alignment vertical="center" shrinkToFit="1"/>
      <protection locked="0"/>
    </xf>
    <xf numFmtId="0" fontId="13" fillId="0" borderId="0" xfId="1" applyFont="1" applyAlignment="1" applyProtection="1">
      <alignment horizontal="left" vertical="center"/>
      <protection locked="0"/>
    </xf>
    <xf numFmtId="0" fontId="11" fillId="0" borderId="0" xfId="1" applyFont="1" applyAlignment="1" applyProtection="1">
      <alignment vertical="center" wrapText="1"/>
      <protection locked="0"/>
    </xf>
    <xf numFmtId="0" fontId="6" fillId="0" borderId="48" xfId="1" applyFont="1" applyBorder="1" applyAlignment="1">
      <alignment horizontal="center" vertical="center"/>
    </xf>
    <xf numFmtId="0" fontId="9" fillId="6" borderId="25" xfId="1" applyNumberFormat="1" applyFont="1" applyFill="1" applyBorder="1" applyAlignment="1">
      <alignment horizontal="center" vertical="center" shrinkToFit="1"/>
    </xf>
    <xf numFmtId="0" fontId="9" fillId="6" borderId="10" xfId="1" applyNumberFormat="1" applyFont="1" applyFill="1" applyBorder="1" applyAlignment="1">
      <alignment horizontal="center" vertical="center" shrinkToFit="1"/>
    </xf>
    <xf numFmtId="0" fontId="6" fillId="6" borderId="6" xfId="1" applyNumberFormat="1" applyFont="1" applyFill="1" applyBorder="1" applyAlignment="1">
      <alignment horizontal="center" vertical="center" shrinkToFit="1"/>
    </xf>
    <xf numFmtId="0" fontId="6" fillId="6" borderId="28" xfId="1" applyNumberFormat="1" applyFont="1" applyFill="1" applyBorder="1" applyAlignment="1">
      <alignment horizontal="center" vertical="center" shrinkToFit="1"/>
    </xf>
    <xf numFmtId="0" fontId="6" fillId="0" borderId="33" xfId="1" applyFont="1" applyFill="1" applyBorder="1" applyAlignment="1">
      <alignment horizontal="center" vertical="center" shrinkToFit="1"/>
    </xf>
    <xf numFmtId="0" fontId="7" fillId="0" borderId="36" xfId="1" applyFont="1" applyFill="1" applyBorder="1" applyAlignment="1">
      <alignment horizontal="center" vertical="center" shrinkToFit="1"/>
    </xf>
    <xf numFmtId="0" fontId="6" fillId="0" borderId="0" xfId="1" applyFont="1" applyAlignment="1">
      <alignment horizontal="center" vertical="center"/>
    </xf>
    <xf numFmtId="0" fontId="11" fillId="0" borderId="0" xfId="1" applyFont="1" applyAlignment="1">
      <alignment horizontal="center" vertical="center"/>
    </xf>
    <xf numFmtId="0" fontId="9" fillId="3" borderId="10" xfId="1" applyNumberFormat="1" applyFont="1" applyFill="1" applyBorder="1" applyAlignment="1">
      <alignment horizontal="center" vertical="center" shrinkToFit="1"/>
    </xf>
    <xf numFmtId="0" fontId="6" fillId="6" borderId="25" xfId="1" applyFont="1" applyFill="1" applyBorder="1" applyAlignment="1" applyProtection="1">
      <alignment horizontal="center" vertical="center" shrinkToFit="1"/>
      <protection locked="0"/>
    </xf>
    <xf numFmtId="0" fontId="6" fillId="6" borderId="25" xfId="1" applyNumberFormat="1" applyFont="1" applyFill="1" applyBorder="1" applyAlignment="1" applyProtection="1">
      <alignment horizontal="center" vertical="center" shrinkToFit="1"/>
      <protection locked="0"/>
    </xf>
    <xf numFmtId="0" fontId="6" fillId="6" borderId="10" xfId="1" applyNumberFormat="1" applyFont="1" applyFill="1" applyBorder="1" applyAlignment="1" applyProtection="1">
      <alignment horizontal="center" vertical="center" shrinkToFit="1"/>
      <protection locked="0"/>
    </xf>
    <xf numFmtId="0" fontId="6" fillId="6" borderId="26" xfId="1" applyFont="1" applyFill="1" applyBorder="1" applyAlignment="1" applyProtection="1">
      <alignment vertical="center" shrinkToFit="1"/>
      <protection locked="0"/>
    </xf>
    <xf numFmtId="0" fontId="6" fillId="6" borderId="26" xfId="1" applyFont="1" applyFill="1" applyBorder="1" applyAlignment="1" applyProtection="1">
      <alignment horizontal="center" vertical="center" shrinkToFit="1"/>
      <protection locked="0"/>
    </xf>
    <xf numFmtId="0" fontId="6" fillId="0" borderId="36" xfId="1" applyFont="1" applyFill="1" applyBorder="1" applyAlignment="1" applyProtection="1">
      <alignment vertical="center" shrinkToFit="1"/>
      <protection locked="0"/>
    </xf>
    <xf numFmtId="0" fontId="6" fillId="6" borderId="26" xfId="1" applyFont="1" applyFill="1" applyBorder="1" applyAlignment="1">
      <alignment horizontal="center" vertical="center" shrinkToFit="1"/>
    </xf>
    <xf numFmtId="0" fontId="6" fillId="6" borderId="25" xfId="1" applyFont="1" applyFill="1" applyBorder="1" applyAlignment="1">
      <alignment horizontal="center" vertical="center" shrinkToFit="1"/>
    </xf>
    <xf numFmtId="0" fontId="6" fillId="6" borderId="25" xfId="1" applyNumberFormat="1" applyFont="1" applyFill="1" applyBorder="1" applyAlignment="1">
      <alignment horizontal="center" vertical="center" shrinkToFit="1"/>
    </xf>
    <xf numFmtId="0" fontId="6" fillId="6" borderId="10" xfId="1" applyNumberFormat="1" applyFont="1" applyFill="1" applyBorder="1" applyAlignment="1">
      <alignment horizontal="center" vertical="center" shrinkToFit="1"/>
    </xf>
    <xf numFmtId="0" fontId="6" fillId="0" borderId="18" xfId="1" applyFont="1" applyFill="1" applyBorder="1" applyAlignment="1">
      <alignment horizontal="center" vertical="center" shrinkToFit="1"/>
    </xf>
    <xf numFmtId="0" fontId="6" fillId="2" borderId="0" xfId="1" applyFont="1" applyFill="1" applyAlignment="1" applyProtection="1">
      <alignment horizontal="left" vertical="center"/>
      <protection locked="0"/>
    </xf>
    <xf numFmtId="0" fontId="6" fillId="0" borderId="9" xfId="1" applyFont="1" applyFill="1" applyBorder="1" applyAlignment="1" applyProtection="1">
      <alignment horizontal="center" vertical="center"/>
    </xf>
    <xf numFmtId="0" fontId="6" fillId="0" borderId="25" xfId="1" applyFont="1" applyFill="1" applyBorder="1" applyAlignment="1" applyProtection="1">
      <alignment horizontal="center" vertical="center"/>
    </xf>
    <xf numFmtId="0" fontId="2" fillId="0" borderId="0" xfId="1" applyFont="1" applyAlignment="1" applyProtection="1">
      <alignment horizontal="left" vertical="center" shrinkToFit="1"/>
      <protection locked="0"/>
    </xf>
    <xf numFmtId="0" fontId="6" fillId="0" borderId="0" xfId="1" applyFont="1" applyAlignment="1" applyProtection="1">
      <alignment horizontal="left" vertical="center" wrapText="1"/>
      <protection locked="0"/>
    </xf>
    <xf numFmtId="0" fontId="6" fillId="0" borderId="0" xfId="1" applyFont="1" applyAlignment="1" applyProtection="1">
      <alignment horizontal="left" vertical="center"/>
      <protection locked="0"/>
    </xf>
    <xf numFmtId="0" fontId="6" fillId="0" borderId="0" xfId="1" applyFont="1" applyAlignment="1" applyProtection="1">
      <alignment horizontal="left" vertical="center" wrapText="1" shrinkToFit="1"/>
      <protection locked="0"/>
    </xf>
    <xf numFmtId="0" fontId="6" fillId="0" borderId="36" xfId="1" applyFont="1" applyFill="1" applyBorder="1" applyAlignment="1" applyProtection="1">
      <alignment horizontal="center" vertical="center"/>
    </xf>
    <xf numFmtId="0" fontId="6" fillId="0" borderId="23" xfId="1" applyFont="1" applyFill="1" applyBorder="1" applyAlignment="1" applyProtection="1">
      <alignment horizontal="center" vertical="center"/>
      <protection locked="0"/>
    </xf>
    <xf numFmtId="0" fontId="6" fillId="0" borderId="53" xfId="1" applyFont="1" applyFill="1" applyBorder="1" applyAlignment="1" applyProtection="1">
      <alignment horizontal="center" vertical="center"/>
      <protection locked="0"/>
    </xf>
    <xf numFmtId="0" fontId="6" fillId="0" borderId="74" xfId="1" applyFont="1" applyFill="1" applyBorder="1" applyAlignment="1" applyProtection="1">
      <alignment horizontal="center" vertical="center"/>
      <protection locked="0"/>
    </xf>
    <xf numFmtId="0" fontId="9" fillId="0" borderId="0" xfId="1" applyFont="1" applyAlignment="1" applyProtection="1">
      <alignment horizontal="left" vertical="center" wrapText="1"/>
      <protection locked="0"/>
    </xf>
    <xf numFmtId="0" fontId="6" fillId="0" borderId="13" xfId="1" applyFont="1" applyFill="1" applyBorder="1" applyAlignment="1" applyProtection="1">
      <alignment horizontal="center" vertical="center"/>
      <protection locked="0"/>
    </xf>
    <xf numFmtId="0" fontId="6" fillId="0" borderId="19" xfId="1" applyFont="1" applyFill="1" applyBorder="1" applyAlignment="1" applyProtection="1">
      <alignment horizontal="center" vertical="center"/>
    </xf>
    <xf numFmtId="0" fontId="6" fillId="0" borderId="18" xfId="1" applyFont="1" applyFill="1" applyBorder="1" applyAlignment="1" applyProtection="1">
      <alignment horizontal="center" vertical="center"/>
    </xf>
    <xf numFmtId="0" fontId="6" fillId="0" borderId="61" xfId="1" applyFont="1" applyFill="1" applyBorder="1" applyAlignment="1" applyProtection="1">
      <alignment horizontal="center" vertical="center"/>
    </xf>
    <xf numFmtId="0" fontId="6" fillId="0" borderId="75" xfId="1" applyFont="1" applyFill="1" applyBorder="1" applyAlignment="1" applyProtection="1">
      <alignment horizontal="center" vertical="center"/>
      <protection locked="0"/>
    </xf>
    <xf numFmtId="0" fontId="6" fillId="0" borderId="27" xfId="1" applyFont="1" applyFill="1" applyBorder="1" applyAlignment="1" applyProtection="1">
      <alignment horizontal="center" vertical="center"/>
    </xf>
    <xf numFmtId="0" fontId="11" fillId="0" borderId="0" xfId="1" applyFont="1" applyAlignment="1" applyProtection="1">
      <alignment horizontal="left" vertical="center" wrapText="1"/>
      <protection locked="0"/>
    </xf>
    <xf numFmtId="0" fontId="11" fillId="2" borderId="0" xfId="1" applyFont="1" applyFill="1" applyAlignment="1" applyProtection="1">
      <alignment horizontal="left" vertical="center"/>
      <protection locked="0"/>
    </xf>
    <xf numFmtId="0" fontId="11" fillId="0" borderId="0" xfId="1" applyFont="1" applyAlignment="1" applyProtection="1">
      <alignment horizontal="left" vertical="center"/>
      <protection locked="0"/>
    </xf>
    <xf numFmtId="0" fontId="11" fillId="0" borderId="0" xfId="1" applyFont="1" applyAlignment="1" applyProtection="1">
      <alignment horizontal="left" vertical="center" wrapText="1" shrinkToFit="1"/>
      <protection locked="0"/>
    </xf>
    <xf numFmtId="0" fontId="13" fillId="0" borderId="0" xfId="1" applyFont="1" applyAlignment="1" applyProtection="1">
      <alignment horizontal="left" vertical="center" wrapText="1"/>
      <protection locked="0"/>
    </xf>
    <xf numFmtId="0" fontId="6" fillId="0" borderId="77" xfId="1" applyFont="1" applyFill="1" applyBorder="1" applyAlignment="1" applyProtection="1">
      <alignment horizontal="center" vertical="center"/>
    </xf>
    <xf numFmtId="0" fontId="6" fillId="0" borderId="83" xfId="1" applyFont="1" applyFill="1" applyBorder="1" applyAlignment="1" applyProtection="1">
      <alignment horizontal="center" vertical="center"/>
    </xf>
    <xf numFmtId="0" fontId="6" fillId="0" borderId="25" xfId="1" applyFont="1" applyFill="1" applyBorder="1" applyAlignment="1">
      <alignment horizontal="center" vertical="center"/>
    </xf>
    <xf numFmtId="0" fontId="6" fillId="0" borderId="83" xfId="1" applyFont="1" applyFill="1" applyBorder="1" applyAlignment="1">
      <alignment horizontal="center" vertical="center"/>
    </xf>
    <xf numFmtId="0" fontId="11" fillId="0" borderId="0" xfId="1" applyFont="1" applyAlignment="1">
      <alignment horizontal="left" vertical="center" wrapText="1"/>
    </xf>
    <xf numFmtId="0" fontId="13" fillId="0" borderId="0" xfId="1" applyFont="1" applyAlignment="1">
      <alignment horizontal="left" vertical="center" wrapText="1"/>
    </xf>
    <xf numFmtId="0" fontId="11" fillId="2" borderId="0" xfId="1" applyFont="1" applyFill="1" applyAlignment="1">
      <alignment horizontal="left" vertical="center"/>
    </xf>
    <xf numFmtId="0" fontId="11" fillId="0" borderId="0" xfId="1" applyFont="1" applyAlignment="1">
      <alignment horizontal="left" vertical="center"/>
    </xf>
    <xf numFmtId="0" fontId="11" fillId="0" borderId="0" xfId="1" applyFont="1" applyAlignment="1">
      <alignment horizontal="left" vertical="center" wrapText="1" shrinkToFit="1"/>
    </xf>
    <xf numFmtId="0" fontId="6" fillId="0" borderId="13" xfId="1" applyFont="1" applyFill="1" applyBorder="1" applyAlignment="1">
      <alignment horizontal="center" vertical="center"/>
    </xf>
    <xf numFmtId="0" fontId="6" fillId="0" borderId="17" xfId="1" applyFont="1" applyFill="1" applyBorder="1" applyAlignment="1">
      <alignment horizontal="center" vertical="center"/>
    </xf>
    <xf numFmtId="0" fontId="6" fillId="0" borderId="36" xfId="1" applyFont="1" applyFill="1" applyBorder="1" applyAlignment="1" applyProtection="1">
      <alignment horizontal="center" vertical="center"/>
    </xf>
    <xf numFmtId="0" fontId="6" fillId="0" borderId="8" xfId="1" applyFont="1" applyFill="1" applyBorder="1" applyAlignment="1" applyProtection="1">
      <alignment horizontal="center" vertical="center"/>
    </xf>
    <xf numFmtId="0" fontId="6" fillId="0" borderId="25" xfId="1" applyFont="1" applyFill="1" applyBorder="1" applyAlignment="1" applyProtection="1">
      <alignment horizontal="center" vertical="center"/>
    </xf>
    <xf numFmtId="0" fontId="6" fillId="0" borderId="19" xfId="1" applyFont="1" applyFill="1" applyBorder="1" applyAlignment="1" applyProtection="1">
      <alignment horizontal="center" vertical="center"/>
    </xf>
    <xf numFmtId="0" fontId="6" fillId="0" borderId="77" xfId="1" applyFont="1" applyFill="1" applyBorder="1" applyAlignment="1" applyProtection="1">
      <alignment horizontal="center" vertical="center"/>
    </xf>
    <xf numFmtId="0" fontId="6" fillId="0" borderId="83" xfId="1" applyFont="1" applyFill="1" applyBorder="1" applyAlignment="1" applyProtection="1">
      <alignment horizontal="center" vertical="center"/>
    </xf>
    <xf numFmtId="0" fontId="6" fillId="0" borderId="37" xfId="1" applyFont="1" applyFill="1" applyBorder="1" applyAlignment="1" applyProtection="1">
      <alignment horizontal="center" vertical="center"/>
    </xf>
    <xf numFmtId="0" fontId="6" fillId="0" borderId="4" xfId="1" applyFont="1" applyBorder="1">
      <alignment vertical="center"/>
    </xf>
    <xf numFmtId="0" fontId="6" fillId="6" borderId="10" xfId="1" applyFont="1" applyFill="1" applyBorder="1" applyAlignment="1" applyProtection="1">
      <alignment horizontal="center" vertical="center" shrinkToFit="1"/>
      <protection locked="0"/>
    </xf>
    <xf numFmtId="0" fontId="6" fillId="6" borderId="8" xfId="1" applyFont="1" applyFill="1" applyBorder="1" applyAlignment="1" applyProtection="1">
      <alignment horizontal="center" vertical="center"/>
      <protection locked="0"/>
    </xf>
    <xf numFmtId="0" fontId="6" fillId="6" borderId="9" xfId="1" applyFont="1" applyFill="1" applyBorder="1" applyAlignment="1" applyProtection="1">
      <alignment horizontal="center" vertical="center"/>
      <protection locked="0"/>
    </xf>
    <xf numFmtId="0" fontId="6" fillId="6" borderId="27" xfId="1" applyFont="1" applyFill="1" applyBorder="1" applyAlignment="1" applyProtection="1">
      <alignment horizontal="center" vertical="center"/>
      <protection locked="0"/>
    </xf>
    <xf numFmtId="0" fontId="6" fillId="0" borderId="10" xfId="1" applyFont="1" applyFill="1" applyBorder="1" applyAlignment="1" applyProtection="1">
      <alignment horizontal="center" vertical="center"/>
    </xf>
    <xf numFmtId="0" fontId="6" fillId="2" borderId="0" xfId="1" applyFont="1" applyFill="1" applyAlignment="1" applyProtection="1">
      <alignment horizontal="left" vertical="center"/>
      <protection locked="0"/>
    </xf>
    <xf numFmtId="0" fontId="6" fillId="4" borderId="56" xfId="1" applyFont="1" applyFill="1" applyBorder="1" applyAlignment="1" applyProtection="1">
      <alignment horizontal="center" vertical="center" wrapText="1"/>
      <protection locked="0"/>
    </xf>
    <xf numFmtId="0" fontId="6" fillId="4" borderId="10" xfId="1" applyFont="1" applyFill="1" applyBorder="1" applyAlignment="1" applyProtection="1">
      <alignment horizontal="center" vertical="center" wrapText="1"/>
      <protection locked="0"/>
    </xf>
    <xf numFmtId="0" fontId="11" fillId="4" borderId="15" xfId="1" applyFont="1" applyFill="1" applyBorder="1" applyAlignment="1" applyProtection="1">
      <alignment horizontal="center" vertical="center" wrapText="1"/>
      <protection locked="0"/>
    </xf>
    <xf numFmtId="0" fontId="11" fillId="4" borderId="8" xfId="1" applyFont="1" applyFill="1" applyBorder="1" applyAlignment="1" applyProtection="1">
      <alignment horizontal="center" vertical="center" wrapText="1"/>
      <protection locked="0"/>
    </xf>
    <xf numFmtId="0" fontId="6" fillId="6" borderId="10" xfId="1" applyFont="1" applyFill="1" applyBorder="1" applyAlignment="1" applyProtection="1">
      <alignment horizontal="center" vertical="center"/>
      <protection locked="0"/>
    </xf>
    <xf numFmtId="0" fontId="6" fillId="6" borderId="11" xfId="1" applyFont="1" applyFill="1" applyBorder="1" applyAlignment="1" applyProtection="1">
      <alignment horizontal="center" vertical="center"/>
      <protection locked="0"/>
    </xf>
    <xf numFmtId="0" fontId="6" fillId="4" borderId="41" xfId="1" applyFont="1" applyFill="1" applyBorder="1" applyAlignment="1" applyProtection="1">
      <alignment horizontal="center" vertical="center"/>
      <protection locked="0"/>
    </xf>
    <xf numFmtId="0" fontId="6" fillId="4" borderId="42" xfId="1" applyFont="1" applyFill="1" applyBorder="1" applyAlignment="1" applyProtection="1">
      <alignment horizontal="center" vertical="center"/>
      <protection locked="0"/>
    </xf>
    <xf numFmtId="0" fontId="6" fillId="4" borderId="45" xfId="1" applyFont="1" applyFill="1" applyBorder="1" applyAlignment="1" applyProtection="1">
      <alignment horizontal="center" vertical="center"/>
      <protection locked="0"/>
    </xf>
    <xf numFmtId="49" fontId="6" fillId="0" borderId="41" xfId="1" applyNumberFormat="1" applyFont="1" applyFill="1" applyBorder="1" applyAlignment="1" applyProtection="1">
      <alignment horizontal="center" vertical="center"/>
      <protection locked="0"/>
    </xf>
    <xf numFmtId="49" fontId="6" fillId="0" borderId="42" xfId="1" applyNumberFormat="1" applyFont="1" applyFill="1" applyBorder="1" applyAlignment="1" applyProtection="1">
      <alignment horizontal="center" vertical="center"/>
      <protection locked="0"/>
    </xf>
    <xf numFmtId="49" fontId="6" fillId="0" borderId="45" xfId="1" applyNumberFormat="1" applyFont="1" applyFill="1" applyBorder="1" applyAlignment="1" applyProtection="1">
      <alignment horizontal="center" vertical="center"/>
      <protection locked="0"/>
    </xf>
    <xf numFmtId="0" fontId="6" fillId="4" borderId="24" xfId="1" applyFont="1" applyFill="1" applyBorder="1" applyAlignment="1" applyProtection="1">
      <alignment horizontal="center" vertical="center" wrapText="1"/>
      <protection locked="0"/>
    </xf>
    <xf numFmtId="0" fontId="6" fillId="0" borderId="8" xfId="1" applyFont="1" applyFill="1" applyBorder="1" applyAlignment="1" applyProtection="1">
      <alignment horizontal="center" vertical="center"/>
    </xf>
    <xf numFmtId="0" fontId="6" fillId="0" borderId="9" xfId="1" applyFont="1" applyFill="1" applyBorder="1" applyAlignment="1" applyProtection="1">
      <alignment horizontal="center" vertical="center"/>
    </xf>
    <xf numFmtId="0" fontId="6" fillId="0" borderId="25" xfId="1" applyFont="1" applyFill="1" applyBorder="1" applyAlignment="1" applyProtection="1">
      <alignment horizontal="center" vertical="center"/>
    </xf>
    <xf numFmtId="0" fontId="6" fillId="4" borderId="2" xfId="1" applyFont="1" applyFill="1" applyBorder="1" applyAlignment="1" applyProtection="1">
      <alignment horizontal="center" vertical="center" wrapText="1"/>
      <protection locked="0"/>
    </xf>
    <xf numFmtId="0" fontId="6" fillId="4" borderId="2" xfId="1" applyFont="1" applyFill="1" applyBorder="1" applyAlignment="1" applyProtection="1">
      <alignment horizontal="center" vertical="center"/>
      <protection locked="0"/>
    </xf>
    <xf numFmtId="0" fontId="6" fillId="4" borderId="3" xfId="1" applyFont="1" applyFill="1" applyBorder="1" applyAlignment="1" applyProtection="1">
      <alignment horizontal="center" vertical="center"/>
      <protection locked="0"/>
    </xf>
    <xf numFmtId="0" fontId="6" fillId="4" borderId="10" xfId="1" applyFont="1" applyFill="1" applyBorder="1" applyAlignment="1" applyProtection="1">
      <alignment horizontal="center" vertical="center"/>
      <protection locked="0"/>
    </xf>
    <xf numFmtId="0" fontId="6" fillId="4" borderId="11" xfId="1" applyFont="1" applyFill="1" applyBorder="1" applyAlignment="1" applyProtection="1">
      <alignment horizontal="center" vertical="center"/>
      <protection locked="0"/>
    </xf>
    <xf numFmtId="0" fontId="6" fillId="4" borderId="21" xfId="1" applyFont="1" applyFill="1" applyBorder="1" applyAlignment="1" applyProtection="1">
      <alignment horizontal="center" vertical="center"/>
      <protection locked="0"/>
    </xf>
    <xf numFmtId="0" fontId="6" fillId="4" borderId="56" xfId="1" applyFont="1" applyFill="1" applyBorder="1" applyAlignment="1" applyProtection="1">
      <alignment horizontal="center" vertical="center"/>
      <protection locked="0"/>
    </xf>
    <xf numFmtId="0" fontId="6" fillId="4" borderId="63" xfId="1" applyFont="1" applyFill="1" applyBorder="1" applyAlignment="1" applyProtection="1">
      <alignment horizontal="center" vertical="center" wrapText="1"/>
      <protection locked="0"/>
    </xf>
    <xf numFmtId="0" fontId="6" fillId="4" borderId="58" xfId="1" applyFont="1" applyFill="1" applyBorder="1" applyAlignment="1" applyProtection="1">
      <alignment horizontal="center" vertical="center" wrapText="1"/>
      <protection locked="0"/>
    </xf>
    <xf numFmtId="0" fontId="6" fillId="4" borderId="19" xfId="1" applyFont="1" applyFill="1" applyBorder="1" applyAlignment="1" applyProtection="1">
      <alignment horizontal="center" vertical="center"/>
      <protection locked="0"/>
    </xf>
    <xf numFmtId="0" fontId="6" fillId="4" borderId="17" xfId="1" applyFont="1" applyFill="1" applyBorder="1" applyAlignment="1" applyProtection="1">
      <alignment horizontal="center" vertical="center"/>
      <protection locked="0"/>
    </xf>
    <xf numFmtId="0" fontId="6" fillId="4" borderId="18" xfId="1" applyFont="1" applyFill="1" applyBorder="1" applyAlignment="1" applyProtection="1">
      <alignment horizontal="center" vertical="center"/>
      <protection locked="0"/>
    </xf>
    <xf numFmtId="49" fontId="6" fillId="6" borderId="19" xfId="1" applyNumberFormat="1" applyFont="1" applyFill="1" applyBorder="1" applyAlignment="1" applyProtection="1">
      <alignment horizontal="center" vertical="center"/>
      <protection locked="0"/>
    </xf>
    <xf numFmtId="49" fontId="6" fillId="6" borderId="17" xfId="1" applyNumberFormat="1" applyFont="1" applyFill="1" applyBorder="1" applyAlignment="1" applyProtection="1">
      <alignment horizontal="center" vertical="center"/>
      <protection locked="0"/>
    </xf>
    <xf numFmtId="49" fontId="6" fillId="6" borderId="18" xfId="1" applyNumberFormat="1" applyFont="1" applyFill="1" applyBorder="1" applyAlignment="1" applyProtection="1">
      <alignment horizontal="center" vertical="center"/>
      <protection locked="0"/>
    </xf>
    <xf numFmtId="0" fontId="6" fillId="4" borderId="15" xfId="1" applyFont="1" applyFill="1" applyBorder="1" applyAlignment="1" applyProtection="1">
      <alignment horizontal="center" vertical="center"/>
      <protection locked="0"/>
    </xf>
    <xf numFmtId="0" fontId="6" fillId="4" borderId="13" xfId="1" applyFont="1" applyFill="1" applyBorder="1" applyAlignment="1" applyProtection="1">
      <alignment horizontal="center" vertical="center"/>
      <protection locked="0"/>
    </xf>
    <xf numFmtId="0" fontId="6" fillId="4" borderId="14" xfId="1" applyFont="1" applyFill="1" applyBorder="1" applyAlignment="1" applyProtection="1">
      <alignment horizontal="center" vertical="center"/>
      <protection locked="0"/>
    </xf>
    <xf numFmtId="0" fontId="6" fillId="6" borderId="19" xfId="1" applyFont="1" applyFill="1" applyBorder="1" applyAlignment="1" applyProtection="1">
      <alignment horizontal="center" vertical="center" shrinkToFit="1"/>
      <protection locked="0"/>
    </xf>
    <xf numFmtId="0" fontId="6" fillId="6" borderId="17" xfId="1" applyFont="1" applyFill="1" applyBorder="1" applyAlignment="1" applyProtection="1">
      <alignment horizontal="center" vertical="center" shrinkToFit="1"/>
      <protection locked="0"/>
    </xf>
    <xf numFmtId="0" fontId="2" fillId="0" borderId="0" xfId="1" applyFont="1" applyAlignment="1" applyProtection="1">
      <alignment horizontal="left" vertical="center" shrinkToFit="1"/>
      <protection locked="0"/>
    </xf>
    <xf numFmtId="0" fontId="6" fillId="6" borderId="2" xfId="1" applyFont="1" applyFill="1" applyBorder="1" applyAlignment="1" applyProtection="1">
      <alignment horizontal="center" vertical="center"/>
      <protection locked="0"/>
    </xf>
    <xf numFmtId="0" fontId="6" fillId="4" borderId="7" xfId="1" applyFont="1" applyFill="1" applyBorder="1" applyAlignment="1" applyProtection="1">
      <alignment horizontal="center" vertical="center" wrapText="1" shrinkToFit="1"/>
      <protection locked="0"/>
    </xf>
    <xf numFmtId="0" fontId="6" fillId="4" borderId="5" xfId="1" applyFont="1" applyFill="1" applyBorder="1" applyAlignment="1" applyProtection="1">
      <alignment horizontal="center" vertical="center" wrapText="1" shrinkToFit="1"/>
      <protection locked="0"/>
    </xf>
    <xf numFmtId="0" fontId="6" fillId="4" borderId="6" xfId="1" applyFont="1" applyFill="1" applyBorder="1" applyAlignment="1" applyProtection="1">
      <alignment horizontal="center" vertical="center" wrapText="1" shrinkToFit="1"/>
      <protection locked="0"/>
    </xf>
    <xf numFmtId="0" fontId="6" fillId="4" borderId="15" xfId="1" applyFont="1" applyFill="1" applyBorder="1" applyAlignment="1" applyProtection="1">
      <alignment horizontal="center" vertical="center" wrapText="1" shrinkToFit="1"/>
      <protection locked="0"/>
    </xf>
    <xf numFmtId="0" fontId="6" fillId="4" borderId="13" xfId="1" applyFont="1" applyFill="1" applyBorder="1" applyAlignment="1" applyProtection="1">
      <alignment horizontal="center" vertical="center" wrapText="1" shrinkToFit="1"/>
      <protection locked="0"/>
    </xf>
    <xf numFmtId="0" fontId="6" fillId="4" borderId="14" xfId="1" applyFont="1" applyFill="1" applyBorder="1" applyAlignment="1" applyProtection="1">
      <alignment horizontal="center" vertical="center" wrapText="1" shrinkToFit="1"/>
      <protection locked="0"/>
    </xf>
    <xf numFmtId="176" fontId="6" fillId="6" borderId="7" xfId="1" applyNumberFormat="1" applyFont="1" applyFill="1" applyBorder="1" applyAlignment="1" applyProtection="1">
      <alignment horizontal="center" vertical="center"/>
      <protection locked="0"/>
    </xf>
    <xf numFmtId="176" fontId="6" fillId="6" borderId="5" xfId="1" applyNumberFormat="1" applyFont="1" applyFill="1" applyBorder="1" applyAlignment="1" applyProtection="1">
      <alignment horizontal="center" vertical="center"/>
      <protection locked="0"/>
    </xf>
    <xf numFmtId="176" fontId="6" fillId="6" borderId="6" xfId="1" applyNumberFormat="1" applyFont="1" applyFill="1" applyBorder="1" applyAlignment="1" applyProtection="1">
      <alignment horizontal="center" vertical="center"/>
      <protection locked="0"/>
    </xf>
    <xf numFmtId="176" fontId="6" fillId="6" borderId="15" xfId="1" applyNumberFormat="1" applyFont="1" applyFill="1" applyBorder="1" applyAlignment="1" applyProtection="1">
      <alignment horizontal="center" vertical="center"/>
      <protection locked="0"/>
    </xf>
    <xf numFmtId="176" fontId="6" fillId="6" borderId="13" xfId="1" applyNumberFormat="1" applyFont="1" applyFill="1" applyBorder="1" applyAlignment="1" applyProtection="1">
      <alignment horizontal="center" vertical="center"/>
      <protection locked="0"/>
    </xf>
    <xf numFmtId="176" fontId="6" fillId="6" borderId="14" xfId="1" applyNumberFormat="1" applyFont="1" applyFill="1" applyBorder="1" applyAlignment="1" applyProtection="1">
      <alignment horizontal="center" vertical="center"/>
      <protection locked="0"/>
    </xf>
    <xf numFmtId="0" fontId="6" fillId="4" borderId="8" xfId="1" applyFont="1" applyFill="1" applyBorder="1" applyAlignment="1" applyProtection="1">
      <alignment horizontal="center" vertical="center"/>
      <protection locked="0"/>
    </xf>
    <xf numFmtId="0" fontId="6" fillId="4" borderId="9" xfId="1" applyFont="1" applyFill="1" applyBorder="1" applyAlignment="1" applyProtection="1">
      <alignment horizontal="center" vertical="center"/>
      <protection locked="0"/>
    </xf>
    <xf numFmtId="0" fontId="6" fillId="4" borderId="25" xfId="1" applyFont="1" applyFill="1" applyBorder="1" applyAlignment="1" applyProtection="1">
      <alignment horizontal="center" vertical="center"/>
      <protection locked="0"/>
    </xf>
    <xf numFmtId="0" fontId="6" fillId="4" borderId="5" xfId="1" applyFont="1" applyFill="1" applyBorder="1" applyAlignment="1" applyProtection="1">
      <alignment horizontal="center" vertical="center"/>
      <protection locked="0"/>
    </xf>
    <xf numFmtId="0" fontId="6" fillId="4" borderId="6" xfId="1" applyFont="1" applyFill="1" applyBorder="1" applyAlignment="1" applyProtection="1">
      <alignment horizontal="center" vertical="center"/>
      <protection locked="0"/>
    </xf>
    <xf numFmtId="176" fontId="6" fillId="6" borderId="8" xfId="1" applyNumberFormat="1" applyFont="1" applyFill="1" applyBorder="1" applyAlignment="1" applyProtection="1">
      <alignment horizontal="center" vertical="center"/>
    </xf>
    <xf numFmtId="176" fontId="6" fillId="6" borderId="9" xfId="1" applyNumberFormat="1" applyFont="1" applyFill="1" applyBorder="1" applyAlignment="1" applyProtection="1">
      <alignment horizontal="center" vertical="center"/>
    </xf>
    <xf numFmtId="176" fontId="6" fillId="6" borderId="8" xfId="1" applyNumberFormat="1" applyFont="1" applyFill="1" applyBorder="1" applyAlignment="1" applyProtection="1">
      <alignment horizontal="center" vertical="center"/>
      <protection locked="0"/>
    </xf>
    <xf numFmtId="176" fontId="6" fillId="6" borderId="9" xfId="1" applyNumberFormat="1" applyFont="1" applyFill="1" applyBorder="1" applyAlignment="1" applyProtection="1">
      <alignment horizontal="center" vertical="center"/>
      <protection locked="0"/>
    </xf>
    <xf numFmtId="0" fontId="6" fillId="6" borderId="55" xfId="1" applyFont="1" applyFill="1" applyBorder="1" applyAlignment="1" applyProtection="1">
      <alignment horizontal="center" vertical="center"/>
      <protection locked="0"/>
    </xf>
    <xf numFmtId="0" fontId="6" fillId="6" borderId="53" xfId="1" applyFont="1" applyFill="1" applyBorder="1" applyAlignment="1" applyProtection="1">
      <alignment horizontal="center" vertical="center"/>
      <protection locked="0"/>
    </xf>
    <xf numFmtId="0" fontId="6" fillId="4" borderId="38" xfId="1" applyFont="1" applyFill="1" applyBorder="1" applyAlignment="1" applyProtection="1">
      <alignment horizontal="center" vertical="center"/>
      <protection locked="0"/>
    </xf>
    <xf numFmtId="0" fontId="6" fillId="4" borderId="23" xfId="1" applyFont="1" applyFill="1" applyBorder="1" applyAlignment="1" applyProtection="1">
      <alignment horizontal="center" vertical="center"/>
      <protection locked="0"/>
    </xf>
    <xf numFmtId="0" fontId="6" fillId="4" borderId="86" xfId="1" applyFont="1" applyFill="1" applyBorder="1" applyAlignment="1" applyProtection="1">
      <alignment horizontal="center" vertical="center"/>
      <protection locked="0"/>
    </xf>
    <xf numFmtId="0" fontId="6" fillId="4" borderId="81" xfId="1" applyFont="1" applyFill="1" applyBorder="1" applyAlignment="1" applyProtection="1">
      <alignment horizontal="center" vertical="center"/>
      <protection locked="0"/>
    </xf>
    <xf numFmtId="0" fontId="6" fillId="4" borderId="65" xfId="1" applyFont="1" applyFill="1" applyBorder="1" applyAlignment="1" applyProtection="1">
      <alignment horizontal="center" vertical="center"/>
      <protection locked="0"/>
    </xf>
    <xf numFmtId="0" fontId="6" fillId="6" borderId="5" xfId="1" applyFont="1" applyFill="1" applyBorder="1" applyAlignment="1" applyProtection="1">
      <alignment horizontal="center" vertical="center"/>
      <protection locked="0"/>
    </xf>
    <xf numFmtId="0" fontId="6" fillId="6" borderId="6" xfId="1" applyFont="1" applyFill="1" applyBorder="1" applyAlignment="1" applyProtection="1">
      <alignment horizontal="center" vertical="center"/>
      <protection locked="0"/>
    </xf>
    <xf numFmtId="0" fontId="6" fillId="6" borderId="13" xfId="1" applyFont="1" applyFill="1" applyBorder="1" applyAlignment="1" applyProtection="1">
      <alignment horizontal="center" vertical="center"/>
      <protection locked="0"/>
    </xf>
    <xf numFmtId="0" fontId="6" fillId="6" borderId="14" xfId="1" applyFont="1" applyFill="1" applyBorder="1" applyAlignment="1" applyProtection="1">
      <alignment horizontal="center" vertical="center"/>
      <protection locked="0"/>
    </xf>
    <xf numFmtId="0" fontId="6" fillId="4" borderId="16" xfId="1" applyFont="1" applyFill="1" applyBorder="1" applyAlignment="1" applyProtection="1">
      <alignment horizontal="center" vertical="center" shrinkToFit="1"/>
      <protection locked="0"/>
    </xf>
    <xf numFmtId="0" fontId="6" fillId="4" borderId="17" xfId="1" applyFont="1" applyFill="1" applyBorder="1" applyAlignment="1" applyProtection="1">
      <alignment horizontal="center" vertical="center" shrinkToFit="1"/>
      <protection locked="0"/>
    </xf>
    <xf numFmtId="0" fontId="6" fillId="4" borderId="18" xfId="1" applyFont="1" applyFill="1" applyBorder="1" applyAlignment="1" applyProtection="1">
      <alignment horizontal="center" vertical="center" shrinkToFit="1"/>
      <protection locked="0"/>
    </xf>
    <xf numFmtId="0" fontId="6" fillId="6" borderId="19" xfId="1" applyFont="1" applyFill="1" applyBorder="1" applyAlignment="1" applyProtection="1">
      <alignment horizontal="center" vertical="center"/>
      <protection locked="0"/>
    </xf>
    <xf numFmtId="0" fontId="6" fillId="6" borderId="17" xfId="1" applyFont="1" applyFill="1" applyBorder="1" applyAlignment="1" applyProtection="1">
      <alignment horizontal="center" vertical="center"/>
      <protection locked="0"/>
    </xf>
    <xf numFmtId="0" fontId="6" fillId="6" borderId="18" xfId="1" applyFont="1" applyFill="1" applyBorder="1" applyAlignment="1" applyProtection="1">
      <alignment horizontal="center" vertical="center"/>
      <protection locked="0"/>
    </xf>
    <xf numFmtId="0" fontId="6" fillId="0" borderId="0" xfId="1" applyFont="1" applyAlignment="1" applyProtection="1">
      <alignment horizontal="left" vertical="center" wrapText="1"/>
      <protection locked="0"/>
    </xf>
    <xf numFmtId="0" fontId="6" fillId="6" borderId="28" xfId="1" applyFont="1" applyFill="1" applyBorder="1" applyAlignment="1" applyProtection="1">
      <alignment horizontal="center" vertical="center"/>
      <protection locked="0"/>
    </xf>
    <xf numFmtId="0" fontId="6" fillId="6" borderId="29" xfId="1" applyFont="1" applyFill="1" applyBorder="1" applyAlignment="1" applyProtection="1">
      <alignment horizontal="center" vertical="center"/>
      <protection locked="0"/>
    </xf>
    <xf numFmtId="0" fontId="6" fillId="4" borderId="30" xfId="1" applyFont="1" applyFill="1" applyBorder="1" applyAlignment="1" applyProtection="1">
      <alignment horizontal="distributed" vertical="center" indent="5"/>
      <protection locked="0"/>
    </xf>
    <xf numFmtId="0" fontId="6" fillId="4" borderId="31" xfId="1" applyFont="1" applyFill="1" applyBorder="1" applyAlignment="1" applyProtection="1">
      <alignment horizontal="distributed" vertical="center" indent="5"/>
      <protection locked="0"/>
    </xf>
    <xf numFmtId="0" fontId="6" fillId="4" borderId="32" xfId="1" applyFont="1" applyFill="1" applyBorder="1" applyAlignment="1" applyProtection="1">
      <alignment horizontal="distributed" vertical="center" indent="5"/>
      <protection locked="0"/>
    </xf>
    <xf numFmtId="0" fontId="6" fillId="0" borderId="34" xfId="1" applyFont="1" applyFill="1" applyBorder="1" applyAlignment="1" applyProtection="1">
      <alignment horizontal="center" vertical="center"/>
    </xf>
    <xf numFmtId="49" fontId="9" fillId="6" borderId="43" xfId="1" applyNumberFormat="1" applyFont="1" applyFill="1" applyBorder="1" applyAlignment="1" applyProtection="1">
      <alignment horizontal="center" vertical="center"/>
      <protection locked="0"/>
    </xf>
    <xf numFmtId="49" fontId="9" fillId="6" borderId="42" xfId="1" applyNumberFormat="1" applyFont="1" applyFill="1" applyBorder="1" applyAlignment="1" applyProtection="1">
      <alignment horizontal="center" vertical="center"/>
      <protection locked="0"/>
    </xf>
    <xf numFmtId="49" fontId="9" fillId="6" borderId="44" xfId="1" applyNumberFormat="1" applyFont="1" applyFill="1" applyBorder="1" applyAlignment="1" applyProtection="1">
      <alignment horizontal="center" vertical="center"/>
      <protection locked="0"/>
    </xf>
    <xf numFmtId="0" fontId="6" fillId="0" borderId="0" xfId="1" applyFont="1" applyAlignment="1" applyProtection="1">
      <alignment horizontal="left" vertical="center"/>
      <protection locked="0"/>
    </xf>
    <xf numFmtId="0" fontId="6" fillId="0" borderId="0" xfId="1" applyFont="1" applyAlignment="1" applyProtection="1">
      <alignment horizontal="left" vertical="center" wrapText="1" shrinkToFit="1"/>
      <protection locked="0"/>
    </xf>
    <xf numFmtId="0" fontId="6" fillId="4" borderId="26" xfId="1" applyFont="1" applyFill="1" applyBorder="1" applyAlignment="1" applyProtection="1">
      <alignment horizontal="distributed" vertical="center" indent="5"/>
      <protection locked="0"/>
    </xf>
    <xf numFmtId="0" fontId="6" fillId="4" borderId="9" xfId="1" applyFont="1" applyFill="1" applyBorder="1" applyAlignment="1" applyProtection="1">
      <alignment horizontal="distributed" vertical="center" indent="5"/>
      <protection locked="0"/>
    </xf>
    <xf numFmtId="0" fontId="6" fillId="4" borderId="27" xfId="1" applyFont="1" applyFill="1" applyBorder="1" applyAlignment="1" applyProtection="1">
      <alignment horizontal="distributed" vertical="center" indent="5"/>
      <protection locked="0"/>
    </xf>
    <xf numFmtId="0" fontId="6" fillId="0" borderId="36" xfId="1" applyFont="1" applyFill="1" applyBorder="1" applyAlignment="1" applyProtection="1">
      <alignment horizontal="center" vertical="center"/>
    </xf>
    <xf numFmtId="0" fontId="6" fillId="0" borderId="38" xfId="1" applyFont="1" applyFill="1" applyBorder="1" applyAlignment="1" applyProtection="1">
      <alignment horizontal="center" vertical="center"/>
      <protection locked="0"/>
    </xf>
    <xf numFmtId="0" fontId="6" fillId="0" borderId="23" xfId="1" applyFont="1" applyFill="1" applyBorder="1" applyAlignment="1" applyProtection="1">
      <alignment horizontal="center" vertical="center"/>
      <protection locked="0"/>
    </xf>
    <xf numFmtId="0" fontId="6" fillId="0" borderId="21" xfId="1" applyFont="1" applyFill="1" applyBorder="1" applyAlignment="1" applyProtection="1">
      <alignment horizontal="center" vertical="center"/>
      <protection locked="0"/>
    </xf>
    <xf numFmtId="0" fontId="6" fillId="0" borderId="55" xfId="1" applyFont="1" applyFill="1" applyBorder="1" applyAlignment="1" applyProtection="1">
      <alignment horizontal="center" vertical="center"/>
      <protection locked="0"/>
    </xf>
    <xf numFmtId="0" fontId="6" fillId="0" borderId="53" xfId="1" applyFont="1" applyFill="1" applyBorder="1" applyAlignment="1" applyProtection="1">
      <alignment horizontal="center" vertical="center"/>
      <protection locked="0"/>
    </xf>
    <xf numFmtId="0" fontId="6" fillId="4" borderId="39" xfId="1" applyFont="1" applyFill="1" applyBorder="1" applyAlignment="1" applyProtection="1">
      <alignment horizontal="center" vertical="center" shrinkToFit="1"/>
      <protection locked="0"/>
    </xf>
    <xf numFmtId="0" fontId="6" fillId="4" borderId="36" xfId="1" applyFont="1" applyFill="1" applyBorder="1" applyAlignment="1" applyProtection="1">
      <alignment horizontal="center" vertical="center" shrinkToFit="1"/>
      <protection locked="0"/>
    </xf>
    <xf numFmtId="0" fontId="6" fillId="0" borderId="74" xfId="1" applyFont="1" applyFill="1" applyBorder="1" applyAlignment="1" applyProtection="1">
      <alignment horizontal="center" vertical="center"/>
      <protection locked="0"/>
    </xf>
    <xf numFmtId="0" fontId="6" fillId="0" borderId="73" xfId="1" applyFont="1" applyFill="1" applyBorder="1" applyAlignment="1" applyProtection="1">
      <alignment horizontal="center" vertical="center"/>
      <protection locked="0"/>
    </xf>
    <xf numFmtId="0" fontId="9" fillId="0" borderId="0" xfId="1" applyFont="1" applyAlignment="1" applyProtection="1">
      <alignment horizontal="left" vertical="center" wrapText="1"/>
      <protection locked="0"/>
    </xf>
    <xf numFmtId="0" fontId="6" fillId="0" borderId="41" xfId="1" applyFont="1" applyFill="1" applyBorder="1" applyAlignment="1" applyProtection="1">
      <alignment horizontal="center" vertical="center"/>
      <protection locked="0"/>
    </xf>
    <xf numFmtId="0" fontId="6" fillId="0" borderId="42" xfId="1" applyFont="1" applyFill="1" applyBorder="1" applyAlignment="1" applyProtection="1">
      <alignment horizontal="center" vertical="center"/>
      <protection locked="0"/>
    </xf>
    <xf numFmtId="0" fontId="6" fillId="0" borderId="45" xfId="1" applyFont="1" applyFill="1" applyBorder="1" applyAlignment="1" applyProtection="1">
      <alignment horizontal="center" vertical="center"/>
      <protection locked="0"/>
    </xf>
    <xf numFmtId="0" fontId="6" fillId="0" borderId="16" xfId="1" applyFont="1" applyFill="1" applyBorder="1" applyAlignment="1" applyProtection="1">
      <alignment horizontal="center" vertical="center" shrinkToFit="1"/>
      <protection locked="0"/>
    </xf>
    <xf numFmtId="0" fontId="6" fillId="0" borderId="17" xfId="1" applyFont="1" applyFill="1" applyBorder="1" applyAlignment="1" applyProtection="1">
      <alignment horizontal="center" vertical="center" shrinkToFit="1"/>
      <protection locked="0"/>
    </xf>
    <xf numFmtId="0" fontId="6" fillId="0" borderId="18" xfId="1" applyFont="1" applyFill="1" applyBorder="1" applyAlignment="1" applyProtection="1">
      <alignment horizontal="center" vertical="center" shrinkToFit="1"/>
      <protection locked="0"/>
    </xf>
    <xf numFmtId="0" fontId="7" fillId="6" borderId="19" xfId="1" applyFont="1" applyFill="1" applyBorder="1" applyAlignment="1" applyProtection="1">
      <alignment horizontal="center" vertical="center"/>
      <protection locked="0"/>
    </xf>
    <xf numFmtId="0" fontId="7" fillId="6" borderId="17" xfId="1" applyFont="1" applyFill="1" applyBorder="1" applyAlignment="1" applyProtection="1">
      <alignment horizontal="center" vertical="center"/>
      <protection locked="0"/>
    </xf>
    <xf numFmtId="0" fontId="7" fillId="6" borderId="18" xfId="1" applyFont="1" applyFill="1" applyBorder="1" applyAlignment="1" applyProtection="1">
      <alignment horizontal="center" vertical="center"/>
      <protection locked="0"/>
    </xf>
    <xf numFmtId="0" fontId="6" fillId="0" borderId="19" xfId="1" applyFont="1" applyFill="1" applyBorder="1" applyAlignment="1" applyProtection="1">
      <alignment horizontal="center" vertical="center"/>
      <protection locked="0"/>
    </xf>
    <xf numFmtId="0" fontId="6" fillId="0" borderId="17" xfId="1" applyFont="1" applyFill="1" applyBorder="1" applyAlignment="1" applyProtection="1">
      <alignment horizontal="center" vertical="center"/>
      <protection locked="0"/>
    </xf>
    <xf numFmtId="0" fontId="6" fillId="0" borderId="18" xfId="1" applyFont="1" applyFill="1" applyBorder="1" applyAlignment="1" applyProtection="1">
      <alignment horizontal="center" vertical="center"/>
      <protection locked="0"/>
    </xf>
    <xf numFmtId="49" fontId="7" fillId="6" borderId="19" xfId="1" applyNumberFormat="1" applyFont="1" applyFill="1" applyBorder="1" applyAlignment="1" applyProtection="1">
      <alignment horizontal="center" vertical="center"/>
      <protection locked="0"/>
    </xf>
    <xf numFmtId="49" fontId="7" fillId="6" borderId="17" xfId="1" applyNumberFormat="1" applyFont="1" applyFill="1" applyBorder="1" applyAlignment="1" applyProtection="1">
      <alignment horizontal="center" vertical="center"/>
      <protection locked="0"/>
    </xf>
    <xf numFmtId="49" fontId="7" fillId="6" borderId="18" xfId="1" applyNumberFormat="1" applyFont="1" applyFill="1" applyBorder="1" applyAlignment="1" applyProtection="1">
      <alignment horizontal="center" vertical="center"/>
      <protection locked="0"/>
    </xf>
    <xf numFmtId="0" fontId="6" fillId="0" borderId="1" xfId="1" applyFont="1" applyFill="1" applyBorder="1" applyAlignment="1" applyProtection="1">
      <alignment horizontal="center" vertical="center"/>
      <protection locked="0"/>
    </xf>
    <xf numFmtId="0" fontId="6" fillId="0" borderId="2" xfId="1" applyFont="1" applyFill="1" applyBorder="1" applyAlignment="1" applyProtection="1">
      <alignment horizontal="center" vertical="center"/>
      <protection locked="0"/>
    </xf>
    <xf numFmtId="0" fontId="7" fillId="6" borderId="2" xfId="1" applyFont="1" applyFill="1" applyBorder="1" applyAlignment="1" applyProtection="1">
      <alignment horizontal="center" vertical="center"/>
      <protection locked="0"/>
    </xf>
    <xf numFmtId="0" fontId="6" fillId="0" borderId="4" xfId="1" applyFont="1" applyFill="1" applyBorder="1" applyAlignment="1" applyProtection="1">
      <alignment horizontal="center" vertical="center"/>
      <protection locked="0"/>
    </xf>
    <xf numFmtId="0" fontId="6" fillId="0" borderId="5" xfId="1" applyFont="1" applyFill="1" applyBorder="1" applyAlignment="1" applyProtection="1">
      <alignment horizontal="center" vertical="center"/>
      <protection locked="0"/>
    </xf>
    <xf numFmtId="0" fontId="6" fillId="0" borderId="6" xfId="1" applyFont="1" applyFill="1" applyBorder="1" applyAlignment="1" applyProtection="1">
      <alignment horizontal="center" vertical="center"/>
      <protection locked="0"/>
    </xf>
    <xf numFmtId="0" fontId="6" fillId="0" borderId="12" xfId="1" applyFont="1" applyFill="1" applyBorder="1" applyAlignment="1" applyProtection="1">
      <alignment horizontal="center" vertical="center"/>
      <protection locked="0"/>
    </xf>
    <xf numFmtId="0" fontId="6" fillId="0" borderId="13" xfId="1" applyFont="1" applyFill="1" applyBorder="1" applyAlignment="1" applyProtection="1">
      <alignment horizontal="center" vertical="center"/>
      <protection locked="0"/>
    </xf>
    <xf numFmtId="0" fontId="6" fillId="0" borderId="14" xfId="1" applyFont="1" applyFill="1" applyBorder="1" applyAlignment="1" applyProtection="1">
      <alignment horizontal="center" vertical="center"/>
      <protection locked="0"/>
    </xf>
    <xf numFmtId="0" fontId="7" fillId="6" borderId="7" xfId="1" applyFont="1" applyFill="1" applyBorder="1" applyAlignment="1" applyProtection="1">
      <alignment horizontal="center" vertical="center"/>
      <protection locked="0"/>
    </xf>
    <xf numFmtId="0" fontId="7" fillId="6" borderId="5" xfId="1" applyFont="1" applyFill="1" applyBorder="1" applyAlignment="1" applyProtection="1">
      <alignment horizontal="center" vertical="center"/>
      <protection locked="0"/>
    </xf>
    <xf numFmtId="0" fontId="7" fillId="6" borderId="6" xfId="1" applyFont="1" applyFill="1" applyBorder="1" applyAlignment="1" applyProtection="1">
      <alignment horizontal="center" vertical="center"/>
      <protection locked="0"/>
    </xf>
    <xf numFmtId="0" fontId="7" fillId="6" borderId="15" xfId="1" applyFont="1" applyFill="1" applyBorder="1" applyAlignment="1" applyProtection="1">
      <alignment horizontal="center" vertical="center"/>
      <protection locked="0"/>
    </xf>
    <xf numFmtId="0" fontId="7" fillId="6" borderId="13" xfId="1" applyFont="1" applyFill="1" applyBorder="1" applyAlignment="1" applyProtection="1">
      <alignment horizontal="center" vertical="center"/>
      <protection locked="0"/>
    </xf>
    <xf numFmtId="0" fontId="7" fillId="6" borderId="14" xfId="1" applyFont="1" applyFill="1" applyBorder="1" applyAlignment="1" applyProtection="1">
      <alignment horizontal="center" vertical="center"/>
      <protection locked="0"/>
    </xf>
    <xf numFmtId="0" fontId="6" fillId="0" borderId="7" xfId="1" applyFont="1" applyFill="1" applyBorder="1" applyAlignment="1" applyProtection="1">
      <alignment horizontal="center" vertical="center" shrinkToFit="1"/>
      <protection locked="0"/>
    </xf>
    <xf numFmtId="0" fontId="6" fillId="0" borderId="5" xfId="1" applyFont="1" applyFill="1" applyBorder="1" applyAlignment="1" applyProtection="1">
      <alignment horizontal="center" vertical="center" shrinkToFit="1"/>
      <protection locked="0"/>
    </xf>
    <xf numFmtId="0" fontId="6" fillId="0" borderId="6" xfId="1" applyFont="1" applyFill="1" applyBorder="1" applyAlignment="1" applyProtection="1">
      <alignment horizontal="center" vertical="center" shrinkToFit="1"/>
      <protection locked="0"/>
    </xf>
    <xf numFmtId="0" fontId="6" fillId="0" borderId="15" xfId="1" applyFont="1" applyFill="1" applyBorder="1" applyAlignment="1" applyProtection="1">
      <alignment horizontal="center" vertical="center" shrinkToFit="1"/>
      <protection locked="0"/>
    </xf>
    <xf numFmtId="0" fontId="6" fillId="0" borderId="13" xfId="1" applyFont="1" applyFill="1" applyBorder="1" applyAlignment="1" applyProtection="1">
      <alignment horizontal="center" vertical="center" shrinkToFit="1"/>
      <protection locked="0"/>
    </xf>
    <xf numFmtId="0" fontId="6" fillId="0" borderId="14" xfId="1" applyFont="1" applyFill="1" applyBorder="1" applyAlignment="1" applyProtection="1">
      <alignment horizontal="center" vertical="center" shrinkToFit="1"/>
      <protection locked="0"/>
    </xf>
    <xf numFmtId="176" fontId="9" fillId="6" borderId="7" xfId="1" applyNumberFormat="1" applyFont="1" applyFill="1" applyBorder="1" applyAlignment="1" applyProtection="1">
      <alignment horizontal="center" vertical="center"/>
    </xf>
    <xf numFmtId="176" fontId="9" fillId="6" borderId="5" xfId="1" applyNumberFormat="1" applyFont="1" applyFill="1" applyBorder="1" applyAlignment="1" applyProtection="1">
      <alignment horizontal="center" vertical="center"/>
    </xf>
    <xf numFmtId="176" fontId="9" fillId="6" borderId="6" xfId="1" applyNumberFormat="1" applyFont="1" applyFill="1" applyBorder="1" applyAlignment="1" applyProtection="1">
      <alignment horizontal="center" vertical="center"/>
    </xf>
    <xf numFmtId="176" fontId="9" fillId="6" borderId="15" xfId="1" applyNumberFormat="1" applyFont="1" applyFill="1" applyBorder="1" applyAlignment="1" applyProtection="1">
      <alignment horizontal="center" vertical="center"/>
    </xf>
    <xf numFmtId="176" fontId="9" fillId="6" borderId="13" xfId="1" applyNumberFormat="1" applyFont="1" applyFill="1" applyBorder="1" applyAlignment="1" applyProtection="1">
      <alignment horizontal="center" vertical="center"/>
    </xf>
    <xf numFmtId="176" fontId="9" fillId="6" borderId="14" xfId="1" applyNumberFormat="1" applyFont="1" applyFill="1" applyBorder="1" applyAlignment="1" applyProtection="1">
      <alignment horizontal="center" vertical="center"/>
    </xf>
    <xf numFmtId="0" fontId="7" fillId="6" borderId="26" xfId="1" applyFont="1" applyFill="1" applyBorder="1" applyAlignment="1" applyProtection="1">
      <alignment horizontal="center" vertical="center" shrinkToFit="1"/>
      <protection locked="0"/>
    </xf>
    <xf numFmtId="0" fontId="7" fillId="6" borderId="9" xfId="1" applyFont="1" applyFill="1" applyBorder="1" applyAlignment="1" applyProtection="1">
      <alignment horizontal="center" vertical="center" shrinkToFit="1"/>
      <protection locked="0"/>
    </xf>
    <xf numFmtId="0" fontId="7" fillId="6" borderId="25" xfId="1" applyFont="1" applyFill="1" applyBorder="1" applyAlignment="1" applyProtection="1">
      <alignment horizontal="center" vertical="center" shrinkToFit="1"/>
      <protection locked="0"/>
    </xf>
    <xf numFmtId="0" fontId="7" fillId="6" borderId="10" xfId="1" applyFont="1" applyFill="1" applyBorder="1" applyAlignment="1" applyProtection="1">
      <alignment horizontal="center" vertical="center" shrinkToFit="1"/>
      <protection locked="0"/>
    </xf>
    <xf numFmtId="0" fontId="7" fillId="6" borderId="10" xfId="1" applyFont="1" applyFill="1" applyBorder="1" applyAlignment="1" applyProtection="1">
      <alignment horizontal="center" vertical="center"/>
      <protection locked="0"/>
    </xf>
    <xf numFmtId="0" fontId="7" fillId="6" borderId="11" xfId="1" applyFont="1" applyFill="1" applyBorder="1" applyAlignment="1" applyProtection="1">
      <alignment horizontal="center" vertical="center"/>
      <protection locked="0"/>
    </xf>
    <xf numFmtId="0" fontId="7" fillId="6" borderId="8" xfId="1" applyFont="1" applyFill="1" applyBorder="1" applyAlignment="1" applyProtection="1">
      <alignment horizontal="center" vertical="center" shrinkToFit="1"/>
      <protection locked="0"/>
    </xf>
    <xf numFmtId="0" fontId="7" fillId="6" borderId="8" xfId="1" applyFont="1" applyFill="1" applyBorder="1" applyAlignment="1" applyProtection="1">
      <alignment horizontal="center" vertical="center"/>
      <protection locked="0"/>
    </xf>
    <xf numFmtId="0" fontId="7" fillId="6" borderId="9" xfId="1" applyFont="1" applyFill="1" applyBorder="1" applyAlignment="1" applyProtection="1">
      <alignment horizontal="center" vertical="center"/>
      <protection locked="0"/>
    </xf>
    <xf numFmtId="0" fontId="7" fillId="6" borderId="27" xfId="1" applyFont="1" applyFill="1" applyBorder="1" applyAlignment="1" applyProtection="1">
      <alignment horizontal="center" vertical="center"/>
      <protection locked="0"/>
    </xf>
    <xf numFmtId="0" fontId="6" fillId="0" borderId="65" xfId="1" applyFont="1" applyFill="1" applyBorder="1" applyAlignment="1" applyProtection="1">
      <alignment horizontal="center" vertical="center" wrapText="1"/>
      <protection locked="0"/>
    </xf>
    <xf numFmtId="0" fontId="6" fillId="0" borderId="24" xfId="1" applyFont="1" applyFill="1" applyBorder="1" applyAlignment="1" applyProtection="1">
      <alignment horizontal="center" vertical="center" wrapText="1"/>
      <protection locked="0"/>
    </xf>
    <xf numFmtId="0" fontId="6" fillId="0" borderId="24" xfId="1" applyFont="1" applyFill="1" applyBorder="1" applyAlignment="1" applyProtection="1">
      <alignment horizontal="center" vertical="center"/>
      <protection locked="0"/>
    </xf>
    <xf numFmtId="0" fontId="6" fillId="0" borderId="10" xfId="1" applyFont="1" applyFill="1" applyBorder="1" applyAlignment="1" applyProtection="1">
      <alignment horizontal="center" vertical="center"/>
      <protection locked="0"/>
    </xf>
    <xf numFmtId="0" fontId="6" fillId="0" borderId="2" xfId="1" applyFont="1" applyFill="1" applyBorder="1" applyAlignment="1" applyProtection="1">
      <alignment horizontal="center" vertical="center" wrapText="1"/>
      <protection locked="0"/>
    </xf>
    <xf numFmtId="0" fontId="6" fillId="0" borderId="10" xfId="1" applyFont="1" applyFill="1" applyBorder="1" applyAlignment="1" applyProtection="1">
      <alignment horizontal="center" vertical="center" wrapText="1"/>
      <protection locked="0"/>
    </xf>
    <xf numFmtId="0" fontId="6" fillId="0" borderId="3" xfId="1" applyFont="1" applyFill="1" applyBorder="1" applyAlignment="1" applyProtection="1">
      <alignment horizontal="center" vertical="center"/>
      <protection locked="0"/>
    </xf>
    <xf numFmtId="0" fontId="6" fillId="0" borderId="11" xfId="1" applyFont="1" applyFill="1" applyBorder="1" applyAlignment="1" applyProtection="1">
      <alignment horizontal="center" vertical="center"/>
      <protection locked="0"/>
    </xf>
    <xf numFmtId="0" fontId="6" fillId="0" borderId="63" xfId="1" applyFont="1" applyFill="1" applyBorder="1" applyAlignment="1" applyProtection="1">
      <alignment horizontal="center" vertical="center" wrapText="1"/>
      <protection locked="0"/>
    </xf>
    <xf numFmtId="0" fontId="6" fillId="0" borderId="58" xfId="1" applyFont="1" applyFill="1" applyBorder="1" applyAlignment="1" applyProtection="1">
      <alignment horizontal="center" vertical="center" wrapText="1"/>
      <protection locked="0"/>
    </xf>
    <xf numFmtId="0" fontId="6" fillId="0" borderId="56" xfId="1" applyFont="1" applyFill="1" applyBorder="1" applyAlignment="1" applyProtection="1">
      <alignment horizontal="center" vertical="center" wrapText="1"/>
      <protection locked="0"/>
    </xf>
    <xf numFmtId="0" fontId="6" fillId="0" borderId="64" xfId="1" applyFont="1" applyFill="1" applyBorder="1" applyAlignment="1" applyProtection="1">
      <alignment horizontal="center" vertical="center" wrapText="1"/>
      <protection locked="0"/>
    </xf>
    <xf numFmtId="0" fontId="6" fillId="0" borderId="59" xfId="1" applyFont="1" applyFill="1" applyBorder="1" applyAlignment="1" applyProtection="1">
      <alignment horizontal="center" vertical="center" wrapText="1"/>
      <protection locked="0"/>
    </xf>
    <xf numFmtId="0" fontId="6" fillId="0" borderId="60" xfId="1" applyFont="1" applyFill="1" applyBorder="1" applyAlignment="1" applyProtection="1">
      <alignment horizontal="center" vertical="center" wrapText="1"/>
      <protection locked="0"/>
    </xf>
    <xf numFmtId="0" fontId="6" fillId="0" borderId="22" xfId="1" applyFont="1" applyFill="1" applyBorder="1" applyAlignment="1" applyProtection="1">
      <alignment horizontal="center" vertical="center"/>
      <protection locked="0"/>
    </xf>
    <xf numFmtId="0" fontId="6" fillId="0" borderId="30" xfId="1" applyFont="1" applyFill="1" applyBorder="1" applyAlignment="1" applyProtection="1">
      <alignment horizontal="distributed" vertical="center" indent="5"/>
      <protection locked="0"/>
    </xf>
    <xf numFmtId="0" fontId="6" fillId="0" borderId="31" xfId="1" applyFont="1" applyFill="1" applyBorder="1" applyAlignment="1" applyProtection="1">
      <alignment horizontal="distributed" vertical="center" indent="5"/>
      <protection locked="0"/>
    </xf>
    <xf numFmtId="0" fontId="6" fillId="0" borderId="32" xfId="1" applyFont="1" applyFill="1" applyBorder="1" applyAlignment="1" applyProtection="1">
      <alignment horizontal="distributed" vertical="center" indent="5"/>
      <protection locked="0"/>
    </xf>
    <xf numFmtId="0" fontId="7" fillId="6" borderId="55" xfId="1" applyFont="1" applyFill="1" applyBorder="1" applyAlignment="1" applyProtection="1">
      <alignment horizontal="center" vertical="center"/>
      <protection locked="0"/>
    </xf>
    <xf numFmtId="0" fontId="7" fillId="6" borderId="53" xfId="1" applyFont="1" applyFill="1" applyBorder="1" applyAlignment="1" applyProtection="1">
      <alignment horizontal="center" vertical="center"/>
      <protection locked="0"/>
    </xf>
    <xf numFmtId="176" fontId="6" fillId="6" borderId="27" xfId="1" applyNumberFormat="1" applyFont="1" applyFill="1" applyBorder="1" applyAlignment="1" applyProtection="1">
      <alignment horizontal="center" vertical="center"/>
    </xf>
    <xf numFmtId="0" fontId="6" fillId="0" borderId="8" xfId="1" applyFont="1" applyFill="1" applyBorder="1" applyAlignment="1" applyProtection="1">
      <alignment horizontal="center" vertical="center"/>
      <protection locked="0"/>
    </xf>
    <xf numFmtId="0" fontId="6" fillId="0" borderId="9" xfId="1" applyFont="1" applyFill="1" applyBorder="1" applyAlignment="1" applyProtection="1">
      <alignment horizontal="center" vertical="center"/>
      <protection locked="0"/>
    </xf>
    <xf numFmtId="0" fontId="6" fillId="0" borderId="25" xfId="1" applyFont="1" applyFill="1" applyBorder="1" applyAlignment="1" applyProtection="1">
      <alignment horizontal="center" vertical="center"/>
      <protection locked="0"/>
    </xf>
    <xf numFmtId="0" fontId="7" fillId="6" borderId="19" xfId="1" applyFont="1" applyFill="1" applyBorder="1" applyAlignment="1" applyProtection="1">
      <alignment horizontal="center" vertical="center" shrinkToFit="1"/>
      <protection locked="0"/>
    </xf>
    <xf numFmtId="0" fontId="7" fillId="6" borderId="17" xfId="1" applyFont="1" applyFill="1" applyBorder="1" applyAlignment="1" applyProtection="1">
      <alignment horizontal="center" vertical="center" shrinkToFit="1"/>
      <protection locked="0"/>
    </xf>
    <xf numFmtId="0" fontId="7" fillId="6" borderId="20" xfId="1" applyFont="1" applyFill="1" applyBorder="1" applyAlignment="1" applyProtection="1">
      <alignment horizontal="center" vertical="center" shrinkToFit="1"/>
      <protection locked="0"/>
    </xf>
    <xf numFmtId="0" fontId="6" fillId="0" borderId="26" xfId="1" applyFont="1" applyFill="1" applyBorder="1" applyAlignment="1" applyProtection="1">
      <alignment horizontal="distributed" vertical="center" indent="5"/>
      <protection locked="0"/>
    </xf>
    <xf numFmtId="0" fontId="6" fillId="0" borderId="9" xfId="1" applyFont="1" applyFill="1" applyBorder="1" applyAlignment="1" applyProtection="1">
      <alignment horizontal="distributed" vertical="center" indent="5"/>
      <protection locked="0"/>
    </xf>
    <xf numFmtId="0" fontId="6" fillId="0" borderId="27" xfId="1" applyFont="1" applyFill="1" applyBorder="1" applyAlignment="1" applyProtection="1">
      <alignment horizontal="distributed" vertical="center" indent="5"/>
      <protection locked="0"/>
    </xf>
    <xf numFmtId="0" fontId="6" fillId="0" borderId="19" xfId="1" applyFont="1" applyFill="1" applyBorder="1" applyAlignment="1" applyProtection="1">
      <alignment horizontal="center" vertical="center"/>
    </xf>
    <xf numFmtId="0" fontId="6" fillId="0" borderId="39" xfId="1" applyFont="1" applyFill="1" applyBorder="1" applyAlignment="1" applyProtection="1">
      <alignment horizontal="center" vertical="center" shrinkToFit="1"/>
      <protection locked="0"/>
    </xf>
    <xf numFmtId="0" fontId="6" fillId="0" borderId="36" xfId="1" applyFont="1" applyFill="1" applyBorder="1" applyAlignment="1" applyProtection="1">
      <alignment horizontal="center" vertical="center" shrinkToFit="1"/>
      <protection locked="0"/>
    </xf>
    <xf numFmtId="0" fontId="6" fillId="0" borderId="72" xfId="1" applyFont="1" applyFill="1" applyBorder="1" applyAlignment="1" applyProtection="1">
      <alignment horizontal="center" vertical="center"/>
      <protection locked="0"/>
    </xf>
    <xf numFmtId="0" fontId="1" fillId="0" borderId="0" xfId="2" applyAlignment="1" applyProtection="1">
      <alignment horizontal="center" vertical="center"/>
      <protection locked="0"/>
    </xf>
    <xf numFmtId="0" fontId="1" fillId="0" borderId="0" xfId="2" applyAlignment="1" applyProtection="1">
      <alignment horizontal="right" vertical="center"/>
      <protection locked="0"/>
    </xf>
    <xf numFmtId="0" fontId="1" fillId="0" borderId="10" xfId="2" applyBorder="1" applyAlignment="1" applyProtection="1">
      <protection locked="0"/>
    </xf>
    <xf numFmtId="0" fontId="1" fillId="0" borderId="10" xfId="2" applyBorder="1" applyAlignment="1" applyProtection="1">
      <alignment horizontal="center" vertical="center" wrapText="1"/>
      <protection locked="0"/>
    </xf>
    <xf numFmtId="0" fontId="1" fillId="0" borderId="8" xfId="2" applyBorder="1" applyAlignment="1" applyProtection="1">
      <alignment horizontal="center" vertical="center"/>
      <protection locked="0"/>
    </xf>
    <xf numFmtId="0" fontId="1" fillId="0" borderId="9" xfId="2" applyBorder="1" applyAlignment="1" applyProtection="1">
      <alignment horizontal="center" vertical="center"/>
      <protection locked="0"/>
    </xf>
    <xf numFmtId="0" fontId="1" fillId="0" borderId="25" xfId="2" applyBorder="1" applyAlignment="1" applyProtection="1">
      <alignment horizontal="center" vertical="center"/>
      <protection locked="0"/>
    </xf>
    <xf numFmtId="49" fontId="9" fillId="6" borderId="41" xfId="1" applyNumberFormat="1" applyFont="1" applyFill="1" applyBorder="1" applyAlignment="1" applyProtection="1">
      <alignment horizontal="center" vertical="center"/>
      <protection locked="0"/>
    </xf>
    <xf numFmtId="0" fontId="6" fillId="0" borderId="68" xfId="1" applyFont="1" applyFill="1" applyBorder="1" applyAlignment="1" applyProtection="1">
      <alignment horizontal="center" vertical="center"/>
      <protection locked="0"/>
    </xf>
    <xf numFmtId="0" fontId="6" fillId="0" borderId="69" xfId="1" applyFont="1" applyFill="1" applyBorder="1" applyAlignment="1" applyProtection="1">
      <alignment horizontal="center" vertical="center"/>
      <protection locked="0"/>
    </xf>
    <xf numFmtId="0" fontId="6" fillId="0" borderId="70" xfId="1" applyFont="1" applyFill="1" applyBorder="1" applyAlignment="1" applyProtection="1">
      <alignment horizontal="center" vertical="center"/>
      <protection locked="0"/>
    </xf>
    <xf numFmtId="0" fontId="6" fillId="0" borderId="28" xfId="1" applyFont="1" applyFill="1" applyBorder="1" applyAlignment="1" applyProtection="1">
      <alignment horizontal="center" vertical="center"/>
    </xf>
    <xf numFmtId="0" fontId="6" fillId="0" borderId="44" xfId="1" applyFont="1" applyFill="1" applyBorder="1" applyAlignment="1" applyProtection="1">
      <alignment horizontal="center" vertical="center"/>
      <protection locked="0"/>
    </xf>
    <xf numFmtId="0" fontId="6" fillId="0" borderId="47" xfId="1" applyFont="1" applyFill="1" applyBorder="1" applyAlignment="1" applyProtection="1">
      <alignment horizontal="left" vertical="center"/>
      <protection locked="0"/>
    </xf>
    <xf numFmtId="0" fontId="6" fillId="0" borderId="48" xfId="1" applyFont="1" applyFill="1" applyBorder="1" applyAlignment="1" applyProtection="1">
      <alignment horizontal="left" vertical="center"/>
      <protection locked="0"/>
    </xf>
    <xf numFmtId="0" fontId="6" fillId="0" borderId="50" xfId="1" applyFont="1" applyFill="1" applyBorder="1" applyAlignment="1" applyProtection="1">
      <alignment horizontal="left" vertical="center"/>
      <protection locked="0"/>
    </xf>
    <xf numFmtId="0" fontId="7" fillId="6" borderId="22" xfId="1" applyFont="1" applyFill="1" applyBorder="1" applyAlignment="1" applyProtection="1">
      <alignment horizontal="center" vertical="center"/>
      <protection locked="0"/>
    </xf>
    <xf numFmtId="0" fontId="7" fillId="6" borderId="23" xfId="1" applyFont="1" applyFill="1" applyBorder="1" applyAlignment="1" applyProtection="1">
      <alignment horizontal="center" vertical="center"/>
      <protection locked="0"/>
    </xf>
    <xf numFmtId="0" fontId="7" fillId="6" borderId="21" xfId="1" applyFont="1" applyFill="1" applyBorder="1" applyAlignment="1" applyProtection="1">
      <alignment horizontal="center" vertical="center"/>
      <protection locked="0"/>
    </xf>
    <xf numFmtId="0" fontId="6" fillId="6" borderId="20" xfId="1" applyFont="1" applyFill="1" applyBorder="1" applyAlignment="1" applyProtection="1">
      <alignment horizontal="center" vertical="center" shrinkToFit="1"/>
      <protection locked="0"/>
    </xf>
    <xf numFmtId="0" fontId="6" fillId="0" borderId="25" xfId="1" applyFont="1" applyFill="1" applyBorder="1" applyAlignment="1" applyProtection="1">
      <alignment horizontal="center" vertical="center" wrapText="1"/>
      <protection locked="0"/>
    </xf>
    <xf numFmtId="177" fontId="6" fillId="6" borderId="8" xfId="1" applyNumberFormat="1" applyFont="1" applyFill="1" applyBorder="1" applyAlignment="1" applyProtection="1">
      <alignment horizontal="center" vertical="center"/>
      <protection locked="0"/>
    </xf>
    <xf numFmtId="177" fontId="6" fillId="6" borderId="9" xfId="1" applyNumberFormat="1" applyFont="1" applyFill="1" applyBorder="1" applyAlignment="1" applyProtection="1">
      <alignment horizontal="center" vertical="center"/>
      <protection locked="0"/>
    </xf>
    <xf numFmtId="177" fontId="6" fillId="6" borderId="27" xfId="1" applyNumberFormat="1" applyFont="1" applyFill="1" applyBorder="1" applyAlignment="1" applyProtection="1">
      <alignment horizontal="center" vertical="center"/>
      <protection locked="0"/>
    </xf>
    <xf numFmtId="177" fontId="6" fillId="6" borderId="8" xfId="1" applyNumberFormat="1" applyFont="1" applyFill="1" applyBorder="1" applyAlignment="1" applyProtection="1">
      <alignment horizontal="center" vertical="center"/>
    </xf>
    <xf numFmtId="177" fontId="6" fillId="6" borderId="9" xfId="1" applyNumberFormat="1" applyFont="1" applyFill="1" applyBorder="1" applyAlignment="1" applyProtection="1">
      <alignment horizontal="center" vertical="center"/>
    </xf>
    <xf numFmtId="177" fontId="6" fillId="6" borderId="27" xfId="1" applyNumberFormat="1" applyFont="1" applyFill="1" applyBorder="1" applyAlignment="1" applyProtection="1">
      <alignment horizontal="center" vertical="center"/>
    </xf>
    <xf numFmtId="0" fontId="1" fillId="0" borderId="64" xfId="1" applyFont="1" applyFill="1" applyBorder="1" applyAlignment="1" applyProtection="1">
      <alignment horizontal="center" vertical="center" wrapText="1"/>
      <protection locked="0"/>
    </xf>
    <xf numFmtId="0" fontId="1" fillId="0" borderId="59" xfId="1" applyFont="1" applyFill="1" applyBorder="1" applyAlignment="1" applyProtection="1">
      <alignment horizontal="center" vertical="center" wrapText="1"/>
      <protection locked="0"/>
    </xf>
    <xf numFmtId="0" fontId="1" fillId="0" borderId="60" xfId="1" applyFont="1" applyFill="1" applyBorder="1" applyAlignment="1" applyProtection="1">
      <alignment horizontal="center" vertical="center" wrapText="1"/>
      <protection locked="0"/>
    </xf>
    <xf numFmtId="0" fontId="6" fillId="0" borderId="49" xfId="1" applyFont="1" applyFill="1" applyBorder="1" applyAlignment="1" applyProtection="1">
      <alignment vertical="center"/>
      <protection locked="0"/>
    </xf>
    <xf numFmtId="0" fontId="6" fillId="0" borderId="0" xfId="1" applyFont="1" applyFill="1" applyBorder="1" applyAlignment="1" applyProtection="1">
      <alignment vertical="center"/>
      <protection locked="0"/>
    </xf>
    <xf numFmtId="0" fontId="6" fillId="0" borderId="66" xfId="1" applyFont="1" applyFill="1" applyBorder="1" applyAlignment="1" applyProtection="1">
      <alignment vertical="center"/>
      <protection locked="0"/>
    </xf>
    <xf numFmtId="0" fontId="6" fillId="0" borderId="7" xfId="1" applyFont="1" applyFill="1" applyBorder="1" applyAlignment="1" applyProtection="1">
      <alignment horizontal="center" vertical="center" wrapText="1" shrinkToFit="1"/>
      <protection locked="0"/>
    </xf>
    <xf numFmtId="0" fontId="6" fillId="0" borderId="5" xfId="1" applyFont="1" applyFill="1" applyBorder="1" applyAlignment="1" applyProtection="1">
      <alignment horizontal="center" vertical="center" wrapText="1" shrinkToFit="1"/>
      <protection locked="0"/>
    </xf>
    <xf numFmtId="0" fontId="6" fillId="0" borderId="15" xfId="1" applyFont="1" applyFill="1" applyBorder="1" applyAlignment="1" applyProtection="1">
      <alignment horizontal="center" vertical="center" wrapText="1" shrinkToFit="1"/>
      <protection locked="0"/>
    </xf>
    <xf numFmtId="0" fontId="6" fillId="0" borderId="13" xfId="1" applyFont="1" applyFill="1" applyBorder="1" applyAlignment="1" applyProtection="1">
      <alignment horizontal="center" vertical="center" wrapText="1" shrinkToFit="1"/>
      <protection locked="0"/>
    </xf>
    <xf numFmtId="0" fontId="6" fillId="0" borderId="67" xfId="1" applyFont="1" applyFill="1" applyBorder="1" applyAlignment="1" applyProtection="1">
      <alignment horizontal="center" vertical="center"/>
      <protection locked="0"/>
    </xf>
    <xf numFmtId="0" fontId="6" fillId="0" borderId="63" xfId="1" applyFont="1" applyFill="1" applyBorder="1" applyAlignment="1" applyProtection="1">
      <alignment horizontal="center" vertical="center"/>
      <protection locked="0"/>
    </xf>
    <xf numFmtId="0" fontId="6" fillId="0" borderId="66" xfId="1" applyFont="1" applyFill="1" applyBorder="1" applyAlignment="1" applyProtection="1">
      <alignment horizontal="center" vertical="center"/>
      <protection locked="0"/>
    </xf>
    <xf numFmtId="0" fontId="6" fillId="0" borderId="58" xfId="1" applyFont="1" applyFill="1" applyBorder="1" applyAlignment="1" applyProtection="1">
      <alignment horizontal="center" vertical="center"/>
      <protection locked="0"/>
    </xf>
    <xf numFmtId="0" fontId="6" fillId="0" borderId="49" xfId="1" applyFont="1" applyFill="1" applyBorder="1" applyAlignment="1" applyProtection="1">
      <alignment horizontal="center" vertical="center"/>
      <protection locked="0"/>
    </xf>
    <xf numFmtId="0" fontId="7" fillId="6" borderId="54" xfId="1" applyFont="1" applyFill="1" applyBorder="1" applyAlignment="1" applyProtection="1">
      <alignment horizontal="center" vertical="center"/>
      <protection locked="0"/>
    </xf>
    <xf numFmtId="0" fontId="6" fillId="0" borderId="17" xfId="1" applyFont="1" applyFill="1" applyBorder="1" applyAlignment="1" applyProtection="1">
      <alignment horizontal="center" vertical="center"/>
    </xf>
    <xf numFmtId="0" fontId="6" fillId="0" borderId="18" xfId="1" applyFont="1" applyFill="1" applyBorder="1" applyAlignment="1" applyProtection="1">
      <alignment horizontal="center" vertical="center"/>
    </xf>
    <xf numFmtId="0" fontId="6" fillId="0" borderId="61" xfId="1" applyFont="1" applyFill="1" applyBorder="1" applyAlignment="1" applyProtection="1">
      <alignment horizontal="center" vertical="center"/>
    </xf>
    <xf numFmtId="0" fontId="6" fillId="0" borderId="31" xfId="1" applyFont="1" applyFill="1" applyBorder="1" applyAlignment="1" applyProtection="1">
      <alignment horizontal="center" vertical="center"/>
    </xf>
    <xf numFmtId="0" fontId="6" fillId="0" borderId="33" xfId="1" applyFont="1" applyFill="1" applyBorder="1" applyAlignment="1" applyProtection="1">
      <alignment horizontal="center" vertical="center"/>
    </xf>
    <xf numFmtId="0" fontId="6" fillId="0" borderId="75" xfId="1" applyFont="1" applyFill="1" applyBorder="1" applyAlignment="1" applyProtection="1">
      <alignment horizontal="center" vertical="center"/>
      <protection locked="0"/>
    </xf>
    <xf numFmtId="0" fontId="6" fillId="0" borderId="56" xfId="1" applyFont="1" applyFill="1" applyBorder="1" applyAlignment="1" applyProtection="1">
      <alignment horizontal="center" vertical="center"/>
      <protection locked="0"/>
    </xf>
    <xf numFmtId="176" fontId="9" fillId="6" borderId="7" xfId="1" applyNumberFormat="1" applyFont="1" applyFill="1" applyBorder="1" applyAlignment="1" applyProtection="1">
      <alignment horizontal="center" vertical="center"/>
      <protection locked="0"/>
    </xf>
    <xf numFmtId="176" fontId="9" fillId="6" borderId="5" xfId="1" applyNumberFormat="1" applyFont="1" applyFill="1" applyBorder="1" applyAlignment="1" applyProtection="1">
      <alignment horizontal="center" vertical="center"/>
      <protection locked="0"/>
    </xf>
    <xf numFmtId="176" fontId="9" fillId="6" borderId="6" xfId="1" applyNumberFormat="1" applyFont="1" applyFill="1" applyBorder="1" applyAlignment="1" applyProtection="1">
      <alignment horizontal="center" vertical="center"/>
      <protection locked="0"/>
    </xf>
    <xf numFmtId="176" fontId="9" fillId="6" borderId="15" xfId="1" applyNumberFormat="1" applyFont="1" applyFill="1" applyBorder="1" applyAlignment="1" applyProtection="1">
      <alignment horizontal="center" vertical="center"/>
      <protection locked="0"/>
    </xf>
    <xf numFmtId="176" fontId="9" fillId="6" borderId="13" xfId="1" applyNumberFormat="1" applyFont="1" applyFill="1" applyBorder="1" applyAlignment="1" applyProtection="1">
      <alignment horizontal="center" vertical="center"/>
      <protection locked="0"/>
    </xf>
    <xf numFmtId="176" fontId="9" fillId="6" borderId="14" xfId="1" applyNumberFormat="1" applyFont="1" applyFill="1" applyBorder="1" applyAlignment="1" applyProtection="1">
      <alignment horizontal="center" vertical="center"/>
      <protection locked="0"/>
    </xf>
    <xf numFmtId="0" fontId="6" fillId="0" borderId="6" xfId="1" applyFont="1" applyFill="1" applyBorder="1" applyAlignment="1" applyProtection="1">
      <alignment horizontal="center" vertical="center" wrapText="1" shrinkToFit="1"/>
      <protection locked="0"/>
    </xf>
    <xf numFmtId="0" fontId="6" fillId="0" borderId="14" xfId="1" applyFont="1" applyFill="1" applyBorder="1" applyAlignment="1" applyProtection="1">
      <alignment horizontal="center" vertical="center" wrapText="1" shrinkToFit="1"/>
      <protection locked="0"/>
    </xf>
    <xf numFmtId="0" fontId="6" fillId="0" borderId="15" xfId="1" applyFont="1" applyFill="1" applyBorder="1" applyAlignment="1" applyProtection="1">
      <alignment horizontal="center" vertical="center"/>
      <protection locked="0"/>
    </xf>
    <xf numFmtId="0" fontId="6" fillId="0" borderId="49" xfId="1" applyFont="1" applyFill="1" applyBorder="1" applyAlignment="1" applyProtection="1">
      <alignment horizontal="center" vertical="center" wrapText="1"/>
      <protection locked="0"/>
    </xf>
    <xf numFmtId="0" fontId="6" fillId="0" borderId="0" xfId="1" applyFont="1" applyFill="1" applyBorder="1" applyAlignment="1" applyProtection="1">
      <alignment horizontal="center" vertical="center" wrapText="1"/>
      <protection locked="0"/>
    </xf>
    <xf numFmtId="0" fontId="6" fillId="0" borderId="66" xfId="1" applyFont="1" applyFill="1" applyBorder="1" applyAlignment="1" applyProtection="1">
      <alignment horizontal="center" vertical="center" wrapText="1"/>
      <protection locked="0"/>
    </xf>
    <xf numFmtId="0" fontId="6" fillId="0" borderId="15" xfId="1" applyFont="1" applyFill="1" applyBorder="1" applyAlignment="1" applyProtection="1">
      <alignment horizontal="center" vertical="center" wrapText="1"/>
      <protection locked="0"/>
    </xf>
    <xf numFmtId="0" fontId="6" fillId="0" borderId="13" xfId="1" applyFont="1" applyFill="1" applyBorder="1" applyAlignment="1" applyProtection="1">
      <alignment horizontal="center" vertical="center" wrapText="1"/>
      <protection locked="0"/>
    </xf>
    <xf numFmtId="0" fontId="6" fillId="0" borderId="14" xfId="1" applyFont="1" applyFill="1" applyBorder="1" applyAlignment="1" applyProtection="1">
      <alignment horizontal="center" vertical="center" wrapText="1"/>
      <protection locked="0"/>
    </xf>
    <xf numFmtId="0" fontId="6" fillId="0" borderId="86" xfId="1" applyFont="1" applyFill="1" applyBorder="1" applyAlignment="1" applyProtection="1">
      <alignment horizontal="center" vertical="center"/>
      <protection locked="0"/>
    </xf>
    <xf numFmtId="0" fontId="6" fillId="0" borderId="81" xfId="1" applyFont="1" applyFill="1" applyBorder="1" applyAlignment="1" applyProtection="1">
      <alignment horizontal="center" vertical="center"/>
      <protection locked="0"/>
    </xf>
    <xf numFmtId="0" fontId="6" fillId="0" borderId="65" xfId="1" applyFont="1" applyFill="1" applyBorder="1" applyAlignment="1" applyProtection="1">
      <alignment horizontal="center" vertical="center"/>
      <protection locked="0"/>
    </xf>
    <xf numFmtId="0" fontId="6" fillId="0" borderId="28" xfId="1" applyFont="1" applyFill="1" applyBorder="1" applyAlignment="1" applyProtection="1">
      <alignment horizontal="center" vertical="center"/>
      <protection locked="0"/>
    </xf>
    <xf numFmtId="49" fontId="9" fillId="6" borderId="38" xfId="1" applyNumberFormat="1" applyFont="1" applyFill="1" applyBorder="1" applyAlignment="1" applyProtection="1">
      <alignment horizontal="center" vertical="center"/>
      <protection locked="0"/>
    </xf>
    <xf numFmtId="49" fontId="9" fillId="6" borderId="23" xfId="1" applyNumberFormat="1" applyFont="1" applyFill="1" applyBorder="1" applyAlignment="1" applyProtection="1">
      <alignment horizontal="center" vertical="center"/>
      <protection locked="0"/>
    </xf>
    <xf numFmtId="49" fontId="9" fillId="6" borderId="51" xfId="1" applyNumberFormat="1" applyFont="1" applyFill="1" applyBorder="1" applyAlignment="1" applyProtection="1">
      <alignment horizontal="center" vertical="center"/>
      <protection locked="0"/>
    </xf>
    <xf numFmtId="0" fontId="6" fillId="0" borderId="51" xfId="1" applyFont="1" applyFill="1" applyBorder="1" applyAlignment="1" applyProtection="1">
      <alignment horizontal="center" vertical="center"/>
      <protection locked="0"/>
    </xf>
    <xf numFmtId="49" fontId="6" fillId="0" borderId="52" xfId="1" applyNumberFormat="1" applyFont="1" applyFill="1" applyBorder="1" applyAlignment="1" applyProtection="1">
      <alignment horizontal="center" vertical="center"/>
      <protection locked="0"/>
    </xf>
    <xf numFmtId="49" fontId="6" fillId="0" borderId="53" xfId="1" applyNumberFormat="1" applyFont="1" applyFill="1" applyBorder="1" applyAlignment="1" applyProtection="1">
      <alignment horizontal="center" vertical="center"/>
      <protection locked="0"/>
    </xf>
    <xf numFmtId="49" fontId="6" fillId="0" borderId="54" xfId="1" applyNumberFormat="1" applyFont="1" applyFill="1" applyBorder="1" applyAlignment="1" applyProtection="1">
      <alignment horizontal="center" vertical="center"/>
      <protection locked="0"/>
    </xf>
    <xf numFmtId="0" fontId="6" fillId="0" borderId="57" xfId="1" applyFont="1" applyFill="1" applyBorder="1" applyAlignment="1" applyProtection="1">
      <alignment horizontal="center" vertical="center" wrapText="1"/>
      <protection locked="0"/>
    </xf>
    <xf numFmtId="0" fontId="6" fillId="0" borderId="46" xfId="1" applyFont="1" applyFill="1" applyBorder="1" applyAlignment="1" applyProtection="1">
      <alignment horizontal="center" vertical="center" wrapText="1"/>
      <protection locked="0"/>
    </xf>
    <xf numFmtId="0" fontId="6" fillId="0" borderId="27" xfId="1" applyFont="1" applyFill="1" applyBorder="1" applyAlignment="1" applyProtection="1">
      <alignment horizontal="center" vertical="center"/>
    </xf>
    <xf numFmtId="0" fontId="6" fillId="0" borderId="5" xfId="1" applyFont="1" applyFill="1" applyBorder="1" applyAlignment="1" applyProtection="1">
      <alignment horizontal="center" vertical="center"/>
    </xf>
    <xf numFmtId="0" fontId="6" fillId="0" borderId="79" xfId="1" applyFont="1" applyFill="1" applyBorder="1" applyAlignment="1" applyProtection="1">
      <alignment horizontal="center" vertical="center"/>
    </xf>
    <xf numFmtId="0" fontId="6" fillId="0" borderId="76" xfId="1" applyFont="1" applyFill="1" applyBorder="1" applyAlignment="1" applyProtection="1">
      <alignment horizontal="center" vertical="center"/>
      <protection locked="0"/>
    </xf>
    <xf numFmtId="0" fontId="7" fillId="6" borderId="51" xfId="1" applyFont="1" applyFill="1" applyBorder="1" applyAlignment="1" applyProtection="1">
      <alignment horizontal="center" vertical="center"/>
      <protection locked="0"/>
    </xf>
    <xf numFmtId="0" fontId="6" fillId="0" borderId="32" xfId="1" applyFont="1" applyFill="1" applyBorder="1" applyAlignment="1" applyProtection="1">
      <alignment horizontal="center" vertical="center"/>
    </xf>
    <xf numFmtId="0" fontId="6" fillId="0" borderId="20" xfId="1" applyFont="1" applyFill="1" applyBorder="1" applyAlignment="1" applyProtection="1">
      <alignment horizontal="center" vertical="center"/>
    </xf>
    <xf numFmtId="0" fontId="6" fillId="0" borderId="36" xfId="1" applyFont="1" applyFill="1" applyBorder="1" applyAlignment="1" applyProtection="1">
      <alignment horizontal="center" vertical="center"/>
      <protection locked="0"/>
    </xf>
    <xf numFmtId="49" fontId="6" fillId="6" borderId="36" xfId="1" applyNumberFormat="1" applyFont="1" applyFill="1" applyBorder="1" applyAlignment="1" applyProtection="1">
      <alignment horizontal="center" vertical="center"/>
      <protection locked="0"/>
    </xf>
    <xf numFmtId="0" fontId="6" fillId="6" borderId="36" xfId="1" applyFont="1" applyFill="1" applyBorder="1" applyAlignment="1" applyProtection="1">
      <alignment horizontal="center" vertical="center" shrinkToFit="1"/>
      <protection locked="0"/>
    </xf>
    <xf numFmtId="0" fontId="6" fillId="6" borderId="37" xfId="1" applyFont="1" applyFill="1" applyBorder="1" applyAlignment="1" applyProtection="1">
      <alignment horizontal="center" vertical="center" shrinkToFit="1"/>
      <protection locked="0"/>
    </xf>
    <xf numFmtId="0" fontId="6" fillId="6" borderId="56" xfId="1" applyFont="1" applyFill="1" applyBorder="1" applyAlignment="1" applyProtection="1">
      <alignment horizontal="center" vertical="center"/>
      <protection locked="0"/>
    </xf>
    <xf numFmtId="0" fontId="6" fillId="6" borderId="3" xfId="1" applyFont="1" applyFill="1" applyBorder="1" applyAlignment="1" applyProtection="1">
      <alignment horizontal="center" vertical="center"/>
      <protection locked="0"/>
    </xf>
    <xf numFmtId="0" fontId="6" fillId="0" borderId="10" xfId="1" applyFont="1" applyFill="1" applyBorder="1" applyAlignment="1" applyProtection="1">
      <alignment horizontal="center" vertical="center" shrinkToFit="1"/>
      <protection locked="0"/>
    </xf>
    <xf numFmtId="176" fontId="6" fillId="6" borderId="10" xfId="1" applyNumberFormat="1" applyFont="1" applyFill="1" applyBorder="1" applyAlignment="1" applyProtection="1">
      <alignment horizontal="center" vertical="center"/>
      <protection locked="0"/>
    </xf>
    <xf numFmtId="0" fontId="11" fillId="0" borderId="0" xfId="1" applyFont="1" applyFill="1" applyBorder="1" applyAlignment="1" applyProtection="1">
      <alignment horizontal="center" vertical="center" wrapText="1"/>
      <protection locked="0"/>
    </xf>
    <xf numFmtId="0" fontId="11" fillId="0" borderId="57" xfId="1" applyFont="1" applyFill="1" applyBorder="1" applyAlignment="1" applyProtection="1">
      <alignment horizontal="center" vertical="center" wrapText="1"/>
      <protection locked="0"/>
    </xf>
    <xf numFmtId="0" fontId="11" fillId="0" borderId="13" xfId="1" applyFont="1" applyFill="1" applyBorder="1" applyAlignment="1" applyProtection="1">
      <alignment horizontal="center" vertical="center" wrapText="1"/>
      <protection locked="0"/>
    </xf>
    <xf numFmtId="0" fontId="11" fillId="0" borderId="46" xfId="1" applyFont="1" applyFill="1" applyBorder="1" applyAlignment="1" applyProtection="1">
      <alignment horizontal="center" vertical="center" wrapText="1"/>
      <protection locked="0"/>
    </xf>
    <xf numFmtId="0" fontId="6" fillId="0" borderId="80" xfId="1" applyFont="1" applyFill="1" applyBorder="1" applyAlignment="1" applyProtection="1">
      <alignment horizontal="center" vertical="center" wrapText="1"/>
      <protection locked="0"/>
    </xf>
    <xf numFmtId="0" fontId="6" fillId="0" borderId="81" xfId="1" applyFont="1" applyFill="1" applyBorder="1" applyAlignment="1" applyProtection="1">
      <alignment horizontal="center" vertical="center" wrapText="1"/>
      <protection locked="0"/>
    </xf>
    <xf numFmtId="0" fontId="6" fillId="0" borderId="55" xfId="1" applyFont="1" applyFill="1" applyBorder="1" applyAlignment="1" applyProtection="1">
      <alignment horizontal="center" vertical="center" wrapText="1"/>
      <protection locked="0"/>
    </xf>
    <xf numFmtId="0" fontId="6" fillId="6" borderId="8" xfId="1" applyFont="1" applyFill="1" applyBorder="1" applyAlignment="1" applyProtection="1">
      <alignment horizontal="center" vertical="center" shrinkToFit="1"/>
      <protection locked="0"/>
    </xf>
    <xf numFmtId="0" fontId="6" fillId="6" borderId="9" xfId="1" applyFont="1" applyFill="1" applyBorder="1" applyAlignment="1" applyProtection="1">
      <alignment horizontal="center" vertical="center" shrinkToFit="1"/>
      <protection locked="0"/>
    </xf>
    <xf numFmtId="0" fontId="6" fillId="6" borderId="25" xfId="1" applyFont="1" applyFill="1" applyBorder="1" applyAlignment="1" applyProtection="1">
      <alignment horizontal="center" vertical="center" shrinkToFit="1"/>
      <protection locked="0"/>
    </xf>
    <xf numFmtId="0" fontId="11" fillId="0" borderId="0" xfId="1" applyFont="1" applyAlignment="1" applyProtection="1">
      <alignment horizontal="left" vertical="center" wrapText="1"/>
      <protection locked="0"/>
    </xf>
    <xf numFmtId="0" fontId="11" fillId="2" borderId="0" xfId="1" applyFont="1" applyFill="1" applyAlignment="1" applyProtection="1">
      <alignment horizontal="left" vertical="center"/>
      <protection locked="0"/>
    </xf>
    <xf numFmtId="176" fontId="6" fillId="6" borderId="79" xfId="1" applyNumberFormat="1" applyFont="1" applyFill="1" applyBorder="1" applyAlignment="1" applyProtection="1">
      <alignment horizontal="center" vertical="center"/>
      <protection locked="0"/>
    </xf>
    <xf numFmtId="176" fontId="6" fillId="6" borderId="46" xfId="1" applyNumberFormat="1" applyFont="1" applyFill="1" applyBorder="1" applyAlignment="1" applyProtection="1">
      <alignment horizontal="center" vertical="center"/>
      <protection locked="0"/>
    </xf>
    <xf numFmtId="0" fontId="6" fillId="0" borderId="7" xfId="1" applyFont="1" applyFill="1" applyBorder="1" applyAlignment="1" applyProtection="1">
      <alignment horizontal="center" vertical="center"/>
      <protection locked="0"/>
    </xf>
    <xf numFmtId="0" fontId="11" fillId="0" borderId="0" xfId="1" applyFont="1" applyAlignment="1" applyProtection="1">
      <alignment horizontal="left" vertical="center"/>
      <protection locked="0"/>
    </xf>
    <xf numFmtId="0" fontId="11" fillId="0" borderId="0" xfId="1" applyFont="1" applyAlignment="1" applyProtection="1">
      <alignment horizontal="left" vertical="center" wrapText="1" shrinkToFit="1"/>
      <protection locked="0"/>
    </xf>
    <xf numFmtId="0" fontId="13" fillId="0" borderId="0" xfId="1" applyFont="1" applyAlignment="1" applyProtection="1">
      <alignment horizontal="left" vertical="center" wrapText="1"/>
      <protection locked="0"/>
    </xf>
    <xf numFmtId="49" fontId="9" fillId="0" borderId="43" xfId="1" applyNumberFormat="1" applyFont="1" applyFill="1" applyBorder="1" applyAlignment="1" applyProtection="1">
      <alignment horizontal="center" vertical="center"/>
      <protection locked="0"/>
    </xf>
    <xf numFmtId="49" fontId="9" fillId="0" borderId="42" xfId="1" applyNumberFormat="1" applyFont="1" applyFill="1" applyBorder="1" applyAlignment="1" applyProtection="1">
      <alignment horizontal="center" vertical="center"/>
      <protection locked="0"/>
    </xf>
    <xf numFmtId="49" fontId="9" fillId="0" borderId="44" xfId="1" applyNumberFormat="1" applyFont="1" applyFill="1" applyBorder="1" applyAlignment="1" applyProtection="1">
      <alignment horizontal="center" vertical="center"/>
      <protection locked="0"/>
    </xf>
    <xf numFmtId="0" fontId="0" fillId="0" borderId="30" xfId="1" applyFont="1" applyFill="1" applyBorder="1" applyAlignment="1" applyProtection="1">
      <alignment horizontal="distributed" vertical="center" indent="5"/>
      <protection locked="0"/>
    </xf>
    <xf numFmtId="0" fontId="1" fillId="0" borderId="31" xfId="1" applyFont="1" applyFill="1" applyBorder="1" applyAlignment="1" applyProtection="1">
      <alignment horizontal="distributed" vertical="center" indent="5"/>
      <protection locked="0"/>
    </xf>
    <xf numFmtId="0" fontId="1" fillId="0" borderId="32" xfId="1" applyFont="1" applyFill="1" applyBorder="1" applyAlignment="1" applyProtection="1">
      <alignment horizontal="distributed" vertical="center" indent="5"/>
      <protection locked="0"/>
    </xf>
    <xf numFmtId="0" fontId="6" fillId="0" borderId="82" xfId="1" applyFont="1" applyFill="1" applyBorder="1" applyAlignment="1" applyProtection="1">
      <alignment horizontal="center" vertical="center"/>
    </xf>
    <xf numFmtId="0" fontId="6" fillId="0" borderId="77" xfId="1" applyFont="1" applyFill="1" applyBorder="1" applyAlignment="1" applyProtection="1">
      <alignment horizontal="center" vertical="center"/>
    </xf>
    <xf numFmtId="0" fontId="6" fillId="0" borderId="83" xfId="1" applyFont="1" applyFill="1" applyBorder="1" applyAlignment="1" applyProtection="1">
      <alignment horizontal="center" vertical="center"/>
    </xf>
    <xf numFmtId="0" fontId="0" fillId="0" borderId="12" xfId="1" applyFont="1" applyFill="1" applyBorder="1" applyAlignment="1" applyProtection="1">
      <alignment horizontal="distributed" vertical="center" indent="5"/>
      <protection locked="0"/>
    </xf>
    <xf numFmtId="0" fontId="1" fillId="0" borderId="13" xfId="1" applyFont="1" applyFill="1" applyBorder="1" applyAlignment="1" applyProtection="1">
      <alignment horizontal="distributed" vertical="center" indent="5"/>
      <protection locked="0"/>
    </xf>
    <xf numFmtId="0" fontId="1" fillId="0" borderId="46" xfId="1" applyFont="1" applyFill="1" applyBorder="1" applyAlignment="1" applyProtection="1">
      <alignment horizontal="distributed" vertical="center" indent="5"/>
      <protection locked="0"/>
    </xf>
    <xf numFmtId="0" fontId="6" fillId="0" borderId="37" xfId="1" applyFont="1" applyFill="1" applyBorder="1" applyAlignment="1" applyProtection="1">
      <alignment horizontal="center" vertical="center"/>
    </xf>
    <xf numFmtId="0" fontId="6" fillId="0" borderId="84" xfId="1" applyFont="1" applyFill="1" applyBorder="1" applyAlignment="1" applyProtection="1">
      <alignment horizontal="center" vertical="center"/>
    </xf>
    <xf numFmtId="0" fontId="6" fillId="0" borderId="39" xfId="1" applyFont="1" applyFill="1" applyBorder="1" applyAlignment="1" applyProtection="1">
      <alignment horizontal="center" vertical="center"/>
    </xf>
    <xf numFmtId="0" fontId="6" fillId="0" borderId="55" xfId="1" applyFont="1" applyFill="1" applyBorder="1" applyAlignment="1">
      <alignment horizontal="center" vertical="center" wrapText="1"/>
    </xf>
    <xf numFmtId="0" fontId="6" fillId="0" borderId="49" xfId="1" applyFont="1" applyFill="1" applyBorder="1" applyAlignment="1">
      <alignment horizontal="center" vertical="center" wrapText="1"/>
    </xf>
    <xf numFmtId="0" fontId="6" fillId="0" borderId="15" xfId="1" applyFont="1" applyFill="1" applyBorder="1" applyAlignment="1">
      <alignment horizontal="center" vertical="center" wrapText="1"/>
    </xf>
    <xf numFmtId="0" fontId="6" fillId="0" borderId="10" xfId="1" applyFont="1" applyFill="1" applyBorder="1" applyAlignment="1">
      <alignment horizontal="center" vertical="center"/>
    </xf>
    <xf numFmtId="0" fontId="6" fillId="0" borderId="34" xfId="1" applyFont="1" applyFill="1" applyBorder="1" applyAlignment="1">
      <alignment horizontal="center" vertical="center"/>
    </xf>
    <xf numFmtId="0" fontId="6" fillId="0" borderId="61" xfId="1" applyFont="1" applyFill="1" applyBorder="1" applyAlignment="1">
      <alignment horizontal="center" vertical="center"/>
    </xf>
    <xf numFmtId="0" fontId="6" fillId="0" borderId="37" xfId="1" applyFont="1" applyFill="1" applyBorder="1" applyAlignment="1">
      <alignment horizontal="center" vertical="center"/>
    </xf>
    <xf numFmtId="0" fontId="6" fillId="0" borderId="84" xfId="1" applyFont="1" applyFill="1" applyBorder="1" applyAlignment="1">
      <alignment horizontal="center" vertical="center"/>
    </xf>
    <xf numFmtId="0" fontId="6" fillId="0" borderId="16" xfId="1" applyFont="1" applyFill="1" applyBorder="1" applyAlignment="1">
      <alignment horizontal="center" vertical="center"/>
    </xf>
    <xf numFmtId="0" fontId="6" fillId="6" borderId="2" xfId="1" applyFont="1" applyFill="1" applyBorder="1" applyAlignment="1">
      <alignment horizontal="center" vertical="center"/>
    </xf>
    <xf numFmtId="0" fontId="6" fillId="6" borderId="3" xfId="1" applyFont="1" applyFill="1" applyBorder="1" applyAlignment="1">
      <alignment horizontal="center" vertical="center"/>
    </xf>
    <xf numFmtId="176" fontId="6" fillId="6" borderId="10" xfId="1" applyNumberFormat="1" applyFont="1" applyFill="1" applyBorder="1" applyAlignment="1">
      <alignment horizontal="center" vertical="center"/>
    </xf>
    <xf numFmtId="176" fontId="6" fillId="6" borderId="8" xfId="1" applyNumberFormat="1" applyFont="1" applyFill="1" applyBorder="1" applyAlignment="1">
      <alignment horizontal="center" vertical="center"/>
    </xf>
    <xf numFmtId="0" fontId="6" fillId="6" borderId="36" xfId="1" applyFont="1" applyFill="1" applyBorder="1" applyAlignment="1">
      <alignment horizontal="center" vertical="center" shrinkToFit="1"/>
    </xf>
    <xf numFmtId="0" fontId="6" fillId="6" borderId="37" xfId="1" applyFont="1" applyFill="1" applyBorder="1" applyAlignment="1">
      <alignment horizontal="center" vertical="center" shrinkToFit="1"/>
    </xf>
    <xf numFmtId="0" fontId="6" fillId="0" borderId="8" xfId="1" applyFont="1" applyFill="1" applyBorder="1" applyAlignment="1">
      <alignment horizontal="center" vertical="center"/>
    </xf>
    <xf numFmtId="0" fontId="6" fillId="0" borderId="9" xfId="1" applyFont="1" applyFill="1" applyBorder="1" applyAlignment="1">
      <alignment horizontal="center" vertical="center"/>
    </xf>
    <xf numFmtId="0" fontId="6" fillId="0" borderId="25" xfId="1" applyFont="1" applyFill="1" applyBorder="1" applyAlignment="1">
      <alignment horizontal="center" vertical="center"/>
    </xf>
    <xf numFmtId="0" fontId="6" fillId="0" borderId="82" xfId="1" applyFont="1" applyFill="1" applyBorder="1" applyAlignment="1">
      <alignment horizontal="center" vertical="center"/>
    </xf>
    <xf numFmtId="0" fontId="6" fillId="0" borderId="77" xfId="1" applyFont="1" applyFill="1" applyBorder="1" applyAlignment="1">
      <alignment horizontal="center" vertical="center"/>
    </xf>
    <xf numFmtId="0" fontId="6" fillId="0" borderId="83" xfId="1" applyFont="1" applyFill="1" applyBorder="1" applyAlignment="1">
      <alignment horizontal="center" vertical="center"/>
    </xf>
    <xf numFmtId="0" fontId="6" fillId="0" borderId="39" xfId="1" applyFont="1" applyFill="1" applyBorder="1" applyAlignment="1">
      <alignment horizontal="center" vertical="center"/>
    </xf>
    <xf numFmtId="0" fontId="1" fillId="0" borderId="0" xfId="1" applyFont="1" applyFill="1" applyBorder="1" applyAlignment="1">
      <alignment horizontal="center" vertical="center" wrapText="1"/>
    </xf>
    <xf numFmtId="0" fontId="1" fillId="0" borderId="57" xfId="1" applyFont="1" applyFill="1" applyBorder="1" applyAlignment="1">
      <alignment horizontal="center" vertical="center" wrapText="1"/>
    </xf>
    <xf numFmtId="0" fontId="1" fillId="0" borderId="13" xfId="1" applyFont="1" applyFill="1" applyBorder="1" applyAlignment="1">
      <alignment horizontal="center" vertical="center" wrapText="1"/>
    </xf>
    <xf numFmtId="0" fontId="1" fillId="0" borderId="46" xfId="1" applyFont="1" applyFill="1" applyBorder="1" applyAlignment="1">
      <alignment horizontal="center" vertical="center" wrapText="1"/>
    </xf>
    <xf numFmtId="0" fontId="13" fillId="0" borderId="0" xfId="1" applyFont="1" applyAlignment="1">
      <alignment horizontal="left" vertical="center" wrapText="1"/>
    </xf>
    <xf numFmtId="0" fontId="11" fillId="0" borderId="0" xfId="1" applyFont="1" applyAlignment="1">
      <alignment horizontal="left" vertical="center" wrapText="1"/>
    </xf>
    <xf numFmtId="0" fontId="11" fillId="2" borderId="0" xfId="1" applyFont="1" applyFill="1" applyAlignment="1">
      <alignment horizontal="left" vertical="center"/>
    </xf>
    <xf numFmtId="49" fontId="6" fillId="0" borderId="43" xfId="1" applyNumberFormat="1" applyFont="1" applyFill="1" applyBorder="1" applyAlignment="1">
      <alignment horizontal="center" vertical="center"/>
    </xf>
    <xf numFmtId="49" fontId="6" fillId="0" borderId="42" xfId="1" applyNumberFormat="1" applyFont="1" applyFill="1" applyBorder="1" applyAlignment="1">
      <alignment horizontal="center" vertical="center"/>
    </xf>
    <xf numFmtId="49" fontId="6" fillId="0" borderId="44" xfId="1" applyNumberFormat="1" applyFont="1" applyFill="1" applyBorder="1" applyAlignment="1">
      <alignment horizontal="center" vertical="center"/>
    </xf>
    <xf numFmtId="0" fontId="11" fillId="0" borderId="0" xfId="1" applyFont="1" applyAlignment="1">
      <alignment horizontal="left" vertical="center"/>
    </xf>
    <xf numFmtId="0" fontId="11" fillId="0" borderId="0" xfId="1" applyFont="1" applyAlignment="1">
      <alignment horizontal="left" vertical="center" wrapText="1" shrinkToFit="1"/>
    </xf>
    <xf numFmtId="0" fontId="0" fillId="0" borderId="12" xfId="1" applyFont="1" applyFill="1" applyBorder="1" applyAlignment="1">
      <alignment horizontal="distributed" vertical="center" indent="5"/>
    </xf>
    <xf numFmtId="0" fontId="1" fillId="0" borderId="13" xfId="1" applyFont="1" applyFill="1" applyBorder="1" applyAlignment="1">
      <alignment horizontal="distributed" vertical="center" indent="5"/>
    </xf>
    <xf numFmtId="0" fontId="1" fillId="0" borderId="46" xfId="1" applyFont="1" applyFill="1" applyBorder="1" applyAlignment="1">
      <alignment horizontal="distributed" vertical="center" indent="5"/>
    </xf>
    <xf numFmtId="0" fontId="6" fillId="0" borderId="36" xfId="1" applyFont="1" applyFill="1" applyBorder="1" applyAlignment="1">
      <alignment horizontal="center" vertical="center"/>
    </xf>
    <xf numFmtId="0" fontId="6" fillId="0" borderId="19" xfId="1" applyFont="1" applyFill="1" applyBorder="1" applyAlignment="1">
      <alignment horizontal="center" vertical="center"/>
    </xf>
    <xf numFmtId="0" fontId="6" fillId="0" borderId="38" xfId="1" applyFont="1" applyFill="1" applyBorder="1" applyAlignment="1">
      <alignment horizontal="center" vertical="center"/>
    </xf>
    <xf numFmtId="0" fontId="6" fillId="0" borderId="23" xfId="1" applyFont="1" applyFill="1" applyBorder="1" applyAlignment="1">
      <alignment horizontal="center" vertical="center"/>
    </xf>
    <xf numFmtId="0" fontId="6" fillId="0" borderId="21" xfId="1" applyFont="1" applyFill="1" applyBorder="1" applyAlignment="1">
      <alignment horizontal="center" vertical="center"/>
    </xf>
    <xf numFmtId="0" fontId="6" fillId="0" borderId="22" xfId="1" applyFont="1" applyFill="1" applyBorder="1" applyAlignment="1">
      <alignment horizontal="center" vertical="center"/>
    </xf>
    <xf numFmtId="0" fontId="6" fillId="0" borderId="39" xfId="1" applyFont="1" applyFill="1" applyBorder="1" applyAlignment="1">
      <alignment horizontal="center" vertical="center" shrinkToFit="1"/>
    </xf>
    <xf numFmtId="0" fontId="6" fillId="0" borderId="36" xfId="1" applyFont="1" applyFill="1" applyBorder="1" applyAlignment="1">
      <alignment horizontal="center" vertical="center" shrinkToFit="1"/>
    </xf>
    <xf numFmtId="0" fontId="6" fillId="6" borderId="10" xfId="1" applyFont="1" applyFill="1" applyBorder="1" applyAlignment="1">
      <alignment horizontal="center" vertical="center" shrinkToFit="1"/>
    </xf>
    <xf numFmtId="0" fontId="6" fillId="6" borderId="28" xfId="1" applyFont="1" applyFill="1" applyBorder="1" applyAlignment="1">
      <alignment horizontal="center" vertical="center"/>
    </xf>
    <xf numFmtId="0" fontId="6" fillId="6" borderId="29" xfId="1" applyFont="1" applyFill="1" applyBorder="1" applyAlignment="1">
      <alignment horizontal="center" vertical="center"/>
    </xf>
    <xf numFmtId="0" fontId="0" fillId="0" borderId="30" xfId="1" applyFont="1" applyFill="1" applyBorder="1" applyAlignment="1">
      <alignment horizontal="distributed" vertical="center" indent="5"/>
    </xf>
    <xf numFmtId="0" fontId="1" fillId="0" borderId="31" xfId="1" applyFont="1" applyFill="1" applyBorder="1" applyAlignment="1">
      <alignment horizontal="distributed" vertical="center" indent="5"/>
    </xf>
    <xf numFmtId="0" fontId="1" fillId="0" borderId="32" xfId="1" applyFont="1" applyFill="1" applyBorder="1" applyAlignment="1">
      <alignment horizontal="distributed" vertical="center" indent="5"/>
    </xf>
    <xf numFmtId="0" fontId="6" fillId="6" borderId="8" xfId="1" applyFont="1" applyFill="1" applyBorder="1" applyAlignment="1">
      <alignment horizontal="center" vertical="center"/>
    </xf>
    <xf numFmtId="0" fontId="6" fillId="6" borderId="9" xfId="1" applyFont="1" applyFill="1" applyBorder="1" applyAlignment="1">
      <alignment horizontal="center" vertical="center"/>
    </xf>
    <xf numFmtId="0" fontId="6" fillId="6" borderId="27" xfId="1" applyFont="1" applyFill="1" applyBorder="1" applyAlignment="1">
      <alignment horizontal="center" vertical="center"/>
    </xf>
    <xf numFmtId="0" fontId="6" fillId="6" borderId="8" xfId="1" applyFont="1" applyFill="1" applyBorder="1" applyAlignment="1">
      <alignment horizontal="center" vertical="center" shrinkToFit="1"/>
    </xf>
    <xf numFmtId="0" fontId="6" fillId="6" borderId="9" xfId="1" applyFont="1" applyFill="1" applyBorder="1" applyAlignment="1">
      <alignment horizontal="center" vertical="center" shrinkToFit="1"/>
    </xf>
    <xf numFmtId="0" fontId="6" fillId="6" borderId="25" xfId="1" applyFont="1" applyFill="1" applyBorder="1" applyAlignment="1">
      <alignment horizontal="center" vertical="center" shrinkToFit="1"/>
    </xf>
    <xf numFmtId="0" fontId="6" fillId="6" borderId="10" xfId="1" applyFont="1" applyFill="1" applyBorder="1" applyAlignment="1">
      <alignment horizontal="center" vertical="center"/>
    </xf>
    <xf numFmtId="0" fontId="6" fillId="6" borderId="11" xfId="1" applyFont="1" applyFill="1" applyBorder="1" applyAlignment="1">
      <alignment horizontal="center" vertical="center"/>
    </xf>
    <xf numFmtId="0" fontId="6" fillId="6" borderId="5" xfId="1" applyFont="1" applyFill="1" applyBorder="1" applyAlignment="1">
      <alignment horizontal="center" vertical="center"/>
    </xf>
    <xf numFmtId="0" fontId="6" fillId="6" borderId="6" xfId="1" applyFont="1" applyFill="1" applyBorder="1" applyAlignment="1">
      <alignment horizontal="center" vertical="center"/>
    </xf>
    <xf numFmtId="0" fontId="6" fillId="6" borderId="13" xfId="1" applyFont="1" applyFill="1" applyBorder="1" applyAlignment="1">
      <alignment horizontal="center" vertical="center"/>
    </xf>
    <xf numFmtId="0" fontId="6" fillId="6" borderId="14" xfId="1" applyFont="1" applyFill="1" applyBorder="1" applyAlignment="1">
      <alignment horizontal="center" vertical="center"/>
    </xf>
    <xf numFmtId="0" fontId="6" fillId="0" borderId="15" xfId="1" applyFont="1" applyFill="1" applyBorder="1" applyAlignment="1">
      <alignment horizontal="center" vertical="center"/>
    </xf>
    <xf numFmtId="0" fontId="6" fillId="0" borderId="13" xfId="1" applyFont="1" applyFill="1" applyBorder="1" applyAlignment="1">
      <alignment horizontal="center" vertical="center"/>
    </xf>
    <xf numFmtId="0" fontId="6" fillId="0" borderId="14" xfId="1" applyFont="1" applyFill="1" applyBorder="1" applyAlignment="1">
      <alignment horizontal="center" vertical="center"/>
    </xf>
    <xf numFmtId="0" fontId="6" fillId="0" borderId="56" xfId="1" applyFont="1" applyFill="1" applyBorder="1" applyAlignment="1">
      <alignment horizontal="center" vertical="center" wrapText="1"/>
    </xf>
    <xf numFmtId="0" fontId="6" fillId="0" borderId="10" xfId="1" applyFont="1" applyFill="1" applyBorder="1" applyAlignment="1">
      <alignment horizontal="center" vertical="center" wrapText="1"/>
    </xf>
    <xf numFmtId="0" fontId="27" fillId="0" borderId="0" xfId="1" applyFont="1" applyAlignment="1">
      <alignment horizontal="left" vertical="center" shrinkToFit="1"/>
    </xf>
    <xf numFmtId="0" fontId="6" fillId="0" borderId="86" xfId="1" applyFont="1" applyFill="1" applyBorder="1" applyAlignment="1">
      <alignment horizontal="center" vertical="center"/>
    </xf>
    <xf numFmtId="0" fontId="6" fillId="0" borderId="81" xfId="1" applyFont="1" applyFill="1" applyBorder="1" applyAlignment="1">
      <alignment horizontal="center" vertical="center"/>
    </xf>
    <xf numFmtId="0" fontId="6" fillId="0" borderId="65" xfId="1" applyFont="1" applyFill="1" applyBorder="1" applyAlignment="1">
      <alignment horizontal="center" vertical="center"/>
    </xf>
    <xf numFmtId="0" fontId="6" fillId="0" borderId="80" xfId="1" applyFont="1" applyFill="1" applyBorder="1" applyAlignment="1">
      <alignment horizontal="center" vertical="center" wrapText="1"/>
    </xf>
    <xf numFmtId="0" fontId="6" fillId="0" borderId="81" xfId="1" applyFont="1" applyFill="1" applyBorder="1" applyAlignment="1">
      <alignment horizontal="center" vertical="center" wrapText="1"/>
    </xf>
    <xf numFmtId="0" fontId="6" fillId="0" borderId="65"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6" fillId="0" borderId="2"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11" xfId="1" applyFont="1" applyFill="1" applyBorder="1" applyAlignment="1">
      <alignment horizontal="center" vertical="center"/>
    </xf>
    <xf numFmtId="0" fontId="6" fillId="0" borderId="56" xfId="1" applyFont="1" applyFill="1" applyBorder="1" applyAlignment="1">
      <alignment horizontal="center" vertical="center"/>
    </xf>
    <xf numFmtId="0" fontId="6" fillId="0" borderId="0" xfId="1" applyFont="1" applyFill="1" applyBorder="1" applyAlignment="1">
      <alignment horizontal="center" vertical="center" wrapText="1"/>
    </xf>
    <xf numFmtId="0" fontId="6" fillId="0" borderId="66" xfId="1" applyFont="1" applyFill="1" applyBorder="1" applyAlignment="1">
      <alignment horizontal="center" vertical="center" wrapText="1"/>
    </xf>
    <xf numFmtId="0" fontId="6" fillId="0" borderId="13" xfId="1" applyFont="1" applyFill="1" applyBorder="1" applyAlignment="1">
      <alignment horizontal="center" vertical="center" wrapText="1"/>
    </xf>
    <xf numFmtId="0" fontId="6" fillId="0" borderId="14" xfId="1" applyFont="1" applyFill="1" applyBorder="1" applyAlignment="1">
      <alignment horizontal="center" vertical="center" wrapText="1"/>
    </xf>
    <xf numFmtId="0" fontId="6" fillId="6" borderId="19" xfId="1" applyFont="1" applyFill="1" applyBorder="1" applyAlignment="1">
      <alignment horizontal="center" vertical="center"/>
    </xf>
    <xf numFmtId="0" fontId="6" fillId="6" borderId="17" xfId="1" applyFont="1" applyFill="1" applyBorder="1" applyAlignment="1">
      <alignment horizontal="center" vertical="center"/>
    </xf>
    <xf numFmtId="0" fontId="6" fillId="6" borderId="18" xfId="1" applyFont="1" applyFill="1" applyBorder="1" applyAlignment="1">
      <alignment horizontal="center" vertical="center"/>
    </xf>
    <xf numFmtId="49" fontId="7" fillId="6" borderId="36" xfId="1" applyNumberFormat="1" applyFont="1" applyFill="1" applyBorder="1" applyAlignment="1">
      <alignment horizontal="center" vertical="center"/>
    </xf>
    <xf numFmtId="0" fontId="6" fillId="6" borderId="56" xfId="1" applyFont="1" applyFill="1" applyBorder="1" applyAlignment="1">
      <alignment horizontal="center" vertical="center"/>
    </xf>
    <xf numFmtId="0" fontId="6" fillId="0" borderId="10" xfId="1" applyFont="1" applyFill="1" applyBorder="1" applyAlignment="1">
      <alignment horizontal="center" vertical="center" shrinkToFit="1"/>
    </xf>
    <xf numFmtId="0" fontId="6" fillId="0" borderId="16" xfId="1" applyFont="1" applyFill="1" applyBorder="1" applyAlignment="1">
      <alignment horizontal="center" vertical="center" shrinkToFit="1"/>
    </xf>
    <xf numFmtId="0" fontId="6" fillId="0" borderId="17" xfId="1" applyFont="1" applyFill="1" applyBorder="1" applyAlignment="1">
      <alignment horizontal="center" vertical="center" shrinkToFit="1"/>
    </xf>
    <xf numFmtId="0" fontId="6" fillId="0" borderId="18" xfId="1" applyFont="1" applyFill="1" applyBorder="1" applyAlignment="1">
      <alignment horizontal="center" vertical="center" shrinkToFit="1"/>
    </xf>
    <xf numFmtId="0" fontId="6" fillId="0" borderId="78" xfId="1" applyFont="1" applyFill="1" applyBorder="1" applyAlignment="1">
      <alignment horizontal="center" vertical="center"/>
    </xf>
    <xf numFmtId="0" fontId="6" fillId="0" borderId="28" xfId="1" applyFont="1" applyFill="1" applyBorder="1" applyAlignment="1">
      <alignment horizontal="center" vertical="center"/>
    </xf>
    <xf numFmtId="0" fontId="6" fillId="0" borderId="29" xfId="1" applyFont="1" applyFill="1" applyBorder="1" applyAlignment="1">
      <alignment horizontal="center" vertical="center"/>
    </xf>
    <xf numFmtId="0" fontId="6" fillId="0" borderId="85" xfId="1" applyFont="1" applyFill="1" applyBorder="1" applyAlignment="1">
      <alignment horizontal="center" vertical="center"/>
    </xf>
    <xf numFmtId="49" fontId="9" fillId="0" borderId="43" xfId="1" applyNumberFormat="1" applyFont="1" applyFill="1" applyBorder="1" applyAlignment="1">
      <alignment horizontal="center" vertical="center"/>
    </xf>
    <xf numFmtId="49" fontId="9" fillId="0" borderId="42" xfId="1" applyNumberFormat="1" applyFont="1" applyFill="1" applyBorder="1" applyAlignment="1">
      <alignment horizontal="center" vertical="center"/>
    </xf>
    <xf numFmtId="49" fontId="9" fillId="0" borderId="44" xfId="1" applyNumberFormat="1" applyFont="1" applyFill="1" applyBorder="1" applyAlignment="1">
      <alignment horizontal="center" vertical="center"/>
    </xf>
    <xf numFmtId="0" fontId="7" fillId="6" borderId="8" xfId="1" applyFont="1" applyFill="1" applyBorder="1" applyAlignment="1">
      <alignment horizontal="center" vertical="center" shrinkToFit="1"/>
    </xf>
    <xf numFmtId="0" fontId="7" fillId="6" borderId="9" xfId="1" applyFont="1" applyFill="1" applyBorder="1" applyAlignment="1">
      <alignment horizontal="center" vertical="center" shrinkToFit="1"/>
    </xf>
    <xf numFmtId="0" fontId="7" fillId="6" borderId="25" xfId="1" applyFont="1" applyFill="1" applyBorder="1" applyAlignment="1">
      <alignment horizontal="center" vertical="center" shrinkToFit="1"/>
    </xf>
    <xf numFmtId="0" fontId="7" fillId="6" borderId="8" xfId="1" applyFont="1" applyFill="1" applyBorder="1" applyAlignment="1">
      <alignment horizontal="center" vertical="center"/>
    </xf>
    <xf numFmtId="0" fontId="7" fillId="6" borderId="9" xfId="1" applyFont="1" applyFill="1" applyBorder="1" applyAlignment="1">
      <alignment horizontal="center" vertical="center"/>
    </xf>
    <xf numFmtId="0" fontId="7" fillId="6" borderId="27" xfId="1" applyFont="1" applyFill="1" applyBorder="1" applyAlignment="1">
      <alignment horizontal="center" vertical="center"/>
    </xf>
    <xf numFmtId="0" fontId="7" fillId="6" borderId="10" xfId="1" applyFont="1" applyFill="1" applyBorder="1" applyAlignment="1">
      <alignment horizontal="center" vertical="center" shrinkToFit="1"/>
    </xf>
    <xf numFmtId="0" fontId="7" fillId="6" borderId="10" xfId="1" applyFont="1" applyFill="1" applyBorder="1" applyAlignment="1">
      <alignment horizontal="center" vertical="center"/>
    </xf>
    <xf numFmtId="0" fontId="7" fillId="6" borderId="11" xfId="1" applyFont="1" applyFill="1" applyBorder="1" applyAlignment="1">
      <alignment horizontal="center" vertical="center"/>
    </xf>
    <xf numFmtId="0" fontId="24" fillId="0" borderId="0" xfId="1" applyFont="1" applyAlignment="1">
      <alignment horizontal="left" vertical="center" shrinkToFit="1"/>
    </xf>
    <xf numFmtId="0" fontId="6" fillId="0" borderId="24" xfId="1" applyFont="1" applyFill="1" applyBorder="1" applyAlignment="1">
      <alignment horizontal="center" vertical="center" wrapText="1"/>
    </xf>
    <xf numFmtId="0" fontId="7" fillId="6" borderId="5" xfId="1" applyFont="1" applyFill="1" applyBorder="1" applyAlignment="1">
      <alignment horizontal="center" vertical="center"/>
    </xf>
    <xf numFmtId="0" fontId="7" fillId="6" borderId="6" xfId="1" applyFont="1" applyFill="1" applyBorder="1" applyAlignment="1">
      <alignment horizontal="center" vertical="center"/>
    </xf>
    <xf numFmtId="0" fontId="7" fillId="6" borderId="13" xfId="1" applyFont="1" applyFill="1" applyBorder="1" applyAlignment="1">
      <alignment horizontal="center" vertical="center"/>
    </xf>
    <xf numFmtId="0" fontId="7" fillId="6" borderId="14" xfId="1" applyFont="1" applyFill="1" applyBorder="1" applyAlignment="1">
      <alignment horizontal="center" vertical="center"/>
    </xf>
    <xf numFmtId="0" fontId="6" fillId="0" borderId="57" xfId="1" applyFont="1" applyFill="1" applyBorder="1" applyAlignment="1">
      <alignment horizontal="center" vertical="center" wrapText="1"/>
    </xf>
    <xf numFmtId="0" fontId="6" fillId="0" borderId="46" xfId="1" applyFont="1" applyFill="1" applyBorder="1" applyAlignment="1">
      <alignment horizontal="center" vertical="center" wrapText="1"/>
    </xf>
    <xf numFmtId="0" fontId="7" fillId="0" borderId="19" xfId="1" applyFont="1" applyFill="1" applyBorder="1" applyAlignment="1">
      <alignment horizontal="center" vertical="center"/>
    </xf>
    <xf numFmtId="0" fontId="7" fillId="0" borderId="17" xfId="1" applyFont="1" applyFill="1" applyBorder="1" applyAlignment="1">
      <alignment horizontal="center" vertical="center"/>
    </xf>
    <xf numFmtId="0" fontId="7" fillId="0" borderId="18" xfId="1" applyFont="1" applyFill="1" applyBorder="1" applyAlignment="1">
      <alignment horizontal="center" vertical="center"/>
    </xf>
    <xf numFmtId="0" fontId="6" fillId="0" borderId="17" xfId="1" applyFont="1" applyFill="1" applyBorder="1" applyAlignment="1">
      <alignment horizontal="center" vertical="center"/>
    </xf>
    <xf numFmtId="0" fontId="6" fillId="0" borderId="18" xfId="1" applyFont="1" applyFill="1" applyBorder="1" applyAlignment="1">
      <alignment horizontal="center" vertical="center"/>
    </xf>
    <xf numFmtId="49" fontId="7" fillId="6" borderId="19" xfId="1" applyNumberFormat="1" applyFont="1" applyFill="1" applyBorder="1" applyAlignment="1">
      <alignment horizontal="center" vertical="center"/>
    </xf>
    <xf numFmtId="49" fontId="7" fillId="6" borderId="17" xfId="1" applyNumberFormat="1" applyFont="1" applyFill="1" applyBorder="1" applyAlignment="1">
      <alignment horizontal="center" vertical="center"/>
    </xf>
    <xf numFmtId="49" fontId="7" fillId="6" borderId="18" xfId="1" applyNumberFormat="1" applyFont="1" applyFill="1" applyBorder="1" applyAlignment="1">
      <alignment horizontal="center" vertical="center"/>
    </xf>
    <xf numFmtId="0" fontId="7" fillId="6" borderId="2" xfId="1" applyFont="1" applyFill="1" applyBorder="1" applyAlignment="1">
      <alignment horizontal="center" vertical="center"/>
    </xf>
    <xf numFmtId="0" fontId="6" fillId="0" borderId="7" xfId="1" applyFont="1" applyFill="1" applyBorder="1" applyAlignment="1">
      <alignment horizontal="center" vertical="center" shrinkToFit="1"/>
    </xf>
    <xf numFmtId="0" fontId="6" fillId="0" borderId="5" xfId="1" applyFont="1" applyFill="1" applyBorder="1" applyAlignment="1">
      <alignment horizontal="center" vertical="center" shrinkToFit="1"/>
    </xf>
    <xf numFmtId="0" fontId="6" fillId="0" borderId="6" xfId="1" applyFont="1" applyFill="1" applyBorder="1" applyAlignment="1">
      <alignment horizontal="center" vertical="center" shrinkToFit="1"/>
    </xf>
    <xf numFmtId="0" fontId="6" fillId="0" borderId="15" xfId="1" applyFont="1" applyFill="1" applyBorder="1" applyAlignment="1">
      <alignment horizontal="center" vertical="center" shrinkToFit="1"/>
    </xf>
    <xf numFmtId="0" fontId="6" fillId="0" borderId="13" xfId="1" applyFont="1" applyFill="1" applyBorder="1" applyAlignment="1">
      <alignment horizontal="center" vertical="center" shrinkToFit="1"/>
    </xf>
    <xf numFmtId="0" fontId="6" fillId="0" borderId="14" xfId="1" applyFont="1" applyFill="1" applyBorder="1" applyAlignment="1">
      <alignment horizontal="center" vertical="center" shrinkToFit="1"/>
    </xf>
    <xf numFmtId="176" fontId="9" fillId="6" borderId="7" xfId="1" applyNumberFormat="1" applyFont="1" applyFill="1" applyBorder="1" applyAlignment="1">
      <alignment horizontal="center" vertical="center"/>
    </xf>
    <xf numFmtId="176" fontId="9" fillId="6" borderId="5" xfId="1" applyNumberFormat="1" applyFont="1" applyFill="1" applyBorder="1" applyAlignment="1">
      <alignment horizontal="center" vertical="center"/>
    </xf>
    <xf numFmtId="176" fontId="9" fillId="6" borderId="6" xfId="1" applyNumberFormat="1" applyFont="1" applyFill="1" applyBorder="1" applyAlignment="1">
      <alignment horizontal="center" vertical="center"/>
    </xf>
    <xf numFmtId="176" fontId="9" fillId="6" borderId="15" xfId="1" applyNumberFormat="1" applyFont="1" applyFill="1" applyBorder="1" applyAlignment="1">
      <alignment horizontal="center" vertical="center"/>
    </xf>
    <xf numFmtId="176" fontId="9" fillId="6" borderId="13" xfId="1" applyNumberFormat="1" applyFont="1" applyFill="1" applyBorder="1" applyAlignment="1">
      <alignment horizontal="center" vertical="center"/>
    </xf>
    <xf numFmtId="176" fontId="9" fillId="6" borderId="14" xfId="1" applyNumberFormat="1" applyFont="1" applyFill="1" applyBorder="1" applyAlignment="1">
      <alignment horizontal="center" vertical="center"/>
    </xf>
    <xf numFmtId="0" fontId="7" fillId="6" borderId="2" xfId="1" applyFont="1" applyFill="1" applyBorder="1" applyAlignment="1">
      <alignment horizontal="center" vertical="center" wrapText="1"/>
    </xf>
    <xf numFmtId="0" fontId="7" fillId="6" borderId="22" xfId="1" applyFont="1" applyFill="1" applyBorder="1" applyAlignment="1">
      <alignment horizontal="center" vertical="center" wrapText="1"/>
    </xf>
    <xf numFmtId="0" fontId="6" fillId="6" borderId="10" xfId="1" applyNumberFormat="1" applyFont="1" applyFill="1" applyBorder="1" applyAlignment="1">
      <alignment horizontal="center" vertical="center"/>
    </xf>
    <xf numFmtId="0" fontId="6" fillId="6" borderId="8" xfId="1" applyNumberFormat="1" applyFont="1" applyFill="1" applyBorder="1" applyAlignment="1">
      <alignment horizontal="center" vertical="center"/>
    </xf>
    <xf numFmtId="0" fontId="7" fillId="6" borderId="36" xfId="1" applyFont="1" applyFill="1" applyBorder="1" applyAlignment="1">
      <alignment horizontal="center" vertical="center" shrinkToFit="1"/>
    </xf>
    <xf numFmtId="0" fontId="7" fillId="6" borderId="37" xfId="1" applyFont="1" applyFill="1" applyBorder="1" applyAlignment="1">
      <alignment horizontal="center" vertical="center" shrinkToFit="1"/>
    </xf>
  </cellXfs>
  <cellStyles count="3">
    <cellStyle name="標準" xfId="0" builtinId="0"/>
    <cellStyle name="標準 2" xfId="2"/>
    <cellStyle name="標準_③-２加算様式（就労）" xfId="1"/>
  </cellStyles>
  <dxfs count="0"/>
  <tableStyles count="0" defaultTableStyle="TableStyleMedium2" defaultPivotStyle="PivotStyleLight16"/>
  <colors>
    <mruColors>
      <color rgb="FFCCFFFF"/>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17</xdr:col>
      <xdr:colOff>131232</xdr:colOff>
      <xdr:row>14</xdr:row>
      <xdr:rowOff>81492</xdr:rowOff>
    </xdr:from>
    <xdr:to>
      <xdr:col>41</xdr:col>
      <xdr:colOff>114299</xdr:colOff>
      <xdr:row>18</xdr:row>
      <xdr:rowOff>68793</xdr:rowOff>
    </xdr:to>
    <xdr:sp macro="" textlink="">
      <xdr:nvSpPr>
        <xdr:cNvPr id="3" name="Text Box 1"/>
        <xdr:cNvSpPr txBox="1"/>
      </xdr:nvSpPr>
      <xdr:spPr bwMode="auto">
        <a:xfrm>
          <a:off x="4617507" y="3472392"/>
          <a:ext cx="5240867" cy="1054101"/>
        </a:xfrm>
        <a:prstGeom prst="rect">
          <a:avLst/>
        </a:prstGeom>
        <a:solidFill>
          <a:srgbClr val="FFFFFF"/>
        </a:solidFill>
        <a:ln w="57150" cmpd="thickThin">
          <a:solidFill>
            <a:srgbClr val="000000"/>
          </a:solidFill>
          <a:miter lim="800000"/>
        </a:ln>
      </xdr:spPr>
      <xdr:txBody>
        <a:bodyPr vertOverflow="clip" wrap="square" lIns="36576" tIns="22860" rIns="0" bIns="0" anchor="t" upright="1"/>
        <a:lstStyle/>
        <a:p>
          <a:pPr algn="l" rtl="0">
            <a:defRPr sz="1000"/>
          </a:pPr>
          <a:r>
            <a:rPr lang="ja-JP" altLang="en-US" sz="1400" b="0" i="0" u="none" baseline="0">
              <a:solidFill>
                <a:srgbClr val="000000"/>
              </a:solidFill>
              <a:latin typeface="ＭＳ Ｐゴシック"/>
              <a:ea typeface="ＭＳ Ｐゴシック"/>
            </a:rPr>
            <a:t>水色の箇所に入力（リストから選択）してください。</a:t>
          </a:r>
        </a:p>
        <a:p>
          <a:pPr algn="l" rtl="0">
            <a:defRPr sz="1000"/>
          </a:pPr>
          <a:r>
            <a:rPr lang="ja-JP" altLang="en-US" sz="1400" b="0" i="0" u="none" baseline="0">
              <a:solidFill>
                <a:srgbClr val="000000"/>
              </a:solidFill>
              <a:latin typeface="ＭＳ Ｐゴシック"/>
              <a:ea typeface="+mn-ea"/>
            </a:rPr>
            <a:t>指定共同生活援助（介護サービス包括型）を実施している場合は、</a:t>
          </a:r>
          <a:endParaRPr lang="en-US" altLang="ja-JP" sz="1400" b="0" i="0" u="none" baseline="0">
            <a:solidFill>
              <a:srgbClr val="000000"/>
            </a:solidFill>
            <a:latin typeface="ＭＳ Ｐゴシック"/>
            <a:ea typeface="+mn-ea"/>
          </a:endParaRPr>
        </a:p>
        <a:p>
          <a:pPr algn="l" rtl="0">
            <a:defRPr sz="1000"/>
          </a:pPr>
          <a:r>
            <a:rPr lang="ja-JP" altLang="en-US" sz="1400" b="0" i="0" u="none" baseline="0">
              <a:solidFill>
                <a:srgbClr val="000000"/>
              </a:solidFill>
              <a:latin typeface="ＭＳ Ｐゴシック"/>
              <a:ea typeface="+mn-ea"/>
            </a:rPr>
            <a:t>先に別シートの</a:t>
          </a:r>
          <a:r>
            <a:rPr lang="en-US" altLang="ja-JP" sz="1400" b="0" i="0" u="none" baseline="0">
              <a:solidFill>
                <a:srgbClr val="000000"/>
              </a:solidFill>
              <a:latin typeface="ＭＳ Ｐゴシック"/>
              <a:ea typeface="ＭＳ Ｐゴシック"/>
            </a:rPr>
            <a:t>『</a:t>
          </a:r>
          <a:r>
            <a:rPr lang="ja-JP" altLang="en-US" sz="1400" b="0" i="0" u="none" baseline="0">
              <a:solidFill>
                <a:srgbClr val="000000"/>
              </a:solidFill>
              <a:latin typeface="ＭＳ Ｐゴシック"/>
              <a:ea typeface="ＭＳ Ｐゴシック"/>
            </a:rPr>
            <a:t>生活支援員必要人員算出表</a:t>
          </a:r>
          <a:r>
            <a:rPr lang="en-US" altLang="ja-JP" sz="1400" b="0" i="0" u="none" baseline="0">
              <a:solidFill>
                <a:srgbClr val="000000"/>
              </a:solidFill>
              <a:latin typeface="ＭＳ Ｐゴシック"/>
              <a:ea typeface="ＭＳ Ｐゴシック"/>
            </a:rPr>
            <a:t>』</a:t>
          </a:r>
          <a:r>
            <a:rPr lang="ja-JP" altLang="en-US" sz="1400" b="0" i="0" u="none" baseline="0">
              <a:solidFill>
                <a:srgbClr val="000000"/>
              </a:solidFill>
              <a:latin typeface="ＭＳ Ｐゴシック"/>
              <a:ea typeface="ＭＳ Ｐゴシック"/>
            </a:rPr>
            <a:t>に入力してください。</a:t>
          </a:r>
          <a:endParaRPr lang="en-US" altLang="ja-JP" sz="1400" b="0" i="0" u="none" baseline="0">
            <a:solidFill>
              <a:srgbClr val="000000"/>
            </a:solidFill>
            <a:latin typeface="ＭＳ Ｐゴシック"/>
            <a:ea typeface="ＭＳ Ｐゴシック"/>
          </a:endParaRPr>
        </a:p>
        <a:p>
          <a:pPr algn="l" rtl="0">
            <a:defRPr sz="1000"/>
          </a:pPr>
          <a:r>
            <a:rPr lang="en-US" altLang="ja-JP" sz="1400" b="0" i="0" u="none" baseline="0">
              <a:solidFill>
                <a:srgbClr val="000000"/>
              </a:solidFill>
              <a:latin typeface="ＭＳ Ｐゴシック"/>
              <a:ea typeface="ＭＳ Ｐゴシック"/>
            </a:rPr>
            <a:t>※</a:t>
          </a:r>
          <a:r>
            <a:rPr lang="ja-JP" altLang="en-US" sz="1400" b="0" i="0" u="none" baseline="0">
              <a:solidFill>
                <a:srgbClr val="000000"/>
              </a:solidFill>
              <a:latin typeface="ＭＳ Ｐゴシック"/>
              <a:ea typeface="ＭＳ Ｐゴシック"/>
            </a:rPr>
            <a:t>入力値が、基準上の必要職員数（生活支援員）に反映されます。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275927</xdr:colOff>
      <xdr:row>0</xdr:row>
      <xdr:rowOff>66973</xdr:rowOff>
    </xdr:from>
    <xdr:to>
      <xdr:col>8</xdr:col>
      <xdr:colOff>647626</xdr:colOff>
      <xdr:row>1</xdr:row>
      <xdr:rowOff>123899</xdr:rowOff>
    </xdr:to>
    <xdr:sp macro="" textlink="">
      <xdr:nvSpPr>
        <xdr:cNvPr id="2" name="Text Box 1"/>
        <xdr:cNvSpPr txBox="1"/>
      </xdr:nvSpPr>
      <xdr:spPr bwMode="auto">
        <a:xfrm>
          <a:off x="5152727" y="66973"/>
          <a:ext cx="1057499" cy="228376"/>
        </a:xfrm>
        <a:prstGeom prst="rect">
          <a:avLst/>
        </a:prstGeom>
        <a:solidFill>
          <a:srgbClr val="FFFFFF"/>
        </a:solidFill>
        <a:ln w="9525">
          <a:solidFill>
            <a:srgbClr val="000000"/>
          </a:solidFill>
          <a:miter lim="800000"/>
        </a:ln>
      </xdr:spPr>
      <xdr:txBody>
        <a:bodyPr vertOverflow="clip" wrap="square" lIns="27432" tIns="18288" rIns="27432" bIns="0" anchor="t" upright="1"/>
        <a:lstStyle/>
        <a:p>
          <a:pPr algn="ctr" rtl="0"/>
          <a:r>
            <a:rPr lang="ja-JP" altLang="en-US" sz="1100" b="0" i="0" u="none" baseline="0">
              <a:solidFill>
                <a:srgbClr val="FF0000"/>
              </a:solidFill>
              <a:latin typeface="ＭＳ Ｐゴシック"/>
              <a:ea typeface="ＭＳ Ｐゴシック"/>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37043</xdr:colOff>
      <xdr:row>12</xdr:row>
      <xdr:rowOff>21166</xdr:rowOff>
    </xdr:from>
    <xdr:to>
      <xdr:col>41</xdr:col>
      <xdr:colOff>66675</xdr:colOff>
      <xdr:row>16</xdr:row>
      <xdr:rowOff>0</xdr:rowOff>
    </xdr:to>
    <xdr:sp macro="" textlink="">
      <xdr:nvSpPr>
        <xdr:cNvPr id="3" name="Text Box 1"/>
        <xdr:cNvSpPr txBox="1"/>
      </xdr:nvSpPr>
      <xdr:spPr bwMode="auto">
        <a:xfrm>
          <a:off x="4732868" y="2878666"/>
          <a:ext cx="5068357" cy="1045634"/>
        </a:xfrm>
        <a:prstGeom prst="rect">
          <a:avLst/>
        </a:prstGeom>
        <a:solidFill>
          <a:srgbClr val="FFFFFF"/>
        </a:solidFill>
        <a:ln w="57150" cmpd="thickThin">
          <a:solidFill>
            <a:srgbClr val="000000"/>
          </a:solidFill>
          <a:miter lim="800000"/>
        </a:ln>
      </xdr:spPr>
      <xdr:txBody>
        <a:bodyPr vertOverflow="clip" wrap="square" lIns="36576" tIns="22860" rIns="0" bIns="0" anchor="t" upright="1"/>
        <a:lstStyle/>
        <a:p>
          <a:pPr algn="l" rtl="0">
            <a:defRPr sz="1000"/>
          </a:pPr>
          <a:r>
            <a:rPr lang="ja-JP" altLang="en-US" sz="1400" b="0" i="0" u="none" baseline="0">
              <a:solidFill>
                <a:srgbClr val="000000"/>
              </a:solidFill>
              <a:latin typeface="ＭＳ Ｐゴシック"/>
              <a:ea typeface="ＭＳ Ｐゴシック"/>
            </a:rPr>
            <a:t>青色の箇所に入力（リストから選択）してください。</a:t>
          </a:r>
        </a:p>
        <a:p>
          <a:pPr algn="l" rtl="0">
            <a:defRPr sz="1000"/>
          </a:pPr>
          <a:r>
            <a:rPr lang="ja-JP" altLang="en-US" sz="1400" b="0" i="0" u="none" baseline="0">
              <a:solidFill>
                <a:srgbClr val="000000"/>
              </a:solidFill>
              <a:latin typeface="ＭＳ Ｐゴシック"/>
              <a:ea typeface="+mn-ea"/>
            </a:rPr>
            <a:t>先に別シートの</a:t>
          </a:r>
          <a:r>
            <a:rPr lang="en-US" altLang="ja-JP" sz="1400" b="0" i="0" u="none" baseline="0">
              <a:solidFill>
                <a:srgbClr val="000000"/>
              </a:solidFill>
              <a:latin typeface="ＭＳ Ｐゴシック"/>
              <a:ea typeface="ＭＳ Ｐゴシック"/>
            </a:rPr>
            <a:t>『</a:t>
          </a:r>
          <a:r>
            <a:rPr lang="ja-JP" altLang="en-US" sz="1400" b="0" i="0" u="none" baseline="0">
              <a:solidFill>
                <a:srgbClr val="000000"/>
              </a:solidFill>
              <a:latin typeface="ＭＳ Ｐゴシック"/>
              <a:ea typeface="ＭＳ Ｐゴシック"/>
            </a:rPr>
            <a:t>生活支援員必要人員算出表</a:t>
          </a:r>
          <a:r>
            <a:rPr lang="en-US" altLang="ja-JP" sz="1400" b="0" i="0" u="none" baseline="0">
              <a:solidFill>
                <a:srgbClr val="000000"/>
              </a:solidFill>
              <a:latin typeface="ＭＳ Ｐゴシック"/>
              <a:ea typeface="ＭＳ Ｐゴシック"/>
            </a:rPr>
            <a:t>』</a:t>
          </a:r>
          <a:r>
            <a:rPr lang="ja-JP" altLang="en-US" sz="1400" b="0" i="0" u="none" baseline="0">
              <a:solidFill>
                <a:srgbClr val="000000"/>
              </a:solidFill>
              <a:latin typeface="ＭＳ Ｐゴシック"/>
              <a:ea typeface="ＭＳ Ｐゴシック"/>
            </a:rPr>
            <a:t>に入力してください。</a:t>
          </a:r>
          <a:endParaRPr lang="en-US" altLang="ja-JP" sz="1400" b="0" i="0" u="none" baseline="0">
            <a:solidFill>
              <a:srgbClr val="000000"/>
            </a:solidFill>
            <a:latin typeface="ＭＳ Ｐゴシック"/>
            <a:ea typeface="ＭＳ Ｐゴシック"/>
          </a:endParaRPr>
        </a:p>
        <a:p>
          <a:pPr algn="l" rtl="0">
            <a:defRPr sz="1000"/>
          </a:pPr>
          <a:r>
            <a:rPr lang="en-US" altLang="ja-JP" sz="1400" b="0" i="0" u="none" baseline="0">
              <a:solidFill>
                <a:srgbClr val="000000"/>
              </a:solidFill>
              <a:latin typeface="ＭＳ Ｐゴシック"/>
              <a:ea typeface="ＭＳ Ｐゴシック"/>
            </a:rPr>
            <a:t>※</a:t>
          </a:r>
          <a:r>
            <a:rPr lang="ja-JP" altLang="en-US" sz="1400" b="0" i="0" u="none" baseline="0">
              <a:solidFill>
                <a:srgbClr val="000000"/>
              </a:solidFill>
              <a:latin typeface="ＭＳ Ｐゴシック"/>
              <a:ea typeface="ＭＳ Ｐゴシック"/>
            </a:rPr>
            <a:t>入力値が、基準上の必要職員数（生活支援員）に反映されます。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249977111117893"/>
  </sheetPr>
  <dimension ref="A1:AZ51"/>
  <sheetViews>
    <sheetView zoomScale="90" zoomScaleNormal="90" workbookViewId="0">
      <selection activeCell="A49" sqref="A49:AY49"/>
    </sheetView>
  </sheetViews>
  <sheetFormatPr defaultRowHeight="21" customHeight="1"/>
  <cols>
    <col min="1" max="1" width="15.875" style="69" customWidth="1"/>
    <col min="2" max="13" width="2.625" style="40" customWidth="1"/>
    <col min="14" max="44" width="3.125" style="142" customWidth="1"/>
    <col min="45" max="47" width="2.625" style="40" customWidth="1"/>
    <col min="48" max="49" width="8" style="40" customWidth="1"/>
    <col min="50" max="50" width="8" style="40" hidden="1" customWidth="1"/>
    <col min="51" max="51" width="18.75" style="40" customWidth="1"/>
    <col min="52" max="65" width="2.625" style="40" customWidth="1"/>
    <col min="66" max="16384" width="9" style="40"/>
  </cols>
  <sheetData>
    <row r="1" spans="1:51" ht="21" customHeight="1">
      <c r="A1" s="282" t="s">
        <v>199</v>
      </c>
      <c r="B1" s="282"/>
      <c r="C1" s="282"/>
      <c r="D1" s="282"/>
      <c r="E1" s="282"/>
      <c r="F1" s="282"/>
      <c r="G1" s="282"/>
      <c r="H1" s="282"/>
      <c r="I1" s="282"/>
      <c r="J1" s="282"/>
      <c r="K1" s="282"/>
      <c r="L1" s="282"/>
      <c r="M1" s="282"/>
      <c r="N1" s="282"/>
      <c r="O1" s="282"/>
      <c r="P1" s="282"/>
      <c r="Q1" s="282"/>
      <c r="R1" s="282"/>
      <c r="S1" s="282"/>
      <c r="T1" s="282"/>
      <c r="U1" s="282"/>
      <c r="V1" s="282"/>
      <c r="W1" s="282"/>
      <c r="X1" s="282"/>
      <c r="Y1" s="282"/>
      <c r="Z1" s="282"/>
      <c r="AA1" s="282"/>
      <c r="AB1" s="282"/>
      <c r="AC1" s="282"/>
      <c r="AD1" s="282"/>
      <c r="AE1" s="282"/>
      <c r="AF1" s="282"/>
      <c r="AG1" s="282"/>
      <c r="AH1" s="282"/>
      <c r="AI1" s="282"/>
      <c r="AJ1" s="282"/>
      <c r="AK1" s="282"/>
      <c r="AL1" s="282"/>
      <c r="AM1" s="282"/>
      <c r="AN1" s="282"/>
      <c r="AO1" s="282"/>
      <c r="AP1" s="282"/>
      <c r="AQ1" s="282"/>
      <c r="AR1" s="282"/>
      <c r="AS1" s="282"/>
      <c r="AT1" s="282"/>
      <c r="AU1" s="282"/>
      <c r="AV1" s="39"/>
      <c r="AW1" s="201"/>
      <c r="AX1" s="39"/>
    </row>
    <row r="2" spans="1:51" ht="7.5" customHeight="1" thickBot="1">
      <c r="A2" s="41"/>
      <c r="AI2" s="143"/>
      <c r="AJ2" s="143"/>
      <c r="AK2" s="143"/>
      <c r="AL2" s="143"/>
      <c r="AM2" s="143"/>
      <c r="AN2" s="143"/>
      <c r="AO2" s="143"/>
      <c r="AP2" s="143"/>
      <c r="AQ2" s="143"/>
      <c r="AR2" s="143"/>
      <c r="AS2" s="42"/>
      <c r="AT2" s="42"/>
      <c r="AU2" s="42"/>
      <c r="AV2" s="42"/>
      <c r="AW2" s="42"/>
      <c r="AX2" s="42"/>
    </row>
    <row r="3" spans="1:51" ht="21" customHeight="1">
      <c r="A3" s="307" t="s">
        <v>0</v>
      </c>
      <c r="B3" s="308"/>
      <c r="C3" s="308"/>
      <c r="D3" s="308"/>
      <c r="E3" s="308"/>
      <c r="F3" s="308"/>
      <c r="G3" s="308"/>
      <c r="H3" s="308"/>
      <c r="I3" s="308"/>
      <c r="J3" s="308"/>
      <c r="K3" s="308"/>
      <c r="L3" s="308"/>
      <c r="M3" s="267"/>
      <c r="N3" s="283"/>
      <c r="O3" s="283"/>
      <c r="P3" s="283"/>
      <c r="Q3" s="283"/>
      <c r="R3" s="283"/>
      <c r="S3" s="283"/>
      <c r="T3" s="283"/>
      <c r="U3" s="283"/>
      <c r="V3" s="283"/>
      <c r="W3" s="283"/>
      <c r="X3" s="283"/>
      <c r="Y3" s="283"/>
      <c r="Z3" s="283"/>
      <c r="AA3" s="263" t="s">
        <v>1</v>
      </c>
      <c r="AB3" s="263"/>
      <c r="AC3" s="263"/>
      <c r="AD3" s="263"/>
      <c r="AE3" s="263"/>
      <c r="AF3" s="263"/>
      <c r="AG3" s="263"/>
      <c r="AH3" s="263"/>
      <c r="AI3" s="305"/>
      <c r="AJ3" s="306"/>
      <c r="AK3" s="306"/>
      <c r="AL3" s="306"/>
      <c r="AM3" s="306"/>
      <c r="AN3" s="306"/>
      <c r="AO3" s="306"/>
      <c r="AP3" s="306"/>
      <c r="AQ3" s="306"/>
      <c r="AR3" s="306"/>
      <c r="AS3" s="306"/>
      <c r="AT3" s="306"/>
      <c r="AU3" s="306"/>
      <c r="AV3" s="306"/>
      <c r="AW3" s="306"/>
      <c r="AX3" s="306"/>
      <c r="AY3" s="50"/>
    </row>
    <row r="4" spans="1:51" ht="14.25">
      <c r="A4" s="265" t="s">
        <v>2</v>
      </c>
      <c r="B4" s="312"/>
      <c r="C4" s="312"/>
      <c r="D4" s="312"/>
      <c r="E4" s="312"/>
      <c r="F4" s="312"/>
      <c r="G4" s="312"/>
      <c r="H4" s="312"/>
      <c r="I4" s="312"/>
      <c r="J4" s="312"/>
      <c r="K4" s="312"/>
      <c r="L4" s="312"/>
      <c r="M4" s="313"/>
      <c r="N4" s="284" t="s">
        <v>198</v>
      </c>
      <c r="O4" s="285"/>
      <c r="P4" s="285"/>
      <c r="Q4" s="285"/>
      <c r="R4" s="285"/>
      <c r="S4" s="285"/>
      <c r="T4" s="285"/>
      <c r="U4" s="285"/>
      <c r="V4" s="285"/>
      <c r="W4" s="285"/>
      <c r="X4" s="285"/>
      <c r="Y4" s="285"/>
      <c r="Z4" s="286"/>
      <c r="AA4" s="290"/>
      <c r="AB4" s="291"/>
      <c r="AC4" s="291"/>
      <c r="AD4" s="291"/>
      <c r="AE4" s="292"/>
      <c r="AF4" s="296" t="s">
        <v>4</v>
      </c>
      <c r="AG4" s="297"/>
      <c r="AH4" s="297"/>
      <c r="AI4" s="297"/>
      <c r="AJ4" s="297"/>
      <c r="AK4" s="297"/>
      <c r="AL4" s="297"/>
      <c r="AM4" s="297"/>
      <c r="AN4" s="297"/>
      <c r="AO4" s="297"/>
      <c r="AP4" s="297"/>
      <c r="AQ4" s="298"/>
      <c r="AR4" s="303">
        <v>0</v>
      </c>
      <c r="AS4" s="304"/>
      <c r="AT4" s="304"/>
      <c r="AU4" s="304"/>
      <c r="AV4" s="304"/>
      <c r="AW4" s="304"/>
      <c r="AX4" s="304"/>
      <c r="AY4" s="50"/>
    </row>
    <row r="5" spans="1:51" ht="14.25">
      <c r="A5" s="265"/>
      <c r="B5" s="314"/>
      <c r="C5" s="314"/>
      <c r="D5" s="314"/>
      <c r="E5" s="314"/>
      <c r="F5" s="314"/>
      <c r="G5" s="314"/>
      <c r="H5" s="314"/>
      <c r="I5" s="314"/>
      <c r="J5" s="314"/>
      <c r="K5" s="314"/>
      <c r="L5" s="314"/>
      <c r="M5" s="315"/>
      <c r="N5" s="287"/>
      <c r="O5" s="288"/>
      <c r="P5" s="288"/>
      <c r="Q5" s="288"/>
      <c r="R5" s="288"/>
      <c r="S5" s="288"/>
      <c r="T5" s="288"/>
      <c r="U5" s="288"/>
      <c r="V5" s="288"/>
      <c r="W5" s="288"/>
      <c r="X5" s="288"/>
      <c r="Y5" s="288"/>
      <c r="Z5" s="289"/>
      <c r="AA5" s="293"/>
      <c r="AB5" s="294"/>
      <c r="AC5" s="294"/>
      <c r="AD5" s="294"/>
      <c r="AE5" s="295"/>
      <c r="AF5" s="296" t="s">
        <v>5</v>
      </c>
      <c r="AG5" s="297"/>
      <c r="AH5" s="297"/>
      <c r="AI5" s="297"/>
      <c r="AJ5" s="297"/>
      <c r="AK5" s="297"/>
      <c r="AL5" s="297"/>
      <c r="AM5" s="299"/>
      <c r="AN5" s="299"/>
      <c r="AO5" s="299"/>
      <c r="AP5" s="299"/>
      <c r="AQ5" s="300"/>
      <c r="AR5" s="301">
        <f>生活支援員必要人員算出表!C32</f>
        <v>0</v>
      </c>
      <c r="AS5" s="302"/>
      <c r="AT5" s="302"/>
      <c r="AU5" s="302"/>
      <c r="AV5" s="302"/>
      <c r="AW5" s="302"/>
      <c r="AX5" s="302"/>
      <c r="AY5" s="50"/>
    </row>
    <row r="6" spans="1:51" ht="21" customHeight="1" thickBot="1">
      <c r="A6" s="316" t="s">
        <v>6</v>
      </c>
      <c r="B6" s="317"/>
      <c r="C6" s="317"/>
      <c r="D6" s="317"/>
      <c r="E6" s="317"/>
      <c r="F6" s="317"/>
      <c r="G6" s="317"/>
      <c r="H6" s="318"/>
      <c r="I6" s="319"/>
      <c r="J6" s="320"/>
      <c r="K6" s="320"/>
      <c r="L6" s="320"/>
      <c r="M6" s="321"/>
      <c r="N6" s="271" t="s">
        <v>7</v>
      </c>
      <c r="O6" s="272"/>
      <c r="P6" s="272"/>
      <c r="Q6" s="272"/>
      <c r="R6" s="272"/>
      <c r="S6" s="272"/>
      <c r="T6" s="272"/>
      <c r="U6" s="273"/>
      <c r="V6" s="274"/>
      <c r="W6" s="275"/>
      <c r="X6" s="275"/>
      <c r="Y6" s="275"/>
      <c r="Z6" s="275"/>
      <c r="AA6" s="275"/>
      <c r="AB6" s="275"/>
      <c r="AC6" s="275"/>
      <c r="AD6" s="275"/>
      <c r="AE6" s="276"/>
      <c r="AF6" s="271" t="s">
        <v>129</v>
      </c>
      <c r="AG6" s="272"/>
      <c r="AH6" s="272"/>
      <c r="AI6" s="272"/>
      <c r="AJ6" s="272"/>
      <c r="AK6" s="272"/>
      <c r="AL6" s="273"/>
      <c r="AM6" s="280"/>
      <c r="AN6" s="281"/>
      <c r="AO6" s="281"/>
      <c r="AP6" s="281"/>
      <c r="AQ6" s="281"/>
      <c r="AR6" s="281"/>
      <c r="AS6" s="281"/>
      <c r="AT6" s="281"/>
      <c r="AU6" s="281"/>
      <c r="AV6" s="281"/>
      <c r="AW6" s="281"/>
      <c r="AX6" s="281"/>
      <c r="AY6" s="120"/>
    </row>
    <row r="7" spans="1:51" ht="21" customHeight="1">
      <c r="A7" s="309" t="s">
        <v>9</v>
      </c>
      <c r="B7" s="262" t="s">
        <v>10</v>
      </c>
      <c r="C7" s="262"/>
      <c r="D7" s="262"/>
      <c r="E7" s="262"/>
      <c r="F7" s="262"/>
      <c r="G7" s="263" t="s">
        <v>11</v>
      </c>
      <c r="H7" s="263"/>
      <c r="I7" s="263"/>
      <c r="J7" s="263"/>
      <c r="K7" s="263"/>
      <c r="L7" s="263"/>
      <c r="M7" s="264"/>
      <c r="N7" s="267" t="s">
        <v>12</v>
      </c>
      <c r="O7" s="263"/>
      <c r="P7" s="263"/>
      <c r="Q7" s="263"/>
      <c r="R7" s="263"/>
      <c r="S7" s="263"/>
      <c r="T7" s="263"/>
      <c r="U7" s="263" t="s">
        <v>13</v>
      </c>
      <c r="V7" s="263"/>
      <c r="W7" s="263"/>
      <c r="X7" s="263"/>
      <c r="Y7" s="263"/>
      <c r="Z7" s="263"/>
      <c r="AA7" s="263"/>
      <c r="AB7" s="263" t="s">
        <v>14</v>
      </c>
      <c r="AC7" s="263"/>
      <c r="AD7" s="263"/>
      <c r="AE7" s="263"/>
      <c r="AF7" s="268"/>
      <c r="AG7" s="268"/>
      <c r="AH7" s="268"/>
      <c r="AI7" s="277" t="s">
        <v>15</v>
      </c>
      <c r="AJ7" s="278"/>
      <c r="AK7" s="278"/>
      <c r="AL7" s="278"/>
      <c r="AM7" s="278"/>
      <c r="AN7" s="278"/>
      <c r="AO7" s="279"/>
      <c r="AP7" s="277" t="s">
        <v>16</v>
      </c>
      <c r="AQ7" s="278"/>
      <c r="AR7" s="279"/>
      <c r="AS7" s="246" t="s">
        <v>135</v>
      </c>
      <c r="AT7" s="246"/>
      <c r="AU7" s="246"/>
      <c r="AV7" s="246" t="s">
        <v>136</v>
      </c>
      <c r="AW7" s="269" t="s">
        <v>212</v>
      </c>
      <c r="AX7" s="248" t="s">
        <v>213</v>
      </c>
      <c r="AY7" s="258" t="s">
        <v>17</v>
      </c>
    </row>
    <row r="8" spans="1:51" ht="21" customHeight="1">
      <c r="A8" s="310"/>
      <c r="B8" s="247"/>
      <c r="C8" s="247"/>
      <c r="D8" s="247"/>
      <c r="E8" s="247"/>
      <c r="F8" s="247"/>
      <c r="G8" s="265"/>
      <c r="H8" s="265"/>
      <c r="I8" s="265"/>
      <c r="J8" s="265"/>
      <c r="K8" s="265"/>
      <c r="L8" s="265"/>
      <c r="M8" s="266"/>
      <c r="N8" s="144">
        <v>1</v>
      </c>
      <c r="O8" s="145">
        <v>2</v>
      </c>
      <c r="P8" s="145">
        <v>3</v>
      </c>
      <c r="Q8" s="145">
        <v>4</v>
      </c>
      <c r="R8" s="145">
        <v>5</v>
      </c>
      <c r="S8" s="145">
        <v>6</v>
      </c>
      <c r="T8" s="145">
        <v>7</v>
      </c>
      <c r="U8" s="145">
        <v>8</v>
      </c>
      <c r="V8" s="145">
        <v>9</v>
      </c>
      <c r="W8" s="145">
        <v>10</v>
      </c>
      <c r="X8" s="145">
        <v>11</v>
      </c>
      <c r="Y8" s="145">
        <v>12</v>
      </c>
      <c r="Z8" s="145">
        <v>13</v>
      </c>
      <c r="AA8" s="145">
        <v>14</v>
      </c>
      <c r="AB8" s="145">
        <v>15</v>
      </c>
      <c r="AC8" s="145">
        <v>16</v>
      </c>
      <c r="AD8" s="145">
        <v>17</v>
      </c>
      <c r="AE8" s="145">
        <v>18</v>
      </c>
      <c r="AF8" s="145">
        <v>19</v>
      </c>
      <c r="AG8" s="145">
        <v>20</v>
      </c>
      <c r="AH8" s="145">
        <v>21</v>
      </c>
      <c r="AI8" s="145">
        <v>22</v>
      </c>
      <c r="AJ8" s="145">
        <v>23</v>
      </c>
      <c r="AK8" s="145">
        <v>24</v>
      </c>
      <c r="AL8" s="145">
        <v>25</v>
      </c>
      <c r="AM8" s="145">
        <v>26</v>
      </c>
      <c r="AN8" s="145">
        <v>27</v>
      </c>
      <c r="AO8" s="145">
        <v>28</v>
      </c>
      <c r="AP8" s="145">
        <v>29</v>
      </c>
      <c r="AQ8" s="145">
        <v>30</v>
      </c>
      <c r="AR8" s="145">
        <v>31</v>
      </c>
      <c r="AS8" s="247"/>
      <c r="AT8" s="247"/>
      <c r="AU8" s="247"/>
      <c r="AV8" s="247"/>
      <c r="AW8" s="270"/>
      <c r="AX8" s="249"/>
      <c r="AY8" s="258"/>
    </row>
    <row r="9" spans="1:51" ht="21" customHeight="1">
      <c r="A9" s="311"/>
      <c r="B9" s="247"/>
      <c r="C9" s="247"/>
      <c r="D9" s="247"/>
      <c r="E9" s="247"/>
      <c r="F9" s="247"/>
      <c r="G9" s="265"/>
      <c r="H9" s="265"/>
      <c r="I9" s="265"/>
      <c r="J9" s="265"/>
      <c r="K9" s="265"/>
      <c r="L9" s="265"/>
      <c r="M9" s="266"/>
      <c r="N9" s="43" t="s">
        <v>18</v>
      </c>
      <c r="O9" s="146" t="s">
        <v>19</v>
      </c>
      <c r="P9" s="146" t="s">
        <v>20</v>
      </c>
      <c r="Q9" s="146" t="s">
        <v>21</v>
      </c>
      <c r="R9" s="146" t="s">
        <v>22</v>
      </c>
      <c r="S9" s="146" t="s">
        <v>23</v>
      </c>
      <c r="T9" s="146" t="s">
        <v>24</v>
      </c>
      <c r="U9" s="146" t="s">
        <v>18</v>
      </c>
      <c r="V9" s="146" t="s">
        <v>19</v>
      </c>
      <c r="W9" s="146" t="s">
        <v>20</v>
      </c>
      <c r="X9" s="146" t="s">
        <v>21</v>
      </c>
      <c r="Y9" s="146" t="s">
        <v>22</v>
      </c>
      <c r="Z9" s="146" t="s">
        <v>23</v>
      </c>
      <c r="AA9" s="146" t="s">
        <v>24</v>
      </c>
      <c r="AB9" s="146" t="s">
        <v>18</v>
      </c>
      <c r="AC9" s="146" t="s">
        <v>19</v>
      </c>
      <c r="AD9" s="146" t="s">
        <v>20</v>
      </c>
      <c r="AE9" s="146" t="s">
        <v>21</v>
      </c>
      <c r="AF9" s="146" t="s">
        <v>22</v>
      </c>
      <c r="AG9" s="146" t="s">
        <v>23</v>
      </c>
      <c r="AH9" s="146" t="s">
        <v>24</v>
      </c>
      <c r="AI9" s="146" t="s">
        <v>18</v>
      </c>
      <c r="AJ9" s="146" t="s">
        <v>19</v>
      </c>
      <c r="AK9" s="146" t="s">
        <v>20</v>
      </c>
      <c r="AL9" s="146" t="s">
        <v>21</v>
      </c>
      <c r="AM9" s="146" t="s">
        <v>22</v>
      </c>
      <c r="AN9" s="146" t="s">
        <v>23</v>
      </c>
      <c r="AO9" s="146" t="s">
        <v>25</v>
      </c>
      <c r="AP9" s="146" t="s">
        <v>26</v>
      </c>
      <c r="AQ9" s="146" t="s">
        <v>27</v>
      </c>
      <c r="AR9" s="146" t="s">
        <v>28</v>
      </c>
      <c r="AS9" s="247"/>
      <c r="AT9" s="247"/>
      <c r="AU9" s="247"/>
      <c r="AV9" s="247"/>
      <c r="AW9" s="246"/>
      <c r="AX9" s="249"/>
      <c r="AY9" s="258"/>
    </row>
    <row r="10" spans="1:51" ht="21" customHeight="1">
      <c r="A10" s="190"/>
      <c r="B10" s="240"/>
      <c r="C10" s="240"/>
      <c r="D10" s="240"/>
      <c r="E10" s="240"/>
      <c r="F10" s="240"/>
      <c r="G10" s="250"/>
      <c r="H10" s="250"/>
      <c r="I10" s="250"/>
      <c r="J10" s="250"/>
      <c r="K10" s="250"/>
      <c r="L10" s="250"/>
      <c r="M10" s="251"/>
      <c r="N10" s="187"/>
      <c r="O10" s="165"/>
      <c r="P10" s="165"/>
      <c r="Q10" s="165"/>
      <c r="R10" s="165"/>
      <c r="S10" s="165"/>
      <c r="T10" s="165"/>
      <c r="U10" s="187"/>
      <c r="V10" s="165"/>
      <c r="W10" s="165"/>
      <c r="X10" s="165"/>
      <c r="Y10" s="165"/>
      <c r="Z10" s="165"/>
      <c r="AA10" s="165"/>
      <c r="AB10" s="187"/>
      <c r="AC10" s="165"/>
      <c r="AD10" s="165"/>
      <c r="AE10" s="165"/>
      <c r="AF10" s="165"/>
      <c r="AG10" s="165"/>
      <c r="AH10" s="165"/>
      <c r="AI10" s="187"/>
      <c r="AJ10" s="165"/>
      <c r="AK10" s="165"/>
      <c r="AL10" s="165"/>
      <c r="AM10" s="165"/>
      <c r="AN10" s="165"/>
      <c r="AO10" s="165"/>
      <c r="AP10" s="165"/>
      <c r="AQ10" s="165"/>
      <c r="AR10" s="165"/>
      <c r="AS10" s="259">
        <f>SUM(N10:AO10)</f>
        <v>0</v>
      </c>
      <c r="AT10" s="260"/>
      <c r="AU10" s="261"/>
      <c r="AV10" s="234">
        <f>TRUNC(AS10/4,1)</f>
        <v>0</v>
      </c>
      <c r="AW10" s="234" t="e">
        <f>IF(AX10&gt;=1,"1",AX10)</f>
        <v>#DIV/0!</v>
      </c>
      <c r="AX10" s="233" t="e">
        <f>TRUNC(AV10/$I$6,1)</f>
        <v>#DIV/0!</v>
      </c>
      <c r="AY10" s="122"/>
    </row>
    <row r="11" spans="1:51" ht="21" customHeight="1">
      <c r="A11" s="191"/>
      <c r="B11" s="240"/>
      <c r="C11" s="240"/>
      <c r="D11" s="240"/>
      <c r="E11" s="240"/>
      <c r="F11" s="240"/>
      <c r="G11" s="250"/>
      <c r="H11" s="250"/>
      <c r="I11" s="250"/>
      <c r="J11" s="250"/>
      <c r="K11" s="250"/>
      <c r="L11" s="250"/>
      <c r="M11" s="251"/>
      <c r="N11" s="187"/>
      <c r="O11" s="165"/>
      <c r="P11" s="165"/>
      <c r="Q11" s="165"/>
      <c r="R11" s="165"/>
      <c r="S11" s="165"/>
      <c r="T11" s="165"/>
      <c r="U11" s="187"/>
      <c r="V11" s="165"/>
      <c r="W11" s="165"/>
      <c r="X11" s="165"/>
      <c r="Y11" s="165"/>
      <c r="Z11" s="165"/>
      <c r="AA11" s="165"/>
      <c r="AB11" s="187"/>
      <c r="AC11" s="165"/>
      <c r="AD11" s="165"/>
      <c r="AE11" s="165"/>
      <c r="AF11" s="165"/>
      <c r="AG11" s="165"/>
      <c r="AH11" s="165"/>
      <c r="AI11" s="187"/>
      <c r="AJ11" s="165"/>
      <c r="AK11" s="165"/>
      <c r="AL11" s="165"/>
      <c r="AM11" s="165"/>
      <c r="AN11" s="165"/>
      <c r="AO11" s="165"/>
      <c r="AP11" s="165"/>
      <c r="AQ11" s="165"/>
      <c r="AR11" s="165"/>
      <c r="AS11" s="244">
        <f>SUM(N11:AO11)</f>
        <v>0</v>
      </c>
      <c r="AT11" s="244"/>
      <c r="AU11" s="244"/>
      <c r="AV11" s="234">
        <f t="shared" ref="AV11:AV34" si="0">TRUNC(AS11/4,1)</f>
        <v>0</v>
      </c>
      <c r="AW11" s="234" t="e">
        <f t="shared" ref="AW11:AW34" si="1">IF(AX11&gt;=1,"1",AX11)</f>
        <v>#DIV/0!</v>
      </c>
      <c r="AX11" s="233" t="e">
        <f t="shared" ref="AX11:AX34" si="2">TRUNC(AV11/$I$6,1)</f>
        <v>#DIV/0!</v>
      </c>
      <c r="AY11" s="122"/>
    </row>
    <row r="12" spans="1:51" ht="21" customHeight="1">
      <c r="A12" s="191"/>
      <c r="B12" s="240"/>
      <c r="C12" s="240"/>
      <c r="D12" s="240"/>
      <c r="E12" s="240"/>
      <c r="F12" s="240"/>
      <c r="G12" s="250"/>
      <c r="H12" s="250"/>
      <c r="I12" s="250"/>
      <c r="J12" s="250"/>
      <c r="K12" s="250"/>
      <c r="L12" s="250"/>
      <c r="M12" s="251"/>
      <c r="N12" s="187"/>
      <c r="O12" s="165"/>
      <c r="P12" s="165"/>
      <c r="Q12" s="165"/>
      <c r="R12" s="165"/>
      <c r="S12" s="165"/>
      <c r="T12" s="165"/>
      <c r="U12" s="187"/>
      <c r="V12" s="165"/>
      <c r="W12" s="165"/>
      <c r="X12" s="165"/>
      <c r="Y12" s="165"/>
      <c r="Z12" s="165"/>
      <c r="AA12" s="165"/>
      <c r="AB12" s="187"/>
      <c r="AC12" s="165"/>
      <c r="AD12" s="165"/>
      <c r="AE12" s="165"/>
      <c r="AF12" s="165"/>
      <c r="AG12" s="165"/>
      <c r="AH12" s="165"/>
      <c r="AI12" s="187"/>
      <c r="AJ12" s="165"/>
      <c r="AK12" s="165"/>
      <c r="AL12" s="165"/>
      <c r="AM12" s="165"/>
      <c r="AN12" s="165"/>
      <c r="AO12" s="165"/>
      <c r="AP12" s="165"/>
      <c r="AQ12" s="165"/>
      <c r="AR12" s="165"/>
      <c r="AS12" s="244">
        <f>SUM(N12:AO12)</f>
        <v>0</v>
      </c>
      <c r="AT12" s="244"/>
      <c r="AU12" s="244"/>
      <c r="AV12" s="234">
        <f t="shared" si="0"/>
        <v>0</v>
      </c>
      <c r="AW12" s="234" t="e">
        <f t="shared" si="1"/>
        <v>#DIV/0!</v>
      </c>
      <c r="AX12" s="233" t="e">
        <f t="shared" si="2"/>
        <v>#DIV/0!</v>
      </c>
      <c r="AY12" s="122"/>
    </row>
    <row r="13" spans="1:51" ht="21" customHeight="1">
      <c r="A13" s="191"/>
      <c r="B13" s="240"/>
      <c r="C13" s="240"/>
      <c r="D13" s="240"/>
      <c r="E13" s="240"/>
      <c r="F13" s="240"/>
      <c r="G13" s="250"/>
      <c r="H13" s="250"/>
      <c r="I13" s="250"/>
      <c r="J13" s="250"/>
      <c r="K13" s="250"/>
      <c r="L13" s="250"/>
      <c r="M13" s="251"/>
      <c r="N13" s="187"/>
      <c r="O13" s="165"/>
      <c r="P13" s="165"/>
      <c r="Q13" s="165"/>
      <c r="R13" s="165"/>
      <c r="S13" s="165"/>
      <c r="T13" s="165"/>
      <c r="U13" s="187"/>
      <c r="V13" s="165"/>
      <c r="W13" s="165"/>
      <c r="X13" s="165"/>
      <c r="Y13" s="165"/>
      <c r="Z13" s="165"/>
      <c r="AA13" s="165"/>
      <c r="AB13" s="187"/>
      <c r="AC13" s="165"/>
      <c r="AD13" s="165"/>
      <c r="AE13" s="165"/>
      <c r="AF13" s="165"/>
      <c r="AG13" s="165"/>
      <c r="AH13" s="165"/>
      <c r="AI13" s="187"/>
      <c r="AJ13" s="165"/>
      <c r="AK13" s="165"/>
      <c r="AL13" s="165"/>
      <c r="AM13" s="165"/>
      <c r="AN13" s="165"/>
      <c r="AO13" s="165"/>
      <c r="AP13" s="165"/>
      <c r="AQ13" s="165"/>
      <c r="AR13" s="165"/>
      <c r="AS13" s="244">
        <f t="shared" ref="AS13:AS34" si="3">SUM(N13:AO13)</f>
        <v>0</v>
      </c>
      <c r="AT13" s="244"/>
      <c r="AU13" s="244"/>
      <c r="AV13" s="234">
        <f t="shared" si="0"/>
        <v>0</v>
      </c>
      <c r="AW13" s="234" t="e">
        <f t="shared" si="1"/>
        <v>#DIV/0!</v>
      </c>
      <c r="AX13" s="233" t="e">
        <f t="shared" si="2"/>
        <v>#DIV/0!</v>
      </c>
      <c r="AY13" s="122"/>
    </row>
    <row r="14" spans="1:51" ht="21" customHeight="1">
      <c r="A14" s="191"/>
      <c r="B14" s="240"/>
      <c r="C14" s="240"/>
      <c r="D14" s="240"/>
      <c r="E14" s="240"/>
      <c r="F14" s="240"/>
      <c r="G14" s="250"/>
      <c r="H14" s="250"/>
      <c r="I14" s="250"/>
      <c r="J14" s="250"/>
      <c r="K14" s="250"/>
      <c r="L14" s="250"/>
      <c r="M14" s="251"/>
      <c r="N14" s="187"/>
      <c r="O14" s="165"/>
      <c r="P14" s="165"/>
      <c r="Q14" s="165"/>
      <c r="R14" s="165"/>
      <c r="S14" s="165"/>
      <c r="T14" s="165"/>
      <c r="U14" s="187"/>
      <c r="V14" s="165"/>
      <c r="W14" s="165"/>
      <c r="X14" s="165"/>
      <c r="Y14" s="165"/>
      <c r="Z14" s="165"/>
      <c r="AA14" s="165"/>
      <c r="AB14" s="187"/>
      <c r="AC14" s="165"/>
      <c r="AD14" s="165"/>
      <c r="AE14" s="165"/>
      <c r="AF14" s="165"/>
      <c r="AG14" s="165"/>
      <c r="AH14" s="165"/>
      <c r="AI14" s="187"/>
      <c r="AJ14" s="165"/>
      <c r="AK14" s="165"/>
      <c r="AL14" s="165"/>
      <c r="AM14" s="165"/>
      <c r="AN14" s="165"/>
      <c r="AO14" s="165"/>
      <c r="AP14" s="165"/>
      <c r="AQ14" s="165"/>
      <c r="AR14" s="165"/>
      <c r="AS14" s="244">
        <f t="shared" si="3"/>
        <v>0</v>
      </c>
      <c r="AT14" s="244"/>
      <c r="AU14" s="244"/>
      <c r="AV14" s="234">
        <f t="shared" si="0"/>
        <v>0</v>
      </c>
      <c r="AW14" s="234" t="e">
        <f t="shared" si="1"/>
        <v>#DIV/0!</v>
      </c>
      <c r="AX14" s="233" t="e">
        <f t="shared" si="2"/>
        <v>#DIV/0!</v>
      </c>
      <c r="AY14" s="122"/>
    </row>
    <row r="15" spans="1:51" ht="21" customHeight="1">
      <c r="A15" s="191"/>
      <c r="B15" s="240"/>
      <c r="C15" s="240"/>
      <c r="D15" s="240"/>
      <c r="E15" s="240"/>
      <c r="F15" s="240"/>
      <c r="G15" s="241"/>
      <c r="H15" s="242"/>
      <c r="I15" s="242"/>
      <c r="J15" s="242"/>
      <c r="K15" s="242"/>
      <c r="L15" s="242"/>
      <c r="M15" s="243"/>
      <c r="N15" s="187"/>
      <c r="O15" s="165"/>
      <c r="P15" s="165"/>
      <c r="Q15" s="165"/>
      <c r="R15" s="165"/>
      <c r="S15" s="165"/>
      <c r="T15" s="165"/>
      <c r="U15" s="187"/>
      <c r="V15" s="165"/>
      <c r="W15" s="165"/>
      <c r="X15" s="165"/>
      <c r="Y15" s="165"/>
      <c r="Z15" s="165"/>
      <c r="AA15" s="165"/>
      <c r="AB15" s="187"/>
      <c r="AC15" s="165"/>
      <c r="AD15" s="165"/>
      <c r="AE15" s="165"/>
      <c r="AF15" s="165"/>
      <c r="AG15" s="165"/>
      <c r="AH15" s="165"/>
      <c r="AI15" s="187"/>
      <c r="AJ15" s="165"/>
      <c r="AK15" s="165"/>
      <c r="AL15" s="165"/>
      <c r="AM15" s="165"/>
      <c r="AN15" s="165"/>
      <c r="AO15" s="165"/>
      <c r="AP15" s="165"/>
      <c r="AQ15" s="165"/>
      <c r="AR15" s="165"/>
      <c r="AS15" s="244">
        <f t="shared" ref="AS15" si="4">SUM(N15:AO15)</f>
        <v>0</v>
      </c>
      <c r="AT15" s="244"/>
      <c r="AU15" s="244"/>
      <c r="AV15" s="234">
        <f t="shared" si="0"/>
        <v>0</v>
      </c>
      <c r="AW15" s="234" t="e">
        <f t="shared" si="1"/>
        <v>#DIV/0!</v>
      </c>
      <c r="AX15" s="233" t="e">
        <f t="shared" si="2"/>
        <v>#DIV/0!</v>
      </c>
      <c r="AY15" s="122"/>
    </row>
    <row r="16" spans="1:51" ht="21" customHeight="1">
      <c r="A16" s="191"/>
      <c r="B16" s="240"/>
      <c r="C16" s="240"/>
      <c r="D16" s="240"/>
      <c r="E16" s="240"/>
      <c r="F16" s="240"/>
      <c r="G16" s="241"/>
      <c r="H16" s="242"/>
      <c r="I16" s="242"/>
      <c r="J16" s="242"/>
      <c r="K16" s="242"/>
      <c r="L16" s="242"/>
      <c r="M16" s="243"/>
      <c r="N16" s="187"/>
      <c r="O16" s="165"/>
      <c r="P16" s="165"/>
      <c r="Q16" s="165"/>
      <c r="R16" s="165"/>
      <c r="S16" s="165"/>
      <c r="T16" s="165"/>
      <c r="U16" s="187"/>
      <c r="V16" s="165"/>
      <c r="W16" s="165"/>
      <c r="X16" s="165"/>
      <c r="Y16" s="165"/>
      <c r="Z16" s="165"/>
      <c r="AA16" s="165"/>
      <c r="AB16" s="187"/>
      <c r="AC16" s="165"/>
      <c r="AD16" s="165"/>
      <c r="AE16" s="165"/>
      <c r="AF16" s="165"/>
      <c r="AG16" s="165"/>
      <c r="AH16" s="165"/>
      <c r="AI16" s="187"/>
      <c r="AJ16" s="165"/>
      <c r="AK16" s="165"/>
      <c r="AL16" s="165"/>
      <c r="AM16" s="165"/>
      <c r="AN16" s="165"/>
      <c r="AO16" s="165"/>
      <c r="AP16" s="165"/>
      <c r="AQ16" s="165"/>
      <c r="AR16" s="165"/>
      <c r="AS16" s="244">
        <f t="shared" si="3"/>
        <v>0</v>
      </c>
      <c r="AT16" s="244"/>
      <c r="AU16" s="244"/>
      <c r="AV16" s="234">
        <f t="shared" si="0"/>
        <v>0</v>
      </c>
      <c r="AW16" s="234" t="e">
        <f t="shared" si="1"/>
        <v>#DIV/0!</v>
      </c>
      <c r="AX16" s="233" t="e">
        <f t="shared" si="2"/>
        <v>#DIV/0!</v>
      </c>
      <c r="AY16" s="122"/>
    </row>
    <row r="17" spans="1:52" ht="21" customHeight="1">
      <c r="A17" s="191"/>
      <c r="B17" s="240"/>
      <c r="C17" s="240"/>
      <c r="D17" s="240"/>
      <c r="E17" s="240"/>
      <c r="F17" s="240"/>
      <c r="G17" s="241"/>
      <c r="H17" s="242"/>
      <c r="I17" s="242"/>
      <c r="J17" s="242"/>
      <c r="K17" s="242"/>
      <c r="L17" s="242"/>
      <c r="M17" s="243"/>
      <c r="N17" s="187"/>
      <c r="O17" s="165"/>
      <c r="P17" s="165"/>
      <c r="Q17" s="165"/>
      <c r="R17" s="165"/>
      <c r="S17" s="165"/>
      <c r="T17" s="187"/>
      <c r="U17" s="187"/>
      <c r="V17" s="165"/>
      <c r="W17" s="165"/>
      <c r="X17" s="165"/>
      <c r="Y17" s="165"/>
      <c r="Z17" s="165"/>
      <c r="AA17" s="187"/>
      <c r="AB17" s="187"/>
      <c r="AC17" s="165"/>
      <c r="AD17" s="165"/>
      <c r="AE17" s="165"/>
      <c r="AF17" s="165"/>
      <c r="AG17" s="165"/>
      <c r="AH17" s="187"/>
      <c r="AI17" s="187"/>
      <c r="AJ17" s="165"/>
      <c r="AK17" s="165"/>
      <c r="AL17" s="165"/>
      <c r="AM17" s="165"/>
      <c r="AN17" s="165"/>
      <c r="AO17" s="187"/>
      <c r="AP17" s="187"/>
      <c r="AQ17" s="187"/>
      <c r="AR17" s="187"/>
      <c r="AS17" s="244">
        <f t="shared" ref="AS17" si="5">SUM(N17:AO17)</f>
        <v>0</v>
      </c>
      <c r="AT17" s="244"/>
      <c r="AU17" s="244"/>
      <c r="AV17" s="234">
        <f t="shared" si="0"/>
        <v>0</v>
      </c>
      <c r="AW17" s="234" t="e">
        <f t="shared" si="1"/>
        <v>#DIV/0!</v>
      </c>
      <c r="AX17" s="233" t="e">
        <f t="shared" si="2"/>
        <v>#DIV/0!</v>
      </c>
      <c r="AY17" s="123"/>
    </row>
    <row r="18" spans="1:52" ht="21" customHeight="1">
      <c r="A18" s="191"/>
      <c r="B18" s="240"/>
      <c r="C18" s="240"/>
      <c r="D18" s="240"/>
      <c r="E18" s="240"/>
      <c r="F18" s="240"/>
      <c r="G18" s="241"/>
      <c r="H18" s="242"/>
      <c r="I18" s="242"/>
      <c r="J18" s="242"/>
      <c r="K18" s="242"/>
      <c r="L18" s="242"/>
      <c r="M18" s="243"/>
      <c r="N18" s="187"/>
      <c r="O18" s="165"/>
      <c r="P18" s="165"/>
      <c r="Q18" s="165"/>
      <c r="R18" s="165"/>
      <c r="S18" s="165"/>
      <c r="T18" s="165"/>
      <c r="U18" s="187"/>
      <c r="V18" s="165"/>
      <c r="W18" s="165"/>
      <c r="X18" s="165"/>
      <c r="Y18" s="165"/>
      <c r="Z18" s="165"/>
      <c r="AA18" s="165"/>
      <c r="AB18" s="187"/>
      <c r="AC18" s="165"/>
      <c r="AD18" s="165"/>
      <c r="AE18" s="165"/>
      <c r="AF18" s="165"/>
      <c r="AG18" s="165"/>
      <c r="AH18" s="165"/>
      <c r="AI18" s="187"/>
      <c r="AJ18" s="165"/>
      <c r="AK18" s="165"/>
      <c r="AL18" s="165"/>
      <c r="AM18" s="165"/>
      <c r="AN18" s="165"/>
      <c r="AO18" s="165"/>
      <c r="AP18" s="165"/>
      <c r="AQ18" s="165"/>
      <c r="AR18" s="165"/>
      <c r="AS18" s="244">
        <f t="shared" si="3"/>
        <v>0</v>
      </c>
      <c r="AT18" s="244"/>
      <c r="AU18" s="244"/>
      <c r="AV18" s="234">
        <f t="shared" si="0"/>
        <v>0</v>
      </c>
      <c r="AW18" s="234" t="e">
        <f t="shared" si="1"/>
        <v>#DIV/0!</v>
      </c>
      <c r="AX18" s="233" t="e">
        <f t="shared" si="2"/>
        <v>#DIV/0!</v>
      </c>
      <c r="AY18" s="122"/>
    </row>
    <row r="19" spans="1:52" ht="21" customHeight="1">
      <c r="A19" s="191"/>
      <c r="B19" s="240"/>
      <c r="C19" s="240"/>
      <c r="D19" s="240"/>
      <c r="E19" s="240"/>
      <c r="F19" s="240"/>
      <c r="G19" s="241"/>
      <c r="H19" s="242"/>
      <c r="I19" s="242"/>
      <c r="J19" s="242"/>
      <c r="K19" s="242"/>
      <c r="L19" s="242"/>
      <c r="M19" s="243"/>
      <c r="N19" s="187"/>
      <c r="O19" s="165"/>
      <c r="P19" s="165"/>
      <c r="Q19" s="165"/>
      <c r="R19" s="165"/>
      <c r="S19" s="165"/>
      <c r="T19" s="187"/>
      <c r="U19" s="187"/>
      <c r="V19" s="165"/>
      <c r="W19" s="165"/>
      <c r="X19" s="165"/>
      <c r="Y19" s="165"/>
      <c r="Z19" s="165"/>
      <c r="AA19" s="187"/>
      <c r="AB19" s="187"/>
      <c r="AC19" s="165"/>
      <c r="AD19" s="165"/>
      <c r="AE19" s="165"/>
      <c r="AF19" s="165"/>
      <c r="AG19" s="165"/>
      <c r="AH19" s="187"/>
      <c r="AI19" s="187"/>
      <c r="AJ19" s="165"/>
      <c r="AK19" s="165"/>
      <c r="AL19" s="165"/>
      <c r="AM19" s="165"/>
      <c r="AN19" s="165"/>
      <c r="AO19" s="187"/>
      <c r="AP19" s="187"/>
      <c r="AQ19" s="187"/>
      <c r="AR19" s="187"/>
      <c r="AS19" s="244">
        <f t="shared" si="3"/>
        <v>0</v>
      </c>
      <c r="AT19" s="244"/>
      <c r="AU19" s="244"/>
      <c r="AV19" s="234">
        <f t="shared" si="0"/>
        <v>0</v>
      </c>
      <c r="AW19" s="234" t="e">
        <f t="shared" si="1"/>
        <v>#DIV/0!</v>
      </c>
      <c r="AX19" s="233" t="e">
        <f t="shared" si="2"/>
        <v>#DIV/0!</v>
      </c>
      <c r="AY19" s="123"/>
    </row>
    <row r="20" spans="1:52" ht="21" customHeight="1">
      <c r="A20" s="191"/>
      <c r="B20" s="240"/>
      <c r="C20" s="240"/>
      <c r="D20" s="240"/>
      <c r="E20" s="240"/>
      <c r="F20" s="240"/>
      <c r="G20" s="241"/>
      <c r="H20" s="242"/>
      <c r="I20" s="242"/>
      <c r="J20" s="242"/>
      <c r="K20" s="242"/>
      <c r="L20" s="242"/>
      <c r="M20" s="243"/>
      <c r="N20" s="187"/>
      <c r="O20" s="165"/>
      <c r="P20" s="165"/>
      <c r="Q20" s="165"/>
      <c r="R20" s="165"/>
      <c r="S20" s="165"/>
      <c r="T20" s="187"/>
      <c r="U20" s="187"/>
      <c r="V20" s="165"/>
      <c r="W20" s="165"/>
      <c r="X20" s="165"/>
      <c r="Y20" s="165"/>
      <c r="Z20" s="165"/>
      <c r="AA20" s="187"/>
      <c r="AB20" s="187"/>
      <c r="AC20" s="165"/>
      <c r="AD20" s="165"/>
      <c r="AE20" s="165"/>
      <c r="AF20" s="165"/>
      <c r="AG20" s="165"/>
      <c r="AH20" s="187"/>
      <c r="AI20" s="187"/>
      <c r="AJ20" s="165"/>
      <c r="AK20" s="165"/>
      <c r="AL20" s="165"/>
      <c r="AM20" s="165"/>
      <c r="AN20" s="165"/>
      <c r="AO20" s="187"/>
      <c r="AP20" s="187"/>
      <c r="AQ20" s="187"/>
      <c r="AR20" s="187"/>
      <c r="AS20" s="244">
        <f t="shared" si="3"/>
        <v>0</v>
      </c>
      <c r="AT20" s="244"/>
      <c r="AU20" s="244"/>
      <c r="AV20" s="234">
        <f t="shared" si="0"/>
        <v>0</v>
      </c>
      <c r="AW20" s="234" t="e">
        <f t="shared" si="1"/>
        <v>#DIV/0!</v>
      </c>
      <c r="AX20" s="233" t="e">
        <f t="shared" si="2"/>
        <v>#DIV/0!</v>
      </c>
      <c r="AY20" s="123"/>
    </row>
    <row r="21" spans="1:52" ht="21" customHeight="1">
      <c r="A21" s="191"/>
      <c r="B21" s="240"/>
      <c r="C21" s="240"/>
      <c r="D21" s="240"/>
      <c r="E21" s="240"/>
      <c r="F21" s="240"/>
      <c r="G21" s="241"/>
      <c r="H21" s="242"/>
      <c r="I21" s="242"/>
      <c r="J21" s="242"/>
      <c r="K21" s="242"/>
      <c r="L21" s="242"/>
      <c r="M21" s="243"/>
      <c r="N21" s="187"/>
      <c r="O21" s="165"/>
      <c r="P21" s="165"/>
      <c r="Q21" s="187"/>
      <c r="R21" s="165"/>
      <c r="S21" s="165"/>
      <c r="T21" s="187"/>
      <c r="U21" s="187"/>
      <c r="V21" s="165"/>
      <c r="W21" s="165"/>
      <c r="X21" s="187"/>
      <c r="Y21" s="165"/>
      <c r="Z21" s="165"/>
      <c r="AA21" s="187"/>
      <c r="AB21" s="187"/>
      <c r="AC21" s="187"/>
      <c r="AD21" s="165"/>
      <c r="AE21" s="187"/>
      <c r="AF21" s="165"/>
      <c r="AG21" s="165"/>
      <c r="AH21" s="187"/>
      <c r="AI21" s="187"/>
      <c r="AJ21" s="187"/>
      <c r="AK21" s="165"/>
      <c r="AL21" s="165"/>
      <c r="AM21" s="165"/>
      <c r="AN21" s="165"/>
      <c r="AO21" s="187"/>
      <c r="AP21" s="187"/>
      <c r="AQ21" s="187"/>
      <c r="AR21" s="187"/>
      <c r="AS21" s="244">
        <f t="shared" ref="AS21" si="6">SUM(N21:AO21)</f>
        <v>0</v>
      </c>
      <c r="AT21" s="244"/>
      <c r="AU21" s="244"/>
      <c r="AV21" s="234">
        <f t="shared" si="0"/>
        <v>0</v>
      </c>
      <c r="AW21" s="234" t="e">
        <f t="shared" si="1"/>
        <v>#DIV/0!</v>
      </c>
      <c r="AX21" s="233" t="e">
        <f t="shared" si="2"/>
        <v>#DIV/0!</v>
      </c>
      <c r="AY21" s="122"/>
    </row>
    <row r="22" spans="1:52" s="48" customFormat="1" ht="21" customHeight="1">
      <c r="A22" s="191"/>
      <c r="B22" s="240"/>
      <c r="C22" s="240"/>
      <c r="D22" s="240"/>
      <c r="E22" s="240"/>
      <c r="F22" s="240"/>
      <c r="G22" s="241"/>
      <c r="H22" s="242"/>
      <c r="I22" s="242"/>
      <c r="J22" s="242"/>
      <c r="K22" s="242"/>
      <c r="L22" s="242"/>
      <c r="M22" s="243"/>
      <c r="N22" s="188"/>
      <c r="O22" s="189"/>
      <c r="P22" s="189"/>
      <c r="Q22" s="189"/>
      <c r="R22" s="189"/>
      <c r="S22" s="189"/>
      <c r="T22" s="189"/>
      <c r="U22" s="189"/>
      <c r="V22" s="189"/>
      <c r="W22" s="189"/>
      <c r="X22" s="189"/>
      <c r="Y22" s="189"/>
      <c r="Z22" s="189"/>
      <c r="AA22" s="189"/>
      <c r="AB22" s="189"/>
      <c r="AC22" s="189"/>
      <c r="AD22" s="189"/>
      <c r="AE22" s="189"/>
      <c r="AF22" s="189"/>
      <c r="AG22" s="189"/>
      <c r="AH22" s="189"/>
      <c r="AI22" s="189"/>
      <c r="AJ22" s="189"/>
      <c r="AK22" s="189"/>
      <c r="AL22" s="165"/>
      <c r="AM22" s="189"/>
      <c r="AN22" s="189"/>
      <c r="AO22" s="189"/>
      <c r="AP22" s="189"/>
      <c r="AQ22" s="189"/>
      <c r="AR22" s="189"/>
      <c r="AS22" s="244">
        <f t="shared" si="3"/>
        <v>0</v>
      </c>
      <c r="AT22" s="244"/>
      <c r="AU22" s="244"/>
      <c r="AV22" s="234">
        <f t="shared" si="0"/>
        <v>0</v>
      </c>
      <c r="AW22" s="234" t="e">
        <f t="shared" si="1"/>
        <v>#DIV/0!</v>
      </c>
      <c r="AX22" s="233" t="e">
        <f t="shared" si="2"/>
        <v>#DIV/0!</v>
      </c>
      <c r="AY22" s="124"/>
    </row>
    <row r="23" spans="1:52" ht="21" customHeight="1">
      <c r="A23" s="191"/>
      <c r="B23" s="240"/>
      <c r="C23" s="240"/>
      <c r="D23" s="240"/>
      <c r="E23" s="240"/>
      <c r="F23" s="240"/>
      <c r="G23" s="241"/>
      <c r="H23" s="242"/>
      <c r="I23" s="242"/>
      <c r="J23" s="242"/>
      <c r="K23" s="242"/>
      <c r="L23" s="242"/>
      <c r="M23" s="243"/>
      <c r="N23" s="187"/>
      <c r="O23" s="165"/>
      <c r="P23" s="165"/>
      <c r="Q23" s="187"/>
      <c r="R23" s="165"/>
      <c r="S23" s="165"/>
      <c r="T23" s="187"/>
      <c r="U23" s="187"/>
      <c r="V23" s="165"/>
      <c r="W23" s="165"/>
      <c r="X23" s="187"/>
      <c r="Y23" s="165"/>
      <c r="Z23" s="165"/>
      <c r="AA23" s="187"/>
      <c r="AB23" s="187"/>
      <c r="AC23" s="187"/>
      <c r="AD23" s="165"/>
      <c r="AE23" s="187"/>
      <c r="AF23" s="165"/>
      <c r="AG23" s="165"/>
      <c r="AH23" s="187"/>
      <c r="AI23" s="187"/>
      <c r="AJ23" s="187"/>
      <c r="AK23" s="165"/>
      <c r="AL23" s="165"/>
      <c r="AM23" s="165"/>
      <c r="AN23" s="165"/>
      <c r="AO23" s="187"/>
      <c r="AP23" s="187"/>
      <c r="AQ23" s="187"/>
      <c r="AR23" s="187"/>
      <c r="AS23" s="244">
        <f t="shared" si="3"/>
        <v>0</v>
      </c>
      <c r="AT23" s="244"/>
      <c r="AU23" s="244"/>
      <c r="AV23" s="234">
        <f t="shared" si="0"/>
        <v>0</v>
      </c>
      <c r="AW23" s="234" t="e">
        <f t="shared" si="1"/>
        <v>#DIV/0!</v>
      </c>
      <c r="AX23" s="233" t="e">
        <f t="shared" si="2"/>
        <v>#DIV/0!</v>
      </c>
      <c r="AY23" s="122"/>
    </row>
    <row r="24" spans="1:52" ht="21" customHeight="1">
      <c r="A24" s="191"/>
      <c r="B24" s="240"/>
      <c r="C24" s="240"/>
      <c r="D24" s="240"/>
      <c r="E24" s="240"/>
      <c r="F24" s="240"/>
      <c r="G24" s="241"/>
      <c r="H24" s="242"/>
      <c r="I24" s="242"/>
      <c r="J24" s="242"/>
      <c r="K24" s="242"/>
      <c r="L24" s="242"/>
      <c r="M24" s="243"/>
      <c r="N24" s="187"/>
      <c r="O24" s="165"/>
      <c r="P24" s="165"/>
      <c r="Q24" s="165"/>
      <c r="R24" s="165"/>
      <c r="S24" s="165"/>
      <c r="T24" s="165"/>
      <c r="U24" s="187"/>
      <c r="V24" s="165"/>
      <c r="W24" s="165"/>
      <c r="X24" s="165"/>
      <c r="Y24" s="165"/>
      <c r="Z24" s="165"/>
      <c r="AA24" s="165"/>
      <c r="AB24" s="187"/>
      <c r="AC24" s="165"/>
      <c r="AD24" s="165"/>
      <c r="AE24" s="165"/>
      <c r="AF24" s="165"/>
      <c r="AG24" s="165"/>
      <c r="AH24" s="165"/>
      <c r="AI24" s="187"/>
      <c r="AJ24" s="165"/>
      <c r="AK24" s="165"/>
      <c r="AL24" s="165"/>
      <c r="AM24" s="165"/>
      <c r="AN24" s="165"/>
      <c r="AO24" s="165"/>
      <c r="AP24" s="165"/>
      <c r="AQ24" s="165"/>
      <c r="AR24" s="165"/>
      <c r="AS24" s="244">
        <f t="shared" ref="AS24:AS25" si="7">SUM(N24:AO24)</f>
        <v>0</v>
      </c>
      <c r="AT24" s="244"/>
      <c r="AU24" s="244"/>
      <c r="AV24" s="234">
        <f t="shared" si="0"/>
        <v>0</v>
      </c>
      <c r="AW24" s="234" t="e">
        <f t="shared" si="1"/>
        <v>#DIV/0!</v>
      </c>
      <c r="AX24" s="233" t="e">
        <f t="shared" si="2"/>
        <v>#DIV/0!</v>
      </c>
      <c r="AY24" s="123"/>
    </row>
    <row r="25" spans="1:52" ht="21" customHeight="1">
      <c r="A25" s="191"/>
      <c r="B25" s="240"/>
      <c r="C25" s="240"/>
      <c r="D25" s="240"/>
      <c r="E25" s="240"/>
      <c r="F25" s="240"/>
      <c r="G25" s="241"/>
      <c r="H25" s="242"/>
      <c r="I25" s="242"/>
      <c r="J25" s="242"/>
      <c r="K25" s="242"/>
      <c r="L25" s="242"/>
      <c r="M25" s="243"/>
      <c r="N25" s="187"/>
      <c r="O25" s="165"/>
      <c r="P25" s="165"/>
      <c r="Q25" s="165"/>
      <c r="R25" s="165"/>
      <c r="S25" s="165"/>
      <c r="T25" s="165"/>
      <c r="U25" s="187"/>
      <c r="V25" s="165"/>
      <c r="W25" s="165"/>
      <c r="X25" s="165"/>
      <c r="Y25" s="165"/>
      <c r="Z25" s="165"/>
      <c r="AA25" s="165"/>
      <c r="AB25" s="187"/>
      <c r="AC25" s="165"/>
      <c r="AD25" s="165"/>
      <c r="AE25" s="165"/>
      <c r="AF25" s="165"/>
      <c r="AG25" s="165"/>
      <c r="AH25" s="165"/>
      <c r="AI25" s="187"/>
      <c r="AJ25" s="165"/>
      <c r="AK25" s="165"/>
      <c r="AL25" s="165"/>
      <c r="AM25" s="165"/>
      <c r="AN25" s="165"/>
      <c r="AO25" s="165"/>
      <c r="AP25" s="165"/>
      <c r="AQ25" s="165"/>
      <c r="AR25" s="165"/>
      <c r="AS25" s="244">
        <f t="shared" si="7"/>
        <v>0</v>
      </c>
      <c r="AT25" s="244"/>
      <c r="AU25" s="244"/>
      <c r="AV25" s="234">
        <f t="shared" si="0"/>
        <v>0</v>
      </c>
      <c r="AW25" s="234" t="e">
        <f t="shared" si="1"/>
        <v>#DIV/0!</v>
      </c>
      <c r="AX25" s="233" t="e">
        <f t="shared" si="2"/>
        <v>#DIV/0!</v>
      </c>
      <c r="AY25" s="123"/>
    </row>
    <row r="26" spans="1:52" s="48" customFormat="1" ht="21" customHeight="1">
      <c r="A26" s="191"/>
      <c r="B26" s="240"/>
      <c r="C26" s="240"/>
      <c r="D26" s="240"/>
      <c r="E26" s="240"/>
      <c r="F26" s="240"/>
      <c r="G26" s="241"/>
      <c r="H26" s="242"/>
      <c r="I26" s="242"/>
      <c r="J26" s="242"/>
      <c r="K26" s="242"/>
      <c r="L26" s="242"/>
      <c r="M26" s="243"/>
      <c r="N26" s="188"/>
      <c r="O26" s="189"/>
      <c r="P26" s="189"/>
      <c r="Q26" s="189"/>
      <c r="R26" s="189"/>
      <c r="S26" s="189"/>
      <c r="T26" s="189"/>
      <c r="U26" s="189"/>
      <c r="V26" s="189"/>
      <c r="W26" s="189"/>
      <c r="X26" s="189"/>
      <c r="Y26" s="189"/>
      <c r="Z26" s="189"/>
      <c r="AA26" s="189"/>
      <c r="AB26" s="189"/>
      <c r="AC26" s="189"/>
      <c r="AD26" s="189"/>
      <c r="AE26" s="189"/>
      <c r="AF26" s="189"/>
      <c r="AG26" s="189"/>
      <c r="AH26" s="189"/>
      <c r="AI26" s="189"/>
      <c r="AJ26" s="189"/>
      <c r="AK26" s="189"/>
      <c r="AL26" s="165"/>
      <c r="AM26" s="189"/>
      <c r="AN26" s="189"/>
      <c r="AO26" s="189"/>
      <c r="AP26" s="189"/>
      <c r="AQ26" s="189"/>
      <c r="AR26" s="189"/>
      <c r="AS26" s="244">
        <f t="shared" si="3"/>
        <v>0</v>
      </c>
      <c r="AT26" s="244"/>
      <c r="AU26" s="244"/>
      <c r="AV26" s="234">
        <f t="shared" si="0"/>
        <v>0</v>
      </c>
      <c r="AW26" s="234" t="e">
        <f t="shared" si="1"/>
        <v>#DIV/0!</v>
      </c>
      <c r="AX26" s="233" t="e">
        <f t="shared" si="2"/>
        <v>#DIV/0!</v>
      </c>
      <c r="AY26" s="124"/>
    </row>
    <row r="27" spans="1:52" s="48" customFormat="1" ht="21" customHeight="1">
      <c r="A27" s="191"/>
      <c r="B27" s="240"/>
      <c r="C27" s="240"/>
      <c r="D27" s="240"/>
      <c r="E27" s="240"/>
      <c r="F27" s="240"/>
      <c r="G27" s="241"/>
      <c r="H27" s="242"/>
      <c r="I27" s="242"/>
      <c r="J27" s="242"/>
      <c r="K27" s="242"/>
      <c r="L27" s="242"/>
      <c r="M27" s="243"/>
      <c r="N27" s="188"/>
      <c r="O27" s="189"/>
      <c r="P27" s="189"/>
      <c r="Q27" s="189"/>
      <c r="R27" s="189"/>
      <c r="S27" s="189"/>
      <c r="T27" s="189"/>
      <c r="U27" s="189"/>
      <c r="V27" s="189"/>
      <c r="W27" s="189"/>
      <c r="X27" s="189"/>
      <c r="Y27" s="189"/>
      <c r="Z27" s="189"/>
      <c r="AA27" s="189"/>
      <c r="AB27" s="189"/>
      <c r="AC27" s="189"/>
      <c r="AD27" s="189"/>
      <c r="AE27" s="189"/>
      <c r="AF27" s="189"/>
      <c r="AG27" s="189"/>
      <c r="AH27" s="189"/>
      <c r="AI27" s="189"/>
      <c r="AJ27" s="189"/>
      <c r="AK27" s="189"/>
      <c r="AL27" s="165"/>
      <c r="AM27" s="189"/>
      <c r="AN27" s="189"/>
      <c r="AO27" s="189"/>
      <c r="AP27" s="189"/>
      <c r="AQ27" s="189"/>
      <c r="AR27" s="189"/>
      <c r="AS27" s="244">
        <f t="shared" ref="AS27" si="8">SUM(N27:AO27)</f>
        <v>0</v>
      </c>
      <c r="AT27" s="244"/>
      <c r="AU27" s="244"/>
      <c r="AV27" s="234">
        <f t="shared" si="0"/>
        <v>0</v>
      </c>
      <c r="AW27" s="234" t="e">
        <f t="shared" si="1"/>
        <v>#DIV/0!</v>
      </c>
      <c r="AX27" s="233" t="e">
        <f t="shared" si="2"/>
        <v>#DIV/0!</v>
      </c>
      <c r="AY27" s="124"/>
      <c r="AZ27" s="49"/>
    </row>
    <row r="28" spans="1:52" ht="21" customHeight="1">
      <c r="A28" s="191"/>
      <c r="B28" s="240"/>
      <c r="C28" s="240"/>
      <c r="D28" s="240"/>
      <c r="E28" s="240"/>
      <c r="F28" s="240"/>
      <c r="G28" s="241"/>
      <c r="H28" s="242"/>
      <c r="I28" s="242"/>
      <c r="J28" s="242"/>
      <c r="K28" s="242"/>
      <c r="L28" s="242"/>
      <c r="M28" s="243"/>
      <c r="N28" s="187"/>
      <c r="O28" s="165"/>
      <c r="P28" s="165"/>
      <c r="Q28" s="165"/>
      <c r="R28" s="165"/>
      <c r="S28" s="165"/>
      <c r="T28" s="165"/>
      <c r="U28" s="187"/>
      <c r="V28" s="165"/>
      <c r="W28" s="165"/>
      <c r="X28" s="165"/>
      <c r="Y28" s="165"/>
      <c r="Z28" s="165"/>
      <c r="AA28" s="165"/>
      <c r="AB28" s="187"/>
      <c r="AC28" s="165"/>
      <c r="AD28" s="165"/>
      <c r="AE28" s="165"/>
      <c r="AF28" s="165"/>
      <c r="AG28" s="165"/>
      <c r="AH28" s="165"/>
      <c r="AI28" s="187"/>
      <c r="AJ28" s="165"/>
      <c r="AK28" s="165"/>
      <c r="AL28" s="165"/>
      <c r="AM28" s="165"/>
      <c r="AN28" s="165"/>
      <c r="AO28" s="165"/>
      <c r="AP28" s="165"/>
      <c r="AQ28" s="165"/>
      <c r="AR28" s="165"/>
      <c r="AS28" s="244">
        <f t="shared" si="3"/>
        <v>0</v>
      </c>
      <c r="AT28" s="244"/>
      <c r="AU28" s="244"/>
      <c r="AV28" s="234">
        <f t="shared" si="0"/>
        <v>0</v>
      </c>
      <c r="AW28" s="234" t="e">
        <f t="shared" si="1"/>
        <v>#DIV/0!</v>
      </c>
      <c r="AX28" s="233" t="e">
        <f t="shared" si="2"/>
        <v>#DIV/0!</v>
      </c>
      <c r="AY28" s="123"/>
    </row>
    <row r="29" spans="1:52" s="48" customFormat="1" ht="21" customHeight="1">
      <c r="A29" s="191"/>
      <c r="B29" s="240"/>
      <c r="C29" s="240"/>
      <c r="D29" s="240"/>
      <c r="E29" s="240"/>
      <c r="F29" s="240"/>
      <c r="G29" s="241"/>
      <c r="H29" s="242"/>
      <c r="I29" s="242"/>
      <c r="J29" s="242"/>
      <c r="K29" s="242"/>
      <c r="L29" s="242"/>
      <c r="M29" s="243"/>
      <c r="N29" s="188"/>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c r="AL29" s="165"/>
      <c r="AM29" s="189"/>
      <c r="AN29" s="189"/>
      <c r="AO29" s="189"/>
      <c r="AP29" s="189"/>
      <c r="AQ29" s="189"/>
      <c r="AR29" s="189"/>
      <c r="AS29" s="244">
        <f t="shared" si="3"/>
        <v>0</v>
      </c>
      <c r="AT29" s="244"/>
      <c r="AU29" s="244"/>
      <c r="AV29" s="234">
        <f t="shared" si="0"/>
        <v>0</v>
      </c>
      <c r="AW29" s="234" t="e">
        <f t="shared" si="1"/>
        <v>#DIV/0!</v>
      </c>
      <c r="AX29" s="233" t="e">
        <f t="shared" si="2"/>
        <v>#DIV/0!</v>
      </c>
      <c r="AY29" s="124"/>
      <c r="AZ29" s="49"/>
    </row>
    <row r="30" spans="1:52" s="48" customFormat="1" ht="21" customHeight="1">
      <c r="A30" s="191"/>
      <c r="B30" s="240"/>
      <c r="C30" s="240"/>
      <c r="D30" s="240"/>
      <c r="E30" s="240"/>
      <c r="F30" s="240"/>
      <c r="G30" s="241"/>
      <c r="H30" s="242"/>
      <c r="I30" s="242"/>
      <c r="J30" s="242"/>
      <c r="K30" s="242"/>
      <c r="L30" s="242"/>
      <c r="M30" s="243"/>
      <c r="N30" s="188"/>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c r="AL30" s="165"/>
      <c r="AM30" s="189"/>
      <c r="AN30" s="189"/>
      <c r="AO30" s="189"/>
      <c r="AP30" s="189"/>
      <c r="AQ30" s="189"/>
      <c r="AR30" s="189"/>
      <c r="AS30" s="244">
        <f t="shared" si="3"/>
        <v>0</v>
      </c>
      <c r="AT30" s="244"/>
      <c r="AU30" s="244"/>
      <c r="AV30" s="234">
        <f t="shared" si="0"/>
        <v>0</v>
      </c>
      <c r="AW30" s="234" t="e">
        <f t="shared" si="1"/>
        <v>#DIV/0!</v>
      </c>
      <c r="AX30" s="233" t="e">
        <f t="shared" si="2"/>
        <v>#DIV/0!</v>
      </c>
      <c r="AY30" s="124"/>
      <c r="AZ30" s="49"/>
    </row>
    <row r="31" spans="1:52" s="48" customFormat="1" ht="21" customHeight="1">
      <c r="A31" s="191"/>
      <c r="B31" s="240"/>
      <c r="C31" s="240"/>
      <c r="D31" s="240"/>
      <c r="E31" s="240"/>
      <c r="F31" s="240"/>
      <c r="G31" s="241"/>
      <c r="H31" s="242"/>
      <c r="I31" s="242"/>
      <c r="J31" s="242"/>
      <c r="K31" s="242"/>
      <c r="L31" s="242"/>
      <c r="M31" s="243"/>
      <c r="N31" s="188"/>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c r="AL31" s="165"/>
      <c r="AM31" s="189"/>
      <c r="AN31" s="189"/>
      <c r="AO31" s="189"/>
      <c r="AP31" s="189"/>
      <c r="AQ31" s="189"/>
      <c r="AR31" s="189"/>
      <c r="AS31" s="244">
        <f t="shared" ref="AS31" si="9">SUM(N31:AO31)</f>
        <v>0</v>
      </c>
      <c r="AT31" s="244"/>
      <c r="AU31" s="244"/>
      <c r="AV31" s="234">
        <f t="shared" si="0"/>
        <v>0</v>
      </c>
      <c r="AW31" s="234" t="e">
        <f t="shared" si="1"/>
        <v>#DIV/0!</v>
      </c>
      <c r="AX31" s="233" t="e">
        <f t="shared" si="2"/>
        <v>#DIV/0!</v>
      </c>
      <c r="AY31" s="124"/>
      <c r="AZ31" s="49"/>
    </row>
    <row r="32" spans="1:52" ht="21" customHeight="1">
      <c r="A32" s="191"/>
      <c r="B32" s="240"/>
      <c r="C32" s="240"/>
      <c r="D32" s="240"/>
      <c r="E32" s="240"/>
      <c r="F32" s="240"/>
      <c r="G32" s="241"/>
      <c r="H32" s="242"/>
      <c r="I32" s="242"/>
      <c r="J32" s="242"/>
      <c r="K32" s="242"/>
      <c r="L32" s="242"/>
      <c r="M32" s="243"/>
      <c r="N32" s="187"/>
      <c r="O32" s="165"/>
      <c r="P32" s="165"/>
      <c r="Q32" s="187"/>
      <c r="R32" s="165"/>
      <c r="S32" s="165"/>
      <c r="T32" s="187"/>
      <c r="U32" s="187"/>
      <c r="V32" s="165"/>
      <c r="W32" s="165"/>
      <c r="X32" s="187"/>
      <c r="Y32" s="165"/>
      <c r="Z32" s="165"/>
      <c r="AA32" s="187"/>
      <c r="AB32" s="187"/>
      <c r="AC32" s="187"/>
      <c r="AD32" s="165"/>
      <c r="AE32" s="187"/>
      <c r="AF32" s="165"/>
      <c r="AG32" s="165"/>
      <c r="AH32" s="187"/>
      <c r="AI32" s="187"/>
      <c r="AJ32" s="187"/>
      <c r="AK32" s="165"/>
      <c r="AL32" s="165"/>
      <c r="AM32" s="165"/>
      <c r="AN32" s="165"/>
      <c r="AO32" s="187"/>
      <c r="AP32" s="187"/>
      <c r="AQ32" s="187"/>
      <c r="AR32" s="187"/>
      <c r="AS32" s="244">
        <f t="shared" si="3"/>
        <v>0</v>
      </c>
      <c r="AT32" s="244"/>
      <c r="AU32" s="244"/>
      <c r="AV32" s="234">
        <f t="shared" si="0"/>
        <v>0</v>
      </c>
      <c r="AW32" s="234" t="e">
        <f t="shared" si="1"/>
        <v>#DIV/0!</v>
      </c>
      <c r="AX32" s="233" t="e">
        <f t="shared" si="2"/>
        <v>#DIV/0!</v>
      </c>
      <c r="AY32" s="122"/>
    </row>
    <row r="33" spans="1:51" s="48" customFormat="1" ht="21" customHeight="1">
      <c r="A33" s="191"/>
      <c r="B33" s="240"/>
      <c r="C33" s="240"/>
      <c r="D33" s="240"/>
      <c r="E33" s="240"/>
      <c r="F33" s="240"/>
      <c r="G33" s="241"/>
      <c r="H33" s="242"/>
      <c r="I33" s="242"/>
      <c r="J33" s="242"/>
      <c r="K33" s="242"/>
      <c r="L33" s="242"/>
      <c r="M33" s="243"/>
      <c r="N33" s="188"/>
      <c r="O33" s="189"/>
      <c r="P33" s="189"/>
      <c r="Q33" s="189"/>
      <c r="R33" s="189"/>
      <c r="S33" s="189"/>
      <c r="T33" s="189"/>
      <c r="U33" s="189"/>
      <c r="V33" s="189"/>
      <c r="W33" s="189"/>
      <c r="X33" s="189"/>
      <c r="Y33" s="189"/>
      <c r="Z33" s="189"/>
      <c r="AA33" s="189"/>
      <c r="AB33" s="189"/>
      <c r="AC33" s="189"/>
      <c r="AD33" s="189"/>
      <c r="AE33" s="189"/>
      <c r="AF33" s="189"/>
      <c r="AG33" s="189"/>
      <c r="AH33" s="189"/>
      <c r="AI33" s="189"/>
      <c r="AJ33" s="189"/>
      <c r="AK33" s="189"/>
      <c r="AL33" s="165"/>
      <c r="AM33" s="189"/>
      <c r="AN33" s="189"/>
      <c r="AO33" s="189"/>
      <c r="AP33" s="189"/>
      <c r="AQ33" s="189"/>
      <c r="AR33" s="189"/>
      <c r="AS33" s="244">
        <f t="shared" si="3"/>
        <v>0</v>
      </c>
      <c r="AT33" s="244"/>
      <c r="AU33" s="244"/>
      <c r="AV33" s="234">
        <f t="shared" si="0"/>
        <v>0</v>
      </c>
      <c r="AW33" s="234" t="e">
        <f t="shared" si="1"/>
        <v>#DIV/0!</v>
      </c>
      <c r="AX33" s="233" t="e">
        <f t="shared" si="2"/>
        <v>#DIV/0!</v>
      </c>
      <c r="AY33" s="124"/>
    </row>
    <row r="34" spans="1:51" ht="21" customHeight="1" thickBot="1">
      <c r="A34" s="191"/>
      <c r="B34" s="240"/>
      <c r="C34" s="240"/>
      <c r="D34" s="240"/>
      <c r="E34" s="240"/>
      <c r="F34" s="240"/>
      <c r="G34" s="323"/>
      <c r="H34" s="323"/>
      <c r="I34" s="323"/>
      <c r="J34" s="323"/>
      <c r="K34" s="323"/>
      <c r="L34" s="323"/>
      <c r="M34" s="324"/>
      <c r="N34" s="149"/>
      <c r="O34" s="150"/>
      <c r="P34" s="150"/>
      <c r="Q34" s="150"/>
      <c r="R34" s="150"/>
      <c r="S34" s="150"/>
      <c r="T34" s="150"/>
      <c r="U34" s="150"/>
      <c r="V34" s="150"/>
      <c r="W34" s="150"/>
      <c r="X34" s="150"/>
      <c r="Y34" s="150"/>
      <c r="Z34" s="150"/>
      <c r="AA34" s="150"/>
      <c r="AB34" s="150"/>
      <c r="AC34" s="150"/>
      <c r="AD34" s="150"/>
      <c r="AE34" s="150"/>
      <c r="AF34" s="150"/>
      <c r="AG34" s="150"/>
      <c r="AH34" s="150"/>
      <c r="AI34" s="150"/>
      <c r="AJ34" s="150"/>
      <c r="AK34" s="150"/>
      <c r="AL34" s="165"/>
      <c r="AM34" s="150"/>
      <c r="AN34" s="150"/>
      <c r="AO34" s="150"/>
      <c r="AP34" s="150"/>
      <c r="AQ34" s="150"/>
      <c r="AR34" s="150"/>
      <c r="AS34" s="244">
        <f t="shared" si="3"/>
        <v>0</v>
      </c>
      <c r="AT34" s="244"/>
      <c r="AU34" s="244"/>
      <c r="AV34" s="234">
        <f t="shared" si="0"/>
        <v>0</v>
      </c>
      <c r="AW34" s="234" t="e">
        <f t="shared" si="1"/>
        <v>#DIV/0!</v>
      </c>
      <c r="AX34" s="233" t="e">
        <f t="shared" si="2"/>
        <v>#DIV/0!</v>
      </c>
      <c r="AY34" s="128"/>
    </row>
    <row r="35" spans="1:51" ht="21" customHeight="1" thickTop="1">
      <c r="A35" s="325" t="s">
        <v>29</v>
      </c>
      <c r="B35" s="326"/>
      <c r="C35" s="326"/>
      <c r="D35" s="326"/>
      <c r="E35" s="326"/>
      <c r="F35" s="326"/>
      <c r="G35" s="326"/>
      <c r="H35" s="326"/>
      <c r="I35" s="326"/>
      <c r="J35" s="326"/>
      <c r="K35" s="326"/>
      <c r="L35" s="326"/>
      <c r="M35" s="327"/>
      <c r="N35" s="151">
        <f t="shared" ref="N35:AR35" si="10">SUMIF($A$10:$A$34,"世話人",N10:N34)</f>
        <v>0</v>
      </c>
      <c r="O35" s="151">
        <f t="shared" si="10"/>
        <v>0</v>
      </c>
      <c r="P35" s="151">
        <f t="shared" si="10"/>
        <v>0</v>
      </c>
      <c r="Q35" s="151">
        <f t="shared" si="10"/>
        <v>0</v>
      </c>
      <c r="R35" s="151">
        <f t="shared" si="10"/>
        <v>0</v>
      </c>
      <c r="S35" s="151">
        <f t="shared" si="10"/>
        <v>0</v>
      </c>
      <c r="T35" s="151">
        <f t="shared" si="10"/>
        <v>0</v>
      </c>
      <c r="U35" s="151">
        <f t="shared" si="10"/>
        <v>0</v>
      </c>
      <c r="V35" s="151">
        <f t="shared" si="10"/>
        <v>0</v>
      </c>
      <c r="W35" s="151">
        <f t="shared" si="10"/>
        <v>0</v>
      </c>
      <c r="X35" s="151">
        <f t="shared" si="10"/>
        <v>0</v>
      </c>
      <c r="Y35" s="151">
        <f t="shared" si="10"/>
        <v>0</v>
      </c>
      <c r="Z35" s="151">
        <f t="shared" si="10"/>
        <v>0</v>
      </c>
      <c r="AA35" s="151">
        <f t="shared" si="10"/>
        <v>0</v>
      </c>
      <c r="AB35" s="151">
        <f t="shared" si="10"/>
        <v>0</v>
      </c>
      <c r="AC35" s="151">
        <f t="shared" si="10"/>
        <v>0</v>
      </c>
      <c r="AD35" s="151">
        <f t="shared" si="10"/>
        <v>0</v>
      </c>
      <c r="AE35" s="151">
        <f t="shared" si="10"/>
        <v>0</v>
      </c>
      <c r="AF35" s="151">
        <f t="shared" si="10"/>
        <v>0</v>
      </c>
      <c r="AG35" s="151">
        <f t="shared" si="10"/>
        <v>0</v>
      </c>
      <c r="AH35" s="151">
        <f t="shared" si="10"/>
        <v>0</v>
      </c>
      <c r="AI35" s="151">
        <f t="shared" si="10"/>
        <v>0</v>
      </c>
      <c r="AJ35" s="151">
        <f t="shared" si="10"/>
        <v>0</v>
      </c>
      <c r="AK35" s="151">
        <f t="shared" si="10"/>
        <v>0</v>
      </c>
      <c r="AL35" s="151">
        <f t="shared" si="10"/>
        <v>0</v>
      </c>
      <c r="AM35" s="151">
        <f t="shared" si="10"/>
        <v>0</v>
      </c>
      <c r="AN35" s="151">
        <f t="shared" si="10"/>
        <v>0</v>
      </c>
      <c r="AO35" s="151">
        <f t="shared" si="10"/>
        <v>0</v>
      </c>
      <c r="AP35" s="151">
        <f t="shared" si="10"/>
        <v>0</v>
      </c>
      <c r="AQ35" s="151">
        <f t="shared" si="10"/>
        <v>0</v>
      </c>
      <c r="AR35" s="151">
        <f t="shared" si="10"/>
        <v>0</v>
      </c>
      <c r="AS35" s="328">
        <f>SUM(N35:AO35)</f>
        <v>0</v>
      </c>
      <c r="AT35" s="328"/>
      <c r="AU35" s="328"/>
      <c r="AV35" s="236">
        <f>TRUNC(AS35/4,1)</f>
        <v>0</v>
      </c>
      <c r="AW35" s="237" t="e">
        <f>TRUNC(AV35/$I$6,1)</f>
        <v>#DIV/0!</v>
      </c>
      <c r="AX35" s="71" t="e">
        <f>TRUNC(AV35/$I$6,1)</f>
        <v>#DIV/0!</v>
      </c>
      <c r="AY35" s="50"/>
    </row>
    <row r="36" spans="1:51" ht="21" customHeight="1" thickBot="1">
      <c r="A36" s="334" t="s">
        <v>30</v>
      </c>
      <c r="B36" s="335"/>
      <c r="C36" s="335"/>
      <c r="D36" s="335"/>
      <c r="E36" s="335"/>
      <c r="F36" s="335"/>
      <c r="G36" s="335"/>
      <c r="H36" s="335"/>
      <c r="I36" s="335"/>
      <c r="J36" s="335"/>
      <c r="K36" s="335"/>
      <c r="L36" s="335"/>
      <c r="M36" s="336"/>
      <c r="N36" s="152">
        <f t="shared" ref="N36:AR36" si="11">SUMIF($A$10:$A$34,"生活支援員",N10:N34)</f>
        <v>0</v>
      </c>
      <c r="O36" s="152">
        <f t="shared" si="11"/>
        <v>0</v>
      </c>
      <c r="P36" s="152">
        <f t="shared" si="11"/>
        <v>0</v>
      </c>
      <c r="Q36" s="152">
        <f t="shared" si="11"/>
        <v>0</v>
      </c>
      <c r="R36" s="152">
        <f t="shared" si="11"/>
        <v>0</v>
      </c>
      <c r="S36" s="152">
        <f t="shared" si="11"/>
        <v>0</v>
      </c>
      <c r="T36" s="152">
        <f t="shared" si="11"/>
        <v>0</v>
      </c>
      <c r="U36" s="152">
        <f t="shared" si="11"/>
        <v>0</v>
      </c>
      <c r="V36" s="152">
        <f t="shared" si="11"/>
        <v>0</v>
      </c>
      <c r="W36" s="152">
        <f t="shared" si="11"/>
        <v>0</v>
      </c>
      <c r="X36" s="152">
        <f t="shared" si="11"/>
        <v>0</v>
      </c>
      <c r="Y36" s="152">
        <f t="shared" si="11"/>
        <v>0</v>
      </c>
      <c r="Z36" s="152">
        <f t="shared" si="11"/>
        <v>0</v>
      </c>
      <c r="AA36" s="152">
        <f t="shared" si="11"/>
        <v>0</v>
      </c>
      <c r="AB36" s="152">
        <f t="shared" si="11"/>
        <v>0</v>
      </c>
      <c r="AC36" s="152">
        <f t="shared" si="11"/>
        <v>0</v>
      </c>
      <c r="AD36" s="152">
        <f t="shared" si="11"/>
        <v>0</v>
      </c>
      <c r="AE36" s="152">
        <f t="shared" si="11"/>
        <v>0</v>
      </c>
      <c r="AF36" s="152">
        <f t="shared" si="11"/>
        <v>0</v>
      </c>
      <c r="AG36" s="152">
        <f t="shared" si="11"/>
        <v>0</v>
      </c>
      <c r="AH36" s="152">
        <f t="shared" si="11"/>
        <v>0</v>
      </c>
      <c r="AI36" s="152">
        <f t="shared" si="11"/>
        <v>0</v>
      </c>
      <c r="AJ36" s="152">
        <f t="shared" si="11"/>
        <v>0</v>
      </c>
      <c r="AK36" s="152">
        <f t="shared" si="11"/>
        <v>0</v>
      </c>
      <c r="AL36" s="152">
        <f t="shared" si="11"/>
        <v>0</v>
      </c>
      <c r="AM36" s="152">
        <f t="shared" si="11"/>
        <v>0</v>
      </c>
      <c r="AN36" s="152">
        <f t="shared" si="11"/>
        <v>0</v>
      </c>
      <c r="AO36" s="152">
        <f t="shared" si="11"/>
        <v>0</v>
      </c>
      <c r="AP36" s="152">
        <f t="shared" si="11"/>
        <v>0</v>
      </c>
      <c r="AQ36" s="152">
        <f t="shared" si="11"/>
        <v>0</v>
      </c>
      <c r="AR36" s="152">
        <f t="shared" si="11"/>
        <v>0</v>
      </c>
      <c r="AS36" s="337">
        <f>SUM(N36:AO36)</f>
        <v>0</v>
      </c>
      <c r="AT36" s="337"/>
      <c r="AU36" s="337"/>
      <c r="AV36" s="232">
        <f>TRUNC(AS36/4,1)</f>
        <v>0</v>
      </c>
      <c r="AW36" s="235" t="e">
        <f>TRUNC(AV36/$I$6,1)</f>
        <v>#DIV/0!</v>
      </c>
      <c r="AX36" s="238" t="e">
        <f>TRUNC(AV36/$I$6,1)</f>
        <v>#DIV/0!</v>
      </c>
      <c r="AY36" s="50"/>
    </row>
    <row r="37" spans="1:51" ht="7.5" customHeight="1" thickBot="1">
      <c r="A37" s="338"/>
      <c r="B37" s="339"/>
      <c r="C37" s="339"/>
      <c r="D37" s="339"/>
      <c r="E37" s="339"/>
      <c r="F37" s="339"/>
      <c r="G37" s="339"/>
      <c r="H37" s="339"/>
      <c r="I37" s="339"/>
      <c r="J37" s="339"/>
      <c r="K37" s="339"/>
      <c r="L37" s="339"/>
      <c r="M37" s="339"/>
      <c r="N37" s="339"/>
      <c r="O37" s="339"/>
      <c r="P37" s="339"/>
      <c r="Q37" s="339"/>
      <c r="R37" s="339"/>
      <c r="S37" s="339"/>
      <c r="T37" s="339"/>
      <c r="U37" s="339"/>
      <c r="V37" s="339"/>
      <c r="W37" s="339"/>
      <c r="X37" s="339"/>
      <c r="Y37" s="339"/>
      <c r="Z37" s="339"/>
      <c r="AA37" s="339"/>
      <c r="AB37" s="339"/>
      <c r="AC37" s="339"/>
      <c r="AD37" s="339"/>
      <c r="AE37" s="339"/>
      <c r="AF37" s="339"/>
      <c r="AG37" s="339"/>
      <c r="AH37" s="339"/>
      <c r="AI37" s="339"/>
      <c r="AJ37" s="339"/>
      <c r="AK37" s="339"/>
      <c r="AL37" s="339"/>
      <c r="AM37" s="339"/>
      <c r="AN37" s="339"/>
      <c r="AO37" s="339"/>
      <c r="AP37" s="339"/>
      <c r="AQ37" s="339"/>
      <c r="AR37" s="340"/>
      <c r="AS37" s="341"/>
      <c r="AT37" s="342"/>
      <c r="AU37" s="342"/>
      <c r="AV37" s="51"/>
      <c r="AW37" s="207"/>
      <c r="AX37" s="52"/>
      <c r="AY37" s="42"/>
    </row>
    <row r="38" spans="1:51" ht="21" customHeight="1" thickBot="1">
      <c r="A38" s="343" t="s">
        <v>31</v>
      </c>
      <c r="B38" s="344"/>
      <c r="C38" s="344"/>
      <c r="D38" s="344"/>
      <c r="E38" s="344"/>
      <c r="F38" s="344"/>
      <c r="G38" s="344"/>
      <c r="H38" s="344"/>
      <c r="I38" s="344"/>
      <c r="J38" s="344"/>
      <c r="K38" s="344"/>
      <c r="L38" s="344"/>
      <c r="M38" s="344"/>
      <c r="N38" s="153"/>
      <c r="O38" s="153"/>
      <c r="P38" s="153"/>
      <c r="Q38" s="153"/>
      <c r="R38" s="153"/>
      <c r="S38" s="153"/>
      <c r="T38" s="153"/>
      <c r="U38" s="153"/>
      <c r="V38" s="153"/>
      <c r="W38" s="153"/>
      <c r="X38" s="153"/>
      <c r="Y38" s="153"/>
      <c r="Z38" s="153"/>
      <c r="AA38" s="153"/>
      <c r="AB38" s="153"/>
      <c r="AC38" s="153"/>
      <c r="AD38" s="153"/>
      <c r="AE38" s="153"/>
      <c r="AF38" s="153"/>
      <c r="AG38" s="153"/>
      <c r="AH38" s="153"/>
      <c r="AI38" s="153"/>
      <c r="AJ38" s="153"/>
      <c r="AK38" s="153"/>
      <c r="AL38" s="153"/>
      <c r="AM38" s="153"/>
      <c r="AN38" s="153"/>
      <c r="AO38" s="153"/>
      <c r="AP38" s="153"/>
      <c r="AQ38" s="153"/>
      <c r="AR38" s="154"/>
      <c r="AS38" s="345"/>
      <c r="AT38" s="345"/>
      <c r="AU38" s="346"/>
      <c r="AV38" s="54"/>
      <c r="AW38" s="214"/>
      <c r="AX38" s="55"/>
      <c r="AY38" s="56"/>
    </row>
    <row r="39" spans="1:51" ht="8.25" customHeight="1" thickBot="1">
      <c r="A39" s="57"/>
      <c r="B39" s="57"/>
      <c r="C39" s="57"/>
      <c r="D39" s="57"/>
      <c r="E39" s="57"/>
      <c r="F39" s="57"/>
      <c r="G39" s="57"/>
      <c r="H39" s="57"/>
      <c r="I39" s="57"/>
      <c r="J39" s="57"/>
      <c r="K39" s="57"/>
      <c r="L39" s="57"/>
      <c r="M39" s="57"/>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139"/>
      <c r="AS39" s="59"/>
      <c r="AT39" s="59"/>
      <c r="AU39" s="59"/>
      <c r="AV39" s="60"/>
      <c r="AW39" s="60"/>
      <c r="AX39" s="60"/>
      <c r="AY39" s="61"/>
    </row>
    <row r="40" spans="1:51" ht="21" customHeight="1" thickBot="1">
      <c r="A40" s="252" t="s">
        <v>32</v>
      </c>
      <c r="B40" s="253"/>
      <c r="C40" s="253"/>
      <c r="D40" s="253"/>
      <c r="E40" s="253"/>
      <c r="F40" s="253"/>
      <c r="G40" s="253"/>
      <c r="H40" s="254"/>
      <c r="I40" s="329"/>
      <c r="J40" s="330"/>
      <c r="K40" s="330"/>
      <c r="L40" s="330"/>
      <c r="M40" s="330"/>
      <c r="N40" s="330"/>
      <c r="O40" s="330"/>
      <c r="P40" s="330"/>
      <c r="Q40" s="330"/>
      <c r="R40" s="330"/>
      <c r="S40" s="330"/>
      <c r="T40" s="330"/>
      <c r="U40" s="330"/>
      <c r="V40" s="330"/>
      <c r="W40" s="331"/>
      <c r="X40" s="255" t="s">
        <v>33</v>
      </c>
      <c r="Y40" s="256"/>
      <c r="Z40" s="256"/>
      <c r="AA40" s="256"/>
      <c r="AB40" s="256"/>
      <c r="AC40" s="256"/>
      <c r="AD40" s="256"/>
      <c r="AE40" s="256"/>
      <c r="AF40" s="256"/>
      <c r="AG40" s="256"/>
      <c r="AH40" s="256"/>
      <c r="AI40" s="257"/>
      <c r="AJ40" s="329"/>
      <c r="AK40" s="330"/>
      <c r="AL40" s="330"/>
      <c r="AM40" s="330"/>
      <c r="AN40" s="330"/>
      <c r="AO40" s="330"/>
      <c r="AP40" s="330"/>
      <c r="AQ40" s="330"/>
      <c r="AR40" s="330"/>
      <c r="AS40" s="330"/>
      <c r="AT40" s="330"/>
      <c r="AU40" s="331"/>
      <c r="AV40" s="62"/>
      <c r="AW40" s="62"/>
      <c r="AX40" s="62"/>
    </row>
    <row r="41" spans="1:51" ht="8.25" customHeight="1">
      <c r="A41" s="57"/>
      <c r="B41" s="57"/>
      <c r="C41" s="57"/>
      <c r="D41" s="57"/>
      <c r="E41" s="57"/>
      <c r="F41" s="57"/>
      <c r="G41" s="57"/>
      <c r="H41" s="57"/>
      <c r="I41" s="57"/>
      <c r="J41" s="57"/>
      <c r="K41" s="57"/>
      <c r="L41" s="57"/>
      <c r="M41" s="57"/>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60"/>
      <c r="AW41" s="60"/>
      <c r="AX41" s="60"/>
    </row>
    <row r="42" spans="1:51" ht="15" customHeight="1">
      <c r="A42" s="332" t="s">
        <v>192</v>
      </c>
      <c r="B42" s="332"/>
      <c r="C42" s="332"/>
      <c r="D42" s="332"/>
      <c r="E42" s="332"/>
      <c r="F42" s="332"/>
      <c r="G42" s="332"/>
      <c r="H42" s="332"/>
      <c r="I42" s="332"/>
      <c r="J42" s="332"/>
      <c r="K42" s="332"/>
      <c r="L42" s="332"/>
      <c r="M42" s="332"/>
      <c r="N42" s="332"/>
      <c r="O42" s="332"/>
      <c r="P42" s="332"/>
      <c r="Q42" s="332"/>
      <c r="R42" s="332"/>
      <c r="S42" s="332"/>
      <c r="T42" s="332"/>
      <c r="U42" s="332"/>
      <c r="V42" s="332"/>
      <c r="W42" s="332"/>
      <c r="X42" s="332"/>
      <c r="Y42" s="332"/>
      <c r="Z42" s="332"/>
      <c r="AA42" s="332"/>
      <c r="AB42" s="332"/>
      <c r="AC42" s="332"/>
      <c r="AD42" s="332"/>
      <c r="AE42" s="332"/>
      <c r="AF42" s="332"/>
      <c r="AG42" s="332"/>
      <c r="AH42" s="332"/>
      <c r="AI42" s="332"/>
      <c r="AJ42" s="332"/>
      <c r="AK42" s="332"/>
      <c r="AL42" s="332"/>
      <c r="AM42" s="332"/>
      <c r="AN42" s="332"/>
      <c r="AO42" s="332"/>
      <c r="AP42" s="332"/>
      <c r="AQ42" s="332"/>
      <c r="AR42" s="332"/>
      <c r="AS42" s="332"/>
      <c r="AT42" s="332"/>
      <c r="AU42" s="332"/>
      <c r="AV42" s="63"/>
      <c r="AW42" s="203"/>
      <c r="AX42" s="63"/>
      <c r="AY42" s="63"/>
    </row>
    <row r="43" spans="1:51" ht="15" customHeight="1">
      <c r="A43" s="64" t="s">
        <v>130</v>
      </c>
      <c r="B43" s="63"/>
      <c r="C43" s="63"/>
      <c r="D43" s="63"/>
      <c r="E43" s="63"/>
      <c r="F43" s="63"/>
      <c r="G43" s="63"/>
      <c r="H43" s="63"/>
      <c r="I43" s="63"/>
      <c r="J43" s="63"/>
      <c r="K43" s="63"/>
      <c r="L43" s="63"/>
      <c r="M43" s="63"/>
      <c r="AS43" s="63"/>
      <c r="AT43" s="63"/>
      <c r="AU43" s="63"/>
      <c r="AV43" s="63"/>
      <c r="AW43" s="203"/>
      <c r="AX43" s="63"/>
      <c r="AY43" s="63"/>
    </row>
    <row r="44" spans="1:51" ht="15" customHeight="1">
      <c r="A44" s="332" t="s">
        <v>35</v>
      </c>
      <c r="B44" s="332"/>
      <c r="C44" s="332"/>
      <c r="D44" s="332"/>
      <c r="E44" s="332"/>
      <c r="F44" s="332"/>
      <c r="G44" s="332"/>
      <c r="H44" s="332"/>
      <c r="I44" s="332"/>
      <c r="J44" s="332"/>
      <c r="K44" s="332"/>
      <c r="L44" s="332"/>
      <c r="M44" s="332"/>
      <c r="N44" s="332"/>
      <c r="O44" s="332"/>
      <c r="P44" s="332"/>
      <c r="Q44" s="332"/>
      <c r="R44" s="332"/>
      <c r="S44" s="332"/>
      <c r="T44" s="332"/>
      <c r="U44" s="332"/>
      <c r="V44" s="332"/>
      <c r="W44" s="332"/>
      <c r="X44" s="332"/>
      <c r="Y44" s="332"/>
      <c r="Z44" s="332"/>
      <c r="AA44" s="332"/>
      <c r="AB44" s="332"/>
      <c r="AC44" s="332"/>
      <c r="AD44" s="332"/>
      <c r="AE44" s="332"/>
      <c r="AF44" s="332"/>
      <c r="AG44" s="332"/>
      <c r="AH44" s="332"/>
      <c r="AI44" s="332"/>
      <c r="AJ44" s="332"/>
      <c r="AK44" s="332"/>
      <c r="AL44" s="332"/>
      <c r="AM44" s="332"/>
      <c r="AN44" s="332"/>
      <c r="AO44" s="332"/>
      <c r="AP44" s="332"/>
      <c r="AQ44" s="332"/>
      <c r="AR44" s="332"/>
      <c r="AS44" s="332"/>
      <c r="AT44" s="332"/>
      <c r="AU44" s="332"/>
      <c r="AV44" s="63"/>
      <c r="AW44" s="203"/>
      <c r="AX44" s="63"/>
      <c r="AY44" s="63"/>
    </row>
    <row r="45" spans="1:51" ht="30" customHeight="1">
      <c r="A45" s="333" t="s">
        <v>131</v>
      </c>
      <c r="B45" s="333"/>
      <c r="C45" s="333"/>
      <c r="D45" s="333"/>
      <c r="E45" s="333"/>
      <c r="F45" s="333"/>
      <c r="G45" s="333"/>
      <c r="H45" s="333"/>
      <c r="I45" s="333"/>
      <c r="J45" s="333"/>
      <c r="K45" s="333"/>
      <c r="L45" s="333"/>
      <c r="M45" s="333"/>
      <c r="N45" s="333"/>
      <c r="O45" s="333"/>
      <c r="P45" s="333"/>
      <c r="Q45" s="333"/>
      <c r="R45" s="333"/>
      <c r="S45" s="333"/>
      <c r="T45" s="333"/>
      <c r="U45" s="333"/>
      <c r="V45" s="333"/>
      <c r="W45" s="333"/>
      <c r="X45" s="333"/>
      <c r="Y45" s="333"/>
      <c r="Z45" s="333"/>
      <c r="AA45" s="333"/>
      <c r="AB45" s="333"/>
      <c r="AC45" s="333"/>
      <c r="AD45" s="333"/>
      <c r="AE45" s="333"/>
      <c r="AF45" s="333"/>
      <c r="AG45" s="333"/>
      <c r="AH45" s="333"/>
      <c r="AI45" s="333"/>
      <c r="AJ45" s="333"/>
      <c r="AK45" s="333"/>
      <c r="AL45" s="333"/>
      <c r="AM45" s="333"/>
      <c r="AN45" s="333"/>
      <c r="AO45" s="333"/>
      <c r="AP45" s="333"/>
      <c r="AQ45" s="333"/>
      <c r="AR45" s="333"/>
      <c r="AS45" s="333"/>
      <c r="AT45" s="333"/>
      <c r="AU45" s="333"/>
      <c r="AV45" s="65"/>
      <c r="AW45" s="204"/>
      <c r="AX45" s="65"/>
      <c r="AY45" s="155"/>
    </row>
    <row r="46" spans="1:51" ht="30" customHeight="1">
      <c r="A46" s="322" t="s">
        <v>36</v>
      </c>
      <c r="B46" s="322"/>
      <c r="C46" s="322"/>
      <c r="D46" s="322"/>
      <c r="E46" s="322"/>
      <c r="F46" s="322"/>
      <c r="G46" s="322"/>
      <c r="H46" s="322"/>
      <c r="I46" s="322"/>
      <c r="J46" s="322"/>
      <c r="K46" s="322"/>
      <c r="L46" s="322"/>
      <c r="M46" s="322"/>
      <c r="N46" s="322"/>
      <c r="O46" s="322"/>
      <c r="P46" s="322"/>
      <c r="Q46" s="322"/>
      <c r="R46" s="322"/>
      <c r="S46" s="322"/>
      <c r="T46" s="322"/>
      <c r="U46" s="322"/>
      <c r="V46" s="322"/>
      <c r="W46" s="322"/>
      <c r="X46" s="322"/>
      <c r="Y46" s="322"/>
      <c r="Z46" s="322"/>
      <c r="AA46" s="322"/>
      <c r="AB46" s="322"/>
      <c r="AC46" s="322"/>
      <c r="AD46" s="322"/>
      <c r="AE46" s="322"/>
      <c r="AF46" s="322"/>
      <c r="AG46" s="322"/>
      <c r="AH46" s="322"/>
      <c r="AI46" s="322"/>
      <c r="AJ46" s="322"/>
      <c r="AK46" s="322"/>
      <c r="AL46" s="322"/>
      <c r="AM46" s="322"/>
      <c r="AN46" s="322"/>
      <c r="AO46" s="322"/>
      <c r="AP46" s="322"/>
      <c r="AQ46" s="322"/>
      <c r="AR46" s="322"/>
      <c r="AS46" s="322"/>
      <c r="AT46" s="322"/>
      <c r="AU46" s="322"/>
      <c r="AV46" s="66"/>
      <c r="AW46" s="202"/>
      <c r="AX46" s="66"/>
      <c r="AY46" s="156"/>
    </row>
    <row r="47" spans="1:51" ht="15" customHeight="1">
      <c r="A47" s="322" t="s">
        <v>132</v>
      </c>
      <c r="B47" s="322"/>
      <c r="C47" s="322"/>
      <c r="D47" s="322"/>
      <c r="E47" s="322"/>
      <c r="F47" s="322"/>
      <c r="G47" s="322"/>
      <c r="H47" s="322"/>
      <c r="I47" s="322"/>
      <c r="J47" s="322"/>
      <c r="K47" s="322"/>
      <c r="L47" s="322"/>
      <c r="M47" s="322"/>
      <c r="N47" s="322"/>
      <c r="O47" s="322"/>
      <c r="P47" s="322"/>
      <c r="Q47" s="322"/>
      <c r="R47" s="322"/>
      <c r="S47" s="322"/>
      <c r="T47" s="322"/>
      <c r="U47" s="322"/>
      <c r="V47" s="322"/>
      <c r="W47" s="322"/>
      <c r="X47" s="322"/>
      <c r="Y47" s="322"/>
      <c r="Z47" s="322"/>
      <c r="AA47" s="322"/>
      <c r="AB47" s="322"/>
      <c r="AC47" s="322"/>
      <c r="AD47" s="322"/>
      <c r="AE47" s="322"/>
      <c r="AF47" s="322"/>
      <c r="AG47" s="322"/>
      <c r="AH47" s="322"/>
      <c r="AI47" s="322"/>
      <c r="AJ47" s="322"/>
      <c r="AK47" s="322"/>
      <c r="AL47" s="322"/>
      <c r="AM47" s="322"/>
      <c r="AN47" s="322"/>
      <c r="AO47" s="322"/>
      <c r="AP47" s="322"/>
      <c r="AQ47" s="322"/>
      <c r="AR47" s="322"/>
      <c r="AS47" s="322"/>
      <c r="AT47" s="322"/>
      <c r="AU47" s="322"/>
      <c r="AV47" s="66"/>
      <c r="AW47" s="202"/>
      <c r="AX47" s="66"/>
      <c r="AY47" s="66"/>
    </row>
    <row r="48" spans="1:51" ht="15" customHeight="1">
      <c r="A48" s="347" t="s">
        <v>137</v>
      </c>
      <c r="B48" s="347"/>
      <c r="C48" s="347"/>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c r="AL48" s="347"/>
      <c r="AM48" s="347"/>
      <c r="AN48" s="347"/>
      <c r="AO48" s="347"/>
      <c r="AP48" s="347"/>
      <c r="AQ48" s="347"/>
      <c r="AR48" s="347"/>
      <c r="AS48" s="347"/>
      <c r="AT48" s="347"/>
      <c r="AU48" s="347"/>
      <c r="AV48" s="66"/>
      <c r="AW48" s="202"/>
      <c r="AX48" s="66"/>
      <c r="AY48" s="66"/>
    </row>
    <row r="49" spans="1:52" ht="30" customHeight="1">
      <c r="A49" s="322" t="s">
        <v>139</v>
      </c>
      <c r="B49" s="322"/>
      <c r="C49" s="322"/>
      <c r="D49" s="322"/>
      <c r="E49" s="322"/>
      <c r="F49" s="322"/>
      <c r="G49" s="322"/>
      <c r="H49" s="322"/>
      <c r="I49" s="322"/>
      <c r="J49" s="322"/>
      <c r="K49" s="322"/>
      <c r="L49" s="322"/>
      <c r="M49" s="322"/>
      <c r="N49" s="322"/>
      <c r="O49" s="322"/>
      <c r="P49" s="322"/>
      <c r="Q49" s="322"/>
      <c r="R49" s="322"/>
      <c r="S49" s="322"/>
      <c r="T49" s="322"/>
      <c r="U49" s="322"/>
      <c r="V49" s="322"/>
      <c r="W49" s="322"/>
      <c r="X49" s="322"/>
      <c r="Y49" s="322"/>
      <c r="Z49" s="322"/>
      <c r="AA49" s="322"/>
      <c r="AB49" s="322"/>
      <c r="AC49" s="322"/>
      <c r="AD49" s="322"/>
      <c r="AE49" s="322"/>
      <c r="AF49" s="322"/>
      <c r="AG49" s="322"/>
      <c r="AH49" s="322"/>
      <c r="AI49" s="322"/>
      <c r="AJ49" s="322"/>
      <c r="AK49" s="322"/>
      <c r="AL49" s="322"/>
      <c r="AM49" s="322"/>
      <c r="AN49" s="322"/>
      <c r="AO49" s="322"/>
      <c r="AP49" s="322"/>
      <c r="AQ49" s="322"/>
      <c r="AR49" s="322"/>
      <c r="AS49" s="322"/>
      <c r="AT49" s="322"/>
      <c r="AU49" s="322"/>
      <c r="AV49" s="322"/>
      <c r="AW49" s="322"/>
      <c r="AX49" s="322"/>
      <c r="AY49" s="322"/>
    </row>
    <row r="50" spans="1:52" s="67" customFormat="1" ht="93.75" customHeight="1">
      <c r="A50" s="322" t="s">
        <v>193</v>
      </c>
      <c r="B50" s="322"/>
      <c r="C50" s="322"/>
      <c r="D50" s="322"/>
      <c r="E50" s="322"/>
      <c r="F50" s="322"/>
      <c r="G50" s="322"/>
      <c r="H50" s="322"/>
      <c r="I50" s="322"/>
      <c r="J50" s="322"/>
      <c r="K50" s="322"/>
      <c r="L50" s="322"/>
      <c r="M50" s="322"/>
      <c r="N50" s="322"/>
      <c r="O50" s="322"/>
      <c r="P50" s="322"/>
      <c r="Q50" s="322"/>
      <c r="R50" s="322"/>
      <c r="S50" s="322"/>
      <c r="T50" s="322"/>
      <c r="U50" s="322"/>
      <c r="V50" s="322"/>
      <c r="W50" s="322"/>
      <c r="X50" s="322"/>
      <c r="Y50" s="322"/>
      <c r="Z50" s="322"/>
      <c r="AA50" s="322"/>
      <c r="AB50" s="322"/>
      <c r="AC50" s="322"/>
      <c r="AD50" s="322"/>
      <c r="AE50" s="322"/>
      <c r="AF50" s="322"/>
      <c r="AG50" s="322"/>
      <c r="AH50" s="322"/>
      <c r="AI50" s="322"/>
      <c r="AJ50" s="322"/>
      <c r="AK50" s="322"/>
      <c r="AL50" s="322"/>
      <c r="AM50" s="322"/>
      <c r="AN50" s="322"/>
      <c r="AO50" s="322"/>
      <c r="AP50" s="322"/>
      <c r="AQ50" s="322"/>
      <c r="AR50" s="322"/>
      <c r="AS50" s="322"/>
      <c r="AT50" s="322"/>
      <c r="AU50" s="322"/>
      <c r="AV50" s="66"/>
      <c r="AW50" s="202"/>
      <c r="AX50" s="66"/>
      <c r="AY50" s="66"/>
      <c r="AZ50" s="66"/>
    </row>
    <row r="51" spans="1:52" ht="15" customHeight="1">
      <c r="A51" s="245" t="s">
        <v>142</v>
      </c>
      <c r="B51" s="245"/>
      <c r="C51" s="245"/>
      <c r="D51" s="245"/>
      <c r="E51" s="245"/>
      <c r="F51" s="245"/>
      <c r="G51" s="245"/>
      <c r="H51" s="245"/>
      <c r="I51" s="245"/>
      <c r="J51" s="245"/>
      <c r="K51" s="245"/>
      <c r="L51" s="245"/>
      <c r="M51" s="245"/>
      <c r="N51" s="245"/>
      <c r="O51" s="245"/>
      <c r="P51" s="245"/>
      <c r="Q51" s="245"/>
      <c r="R51" s="245"/>
      <c r="S51" s="245"/>
      <c r="T51" s="245"/>
      <c r="U51" s="245"/>
      <c r="V51" s="245"/>
      <c r="W51" s="245"/>
      <c r="X51" s="245"/>
      <c r="Y51" s="245"/>
      <c r="Z51" s="245"/>
      <c r="AA51" s="245"/>
      <c r="AB51" s="245"/>
      <c r="AC51" s="245"/>
      <c r="AD51" s="245"/>
      <c r="AE51" s="245"/>
      <c r="AF51" s="245"/>
      <c r="AG51" s="245"/>
      <c r="AH51" s="245"/>
      <c r="AI51" s="245"/>
      <c r="AJ51" s="245"/>
      <c r="AK51" s="245"/>
      <c r="AL51" s="245"/>
      <c r="AM51" s="245"/>
      <c r="AN51" s="245"/>
      <c r="AO51" s="245"/>
      <c r="AP51" s="245"/>
      <c r="AQ51" s="245"/>
      <c r="AR51" s="245"/>
      <c r="AS51" s="245"/>
      <c r="AT51" s="245"/>
      <c r="AU51" s="245"/>
      <c r="AV51" s="68"/>
      <c r="AW51" s="198"/>
      <c r="AX51" s="68"/>
      <c r="AY51" s="63"/>
    </row>
  </sheetData>
  <sheetProtection algorithmName="SHA-512" hashValue="4pW3QFD+OTQgNtj+U8hJQvByGMF9bd3wVxHyfeY7xcDX0m0BvGI4Vn1JV1PhzhPWCHyKMcnQRVb1Ir30WOnafw==" saltValue="WNVg4HrvNuzb7hcAGcnRpw==" spinCount="100000" sheet="1" formatCells="0" formatColumns="0" formatRows="0" insertColumns="0" insertRows="0" insertHyperlinks="0" deleteColumns="0" deleteRows="0" sort="0" autoFilter="0" pivotTables="0"/>
  <mergeCells count="128">
    <mergeCell ref="A50:AU50"/>
    <mergeCell ref="B34:F34"/>
    <mergeCell ref="G34:M34"/>
    <mergeCell ref="AS34:AU34"/>
    <mergeCell ref="A35:M35"/>
    <mergeCell ref="AS35:AU35"/>
    <mergeCell ref="A47:AU47"/>
    <mergeCell ref="I40:W40"/>
    <mergeCell ref="AJ40:AU40"/>
    <mergeCell ref="A42:AU42"/>
    <mergeCell ref="A44:AU44"/>
    <mergeCell ref="A45:AU45"/>
    <mergeCell ref="A46:AU46"/>
    <mergeCell ref="A36:M36"/>
    <mergeCell ref="AS36:AU36"/>
    <mergeCell ref="A37:AR37"/>
    <mergeCell ref="AS37:AU37"/>
    <mergeCell ref="A38:M38"/>
    <mergeCell ref="AS38:AU38"/>
    <mergeCell ref="A48:AU48"/>
    <mergeCell ref="A49:AY49"/>
    <mergeCell ref="B32:F32"/>
    <mergeCell ref="G32:M32"/>
    <mergeCell ref="AS32:AU32"/>
    <mergeCell ref="B33:F33"/>
    <mergeCell ref="G33:M33"/>
    <mergeCell ref="AS33:AU33"/>
    <mergeCell ref="B28:F28"/>
    <mergeCell ref="G28:M28"/>
    <mergeCell ref="AS28:AU28"/>
    <mergeCell ref="B30:F30"/>
    <mergeCell ref="G30:M30"/>
    <mergeCell ref="AS30:AU30"/>
    <mergeCell ref="AS31:AU31"/>
    <mergeCell ref="B29:F29"/>
    <mergeCell ref="G29:M29"/>
    <mergeCell ref="AS29:AU29"/>
    <mergeCell ref="G22:M22"/>
    <mergeCell ref="AS22:AU22"/>
    <mergeCell ref="G18:M18"/>
    <mergeCell ref="AS18:AU18"/>
    <mergeCell ref="B17:F17"/>
    <mergeCell ref="G17:M17"/>
    <mergeCell ref="AS17:AU17"/>
    <mergeCell ref="B18:F18"/>
    <mergeCell ref="A1:AU1"/>
    <mergeCell ref="N3:Z3"/>
    <mergeCell ref="AA3:AH3"/>
    <mergeCell ref="N4:Z5"/>
    <mergeCell ref="AA4:AE5"/>
    <mergeCell ref="AF4:AQ4"/>
    <mergeCell ref="AF5:AQ5"/>
    <mergeCell ref="AR5:AX5"/>
    <mergeCell ref="AR4:AX4"/>
    <mergeCell ref="AI3:AX3"/>
    <mergeCell ref="A3:M3"/>
    <mergeCell ref="A7:A9"/>
    <mergeCell ref="A4:A5"/>
    <mergeCell ref="B4:M5"/>
    <mergeCell ref="A6:H6"/>
    <mergeCell ref="I6:M6"/>
    <mergeCell ref="N6:U6"/>
    <mergeCell ref="V6:AE6"/>
    <mergeCell ref="AI7:AO7"/>
    <mergeCell ref="AP7:AR7"/>
    <mergeCell ref="AS7:AU9"/>
    <mergeCell ref="AF6:AL6"/>
    <mergeCell ref="AM6:AX6"/>
    <mergeCell ref="G12:M12"/>
    <mergeCell ref="AS12:AU12"/>
    <mergeCell ref="AY7:AY9"/>
    <mergeCell ref="B10:F10"/>
    <mergeCell ref="G10:M10"/>
    <mergeCell ref="AS10:AU10"/>
    <mergeCell ref="B7:F9"/>
    <mergeCell ref="G7:M9"/>
    <mergeCell ref="N7:T7"/>
    <mergeCell ref="U7:AA7"/>
    <mergeCell ref="AB7:AH7"/>
    <mergeCell ref="AW7:AW9"/>
    <mergeCell ref="G27:M27"/>
    <mergeCell ref="AS27:AU27"/>
    <mergeCell ref="B21:F21"/>
    <mergeCell ref="G21:M21"/>
    <mergeCell ref="AS21:AU21"/>
    <mergeCell ref="B23:F23"/>
    <mergeCell ref="B13:F13"/>
    <mergeCell ref="G13:M13"/>
    <mergeCell ref="AS13:AU13"/>
    <mergeCell ref="B15:F15"/>
    <mergeCell ref="G15:M15"/>
    <mergeCell ref="AS15:AU15"/>
    <mergeCell ref="B19:F19"/>
    <mergeCell ref="G19:M19"/>
    <mergeCell ref="AS19:AU19"/>
    <mergeCell ref="B16:F16"/>
    <mergeCell ref="G16:M16"/>
    <mergeCell ref="AS16:AU16"/>
    <mergeCell ref="G23:M23"/>
    <mergeCell ref="AS23:AU23"/>
    <mergeCell ref="B20:F20"/>
    <mergeCell ref="G20:M20"/>
    <mergeCell ref="AS20:AU20"/>
    <mergeCell ref="B22:F22"/>
    <mergeCell ref="B24:F24"/>
    <mergeCell ref="G24:M24"/>
    <mergeCell ref="AS24:AU24"/>
    <mergeCell ref="B26:F26"/>
    <mergeCell ref="G26:M26"/>
    <mergeCell ref="AS26:AU26"/>
    <mergeCell ref="A51:AU51"/>
    <mergeCell ref="AV7:AV9"/>
    <mergeCell ref="AX7:AX9"/>
    <mergeCell ref="B31:F31"/>
    <mergeCell ref="G31:M31"/>
    <mergeCell ref="B14:F14"/>
    <mergeCell ref="G14:M14"/>
    <mergeCell ref="AS14:AU14"/>
    <mergeCell ref="B11:F11"/>
    <mergeCell ref="G11:M11"/>
    <mergeCell ref="AS11:AU11"/>
    <mergeCell ref="B12:F12"/>
    <mergeCell ref="B25:F25"/>
    <mergeCell ref="G25:M25"/>
    <mergeCell ref="AS25:AU25"/>
    <mergeCell ref="A40:H40"/>
    <mergeCell ref="X40:AI40"/>
    <mergeCell ref="B27:F27"/>
  </mergeCells>
  <phoneticPr fontId="4"/>
  <dataValidations count="6">
    <dataValidation type="list" allowBlank="1" showInputMessage="1" showErrorMessage="1" sqref="N3:Z3">
      <formula1>"介護サービス包括型共同生活援助,外部サービス利用型共同生活援助"</formula1>
    </dataValidation>
    <dataValidation type="list" allowBlank="1" showInputMessage="1" showErrorMessage="1" sqref="N9">
      <formula1>"日,月,火,水,木,金,土"</formula1>
    </dataValidation>
    <dataValidation type="list" allowBlank="1" showInputMessage="1" showErrorMessage="1" sqref="V6:AE6">
      <formula1>"10:1,6:1,5:1,4:1,3:1"</formula1>
    </dataValidation>
    <dataValidation type="list" allowBlank="1" showInputMessage="1" showErrorMessage="1" sqref="B10:F34">
      <formula1>"常勤･専従,常勤･兼務,非常勤･専従,非常勤･兼務"</formula1>
    </dataValidation>
    <dataValidation type="list" allowBlank="1" showInputMessage="1" sqref="A10:A34">
      <formula1>"世話人,生活支援員,ｻｰﾋﾞｽ管理責任者,管理者,常勤換算に含まない夜勤,常勤換算に含まない宿直,夜勤者（加配）"</formula1>
    </dataValidation>
    <dataValidation type="list" allowBlank="1" showInputMessage="1" showErrorMessage="1" promptTitle="共同生活援助サービス費(Ⅰ),共同生活援助サービス費(Ⅱ)," sqref="AM6:AX6">
      <formula1>"共同生活援助サービス費(Ⅰ),共同生活援助サービス費(Ⅱ),共同生活援助サービス費(Ⅲ),共同生活援助サービス費(Ⅳ),外部サービス利用型ＧＨサービス費(Ⅰ),外部サービス利用型ＧＨサービス費(Ⅱ),外部サービス利用型ＧＨサービス費(Ⅲ),外部サービス利用型ＧＨサービス費(Ⅳ),外部サービス利用型ＧＨサービス費(Ⅴ)"</formula1>
    </dataValidation>
  </dataValidations>
  <printOptions verticalCentered="1"/>
  <pageMargins left="0.74803149606299213" right="0.19685039370078741" top="0.59055118110236227" bottom="0.39370078740157483" header="0.6692913385826772" footer="0.51181102362204722"/>
  <pageSetup paperSize="9" scale="68" orientation="landscape" r:id="rId1"/>
  <headerFooter alignWithMargins="0"/>
  <rowBreaks count="1" manualBreakCount="1">
    <brk id="41" max="54"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249977111117893"/>
  </sheetPr>
  <dimension ref="A1:BF51"/>
  <sheetViews>
    <sheetView view="pageBreakPreview" topLeftCell="A2" zoomScaleNormal="100" zoomScaleSheetLayoutView="100" workbookViewId="0">
      <selection activeCell="AX13" sqref="AX13:AZ13"/>
    </sheetView>
  </sheetViews>
  <sheetFormatPr defaultRowHeight="21" customHeight="1"/>
  <cols>
    <col min="1" max="4" width="2.625" style="69" customWidth="1"/>
    <col min="5" max="18" width="2.625" style="40" customWidth="1"/>
    <col min="19" max="49" width="3.125" style="142" customWidth="1"/>
    <col min="50" max="52" width="2.625" style="40" customWidth="1"/>
    <col min="53" max="54" width="7.75" style="40" customWidth="1"/>
    <col min="55" max="55" width="8.125" style="40" hidden="1" customWidth="1"/>
    <col min="56" max="56" width="18.75" style="40" customWidth="1"/>
    <col min="57" max="70" width="2.625" style="40" customWidth="1"/>
    <col min="71" max="16384" width="9" style="40"/>
  </cols>
  <sheetData>
    <row r="1" spans="1:56" ht="21" customHeight="1">
      <c r="A1" s="282" t="s">
        <v>200</v>
      </c>
      <c r="B1" s="282"/>
      <c r="C1" s="282"/>
      <c r="D1" s="282"/>
      <c r="E1" s="282"/>
      <c r="F1" s="282"/>
      <c r="G1" s="282"/>
      <c r="H1" s="282"/>
      <c r="I1" s="282"/>
      <c r="J1" s="282"/>
      <c r="K1" s="282"/>
      <c r="L1" s="282"/>
      <c r="M1" s="282"/>
      <c r="N1" s="282"/>
      <c r="O1" s="282"/>
      <c r="P1" s="282"/>
      <c r="Q1" s="282"/>
      <c r="R1" s="282"/>
      <c r="S1" s="282"/>
      <c r="T1" s="282"/>
      <c r="U1" s="282"/>
      <c r="V1" s="282"/>
      <c r="W1" s="282"/>
      <c r="X1" s="282"/>
      <c r="Y1" s="282"/>
      <c r="Z1" s="282"/>
      <c r="AA1" s="282"/>
      <c r="AB1" s="282"/>
      <c r="AC1" s="282"/>
      <c r="AD1" s="282"/>
      <c r="AE1" s="282"/>
      <c r="AF1" s="282"/>
      <c r="AG1" s="282"/>
      <c r="AH1" s="282"/>
      <c r="AI1" s="282"/>
      <c r="AJ1" s="282"/>
      <c r="AK1" s="282"/>
      <c r="AL1" s="282"/>
      <c r="AM1" s="282"/>
      <c r="AN1" s="282"/>
      <c r="AO1" s="282"/>
      <c r="AP1" s="282"/>
      <c r="AQ1" s="282"/>
      <c r="AR1" s="282"/>
      <c r="AS1" s="282"/>
      <c r="AT1" s="282"/>
      <c r="AU1" s="282"/>
      <c r="AV1" s="282"/>
      <c r="AW1" s="282"/>
      <c r="AX1" s="282"/>
      <c r="AY1" s="282"/>
      <c r="AZ1" s="282"/>
      <c r="BA1" s="39"/>
      <c r="BB1" s="201"/>
      <c r="BC1" s="39"/>
    </row>
    <row r="2" spans="1:56" ht="7.5" customHeight="1" thickBot="1">
      <c r="A2" s="41"/>
      <c r="B2" s="41"/>
      <c r="C2" s="41"/>
      <c r="D2" s="41"/>
      <c r="E2" s="41"/>
      <c r="AP2" s="157"/>
      <c r="AQ2" s="157"/>
      <c r="AR2" s="157"/>
      <c r="AS2" s="157"/>
      <c r="AT2" s="157"/>
      <c r="AU2" s="157"/>
      <c r="AV2" s="157"/>
      <c r="AW2" s="157"/>
      <c r="AX2" s="61"/>
      <c r="AY2" s="61"/>
      <c r="AZ2" s="61"/>
      <c r="BA2" s="61"/>
      <c r="BB2" s="61"/>
      <c r="BC2" s="61"/>
    </row>
    <row r="3" spans="1:56" ht="21" customHeight="1">
      <c r="A3" s="363" t="s">
        <v>0</v>
      </c>
      <c r="B3" s="364"/>
      <c r="C3" s="364"/>
      <c r="D3" s="364"/>
      <c r="E3" s="364"/>
      <c r="F3" s="364"/>
      <c r="G3" s="364"/>
      <c r="H3" s="364"/>
      <c r="I3" s="364"/>
      <c r="J3" s="364"/>
      <c r="K3" s="364"/>
      <c r="L3" s="364"/>
      <c r="M3" s="364"/>
      <c r="N3" s="364"/>
      <c r="O3" s="364"/>
      <c r="P3" s="364"/>
      <c r="Q3" s="364"/>
      <c r="R3" s="364"/>
      <c r="S3" s="365" t="s">
        <v>37</v>
      </c>
      <c r="T3" s="365"/>
      <c r="U3" s="365"/>
      <c r="V3" s="365"/>
      <c r="W3" s="365"/>
      <c r="X3" s="365"/>
      <c r="Y3" s="365"/>
      <c r="Z3" s="365"/>
      <c r="AA3" s="365"/>
      <c r="AB3" s="365"/>
      <c r="AC3" s="365"/>
      <c r="AD3" s="365"/>
      <c r="AE3" s="365"/>
      <c r="AF3" s="364" t="s">
        <v>1</v>
      </c>
      <c r="AG3" s="364"/>
      <c r="AH3" s="364"/>
      <c r="AI3" s="364"/>
      <c r="AJ3" s="364"/>
      <c r="AK3" s="364"/>
      <c r="AL3" s="364"/>
      <c r="AM3" s="364"/>
      <c r="AN3" s="418" t="s">
        <v>38</v>
      </c>
      <c r="AO3" s="419"/>
      <c r="AP3" s="419"/>
      <c r="AQ3" s="419"/>
      <c r="AR3" s="419"/>
      <c r="AS3" s="419"/>
      <c r="AT3" s="419"/>
      <c r="AU3" s="419"/>
      <c r="AV3" s="419"/>
      <c r="AW3" s="419"/>
      <c r="AX3" s="419"/>
      <c r="AY3" s="419"/>
      <c r="AZ3" s="419"/>
      <c r="BA3" s="419"/>
      <c r="BB3" s="419"/>
      <c r="BC3" s="419"/>
      <c r="BD3" s="50"/>
    </row>
    <row r="4" spans="1:56" ht="14.25">
      <c r="A4" s="366" t="s">
        <v>2</v>
      </c>
      <c r="B4" s="367"/>
      <c r="C4" s="367"/>
      <c r="D4" s="367"/>
      <c r="E4" s="367"/>
      <c r="F4" s="367"/>
      <c r="G4" s="368"/>
      <c r="H4" s="372">
        <v>10</v>
      </c>
      <c r="I4" s="373"/>
      <c r="J4" s="373"/>
      <c r="K4" s="373"/>
      <c r="L4" s="373"/>
      <c r="M4" s="373"/>
      <c r="N4" s="373"/>
      <c r="O4" s="373"/>
      <c r="P4" s="373"/>
      <c r="Q4" s="373"/>
      <c r="R4" s="374"/>
      <c r="S4" s="378" t="s">
        <v>3</v>
      </c>
      <c r="T4" s="379"/>
      <c r="U4" s="379"/>
      <c r="V4" s="379"/>
      <c r="W4" s="379"/>
      <c r="X4" s="379"/>
      <c r="Y4" s="379"/>
      <c r="Z4" s="379"/>
      <c r="AA4" s="379"/>
      <c r="AB4" s="379"/>
      <c r="AC4" s="379"/>
      <c r="AD4" s="379"/>
      <c r="AE4" s="380"/>
      <c r="AF4" s="384">
        <f>H4*0.9</f>
        <v>9</v>
      </c>
      <c r="AG4" s="385"/>
      <c r="AH4" s="385"/>
      <c r="AI4" s="385"/>
      <c r="AJ4" s="386"/>
      <c r="AK4" s="421" t="s">
        <v>4</v>
      </c>
      <c r="AL4" s="422"/>
      <c r="AM4" s="422"/>
      <c r="AN4" s="422"/>
      <c r="AO4" s="422"/>
      <c r="AP4" s="422"/>
      <c r="AQ4" s="422"/>
      <c r="AR4" s="422"/>
      <c r="AS4" s="422"/>
      <c r="AT4" s="422"/>
      <c r="AU4" s="422"/>
      <c r="AV4" s="423"/>
      <c r="AW4" s="301">
        <f>ROUNDDOWN(AF4/4,1)</f>
        <v>2.2000000000000002</v>
      </c>
      <c r="AX4" s="302"/>
      <c r="AY4" s="302"/>
      <c r="AZ4" s="302"/>
      <c r="BA4" s="302"/>
      <c r="BB4" s="302"/>
      <c r="BC4" s="420"/>
      <c r="BD4" s="50"/>
    </row>
    <row r="5" spans="1:56" ht="14.25">
      <c r="A5" s="369"/>
      <c r="B5" s="370"/>
      <c r="C5" s="370"/>
      <c r="D5" s="370"/>
      <c r="E5" s="370"/>
      <c r="F5" s="370"/>
      <c r="G5" s="371"/>
      <c r="H5" s="375"/>
      <c r="I5" s="376"/>
      <c r="J5" s="376"/>
      <c r="K5" s="376"/>
      <c r="L5" s="376"/>
      <c r="M5" s="376"/>
      <c r="N5" s="376"/>
      <c r="O5" s="376"/>
      <c r="P5" s="376"/>
      <c r="Q5" s="376"/>
      <c r="R5" s="377"/>
      <c r="S5" s="381"/>
      <c r="T5" s="382"/>
      <c r="U5" s="382"/>
      <c r="V5" s="382"/>
      <c r="W5" s="382"/>
      <c r="X5" s="382"/>
      <c r="Y5" s="382"/>
      <c r="Z5" s="382"/>
      <c r="AA5" s="382"/>
      <c r="AB5" s="382"/>
      <c r="AC5" s="382"/>
      <c r="AD5" s="382"/>
      <c r="AE5" s="383"/>
      <c r="AF5" s="387"/>
      <c r="AG5" s="388"/>
      <c r="AH5" s="388"/>
      <c r="AI5" s="388"/>
      <c r="AJ5" s="389"/>
      <c r="AK5" s="421" t="s">
        <v>5</v>
      </c>
      <c r="AL5" s="422"/>
      <c r="AM5" s="422"/>
      <c r="AN5" s="422"/>
      <c r="AO5" s="422"/>
      <c r="AP5" s="422"/>
      <c r="AQ5" s="422"/>
      <c r="AR5" s="422"/>
      <c r="AS5" s="422"/>
      <c r="AT5" s="422"/>
      <c r="AU5" s="422"/>
      <c r="AV5" s="423"/>
      <c r="AW5" s="301">
        <f>'生活支援員必要人員算出表（記入例）'!C32</f>
        <v>0.3</v>
      </c>
      <c r="AX5" s="302"/>
      <c r="AY5" s="302"/>
      <c r="AZ5" s="302"/>
      <c r="BA5" s="302"/>
      <c r="BB5" s="302"/>
      <c r="BC5" s="420"/>
      <c r="BD5" s="50"/>
    </row>
    <row r="6" spans="1:56" ht="21" customHeight="1" thickBot="1">
      <c r="A6" s="351" t="s">
        <v>6</v>
      </c>
      <c r="B6" s="352"/>
      <c r="C6" s="352"/>
      <c r="D6" s="352"/>
      <c r="E6" s="352"/>
      <c r="F6" s="352"/>
      <c r="G6" s="352"/>
      <c r="H6" s="352"/>
      <c r="I6" s="352"/>
      <c r="J6" s="352"/>
      <c r="K6" s="352"/>
      <c r="L6" s="352"/>
      <c r="M6" s="353"/>
      <c r="N6" s="354">
        <v>40</v>
      </c>
      <c r="O6" s="355"/>
      <c r="P6" s="355"/>
      <c r="Q6" s="355"/>
      <c r="R6" s="356"/>
      <c r="S6" s="357" t="s">
        <v>7</v>
      </c>
      <c r="T6" s="358"/>
      <c r="U6" s="358"/>
      <c r="V6" s="358"/>
      <c r="W6" s="358"/>
      <c r="X6" s="358"/>
      <c r="Y6" s="358"/>
      <c r="Z6" s="359"/>
      <c r="AA6" s="360" t="s">
        <v>39</v>
      </c>
      <c r="AB6" s="361"/>
      <c r="AC6" s="361"/>
      <c r="AD6" s="361"/>
      <c r="AE6" s="361"/>
      <c r="AF6" s="361"/>
      <c r="AG6" s="361"/>
      <c r="AH6" s="361"/>
      <c r="AI6" s="361"/>
      <c r="AJ6" s="362"/>
      <c r="AK6" s="357" t="s">
        <v>8</v>
      </c>
      <c r="AL6" s="358"/>
      <c r="AM6" s="358"/>
      <c r="AN6" s="358"/>
      <c r="AO6" s="358"/>
      <c r="AP6" s="358"/>
      <c r="AQ6" s="358"/>
      <c r="AR6" s="424" t="s">
        <v>141</v>
      </c>
      <c r="AS6" s="425"/>
      <c r="AT6" s="425"/>
      <c r="AU6" s="425"/>
      <c r="AV6" s="425"/>
      <c r="AW6" s="425"/>
      <c r="AX6" s="425"/>
      <c r="AY6" s="425"/>
      <c r="AZ6" s="425"/>
      <c r="BA6" s="425"/>
      <c r="BB6" s="425"/>
      <c r="BC6" s="426"/>
      <c r="BD6" s="74"/>
    </row>
    <row r="7" spans="1:56" ht="21" customHeight="1">
      <c r="A7" s="363" t="s">
        <v>9</v>
      </c>
      <c r="B7" s="364"/>
      <c r="C7" s="364"/>
      <c r="D7" s="364"/>
      <c r="E7" s="364"/>
      <c r="F7" s="364"/>
      <c r="G7" s="404" t="s">
        <v>10</v>
      </c>
      <c r="H7" s="404"/>
      <c r="I7" s="404"/>
      <c r="J7" s="404"/>
      <c r="K7" s="404"/>
      <c r="L7" s="364" t="s">
        <v>11</v>
      </c>
      <c r="M7" s="364"/>
      <c r="N7" s="364"/>
      <c r="O7" s="364"/>
      <c r="P7" s="364"/>
      <c r="Q7" s="364"/>
      <c r="R7" s="406"/>
      <c r="S7" s="340" t="s">
        <v>12</v>
      </c>
      <c r="T7" s="364"/>
      <c r="U7" s="364"/>
      <c r="V7" s="364"/>
      <c r="W7" s="364"/>
      <c r="X7" s="364"/>
      <c r="Y7" s="364"/>
      <c r="Z7" s="364" t="s">
        <v>13</v>
      </c>
      <c r="AA7" s="364"/>
      <c r="AB7" s="364"/>
      <c r="AC7" s="364"/>
      <c r="AD7" s="364"/>
      <c r="AE7" s="364"/>
      <c r="AF7" s="364"/>
      <c r="AG7" s="364" t="s">
        <v>14</v>
      </c>
      <c r="AH7" s="364"/>
      <c r="AI7" s="364"/>
      <c r="AJ7" s="364"/>
      <c r="AK7" s="364"/>
      <c r="AL7" s="364"/>
      <c r="AM7" s="364"/>
      <c r="AN7" s="414" t="s">
        <v>15</v>
      </c>
      <c r="AO7" s="339"/>
      <c r="AP7" s="339"/>
      <c r="AQ7" s="339"/>
      <c r="AR7" s="339"/>
      <c r="AS7" s="339"/>
      <c r="AT7" s="340"/>
      <c r="AU7" s="414" t="s">
        <v>16</v>
      </c>
      <c r="AV7" s="339"/>
      <c r="AW7" s="340"/>
      <c r="AX7" s="404" t="s">
        <v>135</v>
      </c>
      <c r="AY7" s="404"/>
      <c r="AZ7" s="404"/>
      <c r="BA7" s="408" t="s">
        <v>136</v>
      </c>
      <c r="BB7" s="408" t="s">
        <v>214</v>
      </c>
      <c r="BC7" s="411" t="s">
        <v>138</v>
      </c>
      <c r="BD7" s="400" t="s">
        <v>17</v>
      </c>
    </row>
    <row r="8" spans="1:56" ht="21" customHeight="1">
      <c r="A8" s="402"/>
      <c r="B8" s="403"/>
      <c r="C8" s="403"/>
      <c r="D8" s="403"/>
      <c r="E8" s="403"/>
      <c r="F8" s="403"/>
      <c r="G8" s="405"/>
      <c r="H8" s="405"/>
      <c r="I8" s="405"/>
      <c r="J8" s="405"/>
      <c r="K8" s="405"/>
      <c r="L8" s="403"/>
      <c r="M8" s="403"/>
      <c r="N8" s="403"/>
      <c r="O8" s="403"/>
      <c r="P8" s="403"/>
      <c r="Q8" s="403"/>
      <c r="R8" s="407"/>
      <c r="S8" s="43">
        <v>1</v>
      </c>
      <c r="T8" s="146">
        <v>2</v>
      </c>
      <c r="U8" s="146">
        <v>3</v>
      </c>
      <c r="V8" s="146">
        <v>4</v>
      </c>
      <c r="W8" s="146">
        <v>5</v>
      </c>
      <c r="X8" s="146">
        <v>6</v>
      </c>
      <c r="Y8" s="146">
        <v>7</v>
      </c>
      <c r="Z8" s="146">
        <v>8</v>
      </c>
      <c r="AA8" s="146">
        <v>9</v>
      </c>
      <c r="AB8" s="146">
        <v>10</v>
      </c>
      <c r="AC8" s="146">
        <v>11</v>
      </c>
      <c r="AD8" s="146">
        <v>12</v>
      </c>
      <c r="AE8" s="146">
        <v>13</v>
      </c>
      <c r="AF8" s="146">
        <v>14</v>
      </c>
      <c r="AG8" s="146">
        <v>15</v>
      </c>
      <c r="AH8" s="146">
        <v>16</v>
      </c>
      <c r="AI8" s="146">
        <v>17</v>
      </c>
      <c r="AJ8" s="146">
        <v>18</v>
      </c>
      <c r="AK8" s="146">
        <v>19</v>
      </c>
      <c r="AL8" s="146">
        <v>20</v>
      </c>
      <c r="AM8" s="146">
        <v>21</v>
      </c>
      <c r="AN8" s="146">
        <v>22</v>
      </c>
      <c r="AO8" s="146">
        <v>23</v>
      </c>
      <c r="AP8" s="146">
        <v>24</v>
      </c>
      <c r="AQ8" s="146">
        <v>25</v>
      </c>
      <c r="AR8" s="146">
        <v>26</v>
      </c>
      <c r="AS8" s="146">
        <v>27</v>
      </c>
      <c r="AT8" s="146">
        <v>28</v>
      </c>
      <c r="AU8" s="146">
        <v>29</v>
      </c>
      <c r="AV8" s="146">
        <v>30</v>
      </c>
      <c r="AW8" s="146">
        <v>31</v>
      </c>
      <c r="AX8" s="405"/>
      <c r="AY8" s="405"/>
      <c r="AZ8" s="405"/>
      <c r="BA8" s="409"/>
      <c r="BB8" s="409"/>
      <c r="BC8" s="412"/>
      <c r="BD8" s="401"/>
    </row>
    <row r="9" spans="1:56" ht="21" customHeight="1">
      <c r="A9" s="402"/>
      <c r="B9" s="403"/>
      <c r="C9" s="403"/>
      <c r="D9" s="403"/>
      <c r="E9" s="403"/>
      <c r="F9" s="403"/>
      <c r="G9" s="405"/>
      <c r="H9" s="405"/>
      <c r="I9" s="405"/>
      <c r="J9" s="405"/>
      <c r="K9" s="405"/>
      <c r="L9" s="403"/>
      <c r="M9" s="403"/>
      <c r="N9" s="403"/>
      <c r="O9" s="403"/>
      <c r="P9" s="403"/>
      <c r="Q9" s="403"/>
      <c r="R9" s="407"/>
      <c r="S9" s="43" t="s">
        <v>18</v>
      </c>
      <c r="T9" s="146" t="s">
        <v>19</v>
      </c>
      <c r="U9" s="146" t="s">
        <v>20</v>
      </c>
      <c r="V9" s="146" t="s">
        <v>21</v>
      </c>
      <c r="W9" s="146" t="s">
        <v>22</v>
      </c>
      <c r="X9" s="146" t="s">
        <v>23</v>
      </c>
      <c r="Y9" s="146" t="s">
        <v>24</v>
      </c>
      <c r="Z9" s="146" t="s">
        <v>18</v>
      </c>
      <c r="AA9" s="146" t="s">
        <v>19</v>
      </c>
      <c r="AB9" s="146" t="s">
        <v>20</v>
      </c>
      <c r="AC9" s="146" t="s">
        <v>21</v>
      </c>
      <c r="AD9" s="146" t="s">
        <v>22</v>
      </c>
      <c r="AE9" s="146" t="s">
        <v>23</v>
      </c>
      <c r="AF9" s="146" t="s">
        <v>24</v>
      </c>
      <c r="AG9" s="146" t="s">
        <v>18</v>
      </c>
      <c r="AH9" s="146" t="s">
        <v>19</v>
      </c>
      <c r="AI9" s="146" t="s">
        <v>20</v>
      </c>
      <c r="AJ9" s="146" t="s">
        <v>21</v>
      </c>
      <c r="AK9" s="146" t="s">
        <v>22</v>
      </c>
      <c r="AL9" s="146" t="s">
        <v>23</v>
      </c>
      <c r="AM9" s="146" t="s">
        <v>24</v>
      </c>
      <c r="AN9" s="146" t="s">
        <v>18</v>
      </c>
      <c r="AO9" s="146" t="s">
        <v>19</v>
      </c>
      <c r="AP9" s="146" t="s">
        <v>20</v>
      </c>
      <c r="AQ9" s="146" t="s">
        <v>21</v>
      </c>
      <c r="AR9" s="146" t="s">
        <v>22</v>
      </c>
      <c r="AS9" s="146" t="s">
        <v>23</v>
      </c>
      <c r="AT9" s="146" t="s">
        <v>25</v>
      </c>
      <c r="AU9" s="146" t="s">
        <v>26</v>
      </c>
      <c r="AV9" s="146" t="s">
        <v>27</v>
      </c>
      <c r="AW9" s="146" t="s">
        <v>28</v>
      </c>
      <c r="AX9" s="405"/>
      <c r="AY9" s="405"/>
      <c r="AZ9" s="405"/>
      <c r="BA9" s="410"/>
      <c r="BB9" s="410"/>
      <c r="BC9" s="413"/>
      <c r="BD9" s="401"/>
    </row>
    <row r="10" spans="1:56" ht="21" customHeight="1">
      <c r="A10" s="390" t="s">
        <v>41</v>
      </c>
      <c r="B10" s="391"/>
      <c r="C10" s="391"/>
      <c r="D10" s="391"/>
      <c r="E10" s="391"/>
      <c r="F10" s="392"/>
      <c r="G10" s="393" t="s">
        <v>42</v>
      </c>
      <c r="H10" s="393"/>
      <c r="I10" s="393"/>
      <c r="J10" s="393"/>
      <c r="K10" s="393"/>
      <c r="L10" s="394" t="s">
        <v>43</v>
      </c>
      <c r="M10" s="394"/>
      <c r="N10" s="394"/>
      <c r="O10" s="394"/>
      <c r="P10" s="394"/>
      <c r="Q10" s="394"/>
      <c r="R10" s="395"/>
      <c r="S10" s="138"/>
      <c r="T10" s="137">
        <v>4</v>
      </c>
      <c r="U10" s="137">
        <v>4</v>
      </c>
      <c r="V10" s="137">
        <v>4</v>
      </c>
      <c r="W10" s="137">
        <v>4</v>
      </c>
      <c r="X10" s="137">
        <v>4</v>
      </c>
      <c r="Y10" s="137"/>
      <c r="Z10" s="138"/>
      <c r="AA10" s="137">
        <v>4</v>
      </c>
      <c r="AB10" s="137">
        <v>4</v>
      </c>
      <c r="AC10" s="137">
        <v>4</v>
      </c>
      <c r="AD10" s="137">
        <v>4</v>
      </c>
      <c r="AE10" s="137">
        <v>4</v>
      </c>
      <c r="AF10" s="137"/>
      <c r="AG10" s="138"/>
      <c r="AH10" s="137">
        <v>4</v>
      </c>
      <c r="AI10" s="137">
        <v>4</v>
      </c>
      <c r="AJ10" s="137">
        <v>4</v>
      </c>
      <c r="AK10" s="137">
        <v>4</v>
      </c>
      <c r="AL10" s="137">
        <v>4</v>
      </c>
      <c r="AM10" s="137"/>
      <c r="AN10" s="138"/>
      <c r="AO10" s="137">
        <v>4</v>
      </c>
      <c r="AP10" s="137">
        <v>4</v>
      </c>
      <c r="AQ10" s="137">
        <v>4</v>
      </c>
      <c r="AR10" s="137">
        <v>4</v>
      </c>
      <c r="AS10" s="137">
        <v>4</v>
      </c>
      <c r="AT10" s="137"/>
      <c r="AU10" s="137"/>
      <c r="AV10" s="137">
        <v>4</v>
      </c>
      <c r="AW10" s="137">
        <v>4</v>
      </c>
      <c r="AX10" s="244">
        <f>SUM(S10:AT10)</f>
        <v>80</v>
      </c>
      <c r="AY10" s="244"/>
      <c r="AZ10" s="244"/>
      <c r="BA10" s="70">
        <f>TRUNC(AX10/4,1)</f>
        <v>20</v>
      </c>
      <c r="BB10" s="200">
        <f>IF(BC10&gt;=1,"1",BC10)</f>
        <v>0.5</v>
      </c>
      <c r="BC10" s="70">
        <f>TRUNC(BA10/$N$6,1)</f>
        <v>0.5</v>
      </c>
      <c r="BD10" s="75" t="s">
        <v>44</v>
      </c>
    </row>
    <row r="11" spans="1:56" ht="21" customHeight="1">
      <c r="A11" s="390" t="s">
        <v>45</v>
      </c>
      <c r="B11" s="391"/>
      <c r="C11" s="391"/>
      <c r="D11" s="391"/>
      <c r="E11" s="391"/>
      <c r="F11" s="392"/>
      <c r="G11" s="393" t="s">
        <v>42</v>
      </c>
      <c r="H11" s="393"/>
      <c r="I11" s="393"/>
      <c r="J11" s="393"/>
      <c r="K11" s="393"/>
      <c r="L11" s="394" t="s">
        <v>46</v>
      </c>
      <c r="M11" s="394"/>
      <c r="N11" s="394"/>
      <c r="O11" s="394"/>
      <c r="P11" s="394"/>
      <c r="Q11" s="394"/>
      <c r="R11" s="395"/>
      <c r="S11" s="138"/>
      <c r="T11" s="137">
        <v>4</v>
      </c>
      <c r="U11" s="137">
        <v>4</v>
      </c>
      <c r="V11" s="137">
        <v>4</v>
      </c>
      <c r="W11" s="137">
        <v>4</v>
      </c>
      <c r="X11" s="137">
        <v>4</v>
      </c>
      <c r="Y11" s="137"/>
      <c r="Z11" s="138"/>
      <c r="AA11" s="137">
        <v>4</v>
      </c>
      <c r="AB11" s="137">
        <v>4</v>
      </c>
      <c r="AC11" s="137">
        <v>4</v>
      </c>
      <c r="AD11" s="137">
        <v>4</v>
      </c>
      <c r="AE11" s="137">
        <v>4</v>
      </c>
      <c r="AF11" s="137"/>
      <c r="AG11" s="138"/>
      <c r="AH11" s="137">
        <v>4</v>
      </c>
      <c r="AI11" s="137">
        <v>4</v>
      </c>
      <c r="AJ11" s="137">
        <v>4</v>
      </c>
      <c r="AK11" s="137">
        <v>4</v>
      </c>
      <c r="AL11" s="137">
        <v>4</v>
      </c>
      <c r="AM11" s="137"/>
      <c r="AN11" s="138"/>
      <c r="AO11" s="137">
        <v>4</v>
      </c>
      <c r="AP11" s="137">
        <v>4</v>
      </c>
      <c r="AQ11" s="137">
        <v>4</v>
      </c>
      <c r="AR11" s="137">
        <v>4</v>
      </c>
      <c r="AS11" s="137">
        <v>4</v>
      </c>
      <c r="AT11" s="137"/>
      <c r="AU11" s="137"/>
      <c r="AV11" s="137">
        <v>4</v>
      </c>
      <c r="AW11" s="137">
        <v>4</v>
      </c>
      <c r="AX11" s="244">
        <f>SUM(S11:AT11)</f>
        <v>80</v>
      </c>
      <c r="AY11" s="244"/>
      <c r="AZ11" s="244"/>
      <c r="BA11" s="70">
        <f t="shared" ref="BA11:BA34" si="0">TRUNC(AX11/4,1)</f>
        <v>20</v>
      </c>
      <c r="BB11" s="200">
        <f t="shared" ref="BB11:BB34" si="1">IF(BC11&gt;=1,"1",BC11)</f>
        <v>0.5</v>
      </c>
      <c r="BC11" s="70">
        <f>TRUNC(BA11/$N$6,1)</f>
        <v>0.5</v>
      </c>
      <c r="BD11" s="75" t="s">
        <v>44</v>
      </c>
    </row>
    <row r="12" spans="1:56" ht="21" customHeight="1">
      <c r="A12" s="390" t="s">
        <v>47</v>
      </c>
      <c r="B12" s="391"/>
      <c r="C12" s="391"/>
      <c r="D12" s="391"/>
      <c r="E12" s="391"/>
      <c r="F12" s="392"/>
      <c r="G12" s="396" t="s">
        <v>42</v>
      </c>
      <c r="H12" s="391"/>
      <c r="I12" s="391"/>
      <c r="J12" s="391"/>
      <c r="K12" s="392"/>
      <c r="L12" s="397" t="s">
        <v>48</v>
      </c>
      <c r="M12" s="398"/>
      <c r="N12" s="398"/>
      <c r="O12" s="398"/>
      <c r="P12" s="398"/>
      <c r="Q12" s="398"/>
      <c r="R12" s="399"/>
      <c r="S12" s="138">
        <v>6</v>
      </c>
      <c r="T12" s="137">
        <v>6</v>
      </c>
      <c r="U12" s="137">
        <v>6</v>
      </c>
      <c r="V12" s="137"/>
      <c r="W12" s="137"/>
      <c r="X12" s="137">
        <v>6</v>
      </c>
      <c r="Y12" s="138">
        <v>6</v>
      </c>
      <c r="Z12" s="138">
        <v>6</v>
      </c>
      <c r="AA12" s="137">
        <v>6</v>
      </c>
      <c r="AB12" s="137"/>
      <c r="AC12" s="137"/>
      <c r="AD12" s="137">
        <v>6</v>
      </c>
      <c r="AE12" s="137">
        <v>6</v>
      </c>
      <c r="AF12" s="138">
        <v>6</v>
      </c>
      <c r="AG12" s="138">
        <v>6</v>
      </c>
      <c r="AH12" s="137"/>
      <c r="AI12" s="137"/>
      <c r="AJ12" s="137">
        <v>6</v>
      </c>
      <c r="AK12" s="137">
        <v>6</v>
      </c>
      <c r="AL12" s="137">
        <v>6</v>
      </c>
      <c r="AM12" s="138">
        <v>6</v>
      </c>
      <c r="AN12" s="138">
        <v>6</v>
      </c>
      <c r="AO12" s="137"/>
      <c r="AP12" s="137">
        <v>6</v>
      </c>
      <c r="AQ12" s="137">
        <v>6</v>
      </c>
      <c r="AR12" s="137">
        <v>6</v>
      </c>
      <c r="AS12" s="137"/>
      <c r="AT12" s="138">
        <v>6</v>
      </c>
      <c r="AU12" s="138">
        <v>6</v>
      </c>
      <c r="AV12" s="138"/>
      <c r="AW12" s="138">
        <v>6</v>
      </c>
      <c r="AX12" s="244">
        <f>SUM(S12:AT12)</f>
        <v>120</v>
      </c>
      <c r="AY12" s="244"/>
      <c r="AZ12" s="244"/>
      <c r="BA12" s="70">
        <f t="shared" si="0"/>
        <v>30</v>
      </c>
      <c r="BB12" s="200">
        <f t="shared" si="1"/>
        <v>0.7</v>
      </c>
      <c r="BC12" s="70">
        <f t="shared" ref="BC12:BC34" si="2">TRUNC(BA12/$N$6,1)</f>
        <v>0.7</v>
      </c>
      <c r="BD12" s="76" t="s">
        <v>49</v>
      </c>
    </row>
    <row r="13" spans="1:56" ht="21" customHeight="1">
      <c r="A13" s="390" t="s">
        <v>50</v>
      </c>
      <c r="B13" s="391"/>
      <c r="C13" s="391"/>
      <c r="D13" s="391"/>
      <c r="E13" s="391"/>
      <c r="F13" s="392"/>
      <c r="G13" s="396" t="s">
        <v>42</v>
      </c>
      <c r="H13" s="391"/>
      <c r="I13" s="391"/>
      <c r="J13" s="391"/>
      <c r="K13" s="392"/>
      <c r="L13" s="397" t="s">
        <v>51</v>
      </c>
      <c r="M13" s="398"/>
      <c r="N13" s="398"/>
      <c r="O13" s="398"/>
      <c r="P13" s="398"/>
      <c r="Q13" s="398"/>
      <c r="R13" s="399"/>
      <c r="S13" s="138">
        <v>2</v>
      </c>
      <c r="T13" s="137">
        <v>2</v>
      </c>
      <c r="U13" s="137">
        <v>2</v>
      </c>
      <c r="V13" s="137"/>
      <c r="W13" s="137"/>
      <c r="X13" s="137">
        <v>2</v>
      </c>
      <c r="Y13" s="138">
        <v>2</v>
      </c>
      <c r="Z13" s="138">
        <v>2</v>
      </c>
      <c r="AA13" s="137">
        <v>2</v>
      </c>
      <c r="AB13" s="137"/>
      <c r="AC13" s="137"/>
      <c r="AD13" s="137">
        <v>2</v>
      </c>
      <c r="AE13" s="137">
        <v>2</v>
      </c>
      <c r="AF13" s="138">
        <v>2</v>
      </c>
      <c r="AG13" s="138">
        <v>2</v>
      </c>
      <c r="AH13" s="137"/>
      <c r="AI13" s="137"/>
      <c r="AJ13" s="137">
        <v>2</v>
      </c>
      <c r="AK13" s="137">
        <v>2</v>
      </c>
      <c r="AL13" s="137">
        <v>2</v>
      </c>
      <c r="AM13" s="138">
        <v>2</v>
      </c>
      <c r="AN13" s="138">
        <v>2</v>
      </c>
      <c r="AO13" s="137"/>
      <c r="AP13" s="137">
        <v>2</v>
      </c>
      <c r="AQ13" s="137">
        <v>2</v>
      </c>
      <c r="AR13" s="137">
        <v>2</v>
      </c>
      <c r="AS13" s="137"/>
      <c r="AT13" s="138">
        <v>2</v>
      </c>
      <c r="AU13" s="138">
        <v>2</v>
      </c>
      <c r="AV13" s="138"/>
      <c r="AW13" s="138">
        <v>2</v>
      </c>
      <c r="AX13" s="244">
        <f>SUM(S13:AT13)</f>
        <v>40</v>
      </c>
      <c r="AY13" s="244"/>
      <c r="AZ13" s="244"/>
      <c r="BA13" s="70">
        <f t="shared" si="0"/>
        <v>10</v>
      </c>
      <c r="BB13" s="200">
        <f t="shared" si="1"/>
        <v>0.2</v>
      </c>
      <c r="BC13" s="70">
        <f t="shared" si="2"/>
        <v>0.2</v>
      </c>
      <c r="BD13" s="76" t="s">
        <v>52</v>
      </c>
    </row>
    <row r="14" spans="1:56" ht="21" customHeight="1">
      <c r="A14" s="390" t="s">
        <v>47</v>
      </c>
      <c r="B14" s="391"/>
      <c r="C14" s="391"/>
      <c r="D14" s="391"/>
      <c r="E14" s="391"/>
      <c r="F14" s="392"/>
      <c r="G14" s="396" t="s">
        <v>53</v>
      </c>
      <c r="H14" s="391"/>
      <c r="I14" s="391"/>
      <c r="J14" s="391"/>
      <c r="K14" s="392"/>
      <c r="L14" s="397" t="s">
        <v>54</v>
      </c>
      <c r="M14" s="398"/>
      <c r="N14" s="398"/>
      <c r="O14" s="398"/>
      <c r="P14" s="398"/>
      <c r="Q14" s="398"/>
      <c r="R14" s="399"/>
      <c r="S14" s="138">
        <v>8</v>
      </c>
      <c r="T14" s="137">
        <v>8</v>
      </c>
      <c r="U14" s="137"/>
      <c r="V14" s="137"/>
      <c r="W14" s="137">
        <v>8</v>
      </c>
      <c r="X14" s="137"/>
      <c r="Y14" s="138"/>
      <c r="Z14" s="138">
        <v>8</v>
      </c>
      <c r="AA14" s="137">
        <v>8</v>
      </c>
      <c r="AB14" s="137"/>
      <c r="AC14" s="137"/>
      <c r="AD14" s="137">
        <v>8</v>
      </c>
      <c r="AE14" s="137"/>
      <c r="AF14" s="138"/>
      <c r="AG14" s="138">
        <v>8</v>
      </c>
      <c r="AH14" s="137">
        <v>8</v>
      </c>
      <c r="AI14" s="137"/>
      <c r="AJ14" s="137"/>
      <c r="AK14" s="137">
        <v>8</v>
      </c>
      <c r="AL14" s="137"/>
      <c r="AM14" s="138"/>
      <c r="AN14" s="138">
        <v>8</v>
      </c>
      <c r="AO14" s="137">
        <v>8</v>
      </c>
      <c r="AP14" s="137"/>
      <c r="AQ14" s="137"/>
      <c r="AR14" s="137">
        <v>8</v>
      </c>
      <c r="AS14" s="137"/>
      <c r="AT14" s="138"/>
      <c r="AU14" s="138">
        <v>8</v>
      </c>
      <c r="AV14" s="138"/>
      <c r="AW14" s="138"/>
      <c r="AX14" s="244">
        <f t="shared" ref="AX14:AX34" si="3">SUM(S14:AT14)</f>
        <v>96</v>
      </c>
      <c r="AY14" s="244"/>
      <c r="AZ14" s="244"/>
      <c r="BA14" s="70">
        <f t="shared" si="0"/>
        <v>24</v>
      </c>
      <c r="BB14" s="200">
        <f t="shared" si="1"/>
        <v>0.6</v>
      </c>
      <c r="BC14" s="70">
        <f t="shared" si="2"/>
        <v>0.6</v>
      </c>
      <c r="BD14" s="76" t="s">
        <v>55</v>
      </c>
    </row>
    <row r="15" spans="1:56" ht="21" customHeight="1">
      <c r="A15" s="390" t="s">
        <v>50</v>
      </c>
      <c r="B15" s="391"/>
      <c r="C15" s="391"/>
      <c r="D15" s="391"/>
      <c r="E15" s="391"/>
      <c r="F15" s="392"/>
      <c r="G15" s="396" t="s">
        <v>53</v>
      </c>
      <c r="H15" s="391"/>
      <c r="I15" s="391"/>
      <c r="J15" s="391"/>
      <c r="K15" s="392"/>
      <c r="L15" s="397" t="s">
        <v>56</v>
      </c>
      <c r="M15" s="398"/>
      <c r="N15" s="398"/>
      <c r="O15" s="398"/>
      <c r="P15" s="398"/>
      <c r="Q15" s="398"/>
      <c r="R15" s="399"/>
      <c r="S15" s="138"/>
      <c r="T15" s="137"/>
      <c r="U15" s="137">
        <v>8</v>
      </c>
      <c r="V15" s="137">
        <v>5</v>
      </c>
      <c r="W15" s="137"/>
      <c r="X15" s="137"/>
      <c r="Y15" s="138"/>
      <c r="Z15" s="138"/>
      <c r="AA15" s="137"/>
      <c r="AB15" s="137">
        <v>8</v>
      </c>
      <c r="AC15" s="137">
        <v>5</v>
      </c>
      <c r="AD15" s="137"/>
      <c r="AE15" s="137"/>
      <c r="AF15" s="138"/>
      <c r="AG15" s="138"/>
      <c r="AH15" s="137"/>
      <c r="AI15" s="137">
        <v>8</v>
      </c>
      <c r="AJ15" s="137">
        <v>5</v>
      </c>
      <c r="AK15" s="137"/>
      <c r="AL15" s="137"/>
      <c r="AM15" s="138"/>
      <c r="AN15" s="138"/>
      <c r="AO15" s="137"/>
      <c r="AP15" s="137">
        <v>8</v>
      </c>
      <c r="AQ15" s="137">
        <v>5</v>
      </c>
      <c r="AR15" s="137"/>
      <c r="AS15" s="137"/>
      <c r="AT15" s="138"/>
      <c r="AU15" s="138"/>
      <c r="AV15" s="138">
        <v>8</v>
      </c>
      <c r="AW15" s="138">
        <v>5</v>
      </c>
      <c r="AX15" s="244">
        <f t="shared" si="3"/>
        <v>52</v>
      </c>
      <c r="AY15" s="244"/>
      <c r="AZ15" s="244"/>
      <c r="BA15" s="70">
        <f t="shared" si="0"/>
        <v>13</v>
      </c>
      <c r="BB15" s="200">
        <f t="shared" si="1"/>
        <v>0.3</v>
      </c>
      <c r="BC15" s="70">
        <f t="shared" si="2"/>
        <v>0.3</v>
      </c>
      <c r="BD15" s="76" t="s">
        <v>57</v>
      </c>
    </row>
    <row r="16" spans="1:56" ht="21" customHeight="1">
      <c r="A16" s="390" t="s">
        <v>58</v>
      </c>
      <c r="B16" s="391"/>
      <c r="C16" s="391"/>
      <c r="D16" s="391"/>
      <c r="E16" s="391"/>
      <c r="F16" s="392"/>
      <c r="G16" s="396" t="s">
        <v>53</v>
      </c>
      <c r="H16" s="391"/>
      <c r="I16" s="391"/>
      <c r="J16" s="391"/>
      <c r="K16" s="392"/>
      <c r="L16" s="397" t="s">
        <v>54</v>
      </c>
      <c r="M16" s="398"/>
      <c r="N16" s="398"/>
      <c r="O16" s="398"/>
      <c r="P16" s="398"/>
      <c r="Q16" s="398"/>
      <c r="R16" s="399"/>
      <c r="S16" s="138"/>
      <c r="T16" s="137"/>
      <c r="U16" s="137"/>
      <c r="V16" s="137">
        <v>2</v>
      </c>
      <c r="W16" s="137">
        <v>6</v>
      </c>
      <c r="X16" s="137"/>
      <c r="Y16" s="138"/>
      <c r="Z16" s="138"/>
      <c r="AA16" s="137"/>
      <c r="AB16" s="137"/>
      <c r="AC16" s="137">
        <v>2</v>
      </c>
      <c r="AD16" s="137">
        <v>6</v>
      </c>
      <c r="AE16" s="137"/>
      <c r="AF16" s="138"/>
      <c r="AG16" s="138"/>
      <c r="AH16" s="137"/>
      <c r="AI16" s="137"/>
      <c r="AJ16" s="137">
        <v>2</v>
      </c>
      <c r="AK16" s="137">
        <v>6</v>
      </c>
      <c r="AL16" s="137"/>
      <c r="AM16" s="138"/>
      <c r="AN16" s="138"/>
      <c r="AO16" s="137"/>
      <c r="AP16" s="137"/>
      <c r="AQ16" s="137">
        <v>2</v>
      </c>
      <c r="AR16" s="137">
        <v>6</v>
      </c>
      <c r="AS16" s="137"/>
      <c r="AT16" s="138"/>
      <c r="AU16" s="138"/>
      <c r="AV16" s="138"/>
      <c r="AW16" s="138"/>
      <c r="AX16" s="244">
        <f t="shared" si="3"/>
        <v>32</v>
      </c>
      <c r="AY16" s="244"/>
      <c r="AZ16" s="244"/>
      <c r="BA16" s="70">
        <f t="shared" si="0"/>
        <v>8</v>
      </c>
      <c r="BB16" s="200">
        <f t="shared" si="1"/>
        <v>0.2</v>
      </c>
      <c r="BC16" s="70">
        <f t="shared" si="2"/>
        <v>0.2</v>
      </c>
      <c r="BD16" s="76" t="s">
        <v>59</v>
      </c>
    </row>
    <row r="17" spans="1:57" ht="21" customHeight="1">
      <c r="A17" s="390" t="s">
        <v>47</v>
      </c>
      <c r="B17" s="391"/>
      <c r="C17" s="391"/>
      <c r="D17" s="391"/>
      <c r="E17" s="391"/>
      <c r="F17" s="392"/>
      <c r="G17" s="396" t="s">
        <v>53</v>
      </c>
      <c r="H17" s="391"/>
      <c r="I17" s="391"/>
      <c r="J17" s="391"/>
      <c r="K17" s="392"/>
      <c r="L17" s="397" t="s">
        <v>60</v>
      </c>
      <c r="M17" s="398"/>
      <c r="N17" s="398"/>
      <c r="O17" s="398"/>
      <c r="P17" s="398"/>
      <c r="Q17" s="398"/>
      <c r="R17" s="399"/>
      <c r="S17" s="138"/>
      <c r="T17" s="138"/>
      <c r="U17" s="137">
        <v>8</v>
      </c>
      <c r="V17" s="137"/>
      <c r="W17" s="137"/>
      <c r="X17" s="137">
        <v>8</v>
      </c>
      <c r="Y17" s="137">
        <v>8</v>
      </c>
      <c r="Z17" s="138"/>
      <c r="AA17" s="138"/>
      <c r="AB17" s="137">
        <v>8</v>
      </c>
      <c r="AC17" s="137"/>
      <c r="AD17" s="137"/>
      <c r="AE17" s="137">
        <v>8</v>
      </c>
      <c r="AF17" s="137">
        <v>8</v>
      </c>
      <c r="AG17" s="138"/>
      <c r="AH17" s="138"/>
      <c r="AI17" s="137">
        <v>8</v>
      </c>
      <c r="AJ17" s="137"/>
      <c r="AK17" s="137"/>
      <c r="AL17" s="137">
        <v>8</v>
      </c>
      <c r="AM17" s="137">
        <v>8</v>
      </c>
      <c r="AN17" s="138"/>
      <c r="AO17" s="138"/>
      <c r="AP17" s="137">
        <v>8</v>
      </c>
      <c r="AQ17" s="137"/>
      <c r="AR17" s="137"/>
      <c r="AS17" s="137">
        <v>8</v>
      </c>
      <c r="AT17" s="137">
        <v>8</v>
      </c>
      <c r="AU17" s="138"/>
      <c r="AV17" s="138"/>
      <c r="AW17" s="138">
        <v>8</v>
      </c>
      <c r="AX17" s="244">
        <f t="shared" si="3"/>
        <v>96</v>
      </c>
      <c r="AY17" s="244"/>
      <c r="AZ17" s="244"/>
      <c r="BA17" s="70">
        <f t="shared" si="0"/>
        <v>24</v>
      </c>
      <c r="BB17" s="200">
        <f t="shared" si="1"/>
        <v>0.6</v>
      </c>
      <c r="BC17" s="70">
        <f t="shared" si="2"/>
        <v>0.6</v>
      </c>
      <c r="BD17" s="76" t="s">
        <v>61</v>
      </c>
    </row>
    <row r="18" spans="1:57" ht="21" customHeight="1">
      <c r="A18" s="390" t="s">
        <v>50</v>
      </c>
      <c r="B18" s="391"/>
      <c r="C18" s="391"/>
      <c r="D18" s="391"/>
      <c r="E18" s="391"/>
      <c r="F18" s="392"/>
      <c r="G18" s="396" t="s">
        <v>53</v>
      </c>
      <c r="H18" s="391"/>
      <c r="I18" s="391"/>
      <c r="J18" s="391"/>
      <c r="K18" s="392"/>
      <c r="L18" s="397" t="s">
        <v>62</v>
      </c>
      <c r="M18" s="398"/>
      <c r="N18" s="398"/>
      <c r="O18" s="398"/>
      <c r="P18" s="398"/>
      <c r="Q18" s="398"/>
      <c r="R18" s="399"/>
      <c r="S18" s="138"/>
      <c r="T18" s="137"/>
      <c r="U18" s="137"/>
      <c r="V18" s="137">
        <v>8</v>
      </c>
      <c r="W18" s="137">
        <v>5</v>
      </c>
      <c r="X18" s="137"/>
      <c r="Y18" s="137"/>
      <c r="Z18" s="138"/>
      <c r="AA18" s="137"/>
      <c r="AB18" s="137"/>
      <c r="AC18" s="137">
        <v>8</v>
      </c>
      <c r="AD18" s="137">
        <v>5</v>
      </c>
      <c r="AE18" s="137"/>
      <c r="AF18" s="137"/>
      <c r="AG18" s="138"/>
      <c r="AH18" s="137"/>
      <c r="AI18" s="137"/>
      <c r="AJ18" s="137">
        <v>8</v>
      </c>
      <c r="AK18" s="137">
        <v>5</v>
      </c>
      <c r="AL18" s="137"/>
      <c r="AM18" s="137"/>
      <c r="AN18" s="138"/>
      <c r="AO18" s="137"/>
      <c r="AP18" s="137"/>
      <c r="AQ18" s="137">
        <v>8</v>
      </c>
      <c r="AR18" s="137">
        <v>5</v>
      </c>
      <c r="AS18" s="137"/>
      <c r="AT18" s="137"/>
      <c r="AU18" s="137"/>
      <c r="AV18" s="137"/>
      <c r="AW18" s="137"/>
      <c r="AX18" s="244">
        <f t="shared" si="3"/>
        <v>52</v>
      </c>
      <c r="AY18" s="244"/>
      <c r="AZ18" s="244"/>
      <c r="BA18" s="70">
        <f t="shared" si="0"/>
        <v>13</v>
      </c>
      <c r="BB18" s="200">
        <f t="shared" si="1"/>
        <v>0.3</v>
      </c>
      <c r="BC18" s="70">
        <f t="shared" si="2"/>
        <v>0.3</v>
      </c>
      <c r="BD18" s="76" t="s">
        <v>63</v>
      </c>
    </row>
    <row r="19" spans="1:57" ht="21" customHeight="1">
      <c r="A19" s="390" t="s">
        <v>58</v>
      </c>
      <c r="B19" s="391"/>
      <c r="C19" s="391"/>
      <c r="D19" s="391"/>
      <c r="E19" s="391"/>
      <c r="F19" s="392"/>
      <c r="G19" s="396" t="s">
        <v>53</v>
      </c>
      <c r="H19" s="391"/>
      <c r="I19" s="391"/>
      <c r="J19" s="391"/>
      <c r="K19" s="392"/>
      <c r="L19" s="397" t="s">
        <v>60</v>
      </c>
      <c r="M19" s="398"/>
      <c r="N19" s="398"/>
      <c r="O19" s="398"/>
      <c r="P19" s="398"/>
      <c r="Q19" s="398"/>
      <c r="R19" s="399"/>
      <c r="S19" s="138"/>
      <c r="T19" s="137"/>
      <c r="U19" s="137"/>
      <c r="V19" s="137"/>
      <c r="W19" s="137">
        <v>2</v>
      </c>
      <c r="X19" s="137">
        <v>6</v>
      </c>
      <c r="Y19" s="137"/>
      <c r="Z19" s="138"/>
      <c r="AA19" s="137"/>
      <c r="AB19" s="137"/>
      <c r="AC19" s="137"/>
      <c r="AD19" s="137">
        <v>2</v>
      </c>
      <c r="AE19" s="137">
        <v>6</v>
      </c>
      <c r="AF19" s="137"/>
      <c r="AG19" s="138"/>
      <c r="AH19" s="137"/>
      <c r="AI19" s="137"/>
      <c r="AJ19" s="137"/>
      <c r="AK19" s="137">
        <v>2</v>
      </c>
      <c r="AL19" s="137">
        <v>6</v>
      </c>
      <c r="AM19" s="137"/>
      <c r="AN19" s="138"/>
      <c r="AO19" s="137"/>
      <c r="AP19" s="137"/>
      <c r="AQ19" s="137"/>
      <c r="AR19" s="137">
        <v>2</v>
      </c>
      <c r="AS19" s="137">
        <v>6</v>
      </c>
      <c r="AT19" s="137"/>
      <c r="AU19" s="137"/>
      <c r="AV19" s="137"/>
      <c r="AW19" s="137"/>
      <c r="AX19" s="244">
        <f t="shared" si="3"/>
        <v>32</v>
      </c>
      <c r="AY19" s="244"/>
      <c r="AZ19" s="244"/>
      <c r="BA19" s="70">
        <f t="shared" si="0"/>
        <v>8</v>
      </c>
      <c r="BB19" s="200">
        <f t="shared" si="1"/>
        <v>0.2</v>
      </c>
      <c r="BC19" s="70">
        <f t="shared" si="2"/>
        <v>0.2</v>
      </c>
      <c r="BD19" s="76" t="s">
        <v>59</v>
      </c>
    </row>
    <row r="20" spans="1:57" ht="21" customHeight="1">
      <c r="A20" s="390" t="s">
        <v>47</v>
      </c>
      <c r="B20" s="391"/>
      <c r="C20" s="391"/>
      <c r="D20" s="391"/>
      <c r="E20" s="391"/>
      <c r="F20" s="392"/>
      <c r="G20" s="396" t="s">
        <v>53</v>
      </c>
      <c r="H20" s="391"/>
      <c r="I20" s="391"/>
      <c r="J20" s="391"/>
      <c r="K20" s="392"/>
      <c r="L20" s="397" t="s">
        <v>64</v>
      </c>
      <c r="M20" s="398"/>
      <c r="N20" s="398"/>
      <c r="O20" s="398"/>
      <c r="P20" s="398"/>
      <c r="Q20" s="398"/>
      <c r="R20" s="399"/>
      <c r="S20" s="138"/>
      <c r="T20" s="137"/>
      <c r="U20" s="137"/>
      <c r="V20" s="137">
        <v>8</v>
      </c>
      <c r="W20" s="137">
        <v>8</v>
      </c>
      <c r="X20" s="137"/>
      <c r="Y20" s="137">
        <v>3</v>
      </c>
      <c r="Z20" s="138"/>
      <c r="AA20" s="137"/>
      <c r="AB20" s="137"/>
      <c r="AC20" s="137">
        <v>8</v>
      </c>
      <c r="AD20" s="137">
        <v>8</v>
      </c>
      <c r="AE20" s="137"/>
      <c r="AF20" s="137">
        <v>3</v>
      </c>
      <c r="AG20" s="138"/>
      <c r="AH20" s="137"/>
      <c r="AI20" s="137"/>
      <c r="AJ20" s="137">
        <v>8</v>
      </c>
      <c r="AK20" s="137">
        <v>8</v>
      </c>
      <c r="AL20" s="137"/>
      <c r="AM20" s="137">
        <v>3</v>
      </c>
      <c r="AN20" s="138"/>
      <c r="AO20" s="137"/>
      <c r="AP20" s="137"/>
      <c r="AQ20" s="137">
        <v>8</v>
      </c>
      <c r="AR20" s="137">
        <v>8</v>
      </c>
      <c r="AS20" s="137"/>
      <c r="AT20" s="137">
        <v>3</v>
      </c>
      <c r="AU20" s="138"/>
      <c r="AV20" s="138"/>
      <c r="AW20" s="138"/>
      <c r="AX20" s="244">
        <f t="shared" si="3"/>
        <v>76</v>
      </c>
      <c r="AY20" s="244"/>
      <c r="AZ20" s="244"/>
      <c r="BA20" s="70">
        <f t="shared" si="0"/>
        <v>19</v>
      </c>
      <c r="BB20" s="200">
        <f t="shared" si="1"/>
        <v>0.4</v>
      </c>
      <c r="BC20" s="70">
        <f t="shared" si="2"/>
        <v>0.4</v>
      </c>
      <c r="BD20" s="76" t="s">
        <v>65</v>
      </c>
    </row>
    <row r="21" spans="1:57" ht="21" customHeight="1">
      <c r="A21" s="390" t="s">
        <v>50</v>
      </c>
      <c r="B21" s="391"/>
      <c r="C21" s="391"/>
      <c r="D21" s="391"/>
      <c r="E21" s="391"/>
      <c r="F21" s="392"/>
      <c r="G21" s="396" t="s">
        <v>53</v>
      </c>
      <c r="H21" s="391"/>
      <c r="I21" s="391"/>
      <c r="J21" s="391"/>
      <c r="K21" s="392"/>
      <c r="L21" s="397" t="s">
        <v>66</v>
      </c>
      <c r="M21" s="398"/>
      <c r="N21" s="398"/>
      <c r="O21" s="398"/>
      <c r="P21" s="398"/>
      <c r="Q21" s="398"/>
      <c r="R21" s="399"/>
      <c r="S21" s="138"/>
      <c r="T21" s="137"/>
      <c r="U21" s="137"/>
      <c r="V21" s="137"/>
      <c r="W21" s="137"/>
      <c r="X21" s="137">
        <v>5</v>
      </c>
      <c r="Y21" s="137">
        <v>3</v>
      </c>
      <c r="Z21" s="138"/>
      <c r="AA21" s="137"/>
      <c r="AB21" s="137"/>
      <c r="AC21" s="137"/>
      <c r="AD21" s="137"/>
      <c r="AE21" s="137">
        <v>5</v>
      </c>
      <c r="AF21" s="137">
        <v>3</v>
      </c>
      <c r="AG21" s="138"/>
      <c r="AH21" s="137"/>
      <c r="AI21" s="137"/>
      <c r="AJ21" s="137"/>
      <c r="AK21" s="137"/>
      <c r="AL21" s="137">
        <v>5</v>
      </c>
      <c r="AM21" s="137">
        <v>3</v>
      </c>
      <c r="AN21" s="138"/>
      <c r="AO21" s="137"/>
      <c r="AP21" s="137"/>
      <c r="AQ21" s="137"/>
      <c r="AR21" s="137"/>
      <c r="AS21" s="137">
        <v>5</v>
      </c>
      <c r="AT21" s="137">
        <v>3</v>
      </c>
      <c r="AU21" s="137"/>
      <c r="AV21" s="137"/>
      <c r="AW21" s="137"/>
      <c r="AX21" s="244">
        <f t="shared" si="3"/>
        <v>32</v>
      </c>
      <c r="AY21" s="244"/>
      <c r="AZ21" s="244"/>
      <c r="BA21" s="70">
        <f t="shared" si="0"/>
        <v>8</v>
      </c>
      <c r="BB21" s="200">
        <f t="shared" si="1"/>
        <v>0.2</v>
      </c>
      <c r="BC21" s="70">
        <f t="shared" si="2"/>
        <v>0.2</v>
      </c>
      <c r="BD21" s="76" t="s">
        <v>67</v>
      </c>
    </row>
    <row r="22" spans="1:57" ht="21" customHeight="1">
      <c r="A22" s="390" t="s">
        <v>58</v>
      </c>
      <c r="B22" s="391"/>
      <c r="C22" s="391"/>
      <c r="D22" s="391"/>
      <c r="E22" s="391"/>
      <c r="F22" s="392"/>
      <c r="G22" s="396" t="s">
        <v>53</v>
      </c>
      <c r="H22" s="391"/>
      <c r="I22" s="391"/>
      <c r="J22" s="391"/>
      <c r="K22" s="392"/>
      <c r="L22" s="397" t="s">
        <v>68</v>
      </c>
      <c r="M22" s="398"/>
      <c r="N22" s="398"/>
      <c r="O22" s="398"/>
      <c r="P22" s="398"/>
      <c r="Q22" s="398"/>
      <c r="R22" s="399"/>
      <c r="S22" s="138"/>
      <c r="T22" s="137"/>
      <c r="U22" s="137"/>
      <c r="V22" s="137"/>
      <c r="W22" s="137"/>
      <c r="X22" s="137">
        <v>2</v>
      </c>
      <c r="Y22" s="137">
        <v>6</v>
      </c>
      <c r="Z22" s="137"/>
      <c r="AA22" s="138"/>
      <c r="AB22" s="137"/>
      <c r="AC22" s="137"/>
      <c r="AD22" s="137"/>
      <c r="AE22" s="137">
        <v>2</v>
      </c>
      <c r="AF22" s="137">
        <v>6</v>
      </c>
      <c r="AG22" s="137"/>
      <c r="AH22" s="138"/>
      <c r="AI22" s="137"/>
      <c r="AJ22" s="137"/>
      <c r="AK22" s="137"/>
      <c r="AL22" s="137">
        <v>2</v>
      </c>
      <c r="AM22" s="137">
        <v>6</v>
      </c>
      <c r="AN22" s="137"/>
      <c r="AO22" s="138"/>
      <c r="AP22" s="137"/>
      <c r="AQ22" s="137"/>
      <c r="AR22" s="137"/>
      <c r="AS22" s="137">
        <v>2</v>
      </c>
      <c r="AT22" s="137">
        <v>6</v>
      </c>
      <c r="AU22" s="137"/>
      <c r="AV22" s="137"/>
      <c r="AW22" s="137"/>
      <c r="AX22" s="244">
        <f t="shared" si="3"/>
        <v>32</v>
      </c>
      <c r="AY22" s="244"/>
      <c r="AZ22" s="244"/>
      <c r="BA22" s="70">
        <f t="shared" si="0"/>
        <v>8</v>
      </c>
      <c r="BB22" s="200">
        <f t="shared" si="1"/>
        <v>0.2</v>
      </c>
      <c r="BC22" s="70">
        <f t="shared" si="2"/>
        <v>0.2</v>
      </c>
      <c r="BD22" s="76" t="s">
        <v>59</v>
      </c>
    </row>
    <row r="23" spans="1:57" ht="21" customHeight="1">
      <c r="A23" s="390" t="s">
        <v>47</v>
      </c>
      <c r="B23" s="391"/>
      <c r="C23" s="391"/>
      <c r="D23" s="391"/>
      <c r="E23" s="391"/>
      <c r="F23" s="392"/>
      <c r="G23" s="396" t="s">
        <v>53</v>
      </c>
      <c r="H23" s="391"/>
      <c r="I23" s="391"/>
      <c r="J23" s="391"/>
      <c r="K23" s="392"/>
      <c r="L23" s="397" t="s">
        <v>69</v>
      </c>
      <c r="M23" s="398"/>
      <c r="N23" s="398"/>
      <c r="O23" s="398"/>
      <c r="P23" s="398"/>
      <c r="Q23" s="398"/>
      <c r="R23" s="399"/>
      <c r="S23" s="138">
        <v>3</v>
      </c>
      <c r="T23" s="137"/>
      <c r="U23" s="137"/>
      <c r="V23" s="137"/>
      <c r="W23" s="137">
        <v>8</v>
      </c>
      <c r="X23" s="137"/>
      <c r="Y23" s="137"/>
      <c r="Z23" s="137">
        <v>3</v>
      </c>
      <c r="AA23" s="137"/>
      <c r="AB23" s="137"/>
      <c r="AC23" s="137"/>
      <c r="AD23" s="137">
        <v>8</v>
      </c>
      <c r="AE23" s="137"/>
      <c r="AF23" s="137"/>
      <c r="AG23" s="137">
        <v>3</v>
      </c>
      <c r="AH23" s="137"/>
      <c r="AI23" s="137"/>
      <c r="AJ23" s="137"/>
      <c r="AK23" s="137">
        <v>8</v>
      </c>
      <c r="AL23" s="137"/>
      <c r="AM23" s="137"/>
      <c r="AN23" s="137">
        <v>3</v>
      </c>
      <c r="AO23" s="137"/>
      <c r="AP23" s="137"/>
      <c r="AQ23" s="137"/>
      <c r="AR23" s="137">
        <v>8</v>
      </c>
      <c r="AS23" s="137"/>
      <c r="AT23" s="137"/>
      <c r="AU23" s="137">
        <v>3</v>
      </c>
      <c r="AV23" s="138"/>
      <c r="AW23" s="138"/>
      <c r="AX23" s="244">
        <f>SUM(S23:AT23)</f>
        <v>44</v>
      </c>
      <c r="AY23" s="244"/>
      <c r="AZ23" s="244"/>
      <c r="BA23" s="70">
        <f t="shared" si="0"/>
        <v>11</v>
      </c>
      <c r="BB23" s="200">
        <f t="shared" si="1"/>
        <v>0.2</v>
      </c>
      <c r="BC23" s="70">
        <f t="shared" si="2"/>
        <v>0.2</v>
      </c>
      <c r="BD23" s="76" t="s">
        <v>70</v>
      </c>
    </row>
    <row r="24" spans="1:57" ht="21" customHeight="1">
      <c r="A24" s="390" t="s">
        <v>50</v>
      </c>
      <c r="B24" s="391"/>
      <c r="C24" s="391"/>
      <c r="D24" s="391"/>
      <c r="E24" s="391"/>
      <c r="F24" s="392"/>
      <c r="G24" s="396" t="s">
        <v>53</v>
      </c>
      <c r="H24" s="391"/>
      <c r="I24" s="391"/>
      <c r="J24" s="391"/>
      <c r="K24" s="392"/>
      <c r="L24" s="397" t="s">
        <v>69</v>
      </c>
      <c r="M24" s="398"/>
      <c r="N24" s="398"/>
      <c r="O24" s="398"/>
      <c r="P24" s="398"/>
      <c r="Q24" s="398"/>
      <c r="R24" s="399"/>
      <c r="S24" s="138">
        <v>3</v>
      </c>
      <c r="T24" s="137"/>
      <c r="U24" s="137"/>
      <c r="V24" s="137"/>
      <c r="W24" s="137"/>
      <c r="X24" s="137">
        <v>8</v>
      </c>
      <c r="Y24" s="137">
        <v>5</v>
      </c>
      <c r="Z24" s="137">
        <v>3</v>
      </c>
      <c r="AA24" s="137"/>
      <c r="AB24" s="137"/>
      <c r="AC24" s="137"/>
      <c r="AD24" s="137"/>
      <c r="AE24" s="137">
        <v>8</v>
      </c>
      <c r="AF24" s="137">
        <v>5</v>
      </c>
      <c r="AG24" s="137">
        <v>3</v>
      </c>
      <c r="AH24" s="137"/>
      <c r="AI24" s="137"/>
      <c r="AJ24" s="137"/>
      <c r="AK24" s="137"/>
      <c r="AL24" s="137">
        <v>8</v>
      </c>
      <c r="AM24" s="137">
        <v>5</v>
      </c>
      <c r="AN24" s="137">
        <v>3</v>
      </c>
      <c r="AO24" s="137"/>
      <c r="AP24" s="137"/>
      <c r="AQ24" s="137"/>
      <c r="AR24" s="137"/>
      <c r="AS24" s="137">
        <v>8</v>
      </c>
      <c r="AT24" s="137">
        <v>5</v>
      </c>
      <c r="AU24" s="137">
        <v>3</v>
      </c>
      <c r="AV24" s="138"/>
      <c r="AW24" s="138"/>
      <c r="AX24" s="244">
        <f>SUM(S24:AT24)</f>
        <v>64</v>
      </c>
      <c r="AY24" s="244"/>
      <c r="AZ24" s="244"/>
      <c r="BA24" s="70">
        <f t="shared" si="0"/>
        <v>16</v>
      </c>
      <c r="BB24" s="200">
        <f t="shared" si="1"/>
        <v>0.4</v>
      </c>
      <c r="BC24" s="70">
        <f t="shared" si="2"/>
        <v>0.4</v>
      </c>
      <c r="BD24" s="76" t="s">
        <v>71</v>
      </c>
    </row>
    <row r="25" spans="1:57" s="48" customFormat="1" ht="21" customHeight="1">
      <c r="A25" s="390" t="s">
        <v>58</v>
      </c>
      <c r="B25" s="391"/>
      <c r="C25" s="391"/>
      <c r="D25" s="391"/>
      <c r="E25" s="391"/>
      <c r="F25" s="392"/>
      <c r="G25" s="396" t="s">
        <v>53</v>
      </c>
      <c r="H25" s="391"/>
      <c r="I25" s="391"/>
      <c r="J25" s="391"/>
      <c r="K25" s="392"/>
      <c r="L25" s="397" t="s">
        <v>72</v>
      </c>
      <c r="M25" s="398"/>
      <c r="N25" s="398"/>
      <c r="O25" s="398"/>
      <c r="P25" s="398"/>
      <c r="Q25" s="398"/>
      <c r="R25" s="399"/>
      <c r="S25" s="147">
        <v>6</v>
      </c>
      <c r="T25" s="148"/>
      <c r="U25" s="148"/>
      <c r="V25" s="148"/>
      <c r="W25" s="148"/>
      <c r="X25" s="148"/>
      <c r="Y25" s="148">
        <v>2</v>
      </c>
      <c r="Z25" s="148">
        <v>6</v>
      </c>
      <c r="AA25" s="148"/>
      <c r="AB25" s="148"/>
      <c r="AC25" s="148"/>
      <c r="AD25" s="148"/>
      <c r="AE25" s="148"/>
      <c r="AF25" s="148">
        <v>2</v>
      </c>
      <c r="AG25" s="148">
        <v>6</v>
      </c>
      <c r="AH25" s="148"/>
      <c r="AI25" s="148"/>
      <c r="AJ25" s="148"/>
      <c r="AK25" s="148"/>
      <c r="AL25" s="148"/>
      <c r="AM25" s="148">
        <v>2</v>
      </c>
      <c r="AN25" s="148">
        <v>6</v>
      </c>
      <c r="AO25" s="148"/>
      <c r="AP25" s="148"/>
      <c r="AQ25" s="148"/>
      <c r="AR25" s="148"/>
      <c r="AS25" s="148"/>
      <c r="AT25" s="148">
        <v>2</v>
      </c>
      <c r="AU25" s="148">
        <v>6</v>
      </c>
      <c r="AV25" s="148"/>
      <c r="AW25" s="148"/>
      <c r="AX25" s="244">
        <f>SUM(S25:AT25)</f>
        <v>32</v>
      </c>
      <c r="AY25" s="244"/>
      <c r="AZ25" s="244"/>
      <c r="BA25" s="70">
        <f t="shared" si="0"/>
        <v>8</v>
      </c>
      <c r="BB25" s="200">
        <f t="shared" si="1"/>
        <v>0.2</v>
      </c>
      <c r="BC25" s="70">
        <f t="shared" si="2"/>
        <v>0.2</v>
      </c>
      <c r="BD25" s="76" t="s">
        <v>59</v>
      </c>
    </row>
    <row r="26" spans="1:57" ht="21" customHeight="1">
      <c r="A26" s="390" t="s">
        <v>47</v>
      </c>
      <c r="B26" s="391"/>
      <c r="C26" s="391"/>
      <c r="D26" s="391"/>
      <c r="E26" s="391"/>
      <c r="F26" s="392"/>
      <c r="G26" s="396" t="s">
        <v>53</v>
      </c>
      <c r="H26" s="391"/>
      <c r="I26" s="391"/>
      <c r="J26" s="391"/>
      <c r="K26" s="392"/>
      <c r="L26" s="397" t="s">
        <v>73</v>
      </c>
      <c r="M26" s="398"/>
      <c r="N26" s="398"/>
      <c r="O26" s="398"/>
      <c r="P26" s="398"/>
      <c r="Q26" s="398"/>
      <c r="R26" s="399"/>
      <c r="S26" s="138"/>
      <c r="T26" s="137">
        <v>3</v>
      </c>
      <c r="U26" s="137"/>
      <c r="V26" s="137"/>
      <c r="W26" s="137"/>
      <c r="X26" s="137">
        <v>8</v>
      </c>
      <c r="Y26" s="137"/>
      <c r="Z26" s="137"/>
      <c r="AA26" s="137">
        <v>3</v>
      </c>
      <c r="AB26" s="137"/>
      <c r="AC26" s="137"/>
      <c r="AD26" s="137"/>
      <c r="AE26" s="137">
        <v>8</v>
      </c>
      <c r="AF26" s="137"/>
      <c r="AG26" s="137"/>
      <c r="AH26" s="137">
        <v>3</v>
      </c>
      <c r="AI26" s="137"/>
      <c r="AJ26" s="137"/>
      <c r="AK26" s="137"/>
      <c r="AL26" s="137">
        <v>8</v>
      </c>
      <c r="AM26" s="137"/>
      <c r="AN26" s="137"/>
      <c r="AO26" s="137">
        <v>3</v>
      </c>
      <c r="AP26" s="137"/>
      <c r="AQ26" s="137"/>
      <c r="AR26" s="137"/>
      <c r="AS26" s="137">
        <v>8</v>
      </c>
      <c r="AT26" s="137"/>
      <c r="AU26" s="137"/>
      <c r="AV26" s="137">
        <v>3</v>
      </c>
      <c r="AW26" s="138"/>
      <c r="AX26" s="244">
        <f>SUM(S26:AT26)</f>
        <v>44</v>
      </c>
      <c r="AY26" s="244"/>
      <c r="AZ26" s="244"/>
      <c r="BA26" s="70">
        <f t="shared" si="0"/>
        <v>11</v>
      </c>
      <c r="BB26" s="200">
        <f t="shared" si="1"/>
        <v>0.2</v>
      </c>
      <c r="BC26" s="70">
        <f t="shared" si="2"/>
        <v>0.2</v>
      </c>
      <c r="BD26" s="76" t="s">
        <v>74</v>
      </c>
    </row>
    <row r="27" spans="1:57" ht="21" customHeight="1">
      <c r="A27" s="390" t="s">
        <v>50</v>
      </c>
      <c r="B27" s="391"/>
      <c r="C27" s="391"/>
      <c r="D27" s="391"/>
      <c r="E27" s="391"/>
      <c r="F27" s="392"/>
      <c r="G27" s="396" t="s">
        <v>53</v>
      </c>
      <c r="H27" s="391"/>
      <c r="I27" s="391"/>
      <c r="J27" s="391"/>
      <c r="K27" s="392"/>
      <c r="L27" s="397" t="s">
        <v>73</v>
      </c>
      <c r="M27" s="398"/>
      <c r="N27" s="398"/>
      <c r="O27" s="398"/>
      <c r="P27" s="398"/>
      <c r="Q27" s="398"/>
      <c r="R27" s="399"/>
      <c r="S27" s="138">
        <v>5</v>
      </c>
      <c r="T27" s="137">
        <v>3</v>
      </c>
      <c r="U27" s="137"/>
      <c r="V27" s="138"/>
      <c r="W27" s="137"/>
      <c r="X27" s="137"/>
      <c r="Y27" s="137">
        <v>8</v>
      </c>
      <c r="Z27" s="137">
        <v>5</v>
      </c>
      <c r="AA27" s="137">
        <v>3</v>
      </c>
      <c r="AB27" s="137"/>
      <c r="AC27" s="138"/>
      <c r="AD27" s="137"/>
      <c r="AE27" s="137"/>
      <c r="AF27" s="137">
        <v>8</v>
      </c>
      <c r="AG27" s="137">
        <v>5</v>
      </c>
      <c r="AH27" s="137">
        <v>3</v>
      </c>
      <c r="AI27" s="137"/>
      <c r="AJ27" s="138"/>
      <c r="AK27" s="137"/>
      <c r="AL27" s="137"/>
      <c r="AM27" s="137">
        <v>8</v>
      </c>
      <c r="AN27" s="137">
        <v>5</v>
      </c>
      <c r="AO27" s="137">
        <v>3</v>
      </c>
      <c r="AP27" s="137"/>
      <c r="AQ27" s="138"/>
      <c r="AR27" s="137"/>
      <c r="AS27" s="137"/>
      <c r="AT27" s="137">
        <v>8</v>
      </c>
      <c r="AU27" s="137">
        <v>5</v>
      </c>
      <c r="AV27" s="137">
        <v>3</v>
      </c>
      <c r="AW27" s="138"/>
      <c r="AX27" s="244">
        <f>SUM(S27:AT27)</f>
        <v>64</v>
      </c>
      <c r="AY27" s="244"/>
      <c r="AZ27" s="244"/>
      <c r="BA27" s="70">
        <f t="shared" si="0"/>
        <v>16</v>
      </c>
      <c r="BB27" s="200">
        <f t="shared" si="1"/>
        <v>0.4</v>
      </c>
      <c r="BC27" s="70">
        <f t="shared" si="2"/>
        <v>0.4</v>
      </c>
      <c r="BD27" s="76" t="s">
        <v>75</v>
      </c>
    </row>
    <row r="28" spans="1:57" s="48" customFormat="1" ht="21" customHeight="1">
      <c r="A28" s="390" t="s">
        <v>58</v>
      </c>
      <c r="B28" s="391"/>
      <c r="C28" s="391"/>
      <c r="D28" s="391"/>
      <c r="E28" s="391"/>
      <c r="F28" s="392"/>
      <c r="G28" s="396" t="s">
        <v>53</v>
      </c>
      <c r="H28" s="391"/>
      <c r="I28" s="391"/>
      <c r="J28" s="391"/>
      <c r="K28" s="392"/>
      <c r="L28" s="397" t="s">
        <v>73</v>
      </c>
      <c r="M28" s="398"/>
      <c r="N28" s="398"/>
      <c r="O28" s="398"/>
      <c r="P28" s="398"/>
      <c r="Q28" s="398"/>
      <c r="R28" s="399"/>
      <c r="S28" s="147">
        <v>2</v>
      </c>
      <c r="T28" s="147">
        <v>6</v>
      </c>
      <c r="U28" s="148"/>
      <c r="V28" s="148"/>
      <c r="W28" s="148"/>
      <c r="X28" s="148"/>
      <c r="Y28" s="148"/>
      <c r="Z28" s="148">
        <v>2</v>
      </c>
      <c r="AA28" s="148">
        <v>6</v>
      </c>
      <c r="AB28" s="148"/>
      <c r="AC28" s="148"/>
      <c r="AD28" s="148"/>
      <c r="AE28" s="148"/>
      <c r="AF28" s="148"/>
      <c r="AG28" s="148">
        <v>2</v>
      </c>
      <c r="AH28" s="148">
        <v>6</v>
      </c>
      <c r="AI28" s="148"/>
      <c r="AJ28" s="148"/>
      <c r="AK28" s="148"/>
      <c r="AL28" s="148"/>
      <c r="AM28" s="148"/>
      <c r="AN28" s="148">
        <v>2</v>
      </c>
      <c r="AO28" s="148">
        <v>6</v>
      </c>
      <c r="AP28" s="148"/>
      <c r="AQ28" s="148"/>
      <c r="AR28" s="148"/>
      <c r="AS28" s="148"/>
      <c r="AT28" s="148"/>
      <c r="AU28" s="148">
        <v>2</v>
      </c>
      <c r="AV28" s="148">
        <v>6</v>
      </c>
      <c r="AW28" s="148"/>
      <c r="AX28" s="244">
        <f t="shared" si="3"/>
        <v>32</v>
      </c>
      <c r="AY28" s="244"/>
      <c r="AZ28" s="244"/>
      <c r="BA28" s="70">
        <f t="shared" si="0"/>
        <v>8</v>
      </c>
      <c r="BB28" s="200">
        <f t="shared" si="1"/>
        <v>0.2</v>
      </c>
      <c r="BC28" s="70">
        <f t="shared" si="2"/>
        <v>0.2</v>
      </c>
      <c r="BD28" s="76" t="s">
        <v>59</v>
      </c>
    </row>
    <row r="29" spans="1:57" ht="21" customHeight="1">
      <c r="A29" s="390" t="s">
        <v>47</v>
      </c>
      <c r="B29" s="391"/>
      <c r="C29" s="391"/>
      <c r="D29" s="391"/>
      <c r="E29" s="391"/>
      <c r="F29" s="392"/>
      <c r="G29" s="396" t="s">
        <v>53</v>
      </c>
      <c r="H29" s="391"/>
      <c r="I29" s="391"/>
      <c r="J29" s="391"/>
      <c r="K29" s="392"/>
      <c r="L29" s="397" t="s">
        <v>76</v>
      </c>
      <c r="M29" s="398"/>
      <c r="N29" s="398"/>
      <c r="O29" s="398"/>
      <c r="P29" s="398"/>
      <c r="Q29" s="398"/>
      <c r="R29" s="399"/>
      <c r="S29" s="138">
        <v>8</v>
      </c>
      <c r="T29" s="137"/>
      <c r="U29" s="137">
        <v>3</v>
      </c>
      <c r="V29" s="137"/>
      <c r="W29" s="137"/>
      <c r="X29" s="137"/>
      <c r="Y29" s="137">
        <v>8</v>
      </c>
      <c r="Z29" s="137">
        <v>8</v>
      </c>
      <c r="AA29" s="137"/>
      <c r="AB29" s="137">
        <v>3</v>
      </c>
      <c r="AC29" s="137"/>
      <c r="AD29" s="137"/>
      <c r="AE29" s="137"/>
      <c r="AF29" s="137">
        <v>8</v>
      </c>
      <c r="AG29" s="137">
        <v>8</v>
      </c>
      <c r="AH29" s="137"/>
      <c r="AI29" s="137">
        <v>3</v>
      </c>
      <c r="AJ29" s="137"/>
      <c r="AK29" s="137"/>
      <c r="AL29" s="137"/>
      <c r="AM29" s="137">
        <v>8</v>
      </c>
      <c r="AN29" s="137">
        <v>8</v>
      </c>
      <c r="AO29" s="137"/>
      <c r="AP29" s="137">
        <v>3</v>
      </c>
      <c r="AQ29" s="137"/>
      <c r="AR29" s="137"/>
      <c r="AS29" s="137"/>
      <c r="AT29" s="137">
        <v>8</v>
      </c>
      <c r="AU29" s="137">
        <v>8</v>
      </c>
      <c r="AV29" s="137"/>
      <c r="AW29" s="137">
        <v>3</v>
      </c>
      <c r="AX29" s="244">
        <f t="shared" si="3"/>
        <v>76</v>
      </c>
      <c r="AY29" s="244"/>
      <c r="AZ29" s="244"/>
      <c r="BA29" s="70">
        <f t="shared" si="0"/>
        <v>19</v>
      </c>
      <c r="BB29" s="200">
        <f t="shared" si="1"/>
        <v>0.4</v>
      </c>
      <c r="BC29" s="70">
        <f t="shared" si="2"/>
        <v>0.4</v>
      </c>
      <c r="BD29" s="76" t="s">
        <v>77</v>
      </c>
    </row>
    <row r="30" spans="1:57" ht="21" customHeight="1">
      <c r="A30" s="390" t="s">
        <v>50</v>
      </c>
      <c r="B30" s="391"/>
      <c r="C30" s="391"/>
      <c r="D30" s="391"/>
      <c r="E30" s="391"/>
      <c r="F30" s="392"/>
      <c r="G30" s="396" t="s">
        <v>53</v>
      </c>
      <c r="H30" s="391"/>
      <c r="I30" s="391"/>
      <c r="J30" s="391"/>
      <c r="K30" s="392"/>
      <c r="L30" s="397" t="s">
        <v>76</v>
      </c>
      <c r="M30" s="398"/>
      <c r="N30" s="398"/>
      <c r="O30" s="398"/>
      <c r="P30" s="398"/>
      <c r="Q30" s="398"/>
      <c r="R30" s="399"/>
      <c r="S30" s="138"/>
      <c r="T30" s="138">
        <v>5</v>
      </c>
      <c r="U30" s="137">
        <v>3</v>
      </c>
      <c r="V30" s="137"/>
      <c r="W30" s="137"/>
      <c r="X30" s="137"/>
      <c r="Y30" s="137"/>
      <c r="Z30" s="137"/>
      <c r="AA30" s="137">
        <v>5</v>
      </c>
      <c r="AB30" s="137">
        <v>3</v>
      </c>
      <c r="AC30" s="137"/>
      <c r="AD30" s="137"/>
      <c r="AE30" s="137"/>
      <c r="AF30" s="137"/>
      <c r="AG30" s="137"/>
      <c r="AH30" s="137">
        <v>5</v>
      </c>
      <c r="AI30" s="137">
        <v>3</v>
      </c>
      <c r="AJ30" s="137"/>
      <c r="AK30" s="137"/>
      <c r="AL30" s="137"/>
      <c r="AM30" s="137"/>
      <c r="AN30" s="137"/>
      <c r="AO30" s="137">
        <v>5</v>
      </c>
      <c r="AP30" s="137">
        <v>3</v>
      </c>
      <c r="AQ30" s="137"/>
      <c r="AR30" s="137"/>
      <c r="AS30" s="137"/>
      <c r="AT30" s="137"/>
      <c r="AU30" s="137"/>
      <c r="AV30" s="137">
        <v>5</v>
      </c>
      <c r="AW30" s="137">
        <v>3</v>
      </c>
      <c r="AX30" s="244">
        <f t="shared" si="3"/>
        <v>32</v>
      </c>
      <c r="AY30" s="244"/>
      <c r="AZ30" s="244"/>
      <c r="BA30" s="70">
        <f t="shared" si="0"/>
        <v>8</v>
      </c>
      <c r="BB30" s="200">
        <f t="shared" si="1"/>
        <v>0.2</v>
      </c>
      <c r="BC30" s="70">
        <f t="shared" si="2"/>
        <v>0.2</v>
      </c>
      <c r="BD30" s="76" t="s">
        <v>78</v>
      </c>
    </row>
    <row r="31" spans="1:57" s="48" customFormat="1" ht="21" customHeight="1">
      <c r="A31" s="390" t="s">
        <v>110</v>
      </c>
      <c r="B31" s="391"/>
      <c r="C31" s="391"/>
      <c r="D31" s="391"/>
      <c r="E31" s="391"/>
      <c r="F31" s="392"/>
      <c r="G31" s="396" t="s">
        <v>53</v>
      </c>
      <c r="H31" s="391"/>
      <c r="I31" s="391"/>
      <c r="J31" s="391"/>
      <c r="K31" s="392"/>
      <c r="L31" s="397" t="s">
        <v>76</v>
      </c>
      <c r="M31" s="398"/>
      <c r="N31" s="398"/>
      <c r="O31" s="398"/>
      <c r="P31" s="398"/>
      <c r="Q31" s="398"/>
      <c r="R31" s="399"/>
      <c r="S31" s="147"/>
      <c r="T31" s="148">
        <v>2</v>
      </c>
      <c r="U31" s="148">
        <v>6</v>
      </c>
      <c r="V31" s="148"/>
      <c r="W31" s="148"/>
      <c r="X31" s="148"/>
      <c r="Y31" s="148"/>
      <c r="Z31" s="148"/>
      <c r="AA31" s="148">
        <v>2</v>
      </c>
      <c r="AB31" s="148">
        <v>6</v>
      </c>
      <c r="AC31" s="148"/>
      <c r="AD31" s="148"/>
      <c r="AE31" s="148"/>
      <c r="AF31" s="148"/>
      <c r="AG31" s="148"/>
      <c r="AH31" s="148">
        <v>2</v>
      </c>
      <c r="AI31" s="148">
        <v>6</v>
      </c>
      <c r="AJ31" s="148"/>
      <c r="AK31" s="148"/>
      <c r="AL31" s="148"/>
      <c r="AM31" s="148"/>
      <c r="AN31" s="148"/>
      <c r="AO31" s="148">
        <v>2</v>
      </c>
      <c r="AP31" s="148">
        <v>6</v>
      </c>
      <c r="AQ31" s="148"/>
      <c r="AR31" s="148"/>
      <c r="AS31" s="148"/>
      <c r="AT31" s="148"/>
      <c r="AU31" s="148"/>
      <c r="AV31" s="148">
        <v>2</v>
      </c>
      <c r="AW31" s="148">
        <v>6</v>
      </c>
      <c r="AX31" s="244">
        <f t="shared" si="3"/>
        <v>32</v>
      </c>
      <c r="AY31" s="244"/>
      <c r="AZ31" s="244"/>
      <c r="BA31" s="70">
        <f t="shared" si="0"/>
        <v>8</v>
      </c>
      <c r="BB31" s="200">
        <f t="shared" si="1"/>
        <v>0.2</v>
      </c>
      <c r="BC31" s="70">
        <f t="shared" si="2"/>
        <v>0.2</v>
      </c>
      <c r="BD31" s="76" t="s">
        <v>59</v>
      </c>
      <c r="BE31" s="49"/>
    </row>
    <row r="32" spans="1:57" ht="21" customHeight="1">
      <c r="A32" s="390" t="s">
        <v>47</v>
      </c>
      <c r="B32" s="391"/>
      <c r="C32" s="391"/>
      <c r="D32" s="391"/>
      <c r="E32" s="391"/>
      <c r="F32" s="392"/>
      <c r="G32" s="396" t="s">
        <v>53</v>
      </c>
      <c r="H32" s="391"/>
      <c r="I32" s="391"/>
      <c r="J32" s="391"/>
      <c r="K32" s="392"/>
      <c r="L32" s="397" t="s">
        <v>79</v>
      </c>
      <c r="M32" s="398"/>
      <c r="N32" s="398"/>
      <c r="O32" s="398"/>
      <c r="P32" s="398"/>
      <c r="Q32" s="398"/>
      <c r="R32" s="399"/>
      <c r="S32" s="137">
        <v>8</v>
      </c>
      <c r="T32" s="137"/>
      <c r="U32" s="137"/>
      <c r="V32" s="137">
        <v>3</v>
      </c>
      <c r="W32" s="137"/>
      <c r="X32" s="137"/>
      <c r="Y32" s="138"/>
      <c r="Z32" s="137">
        <v>8</v>
      </c>
      <c r="AA32" s="137"/>
      <c r="AB32" s="137"/>
      <c r="AC32" s="137">
        <v>3</v>
      </c>
      <c r="AD32" s="137"/>
      <c r="AE32" s="137"/>
      <c r="AF32" s="138"/>
      <c r="AG32" s="137">
        <v>8</v>
      </c>
      <c r="AH32" s="137"/>
      <c r="AI32" s="137"/>
      <c r="AJ32" s="137">
        <v>3</v>
      </c>
      <c r="AK32" s="137"/>
      <c r="AL32" s="137"/>
      <c r="AM32" s="138"/>
      <c r="AN32" s="137">
        <v>8</v>
      </c>
      <c r="AO32" s="137"/>
      <c r="AP32" s="137"/>
      <c r="AQ32" s="137">
        <v>3</v>
      </c>
      <c r="AR32" s="137"/>
      <c r="AS32" s="137"/>
      <c r="AT32" s="138"/>
      <c r="AU32" s="138">
        <v>8</v>
      </c>
      <c r="AV32" s="138"/>
      <c r="AW32" s="138"/>
      <c r="AX32" s="244">
        <f t="shared" si="3"/>
        <v>44</v>
      </c>
      <c r="AY32" s="244"/>
      <c r="AZ32" s="244"/>
      <c r="BA32" s="70">
        <f t="shared" si="0"/>
        <v>11</v>
      </c>
      <c r="BB32" s="200">
        <f t="shared" si="1"/>
        <v>0.2</v>
      </c>
      <c r="BC32" s="70">
        <f t="shared" si="2"/>
        <v>0.2</v>
      </c>
      <c r="BD32" s="76" t="s">
        <v>80</v>
      </c>
    </row>
    <row r="33" spans="1:58" ht="21" customHeight="1">
      <c r="A33" s="390" t="s">
        <v>50</v>
      </c>
      <c r="B33" s="391"/>
      <c r="C33" s="391"/>
      <c r="D33" s="391"/>
      <c r="E33" s="391"/>
      <c r="F33" s="392"/>
      <c r="G33" s="396" t="s">
        <v>53</v>
      </c>
      <c r="H33" s="391"/>
      <c r="I33" s="391"/>
      <c r="J33" s="391"/>
      <c r="K33" s="392"/>
      <c r="L33" s="397" t="s">
        <v>79</v>
      </c>
      <c r="M33" s="398"/>
      <c r="N33" s="398"/>
      <c r="O33" s="398"/>
      <c r="P33" s="398"/>
      <c r="Q33" s="398"/>
      <c r="R33" s="399"/>
      <c r="S33" s="137"/>
      <c r="T33" s="137">
        <v>8</v>
      </c>
      <c r="U33" s="137">
        <v>5</v>
      </c>
      <c r="V33" s="137">
        <v>3</v>
      </c>
      <c r="W33" s="137"/>
      <c r="X33" s="137"/>
      <c r="Y33" s="138"/>
      <c r="Z33" s="137"/>
      <c r="AA33" s="137">
        <v>8</v>
      </c>
      <c r="AB33" s="137">
        <v>5</v>
      </c>
      <c r="AC33" s="137">
        <v>3</v>
      </c>
      <c r="AD33" s="137"/>
      <c r="AE33" s="137"/>
      <c r="AF33" s="138"/>
      <c r="AG33" s="137"/>
      <c r="AH33" s="137">
        <v>8</v>
      </c>
      <c r="AI33" s="137">
        <v>5</v>
      </c>
      <c r="AJ33" s="137">
        <v>3</v>
      </c>
      <c r="AK33" s="137"/>
      <c r="AL33" s="137"/>
      <c r="AM33" s="138"/>
      <c r="AN33" s="137"/>
      <c r="AO33" s="137">
        <v>8</v>
      </c>
      <c r="AP33" s="137">
        <v>5</v>
      </c>
      <c r="AQ33" s="137">
        <v>3</v>
      </c>
      <c r="AR33" s="137"/>
      <c r="AS33" s="137"/>
      <c r="AT33" s="138"/>
      <c r="AU33" s="138"/>
      <c r="AV33" s="138">
        <v>8</v>
      </c>
      <c r="AW33" s="138">
        <v>5</v>
      </c>
      <c r="AX33" s="244">
        <f>SUM(S33:AT33)</f>
        <v>64</v>
      </c>
      <c r="AY33" s="244"/>
      <c r="AZ33" s="244"/>
      <c r="BA33" s="70">
        <f t="shared" si="0"/>
        <v>16</v>
      </c>
      <c r="BB33" s="200">
        <f t="shared" si="1"/>
        <v>0.4</v>
      </c>
      <c r="BC33" s="70">
        <f t="shared" si="2"/>
        <v>0.4</v>
      </c>
      <c r="BD33" s="76" t="s">
        <v>81</v>
      </c>
    </row>
    <row r="34" spans="1:58" s="48" customFormat="1" ht="21" customHeight="1" thickBot="1">
      <c r="A34" s="390" t="s">
        <v>110</v>
      </c>
      <c r="B34" s="391"/>
      <c r="C34" s="391"/>
      <c r="D34" s="391"/>
      <c r="E34" s="391"/>
      <c r="F34" s="392"/>
      <c r="G34" s="396" t="s">
        <v>53</v>
      </c>
      <c r="H34" s="391"/>
      <c r="I34" s="391"/>
      <c r="J34" s="391"/>
      <c r="K34" s="392"/>
      <c r="L34" s="397" t="s">
        <v>79</v>
      </c>
      <c r="M34" s="398"/>
      <c r="N34" s="398"/>
      <c r="O34" s="398"/>
      <c r="P34" s="398"/>
      <c r="Q34" s="398"/>
      <c r="R34" s="399"/>
      <c r="S34" s="147"/>
      <c r="T34" s="148"/>
      <c r="U34" s="148">
        <v>2</v>
      </c>
      <c r="V34" s="148">
        <v>6</v>
      </c>
      <c r="W34" s="148"/>
      <c r="X34" s="148"/>
      <c r="Y34" s="148"/>
      <c r="Z34" s="148"/>
      <c r="AA34" s="148"/>
      <c r="AB34" s="148">
        <v>2</v>
      </c>
      <c r="AC34" s="148">
        <v>6</v>
      </c>
      <c r="AD34" s="148"/>
      <c r="AE34" s="148"/>
      <c r="AF34" s="148"/>
      <c r="AG34" s="148"/>
      <c r="AH34" s="148"/>
      <c r="AI34" s="148">
        <v>2</v>
      </c>
      <c r="AJ34" s="148">
        <v>6</v>
      </c>
      <c r="AK34" s="148"/>
      <c r="AL34" s="148"/>
      <c r="AM34" s="148"/>
      <c r="AN34" s="148"/>
      <c r="AO34" s="148"/>
      <c r="AP34" s="148">
        <v>2</v>
      </c>
      <c r="AQ34" s="148">
        <v>6</v>
      </c>
      <c r="AR34" s="148"/>
      <c r="AS34" s="148"/>
      <c r="AT34" s="148"/>
      <c r="AU34" s="148"/>
      <c r="AV34" s="148"/>
      <c r="AW34" s="148">
        <v>2</v>
      </c>
      <c r="AX34" s="244">
        <f t="shared" si="3"/>
        <v>32</v>
      </c>
      <c r="AY34" s="244"/>
      <c r="AZ34" s="244"/>
      <c r="BA34" s="70">
        <f t="shared" si="0"/>
        <v>8</v>
      </c>
      <c r="BB34" s="200">
        <f t="shared" si="1"/>
        <v>0.2</v>
      </c>
      <c r="BC34" s="70">
        <f t="shared" si="2"/>
        <v>0.2</v>
      </c>
      <c r="BD34" s="76" t="s">
        <v>59</v>
      </c>
    </row>
    <row r="35" spans="1:58" ht="21" customHeight="1" thickTop="1">
      <c r="A35" s="415" t="s">
        <v>29</v>
      </c>
      <c r="B35" s="416"/>
      <c r="C35" s="416"/>
      <c r="D35" s="416"/>
      <c r="E35" s="416"/>
      <c r="F35" s="416"/>
      <c r="G35" s="416"/>
      <c r="H35" s="416"/>
      <c r="I35" s="416"/>
      <c r="J35" s="416"/>
      <c r="K35" s="416"/>
      <c r="L35" s="416"/>
      <c r="M35" s="416"/>
      <c r="N35" s="416"/>
      <c r="O35" s="416"/>
      <c r="P35" s="416"/>
      <c r="Q35" s="416"/>
      <c r="R35" s="417"/>
      <c r="S35" s="151">
        <f t="shared" ref="S35:AW35" ca="1" si="4">SUMIF($A$10:$F$34,"世話人",S10:S34)</f>
        <v>10</v>
      </c>
      <c r="T35" s="151">
        <f t="shared" ca="1" si="4"/>
        <v>18</v>
      </c>
      <c r="U35" s="151">
        <f t="shared" ca="1" si="4"/>
        <v>18</v>
      </c>
      <c r="V35" s="151">
        <f t="shared" ca="1" si="4"/>
        <v>16</v>
      </c>
      <c r="W35" s="151">
        <f t="shared" ca="1" si="4"/>
        <v>5</v>
      </c>
      <c r="X35" s="151">
        <f t="shared" ca="1" si="4"/>
        <v>15</v>
      </c>
      <c r="Y35" s="151">
        <f t="shared" ca="1" si="4"/>
        <v>18</v>
      </c>
      <c r="Z35" s="151">
        <f t="shared" ca="1" si="4"/>
        <v>10</v>
      </c>
      <c r="AA35" s="151">
        <f t="shared" ca="1" si="4"/>
        <v>18</v>
      </c>
      <c r="AB35" s="151">
        <f t="shared" ca="1" si="4"/>
        <v>16</v>
      </c>
      <c r="AC35" s="151">
        <f t="shared" ca="1" si="4"/>
        <v>16</v>
      </c>
      <c r="AD35" s="151">
        <f t="shared" ca="1" si="4"/>
        <v>7</v>
      </c>
      <c r="AE35" s="151">
        <f t="shared" ca="1" si="4"/>
        <v>15</v>
      </c>
      <c r="AF35" s="151">
        <f t="shared" ca="1" si="4"/>
        <v>18</v>
      </c>
      <c r="AG35" s="151">
        <f t="shared" ca="1" si="4"/>
        <v>10</v>
      </c>
      <c r="AH35" s="151">
        <f t="shared" ca="1" si="4"/>
        <v>16</v>
      </c>
      <c r="AI35" s="151">
        <f t="shared" ca="1" si="4"/>
        <v>16</v>
      </c>
      <c r="AJ35" s="151">
        <f t="shared" ca="1" si="4"/>
        <v>18</v>
      </c>
      <c r="AK35" s="151">
        <f t="shared" ca="1" si="4"/>
        <v>7</v>
      </c>
      <c r="AL35" s="151">
        <f t="shared" ca="1" si="4"/>
        <v>15</v>
      </c>
      <c r="AM35" s="151">
        <f t="shared" ca="1" si="4"/>
        <v>18</v>
      </c>
      <c r="AN35" s="151">
        <f t="shared" ca="1" si="4"/>
        <v>10</v>
      </c>
      <c r="AO35" s="151">
        <f t="shared" ca="1" si="4"/>
        <v>16</v>
      </c>
      <c r="AP35" s="151">
        <f t="shared" ca="1" si="4"/>
        <v>18</v>
      </c>
      <c r="AQ35" s="151">
        <f t="shared" ca="1" si="4"/>
        <v>18</v>
      </c>
      <c r="AR35" s="151">
        <f t="shared" ca="1" si="4"/>
        <v>7</v>
      </c>
      <c r="AS35" s="151">
        <f t="shared" ca="1" si="4"/>
        <v>13</v>
      </c>
      <c r="AT35" s="151">
        <f t="shared" ca="1" si="4"/>
        <v>18</v>
      </c>
      <c r="AU35" s="151">
        <f t="shared" ca="1" si="4"/>
        <v>10</v>
      </c>
      <c r="AV35" s="151">
        <f t="shared" ca="1" si="4"/>
        <v>24</v>
      </c>
      <c r="AW35" s="151">
        <f t="shared" ca="1" si="4"/>
        <v>15</v>
      </c>
      <c r="AX35" s="328">
        <f ca="1">SUM(S35:AT35)</f>
        <v>400</v>
      </c>
      <c r="AY35" s="328"/>
      <c r="AZ35" s="328"/>
      <c r="BA35" s="82">
        <f ca="1">TRUNC(AX35/4,1)</f>
        <v>100</v>
      </c>
      <c r="BB35" s="221">
        <f ca="1">TRUNC(BA35/$N$6,1)</f>
        <v>2.5</v>
      </c>
      <c r="BC35" s="71">
        <f ca="1">TRUNC(BA35/$N$6,1)</f>
        <v>2.5</v>
      </c>
      <c r="BD35" s="77"/>
      <c r="BE35" s="61"/>
    </row>
    <row r="36" spans="1:58" ht="21" customHeight="1" thickBot="1">
      <c r="A36" s="427" t="s">
        <v>30</v>
      </c>
      <c r="B36" s="428"/>
      <c r="C36" s="428"/>
      <c r="D36" s="428"/>
      <c r="E36" s="428"/>
      <c r="F36" s="428"/>
      <c r="G36" s="428"/>
      <c r="H36" s="428"/>
      <c r="I36" s="428"/>
      <c r="J36" s="428"/>
      <c r="K36" s="428"/>
      <c r="L36" s="428"/>
      <c r="M36" s="428"/>
      <c r="N36" s="428"/>
      <c r="O36" s="428"/>
      <c r="P36" s="428"/>
      <c r="Q36" s="428"/>
      <c r="R36" s="429"/>
      <c r="S36" s="152">
        <f t="shared" ref="S36:AW36" ca="1" si="5">SUMIF($A$10:$F$34,"生活支援員",S10:S34)</f>
        <v>33</v>
      </c>
      <c r="T36" s="152">
        <f t="shared" ca="1" si="5"/>
        <v>17</v>
      </c>
      <c r="U36" s="152">
        <f t="shared" ca="1" si="5"/>
        <v>17</v>
      </c>
      <c r="V36" s="152">
        <f t="shared" ca="1" si="5"/>
        <v>11</v>
      </c>
      <c r="W36" s="152">
        <f t="shared" ca="1" si="5"/>
        <v>24</v>
      </c>
      <c r="X36" s="152">
        <f t="shared" ca="1" si="5"/>
        <v>22</v>
      </c>
      <c r="Y36" s="152">
        <f t="shared" ca="1" si="5"/>
        <v>25</v>
      </c>
      <c r="Z36" s="152">
        <f t="shared" ca="1" si="5"/>
        <v>33</v>
      </c>
      <c r="AA36" s="152">
        <f t="shared" ca="1" si="5"/>
        <v>17</v>
      </c>
      <c r="AB36" s="152">
        <f t="shared" ca="1" si="5"/>
        <v>11</v>
      </c>
      <c r="AC36" s="152">
        <f t="shared" ca="1" si="5"/>
        <v>11</v>
      </c>
      <c r="AD36" s="152">
        <f t="shared" ca="1" si="5"/>
        <v>30</v>
      </c>
      <c r="AE36" s="152">
        <f t="shared" ca="1" si="5"/>
        <v>22</v>
      </c>
      <c r="AF36" s="152">
        <f t="shared" ca="1" si="5"/>
        <v>25</v>
      </c>
      <c r="AG36" s="152">
        <f t="shared" ca="1" si="5"/>
        <v>33</v>
      </c>
      <c r="AH36" s="152">
        <f t="shared" ca="1" si="5"/>
        <v>11</v>
      </c>
      <c r="AI36" s="152">
        <f t="shared" ca="1" si="5"/>
        <v>11</v>
      </c>
      <c r="AJ36" s="152">
        <f t="shared" ca="1" si="5"/>
        <v>17</v>
      </c>
      <c r="AK36" s="152">
        <f t="shared" ca="1" si="5"/>
        <v>30</v>
      </c>
      <c r="AL36" s="152">
        <f t="shared" ca="1" si="5"/>
        <v>22</v>
      </c>
      <c r="AM36" s="152">
        <f t="shared" ca="1" si="5"/>
        <v>25</v>
      </c>
      <c r="AN36" s="152">
        <f t="shared" ca="1" si="5"/>
        <v>33</v>
      </c>
      <c r="AO36" s="152">
        <f t="shared" ca="1" si="5"/>
        <v>11</v>
      </c>
      <c r="AP36" s="152">
        <f t="shared" ca="1" si="5"/>
        <v>17</v>
      </c>
      <c r="AQ36" s="152">
        <f t="shared" ca="1" si="5"/>
        <v>17</v>
      </c>
      <c r="AR36" s="152">
        <f t="shared" ca="1" si="5"/>
        <v>30</v>
      </c>
      <c r="AS36" s="152">
        <f t="shared" ca="1" si="5"/>
        <v>16</v>
      </c>
      <c r="AT36" s="152">
        <f t="shared" ca="1" si="5"/>
        <v>25</v>
      </c>
      <c r="AU36" s="152">
        <f t="shared" ca="1" si="5"/>
        <v>33</v>
      </c>
      <c r="AV36" s="152">
        <f t="shared" ca="1" si="5"/>
        <v>3</v>
      </c>
      <c r="AW36" s="152">
        <f t="shared" ca="1" si="5"/>
        <v>17</v>
      </c>
      <c r="AX36" s="337">
        <f ca="1">SUM(S36:AT36)</f>
        <v>596</v>
      </c>
      <c r="AY36" s="337"/>
      <c r="AZ36" s="430"/>
      <c r="BA36" s="83">
        <f ca="1">TRUNC(AX36/4,1)</f>
        <v>149</v>
      </c>
      <c r="BB36" s="205">
        <f ca="1">TRUNC(BA36/$N$6,1)</f>
        <v>3.7</v>
      </c>
      <c r="BC36" s="84">
        <f ca="1">TRUNC(BA36/$N$6,1)</f>
        <v>3.7</v>
      </c>
      <c r="BD36" s="50"/>
      <c r="BE36" s="61"/>
    </row>
    <row r="37" spans="1:58" ht="7.5" customHeight="1" thickBot="1">
      <c r="A37" s="338"/>
      <c r="B37" s="339"/>
      <c r="C37" s="339"/>
      <c r="D37" s="339"/>
      <c r="E37" s="339"/>
      <c r="F37" s="339"/>
      <c r="G37" s="339"/>
      <c r="H37" s="339"/>
      <c r="I37" s="339"/>
      <c r="J37" s="339"/>
      <c r="K37" s="339"/>
      <c r="L37" s="339"/>
      <c r="M37" s="339"/>
      <c r="N37" s="339"/>
      <c r="O37" s="339"/>
      <c r="P37" s="339"/>
      <c r="Q37" s="339"/>
      <c r="R37" s="339"/>
      <c r="S37" s="339"/>
      <c r="T37" s="339"/>
      <c r="U37" s="339"/>
      <c r="V37" s="339"/>
      <c r="W37" s="339"/>
      <c r="X37" s="339"/>
      <c r="Y37" s="339"/>
      <c r="Z37" s="339"/>
      <c r="AA37" s="339"/>
      <c r="AB37" s="339"/>
      <c r="AC37" s="339"/>
      <c r="AD37" s="339"/>
      <c r="AE37" s="339"/>
      <c r="AF37" s="339"/>
      <c r="AG37" s="339"/>
      <c r="AH37" s="339"/>
      <c r="AI37" s="339"/>
      <c r="AJ37" s="339"/>
      <c r="AK37" s="339"/>
      <c r="AL37" s="339"/>
      <c r="AM37" s="339"/>
      <c r="AN37" s="339"/>
      <c r="AO37" s="339"/>
      <c r="AP37" s="339"/>
      <c r="AQ37" s="339"/>
      <c r="AR37" s="339"/>
      <c r="AS37" s="339"/>
      <c r="AT37" s="339"/>
      <c r="AU37" s="339"/>
      <c r="AV37" s="339"/>
      <c r="AW37" s="340"/>
      <c r="AX37" s="414"/>
      <c r="AY37" s="339"/>
      <c r="AZ37" s="339"/>
      <c r="BA37" s="78"/>
      <c r="BB37" s="206"/>
      <c r="BC37" s="78"/>
    </row>
    <row r="38" spans="1:58" ht="21" customHeight="1" thickBot="1">
      <c r="A38" s="431" t="s">
        <v>31</v>
      </c>
      <c r="B38" s="432"/>
      <c r="C38" s="432"/>
      <c r="D38" s="432"/>
      <c r="E38" s="432"/>
      <c r="F38" s="432"/>
      <c r="G38" s="432"/>
      <c r="H38" s="432"/>
      <c r="I38" s="432"/>
      <c r="J38" s="432"/>
      <c r="K38" s="432"/>
      <c r="L38" s="432"/>
      <c r="M38" s="432"/>
      <c r="N38" s="432"/>
      <c r="O38" s="432"/>
      <c r="P38" s="432"/>
      <c r="Q38" s="432"/>
      <c r="R38" s="432"/>
      <c r="S38" s="153">
        <v>16</v>
      </c>
      <c r="T38" s="153">
        <v>16</v>
      </c>
      <c r="U38" s="153">
        <v>16</v>
      </c>
      <c r="V38" s="153">
        <v>16</v>
      </c>
      <c r="W38" s="153">
        <v>16</v>
      </c>
      <c r="X38" s="153">
        <v>16</v>
      </c>
      <c r="Y38" s="153">
        <v>16</v>
      </c>
      <c r="Z38" s="153">
        <v>16</v>
      </c>
      <c r="AA38" s="153">
        <v>16</v>
      </c>
      <c r="AB38" s="153">
        <v>16</v>
      </c>
      <c r="AC38" s="153">
        <v>16</v>
      </c>
      <c r="AD38" s="153">
        <v>16</v>
      </c>
      <c r="AE38" s="153">
        <v>16</v>
      </c>
      <c r="AF38" s="153">
        <v>16</v>
      </c>
      <c r="AG38" s="153">
        <v>16</v>
      </c>
      <c r="AH38" s="153">
        <v>16</v>
      </c>
      <c r="AI38" s="153">
        <v>16</v>
      </c>
      <c r="AJ38" s="153">
        <v>16</v>
      </c>
      <c r="AK38" s="153">
        <v>16</v>
      </c>
      <c r="AL38" s="153">
        <v>16</v>
      </c>
      <c r="AM38" s="153">
        <v>16</v>
      </c>
      <c r="AN38" s="153">
        <v>16</v>
      </c>
      <c r="AO38" s="153">
        <v>16</v>
      </c>
      <c r="AP38" s="153">
        <v>16</v>
      </c>
      <c r="AQ38" s="153">
        <v>16</v>
      </c>
      <c r="AR38" s="153">
        <v>16</v>
      </c>
      <c r="AS38" s="153">
        <v>16</v>
      </c>
      <c r="AT38" s="153">
        <v>16</v>
      </c>
      <c r="AU38" s="153">
        <v>16</v>
      </c>
      <c r="AV38" s="153">
        <v>16</v>
      </c>
      <c r="AW38" s="153">
        <v>16</v>
      </c>
      <c r="AX38" s="433"/>
      <c r="AY38" s="433"/>
      <c r="AZ38" s="433"/>
      <c r="BA38" s="79"/>
      <c r="BB38" s="208"/>
      <c r="BC38" s="55"/>
      <c r="BD38" s="80" t="s">
        <v>82</v>
      </c>
    </row>
    <row r="39" spans="1:58" ht="8.25" customHeight="1" thickBot="1">
      <c r="A39" s="57"/>
      <c r="B39" s="57"/>
      <c r="C39" s="57"/>
      <c r="D39" s="57"/>
      <c r="E39" s="57"/>
      <c r="F39" s="57"/>
      <c r="G39" s="57"/>
      <c r="H39" s="57"/>
      <c r="I39" s="57"/>
      <c r="J39" s="57"/>
      <c r="K39" s="57"/>
      <c r="L39" s="57"/>
      <c r="M39" s="57"/>
      <c r="N39" s="57"/>
      <c r="O39" s="57"/>
      <c r="P39" s="57"/>
      <c r="Q39" s="57"/>
      <c r="R39" s="57"/>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0"/>
      <c r="AY39" s="60"/>
      <c r="AZ39" s="60"/>
      <c r="BA39" s="60"/>
      <c r="BB39" s="60"/>
      <c r="BC39" s="60"/>
    </row>
    <row r="40" spans="1:58" ht="21" customHeight="1" thickBot="1">
      <c r="A40" s="348" t="s">
        <v>32</v>
      </c>
      <c r="B40" s="349"/>
      <c r="C40" s="349"/>
      <c r="D40" s="349"/>
      <c r="E40" s="349"/>
      <c r="F40" s="349"/>
      <c r="G40" s="349"/>
      <c r="H40" s="349"/>
      <c r="I40" s="349"/>
      <c r="J40" s="349"/>
      <c r="K40" s="349"/>
      <c r="L40" s="349"/>
      <c r="M40" s="350"/>
      <c r="N40" s="329" t="s">
        <v>83</v>
      </c>
      <c r="O40" s="330"/>
      <c r="P40" s="330"/>
      <c r="Q40" s="330"/>
      <c r="R40" s="330"/>
      <c r="S40" s="330"/>
      <c r="T40" s="330"/>
      <c r="U40" s="330"/>
      <c r="V40" s="330"/>
      <c r="W40" s="330"/>
      <c r="X40" s="330"/>
      <c r="Y40" s="330"/>
      <c r="Z40" s="330"/>
      <c r="AA40" s="330"/>
      <c r="AB40" s="331"/>
      <c r="AC40" s="255" t="s">
        <v>33</v>
      </c>
      <c r="AD40" s="256"/>
      <c r="AE40" s="256"/>
      <c r="AF40" s="256"/>
      <c r="AG40" s="256"/>
      <c r="AH40" s="256"/>
      <c r="AI40" s="256"/>
      <c r="AJ40" s="256"/>
      <c r="AK40" s="256"/>
      <c r="AL40" s="256"/>
      <c r="AM40" s="256"/>
      <c r="AN40" s="257"/>
      <c r="AO40" s="329" t="s">
        <v>84</v>
      </c>
      <c r="AP40" s="330"/>
      <c r="AQ40" s="330"/>
      <c r="AR40" s="330"/>
      <c r="AS40" s="330"/>
      <c r="AT40" s="330"/>
      <c r="AU40" s="330"/>
      <c r="AV40" s="330"/>
      <c r="AW40" s="330"/>
      <c r="AX40" s="330"/>
      <c r="AY40" s="330"/>
      <c r="AZ40" s="331"/>
      <c r="BA40" s="62"/>
      <c r="BB40" s="62"/>
      <c r="BC40" s="62"/>
    </row>
    <row r="41" spans="1:58" ht="8.25" customHeight="1">
      <c r="A41" s="57"/>
      <c r="B41" s="57"/>
      <c r="C41" s="57"/>
      <c r="D41" s="57"/>
      <c r="E41" s="57"/>
      <c r="F41" s="57"/>
      <c r="G41" s="57"/>
      <c r="H41" s="57"/>
      <c r="I41" s="57"/>
      <c r="J41" s="57"/>
      <c r="K41" s="57"/>
      <c r="L41" s="57"/>
      <c r="M41" s="57"/>
      <c r="N41" s="57"/>
      <c r="O41" s="57"/>
      <c r="P41" s="57"/>
      <c r="Q41" s="57"/>
      <c r="R41" s="57"/>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60"/>
      <c r="AW41" s="60"/>
      <c r="AX41" s="60"/>
      <c r="AY41" s="60"/>
      <c r="AZ41" s="60"/>
      <c r="BA41" s="60"/>
      <c r="BB41" s="60"/>
      <c r="BC41" s="60"/>
    </row>
    <row r="42" spans="1:58" ht="15" customHeight="1">
      <c r="A42" s="332" t="s">
        <v>192</v>
      </c>
      <c r="B42" s="332"/>
      <c r="C42" s="332"/>
      <c r="D42" s="332"/>
      <c r="E42" s="332"/>
      <c r="F42" s="332"/>
      <c r="G42" s="332"/>
      <c r="H42" s="332"/>
      <c r="I42" s="332"/>
      <c r="J42" s="332"/>
      <c r="K42" s="332"/>
      <c r="L42" s="332"/>
      <c r="M42" s="332"/>
      <c r="N42" s="332"/>
      <c r="O42" s="332"/>
      <c r="P42" s="332"/>
      <c r="Q42" s="332"/>
      <c r="R42" s="332"/>
      <c r="S42" s="332"/>
      <c r="T42" s="332"/>
      <c r="U42" s="332"/>
      <c r="V42" s="332"/>
      <c r="W42" s="332"/>
      <c r="X42" s="332"/>
      <c r="Y42" s="332"/>
      <c r="Z42" s="332"/>
      <c r="AA42" s="332"/>
      <c r="AB42" s="332"/>
      <c r="AC42" s="332"/>
      <c r="AD42" s="332"/>
      <c r="AE42" s="332"/>
      <c r="AF42" s="332"/>
      <c r="AG42" s="332"/>
      <c r="AH42" s="332"/>
      <c r="AI42" s="332"/>
      <c r="AJ42" s="332"/>
      <c r="AK42" s="332"/>
      <c r="AL42" s="332"/>
      <c r="AM42" s="332"/>
      <c r="AN42" s="332"/>
      <c r="AO42" s="332"/>
      <c r="AP42" s="332"/>
      <c r="AQ42" s="332"/>
      <c r="AR42" s="332"/>
      <c r="AS42" s="332"/>
      <c r="AT42" s="332"/>
      <c r="AU42" s="332"/>
      <c r="AV42" s="332"/>
      <c r="AW42" s="332"/>
      <c r="AX42" s="332"/>
      <c r="AY42" s="332"/>
      <c r="AZ42" s="332"/>
      <c r="BA42" s="63"/>
      <c r="BB42" s="203"/>
      <c r="BC42" s="63"/>
      <c r="BD42" s="63"/>
      <c r="BE42" s="63"/>
      <c r="BF42" s="63"/>
    </row>
    <row r="43" spans="1:58" ht="15" customHeight="1">
      <c r="A43" s="64" t="s">
        <v>130</v>
      </c>
      <c r="B43" s="63"/>
      <c r="C43" s="63"/>
      <c r="D43" s="63"/>
      <c r="E43" s="63"/>
      <c r="F43" s="63"/>
      <c r="G43" s="63"/>
      <c r="H43" s="63"/>
      <c r="I43" s="63"/>
      <c r="J43" s="63"/>
      <c r="K43" s="63"/>
      <c r="L43" s="63"/>
      <c r="M43" s="63"/>
      <c r="N43" s="63"/>
      <c r="O43" s="63"/>
      <c r="P43" s="63"/>
      <c r="Q43" s="63"/>
      <c r="R43" s="63"/>
      <c r="AX43" s="63"/>
      <c r="AY43" s="63"/>
      <c r="AZ43" s="63"/>
      <c r="BA43" s="63"/>
      <c r="BB43" s="203"/>
      <c r="BC43" s="63"/>
      <c r="BD43" s="63"/>
      <c r="BE43" s="63"/>
      <c r="BF43" s="63"/>
    </row>
    <row r="44" spans="1:58" ht="15" customHeight="1">
      <c r="A44" s="332" t="s">
        <v>35</v>
      </c>
      <c r="B44" s="332"/>
      <c r="C44" s="332"/>
      <c r="D44" s="332"/>
      <c r="E44" s="332"/>
      <c r="F44" s="332"/>
      <c r="G44" s="332"/>
      <c r="H44" s="332"/>
      <c r="I44" s="332"/>
      <c r="J44" s="332"/>
      <c r="K44" s="332"/>
      <c r="L44" s="332"/>
      <c r="M44" s="332"/>
      <c r="N44" s="332"/>
      <c r="O44" s="332"/>
      <c r="P44" s="332"/>
      <c r="Q44" s="332"/>
      <c r="R44" s="332"/>
      <c r="S44" s="332"/>
      <c r="T44" s="332"/>
      <c r="U44" s="332"/>
      <c r="V44" s="332"/>
      <c r="W44" s="332"/>
      <c r="X44" s="332"/>
      <c r="Y44" s="332"/>
      <c r="Z44" s="332"/>
      <c r="AA44" s="332"/>
      <c r="AB44" s="332"/>
      <c r="AC44" s="332"/>
      <c r="AD44" s="332"/>
      <c r="AE44" s="332"/>
      <c r="AF44" s="332"/>
      <c r="AG44" s="332"/>
      <c r="AH44" s="332"/>
      <c r="AI44" s="332"/>
      <c r="AJ44" s="332"/>
      <c r="AK44" s="332"/>
      <c r="AL44" s="332"/>
      <c r="AM44" s="332"/>
      <c r="AN44" s="332"/>
      <c r="AO44" s="332"/>
      <c r="AP44" s="332"/>
      <c r="AQ44" s="332"/>
      <c r="AR44" s="332"/>
      <c r="AS44" s="332"/>
      <c r="AT44" s="332"/>
      <c r="AU44" s="332"/>
      <c r="AV44" s="332"/>
      <c r="AW44" s="332"/>
      <c r="AX44" s="332"/>
      <c r="AY44" s="332"/>
      <c r="AZ44" s="332"/>
      <c r="BA44" s="63"/>
      <c r="BB44" s="203"/>
      <c r="BC44" s="63"/>
      <c r="BD44" s="63"/>
      <c r="BE44" s="63"/>
      <c r="BF44" s="63"/>
    </row>
    <row r="45" spans="1:58" ht="30" customHeight="1">
      <c r="A45" s="333" t="s">
        <v>131</v>
      </c>
      <c r="B45" s="333"/>
      <c r="C45" s="333"/>
      <c r="D45" s="333"/>
      <c r="E45" s="333"/>
      <c r="F45" s="333"/>
      <c r="G45" s="333"/>
      <c r="H45" s="333"/>
      <c r="I45" s="333"/>
      <c r="J45" s="333"/>
      <c r="K45" s="333"/>
      <c r="L45" s="333"/>
      <c r="M45" s="333"/>
      <c r="N45" s="333"/>
      <c r="O45" s="333"/>
      <c r="P45" s="333"/>
      <c r="Q45" s="333"/>
      <c r="R45" s="333"/>
      <c r="S45" s="333"/>
      <c r="T45" s="333"/>
      <c r="U45" s="333"/>
      <c r="V45" s="333"/>
      <c r="W45" s="333"/>
      <c r="X45" s="333"/>
      <c r="Y45" s="333"/>
      <c r="Z45" s="333"/>
      <c r="AA45" s="333"/>
      <c r="AB45" s="333"/>
      <c r="AC45" s="333"/>
      <c r="AD45" s="333"/>
      <c r="AE45" s="333"/>
      <c r="AF45" s="333"/>
      <c r="AG45" s="333"/>
      <c r="AH45" s="333"/>
      <c r="AI45" s="333"/>
      <c r="AJ45" s="333"/>
      <c r="AK45" s="333"/>
      <c r="AL45" s="333"/>
      <c r="AM45" s="333"/>
      <c r="AN45" s="333"/>
      <c r="AO45" s="333"/>
      <c r="AP45" s="333"/>
      <c r="AQ45" s="333"/>
      <c r="AR45" s="333"/>
      <c r="AS45" s="333"/>
      <c r="AT45" s="333"/>
      <c r="AU45" s="333"/>
      <c r="AV45" s="333"/>
      <c r="AW45" s="333"/>
      <c r="AX45" s="333"/>
      <c r="AY45" s="333"/>
      <c r="AZ45" s="333"/>
      <c r="BA45" s="65"/>
      <c r="BB45" s="204"/>
      <c r="BC45" s="65"/>
      <c r="BD45" s="65"/>
      <c r="BE45" s="65"/>
      <c r="BF45" s="65"/>
    </row>
    <row r="46" spans="1:58" ht="30" customHeight="1">
      <c r="A46" s="322" t="s">
        <v>36</v>
      </c>
      <c r="B46" s="322"/>
      <c r="C46" s="322"/>
      <c r="D46" s="322"/>
      <c r="E46" s="322"/>
      <c r="F46" s="322"/>
      <c r="G46" s="322"/>
      <c r="H46" s="322"/>
      <c r="I46" s="322"/>
      <c r="J46" s="322"/>
      <c r="K46" s="322"/>
      <c r="L46" s="322"/>
      <c r="M46" s="322"/>
      <c r="N46" s="322"/>
      <c r="O46" s="322"/>
      <c r="P46" s="322"/>
      <c r="Q46" s="322"/>
      <c r="R46" s="322"/>
      <c r="S46" s="322"/>
      <c r="T46" s="322"/>
      <c r="U46" s="322"/>
      <c r="V46" s="322"/>
      <c r="W46" s="322"/>
      <c r="X46" s="322"/>
      <c r="Y46" s="322"/>
      <c r="Z46" s="322"/>
      <c r="AA46" s="322"/>
      <c r="AB46" s="322"/>
      <c r="AC46" s="322"/>
      <c r="AD46" s="322"/>
      <c r="AE46" s="322"/>
      <c r="AF46" s="322"/>
      <c r="AG46" s="322"/>
      <c r="AH46" s="322"/>
      <c r="AI46" s="322"/>
      <c r="AJ46" s="322"/>
      <c r="AK46" s="322"/>
      <c r="AL46" s="322"/>
      <c r="AM46" s="322"/>
      <c r="AN46" s="322"/>
      <c r="AO46" s="322"/>
      <c r="AP46" s="322"/>
      <c r="AQ46" s="322"/>
      <c r="AR46" s="322"/>
      <c r="AS46" s="322"/>
      <c r="AT46" s="322"/>
      <c r="AU46" s="322"/>
      <c r="AV46" s="322"/>
      <c r="AW46" s="322"/>
      <c r="AX46" s="322"/>
      <c r="AY46" s="322"/>
      <c r="AZ46" s="322"/>
      <c r="BA46" s="66"/>
      <c r="BB46" s="202"/>
      <c r="BC46" s="66"/>
      <c r="BD46" s="66"/>
      <c r="BE46" s="66"/>
      <c r="BF46" s="66"/>
    </row>
    <row r="47" spans="1:58" ht="15" customHeight="1">
      <c r="A47" s="322" t="s">
        <v>132</v>
      </c>
      <c r="B47" s="322"/>
      <c r="C47" s="322"/>
      <c r="D47" s="322"/>
      <c r="E47" s="322"/>
      <c r="F47" s="322"/>
      <c r="G47" s="322"/>
      <c r="H47" s="322"/>
      <c r="I47" s="322"/>
      <c r="J47" s="322"/>
      <c r="K47" s="322"/>
      <c r="L47" s="322"/>
      <c r="M47" s="322"/>
      <c r="N47" s="322"/>
      <c r="O47" s="322"/>
      <c r="P47" s="322"/>
      <c r="Q47" s="322"/>
      <c r="R47" s="322"/>
      <c r="S47" s="322"/>
      <c r="T47" s="322"/>
      <c r="U47" s="322"/>
      <c r="V47" s="322"/>
      <c r="W47" s="322"/>
      <c r="X47" s="322"/>
      <c r="Y47" s="322"/>
      <c r="Z47" s="322"/>
      <c r="AA47" s="322"/>
      <c r="AB47" s="322"/>
      <c r="AC47" s="322"/>
      <c r="AD47" s="322"/>
      <c r="AE47" s="322"/>
      <c r="AF47" s="322"/>
      <c r="AG47" s="322"/>
      <c r="AH47" s="322"/>
      <c r="AI47" s="322"/>
      <c r="AJ47" s="322"/>
      <c r="AK47" s="322"/>
      <c r="AL47" s="322"/>
      <c r="AM47" s="322"/>
      <c r="AN47" s="322"/>
      <c r="AO47" s="322"/>
      <c r="AP47" s="322"/>
      <c r="AQ47" s="322"/>
      <c r="AR47" s="322"/>
      <c r="AS47" s="322"/>
      <c r="AT47" s="322"/>
      <c r="AU47" s="322"/>
      <c r="AV47" s="322"/>
      <c r="AW47" s="322"/>
      <c r="AX47" s="322"/>
      <c r="AY47" s="322"/>
      <c r="AZ47" s="322"/>
      <c r="BA47" s="66"/>
      <c r="BB47" s="202"/>
      <c r="BC47" s="66"/>
      <c r="BD47" s="66"/>
      <c r="BE47" s="66"/>
      <c r="BF47" s="66"/>
    </row>
    <row r="48" spans="1:58" ht="15" customHeight="1">
      <c r="A48" s="347" t="s">
        <v>137</v>
      </c>
      <c r="B48" s="347"/>
      <c r="C48" s="347"/>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c r="AL48" s="347"/>
      <c r="AM48" s="347"/>
      <c r="AN48" s="347"/>
      <c r="AO48" s="347"/>
      <c r="AP48" s="347"/>
      <c r="AQ48" s="347"/>
      <c r="AR48" s="347"/>
      <c r="AS48" s="347"/>
      <c r="AT48" s="347"/>
      <c r="AU48" s="347"/>
      <c r="AV48" s="347"/>
      <c r="AW48" s="347"/>
      <c r="AX48" s="347"/>
      <c r="AY48" s="347"/>
      <c r="AZ48" s="347"/>
      <c r="BA48" s="81"/>
      <c r="BB48" s="209"/>
      <c r="BC48" s="81"/>
      <c r="BD48" s="66"/>
      <c r="BE48" s="66"/>
      <c r="BF48" s="66"/>
    </row>
    <row r="49" spans="1:58" ht="30" customHeight="1">
      <c r="A49" s="322" t="s">
        <v>139</v>
      </c>
      <c r="B49" s="322"/>
      <c r="C49" s="322"/>
      <c r="D49" s="322"/>
      <c r="E49" s="322"/>
      <c r="F49" s="322"/>
      <c r="G49" s="322"/>
      <c r="H49" s="322"/>
      <c r="I49" s="322"/>
      <c r="J49" s="322"/>
      <c r="K49" s="322"/>
      <c r="L49" s="322"/>
      <c r="M49" s="322"/>
      <c r="N49" s="322"/>
      <c r="O49" s="322"/>
      <c r="P49" s="322"/>
      <c r="Q49" s="322"/>
      <c r="R49" s="322"/>
      <c r="S49" s="322"/>
      <c r="T49" s="322"/>
      <c r="U49" s="322"/>
      <c r="V49" s="322"/>
      <c r="W49" s="322"/>
      <c r="X49" s="322"/>
      <c r="Y49" s="322"/>
      <c r="Z49" s="322"/>
      <c r="AA49" s="322"/>
      <c r="AB49" s="322"/>
      <c r="AC49" s="322"/>
      <c r="AD49" s="322"/>
      <c r="AE49" s="322"/>
      <c r="AF49" s="322"/>
      <c r="AG49" s="322"/>
      <c r="AH49" s="322"/>
      <c r="AI49" s="322"/>
      <c r="AJ49" s="322"/>
      <c r="AK49" s="322"/>
      <c r="AL49" s="322"/>
      <c r="AM49" s="322"/>
      <c r="AN49" s="322"/>
      <c r="AO49" s="322"/>
      <c r="AP49" s="322"/>
      <c r="AQ49" s="322"/>
      <c r="AR49" s="322"/>
      <c r="AS49" s="322"/>
      <c r="AT49" s="322"/>
      <c r="AU49" s="322"/>
      <c r="AV49" s="322"/>
      <c r="AW49" s="322"/>
      <c r="AX49" s="322"/>
      <c r="AY49" s="322"/>
      <c r="AZ49" s="322"/>
      <c r="BA49" s="322"/>
      <c r="BB49" s="322"/>
      <c r="BC49" s="322"/>
      <c r="BD49" s="322"/>
      <c r="BE49" s="322"/>
      <c r="BF49" s="322"/>
    </row>
    <row r="50" spans="1:58" s="67" customFormat="1" ht="93.75" customHeight="1">
      <c r="A50" s="322" t="s">
        <v>193</v>
      </c>
      <c r="B50" s="322"/>
      <c r="C50" s="322"/>
      <c r="D50" s="322"/>
      <c r="E50" s="322"/>
      <c r="F50" s="322"/>
      <c r="G50" s="322"/>
      <c r="H50" s="322"/>
      <c r="I50" s="322"/>
      <c r="J50" s="322"/>
      <c r="K50" s="322"/>
      <c r="L50" s="322"/>
      <c r="M50" s="322"/>
      <c r="N50" s="322"/>
      <c r="O50" s="322"/>
      <c r="P50" s="322"/>
      <c r="Q50" s="322"/>
      <c r="R50" s="322"/>
      <c r="S50" s="322"/>
      <c r="T50" s="322"/>
      <c r="U50" s="322"/>
      <c r="V50" s="322"/>
      <c r="W50" s="322"/>
      <c r="X50" s="322"/>
      <c r="Y50" s="322"/>
      <c r="Z50" s="322"/>
      <c r="AA50" s="322"/>
      <c r="AB50" s="322"/>
      <c r="AC50" s="322"/>
      <c r="AD50" s="322"/>
      <c r="AE50" s="322"/>
      <c r="AF50" s="322"/>
      <c r="AG50" s="322"/>
      <c r="AH50" s="322"/>
      <c r="AI50" s="322"/>
      <c r="AJ50" s="322"/>
      <c r="AK50" s="322"/>
      <c r="AL50" s="322"/>
      <c r="AM50" s="322"/>
      <c r="AN50" s="322"/>
      <c r="AO50" s="322"/>
      <c r="AP50" s="322"/>
      <c r="AQ50" s="322"/>
      <c r="AR50" s="322"/>
      <c r="AS50" s="322"/>
      <c r="AT50" s="322"/>
      <c r="AU50" s="322"/>
      <c r="AV50" s="322"/>
      <c r="AW50" s="322"/>
      <c r="AX50" s="322"/>
      <c r="AY50" s="322"/>
      <c r="AZ50" s="322"/>
      <c r="BA50" s="66"/>
      <c r="BB50" s="202"/>
      <c r="BC50" s="66"/>
      <c r="BD50" s="66"/>
      <c r="BE50" s="66"/>
    </row>
    <row r="51" spans="1:58" ht="15" customHeight="1">
      <c r="A51" s="245" t="s">
        <v>142</v>
      </c>
      <c r="B51" s="245"/>
      <c r="C51" s="245"/>
      <c r="D51" s="245"/>
      <c r="E51" s="245"/>
      <c r="F51" s="245"/>
      <c r="G51" s="245"/>
      <c r="H51" s="245"/>
      <c r="I51" s="245"/>
      <c r="J51" s="245"/>
      <c r="K51" s="245"/>
      <c r="L51" s="245"/>
      <c r="M51" s="245"/>
      <c r="N51" s="245"/>
      <c r="O51" s="245"/>
      <c r="P51" s="245"/>
      <c r="Q51" s="245"/>
      <c r="R51" s="245"/>
      <c r="S51" s="245"/>
      <c r="T51" s="245"/>
      <c r="U51" s="245"/>
      <c r="V51" s="245"/>
      <c r="W51" s="245"/>
      <c r="X51" s="245"/>
      <c r="Y51" s="245"/>
      <c r="Z51" s="245"/>
      <c r="AA51" s="245"/>
      <c r="AB51" s="245"/>
      <c r="AC51" s="245"/>
      <c r="AD51" s="245"/>
      <c r="AE51" s="245"/>
      <c r="AF51" s="245"/>
      <c r="AG51" s="245"/>
      <c r="AH51" s="245"/>
      <c r="AI51" s="245"/>
      <c r="AJ51" s="245"/>
      <c r="AK51" s="245"/>
      <c r="AL51" s="245"/>
      <c r="AM51" s="245"/>
      <c r="AN51" s="245"/>
      <c r="AO51" s="245"/>
      <c r="AP51" s="245"/>
      <c r="AQ51" s="245"/>
      <c r="AR51" s="245"/>
      <c r="AS51" s="245"/>
      <c r="AT51" s="245"/>
      <c r="AU51" s="245"/>
      <c r="AV51" s="245"/>
      <c r="AW51" s="245"/>
      <c r="AX51" s="245"/>
      <c r="AY51" s="245"/>
      <c r="AZ51" s="245"/>
      <c r="BA51" s="68"/>
      <c r="BB51" s="198"/>
      <c r="BC51" s="68"/>
      <c r="BD51" s="68"/>
      <c r="BE51" s="68"/>
      <c r="BF51" s="63"/>
    </row>
  </sheetData>
  <sheetProtection algorithmName="SHA-512" hashValue="qXIiQL+HasEKizuVy80XvbNaG4YQlM2YZw21taeqzLHXxVm7lq4tPAlPFBRfibSMcWg+ECQ7qUNQpmqx5mAZ7Q==" saltValue="rkIE/9ZFBKXWHgRI9pByzA==" spinCount="100000" sheet="1" formatCells="0" formatColumns="0" formatRows="0" insertColumns="0" insertRows="0" insertHyperlinks="0" deleteColumns="0" deleteRows="0" sort="0" autoFilter="0" pivotTables="0"/>
  <mergeCells count="153">
    <mergeCell ref="A47:AZ47"/>
    <mergeCell ref="A48:AZ48"/>
    <mergeCell ref="A49:BF49"/>
    <mergeCell ref="A50:AZ50"/>
    <mergeCell ref="A51:AZ51"/>
    <mergeCell ref="AN3:BC3"/>
    <mergeCell ref="AW4:BC4"/>
    <mergeCell ref="AW5:BC5"/>
    <mergeCell ref="AK6:AQ6"/>
    <mergeCell ref="AK5:AV5"/>
    <mergeCell ref="AK4:AV4"/>
    <mergeCell ref="AR6:BC6"/>
    <mergeCell ref="N40:AB40"/>
    <mergeCell ref="AO40:AZ40"/>
    <mergeCell ref="A42:AZ42"/>
    <mergeCell ref="A44:AZ44"/>
    <mergeCell ref="A45:AZ45"/>
    <mergeCell ref="A46:AZ46"/>
    <mergeCell ref="A36:R36"/>
    <mergeCell ref="AX36:AZ36"/>
    <mergeCell ref="A37:AW37"/>
    <mergeCell ref="AX37:AZ37"/>
    <mergeCell ref="A38:R38"/>
    <mergeCell ref="AX38:AZ38"/>
    <mergeCell ref="A35:R35"/>
    <mergeCell ref="AX35:AZ35"/>
    <mergeCell ref="A33:F33"/>
    <mergeCell ref="G33:K33"/>
    <mergeCell ref="L33:R33"/>
    <mergeCell ref="AX33:AZ33"/>
    <mergeCell ref="A34:F34"/>
    <mergeCell ref="G34:K34"/>
    <mergeCell ref="L34:R34"/>
    <mergeCell ref="AX34:AZ34"/>
    <mergeCell ref="A31:F31"/>
    <mergeCell ref="G31:K31"/>
    <mergeCell ref="L31:R31"/>
    <mergeCell ref="AX31:AZ31"/>
    <mergeCell ref="A32:F32"/>
    <mergeCell ref="G32:K32"/>
    <mergeCell ref="L32:R32"/>
    <mergeCell ref="AX32:AZ32"/>
    <mergeCell ref="A29:F29"/>
    <mergeCell ref="G29:K29"/>
    <mergeCell ref="L29:R29"/>
    <mergeCell ref="AX29:AZ29"/>
    <mergeCell ref="A30:F30"/>
    <mergeCell ref="G30:K30"/>
    <mergeCell ref="L30:R30"/>
    <mergeCell ref="AX30:AZ30"/>
    <mergeCell ref="A27:F27"/>
    <mergeCell ref="G27:K27"/>
    <mergeCell ref="L27:R27"/>
    <mergeCell ref="AX27:AZ27"/>
    <mergeCell ref="A28:F28"/>
    <mergeCell ref="G28:K28"/>
    <mergeCell ref="L28:R28"/>
    <mergeCell ref="AX28:AZ28"/>
    <mergeCell ref="A25:F25"/>
    <mergeCell ref="G25:K25"/>
    <mergeCell ref="L25:R25"/>
    <mergeCell ref="AX25:AZ25"/>
    <mergeCell ref="A26:F26"/>
    <mergeCell ref="G26:K26"/>
    <mergeCell ref="L26:R26"/>
    <mergeCell ref="AX26:AZ26"/>
    <mergeCell ref="A23:F23"/>
    <mergeCell ref="G23:K23"/>
    <mergeCell ref="L23:R23"/>
    <mergeCell ref="AX23:AZ23"/>
    <mergeCell ref="A24:F24"/>
    <mergeCell ref="G24:K24"/>
    <mergeCell ref="L24:R24"/>
    <mergeCell ref="AX24:AZ24"/>
    <mergeCell ref="A21:F21"/>
    <mergeCell ref="G21:K21"/>
    <mergeCell ref="L21:R21"/>
    <mergeCell ref="AX21:AZ21"/>
    <mergeCell ref="A22:F22"/>
    <mergeCell ref="G22:K22"/>
    <mergeCell ref="L22:R22"/>
    <mergeCell ref="AX22:AZ22"/>
    <mergeCell ref="A19:F19"/>
    <mergeCell ref="G19:K19"/>
    <mergeCell ref="L19:R19"/>
    <mergeCell ref="AX19:AZ19"/>
    <mergeCell ref="A20:F20"/>
    <mergeCell ref="G20:K20"/>
    <mergeCell ref="L20:R20"/>
    <mergeCell ref="AX20:AZ20"/>
    <mergeCell ref="A17:F17"/>
    <mergeCell ref="G17:K17"/>
    <mergeCell ref="L17:R17"/>
    <mergeCell ref="AX17:AZ17"/>
    <mergeCell ref="A18:F18"/>
    <mergeCell ref="G18:K18"/>
    <mergeCell ref="L18:R18"/>
    <mergeCell ref="AX18:AZ18"/>
    <mergeCell ref="L15:R15"/>
    <mergeCell ref="AX15:AZ15"/>
    <mergeCell ref="A16:F16"/>
    <mergeCell ref="G16:K16"/>
    <mergeCell ref="L16:R16"/>
    <mergeCell ref="AX16:AZ16"/>
    <mergeCell ref="A13:F13"/>
    <mergeCell ref="G13:K13"/>
    <mergeCell ref="L13:R13"/>
    <mergeCell ref="AX13:AZ13"/>
    <mergeCell ref="A14:F14"/>
    <mergeCell ref="G14:K14"/>
    <mergeCell ref="L14:R14"/>
    <mergeCell ref="AX14:AZ14"/>
    <mergeCell ref="BD7:BD9"/>
    <mergeCell ref="A10:F10"/>
    <mergeCell ref="G10:K10"/>
    <mergeCell ref="L10:R10"/>
    <mergeCell ref="AX10:AZ10"/>
    <mergeCell ref="A7:F9"/>
    <mergeCell ref="G7:K9"/>
    <mergeCell ref="L7:R9"/>
    <mergeCell ref="S7:Y7"/>
    <mergeCell ref="Z7:AF7"/>
    <mergeCell ref="AG7:AM7"/>
    <mergeCell ref="BA7:BA9"/>
    <mergeCell ref="BC7:BC9"/>
    <mergeCell ref="AN7:AT7"/>
    <mergeCell ref="AU7:AW7"/>
    <mergeCell ref="AX7:AZ9"/>
    <mergeCell ref="BB7:BB9"/>
    <mergeCell ref="A40:M40"/>
    <mergeCell ref="AC40:AN40"/>
    <mergeCell ref="A6:M6"/>
    <mergeCell ref="N6:R6"/>
    <mergeCell ref="S6:Z6"/>
    <mergeCell ref="AA6:AJ6"/>
    <mergeCell ref="A1:AZ1"/>
    <mergeCell ref="A3:R3"/>
    <mergeCell ref="S3:AE3"/>
    <mergeCell ref="AF3:AM3"/>
    <mergeCell ref="A4:G5"/>
    <mergeCell ref="H4:R5"/>
    <mergeCell ref="S4:AE5"/>
    <mergeCell ref="AF4:AJ5"/>
    <mergeCell ref="A11:F11"/>
    <mergeCell ref="G11:K11"/>
    <mergeCell ref="L11:R11"/>
    <mergeCell ref="AX11:AZ11"/>
    <mergeCell ref="A12:F12"/>
    <mergeCell ref="G12:K12"/>
    <mergeCell ref="L12:R12"/>
    <mergeCell ref="AX12:AZ12"/>
    <mergeCell ref="A15:F15"/>
    <mergeCell ref="G15:K15"/>
  </mergeCells>
  <phoneticPr fontId="4"/>
  <dataValidations count="6">
    <dataValidation type="list" allowBlank="1" showInputMessage="1" showErrorMessage="1" sqref="G10:K34">
      <formula1>"常勤･専従,常勤･兼務,非常勤･専従,非常勤･兼務"</formula1>
    </dataValidation>
    <dataValidation type="list" allowBlank="1" showInputMessage="1" sqref="A10:F34">
      <formula1>"世話人,生活支援員,ｻｰﾋﾞｽ管理責任者,管理者,常勤換算に含まない夜勤,常勤換算に含まない宿直"</formula1>
    </dataValidation>
    <dataValidation type="list" allowBlank="1" showInputMessage="1" showErrorMessage="1" sqref="S9">
      <formula1>"日,月,火,水,木,金,土"</formula1>
    </dataValidation>
    <dataValidation type="list" allowBlank="1" showInputMessage="1" showErrorMessage="1" sqref="AA6:AI6">
      <formula1>"10:1,6:1,5:1,4:1"</formula1>
    </dataValidation>
    <dataValidation type="list" allowBlank="1" showInputMessage="1" showErrorMessage="1" sqref="S3:AE3">
      <formula1>"介護サービス包括型共同生活援助,外部サービス利用型共同生活援助"</formula1>
    </dataValidation>
    <dataValidation type="list" allowBlank="1" showInputMessage="1" showErrorMessage="1" sqref="AR6:BC6">
      <formula1>"共同生活援助サービス費(Ⅰ),共同生活援助サービス費(Ⅱ),共同生活援助サービス費(Ⅲ),共同生活援助サービス費(Ⅳ),外部サービス利用型ＧＨサービス費(Ⅰ),外部サービス利用型ＧＨサービス費(Ⅱ),外部サービス利用型ＧＨサービス費(Ⅲ),外部サービス利用型ＧＨサービス費(Ⅳ),外部サービス利用型ＧＨサービス費(Ⅴ)"</formula1>
    </dataValidation>
  </dataValidations>
  <printOptions verticalCentered="1"/>
  <pageMargins left="0.70866141732283472" right="0.70866141732283472" top="0.74803149606299213" bottom="0.74803149606299213" header="0.31496062992125984" footer="0.31496062992125984"/>
  <pageSetup paperSize="9" scale="67" orientation="landscape" cellComments="asDisplayed" r:id="rId1"/>
  <headerFooter alignWithMargins="0"/>
  <rowBreaks count="1" manualBreakCount="1">
    <brk id="41" max="54"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2:I32"/>
  <sheetViews>
    <sheetView workbookViewId="0">
      <selection activeCell="N8" sqref="N8"/>
    </sheetView>
  </sheetViews>
  <sheetFormatPr defaultRowHeight="13.5"/>
  <cols>
    <col min="1" max="1" width="9" style="85"/>
    <col min="2" max="2" width="10" style="85" customWidth="1"/>
    <col min="3" max="257" width="9" style="85"/>
    <col min="258" max="258" width="10" style="85" customWidth="1"/>
    <col min="259" max="513" width="9" style="85"/>
    <col min="514" max="514" width="10" style="85" customWidth="1"/>
    <col min="515" max="769" width="9" style="85"/>
    <col min="770" max="770" width="10" style="85" customWidth="1"/>
    <col min="771" max="1025" width="9" style="85"/>
    <col min="1026" max="1026" width="10" style="85" customWidth="1"/>
    <col min="1027" max="1281" width="9" style="85"/>
    <col min="1282" max="1282" width="10" style="85" customWidth="1"/>
    <col min="1283" max="1537" width="9" style="85"/>
    <col min="1538" max="1538" width="10" style="85" customWidth="1"/>
    <col min="1539" max="1793" width="9" style="85"/>
    <col min="1794" max="1794" width="10" style="85" customWidth="1"/>
    <col min="1795" max="2049" width="9" style="85"/>
    <col min="2050" max="2050" width="10" style="85" customWidth="1"/>
    <col min="2051" max="2305" width="9" style="85"/>
    <col min="2306" max="2306" width="10" style="85" customWidth="1"/>
    <col min="2307" max="2561" width="9" style="85"/>
    <col min="2562" max="2562" width="10" style="85" customWidth="1"/>
    <col min="2563" max="2817" width="9" style="85"/>
    <col min="2818" max="2818" width="10" style="85" customWidth="1"/>
    <col min="2819" max="3073" width="9" style="85"/>
    <col min="3074" max="3074" width="10" style="85" customWidth="1"/>
    <col min="3075" max="3329" width="9" style="85"/>
    <col min="3330" max="3330" width="10" style="85" customWidth="1"/>
    <col min="3331" max="3585" width="9" style="85"/>
    <col min="3586" max="3586" width="10" style="85" customWidth="1"/>
    <col min="3587" max="3841" width="9" style="85"/>
    <col min="3842" max="3842" width="10" style="85" customWidth="1"/>
    <col min="3843" max="4097" width="9" style="85"/>
    <col min="4098" max="4098" width="10" style="85" customWidth="1"/>
    <col min="4099" max="4353" width="9" style="85"/>
    <col min="4354" max="4354" width="10" style="85" customWidth="1"/>
    <col min="4355" max="4609" width="9" style="85"/>
    <col min="4610" max="4610" width="10" style="85" customWidth="1"/>
    <col min="4611" max="4865" width="9" style="85"/>
    <col min="4866" max="4866" width="10" style="85" customWidth="1"/>
    <col min="4867" max="5121" width="9" style="85"/>
    <col min="5122" max="5122" width="10" style="85" customWidth="1"/>
    <col min="5123" max="5377" width="9" style="85"/>
    <col min="5378" max="5378" width="10" style="85" customWidth="1"/>
    <col min="5379" max="5633" width="9" style="85"/>
    <col min="5634" max="5634" width="10" style="85" customWidth="1"/>
    <col min="5635" max="5889" width="9" style="85"/>
    <col min="5890" max="5890" width="10" style="85" customWidth="1"/>
    <col min="5891" max="6145" width="9" style="85"/>
    <col min="6146" max="6146" width="10" style="85" customWidth="1"/>
    <col min="6147" max="6401" width="9" style="85"/>
    <col min="6402" max="6402" width="10" style="85" customWidth="1"/>
    <col min="6403" max="6657" width="9" style="85"/>
    <col min="6658" max="6658" width="10" style="85" customWidth="1"/>
    <col min="6659" max="6913" width="9" style="85"/>
    <col min="6914" max="6914" width="10" style="85" customWidth="1"/>
    <col min="6915" max="7169" width="9" style="85"/>
    <col min="7170" max="7170" width="10" style="85" customWidth="1"/>
    <col min="7171" max="7425" width="9" style="85"/>
    <col min="7426" max="7426" width="10" style="85" customWidth="1"/>
    <col min="7427" max="7681" width="9" style="85"/>
    <col min="7682" max="7682" width="10" style="85" customWidth="1"/>
    <col min="7683" max="7937" width="9" style="85"/>
    <col min="7938" max="7938" width="10" style="85" customWidth="1"/>
    <col min="7939" max="8193" width="9" style="85"/>
    <col min="8194" max="8194" width="10" style="85" customWidth="1"/>
    <col min="8195" max="8449" width="9" style="85"/>
    <col min="8450" max="8450" width="10" style="85" customWidth="1"/>
    <col min="8451" max="8705" width="9" style="85"/>
    <col min="8706" max="8706" width="10" style="85" customWidth="1"/>
    <col min="8707" max="8961" width="9" style="85"/>
    <col min="8962" max="8962" width="10" style="85" customWidth="1"/>
    <col min="8963" max="9217" width="9" style="85"/>
    <col min="9218" max="9218" width="10" style="85" customWidth="1"/>
    <col min="9219" max="9473" width="9" style="85"/>
    <col min="9474" max="9474" width="10" style="85" customWidth="1"/>
    <col min="9475" max="9729" width="9" style="85"/>
    <col min="9730" max="9730" width="10" style="85" customWidth="1"/>
    <col min="9731" max="9985" width="9" style="85"/>
    <col min="9986" max="9986" width="10" style="85" customWidth="1"/>
    <col min="9987" max="10241" width="9" style="85"/>
    <col min="10242" max="10242" width="10" style="85" customWidth="1"/>
    <col min="10243" max="10497" width="9" style="85"/>
    <col min="10498" max="10498" width="10" style="85" customWidth="1"/>
    <col min="10499" max="10753" width="9" style="85"/>
    <col min="10754" max="10754" width="10" style="85" customWidth="1"/>
    <col min="10755" max="11009" width="9" style="85"/>
    <col min="11010" max="11010" width="10" style="85" customWidth="1"/>
    <col min="11011" max="11265" width="9" style="85"/>
    <col min="11266" max="11266" width="10" style="85" customWidth="1"/>
    <col min="11267" max="11521" width="9" style="85"/>
    <col min="11522" max="11522" width="10" style="85" customWidth="1"/>
    <col min="11523" max="11777" width="9" style="85"/>
    <col min="11778" max="11778" width="10" style="85" customWidth="1"/>
    <col min="11779" max="12033" width="9" style="85"/>
    <col min="12034" max="12034" width="10" style="85" customWidth="1"/>
    <col min="12035" max="12289" width="9" style="85"/>
    <col min="12290" max="12290" width="10" style="85" customWidth="1"/>
    <col min="12291" max="12545" width="9" style="85"/>
    <col min="12546" max="12546" width="10" style="85" customWidth="1"/>
    <col min="12547" max="12801" width="9" style="85"/>
    <col min="12802" max="12802" width="10" style="85" customWidth="1"/>
    <col min="12803" max="13057" width="9" style="85"/>
    <col min="13058" max="13058" width="10" style="85" customWidth="1"/>
    <col min="13059" max="13313" width="9" style="85"/>
    <col min="13314" max="13314" width="10" style="85" customWidth="1"/>
    <col min="13315" max="13569" width="9" style="85"/>
    <col min="13570" max="13570" width="10" style="85" customWidth="1"/>
    <col min="13571" max="13825" width="9" style="85"/>
    <col min="13826" max="13826" width="10" style="85" customWidth="1"/>
    <col min="13827" max="14081" width="9" style="85"/>
    <col min="14082" max="14082" width="10" style="85" customWidth="1"/>
    <col min="14083" max="14337" width="9" style="85"/>
    <col min="14338" max="14338" width="10" style="85" customWidth="1"/>
    <col min="14339" max="14593" width="9" style="85"/>
    <col min="14594" max="14594" width="10" style="85" customWidth="1"/>
    <col min="14595" max="14849" width="9" style="85"/>
    <col min="14850" max="14850" width="10" style="85" customWidth="1"/>
    <col min="14851" max="15105" width="9" style="85"/>
    <col min="15106" max="15106" width="10" style="85" customWidth="1"/>
    <col min="15107" max="15361" width="9" style="85"/>
    <col min="15362" max="15362" width="10" style="85" customWidth="1"/>
    <col min="15363" max="15617" width="9" style="85"/>
    <col min="15618" max="15618" width="10" style="85" customWidth="1"/>
    <col min="15619" max="15873" width="9" style="85"/>
    <col min="15874" max="15874" width="10" style="85" customWidth="1"/>
    <col min="15875" max="16129" width="9" style="85"/>
    <col min="16130" max="16130" width="10" style="85" customWidth="1"/>
    <col min="16131" max="16384" width="9" style="85"/>
  </cols>
  <sheetData>
    <row r="2" spans="1:9">
      <c r="A2" s="85" t="s">
        <v>145</v>
      </c>
    </row>
    <row r="3" spans="1:9" ht="7.5" customHeight="1"/>
    <row r="4" spans="1:9">
      <c r="A4" s="436"/>
      <c r="B4" s="437" t="s">
        <v>146</v>
      </c>
      <c r="C4" s="438" t="s">
        <v>147</v>
      </c>
      <c r="D4" s="439"/>
      <c r="E4" s="439"/>
      <c r="F4" s="439"/>
      <c r="G4" s="439"/>
      <c r="H4" s="439"/>
      <c r="I4" s="440"/>
    </row>
    <row r="5" spans="1:9">
      <c r="A5" s="436"/>
      <c r="B5" s="437"/>
      <c r="C5" s="86" t="s">
        <v>148</v>
      </c>
      <c r="D5" s="86" t="s">
        <v>149</v>
      </c>
      <c r="E5" s="86" t="s">
        <v>150</v>
      </c>
      <c r="F5" s="86" t="s">
        <v>151</v>
      </c>
      <c r="G5" s="86" t="s">
        <v>152</v>
      </c>
      <c r="H5" s="86" t="s">
        <v>153</v>
      </c>
      <c r="I5" s="87" t="s">
        <v>154</v>
      </c>
    </row>
    <row r="6" spans="1:9" ht="22.5" customHeight="1">
      <c r="A6" s="86" t="s">
        <v>155</v>
      </c>
      <c r="B6" s="88">
        <v>30</v>
      </c>
      <c r="C6" s="89"/>
      <c r="D6" s="89"/>
      <c r="E6" s="89"/>
      <c r="F6" s="89"/>
      <c r="G6" s="89"/>
      <c r="H6" s="89"/>
      <c r="I6" s="100">
        <f>SUM(C6:H6)</f>
        <v>0</v>
      </c>
    </row>
    <row r="7" spans="1:9" ht="22.5" customHeight="1">
      <c r="A7" s="86" t="s">
        <v>156</v>
      </c>
      <c r="B7" s="88">
        <v>30</v>
      </c>
      <c r="C7" s="89"/>
      <c r="D7" s="89"/>
      <c r="E7" s="89"/>
      <c r="F7" s="89"/>
      <c r="G7" s="89"/>
      <c r="H7" s="89"/>
      <c r="I7" s="100">
        <f t="shared" ref="I7:I17" si="0">SUM(C7:H7)</f>
        <v>0</v>
      </c>
    </row>
    <row r="8" spans="1:9" ht="22.5" customHeight="1">
      <c r="A8" s="86" t="s">
        <v>157</v>
      </c>
      <c r="B8" s="88">
        <v>30</v>
      </c>
      <c r="C8" s="89"/>
      <c r="D8" s="89"/>
      <c r="E8" s="89"/>
      <c r="F8" s="89"/>
      <c r="G8" s="89"/>
      <c r="H8" s="89"/>
      <c r="I8" s="100">
        <f t="shared" si="0"/>
        <v>0</v>
      </c>
    </row>
    <row r="9" spans="1:9" ht="22.5" customHeight="1">
      <c r="A9" s="86" t="s">
        <v>158</v>
      </c>
      <c r="B9" s="88">
        <v>30</v>
      </c>
      <c r="C9" s="89"/>
      <c r="D9" s="89"/>
      <c r="E9" s="89"/>
      <c r="F9" s="89"/>
      <c r="G9" s="89"/>
      <c r="H9" s="89"/>
      <c r="I9" s="100">
        <f t="shared" si="0"/>
        <v>0</v>
      </c>
    </row>
    <row r="10" spans="1:9" ht="22.5" customHeight="1">
      <c r="A10" s="86" t="s">
        <v>159</v>
      </c>
      <c r="B10" s="88">
        <v>30</v>
      </c>
      <c r="C10" s="89"/>
      <c r="D10" s="89"/>
      <c r="E10" s="89"/>
      <c r="F10" s="89"/>
      <c r="G10" s="89"/>
      <c r="H10" s="89"/>
      <c r="I10" s="100">
        <f t="shared" si="0"/>
        <v>0</v>
      </c>
    </row>
    <row r="11" spans="1:9" ht="22.5" customHeight="1">
      <c r="A11" s="86" t="s">
        <v>160</v>
      </c>
      <c r="B11" s="88">
        <v>30</v>
      </c>
      <c r="C11" s="89"/>
      <c r="D11" s="89"/>
      <c r="E11" s="89"/>
      <c r="F11" s="89"/>
      <c r="G11" s="89"/>
      <c r="H11" s="89"/>
      <c r="I11" s="100">
        <f t="shared" si="0"/>
        <v>0</v>
      </c>
    </row>
    <row r="12" spans="1:9" ht="22.5" customHeight="1">
      <c r="A12" s="86" t="s">
        <v>161</v>
      </c>
      <c r="B12" s="88">
        <v>30</v>
      </c>
      <c r="C12" s="89"/>
      <c r="D12" s="89"/>
      <c r="E12" s="89"/>
      <c r="F12" s="89"/>
      <c r="G12" s="89"/>
      <c r="H12" s="89"/>
      <c r="I12" s="100">
        <f>SUM(C12:H12)</f>
        <v>0</v>
      </c>
    </row>
    <row r="13" spans="1:9" ht="22.5" customHeight="1">
      <c r="A13" s="86" t="s">
        <v>162</v>
      </c>
      <c r="B13" s="88">
        <v>30</v>
      </c>
      <c r="C13" s="89"/>
      <c r="D13" s="89"/>
      <c r="E13" s="89"/>
      <c r="F13" s="89"/>
      <c r="G13" s="89"/>
      <c r="H13" s="89"/>
      <c r="I13" s="100">
        <f t="shared" si="0"/>
        <v>0</v>
      </c>
    </row>
    <row r="14" spans="1:9" ht="22.5" customHeight="1">
      <c r="A14" s="86" t="s">
        <v>163</v>
      </c>
      <c r="B14" s="88">
        <v>30</v>
      </c>
      <c r="C14" s="89"/>
      <c r="D14" s="89"/>
      <c r="E14" s="89"/>
      <c r="F14" s="89"/>
      <c r="G14" s="89"/>
      <c r="H14" s="89"/>
      <c r="I14" s="100">
        <f t="shared" si="0"/>
        <v>0</v>
      </c>
    </row>
    <row r="15" spans="1:9" ht="22.5" customHeight="1">
      <c r="A15" s="86" t="s">
        <v>164</v>
      </c>
      <c r="B15" s="88">
        <v>30</v>
      </c>
      <c r="C15" s="89"/>
      <c r="D15" s="89"/>
      <c r="E15" s="89"/>
      <c r="F15" s="89"/>
      <c r="G15" s="89"/>
      <c r="H15" s="89"/>
      <c r="I15" s="100">
        <f t="shared" si="0"/>
        <v>0</v>
      </c>
    </row>
    <row r="16" spans="1:9" ht="22.5" customHeight="1">
      <c r="A16" s="86" t="s">
        <v>165</v>
      </c>
      <c r="B16" s="88">
        <v>30</v>
      </c>
      <c r="C16" s="89"/>
      <c r="D16" s="89"/>
      <c r="E16" s="89"/>
      <c r="F16" s="89"/>
      <c r="G16" s="89"/>
      <c r="H16" s="89"/>
      <c r="I16" s="100">
        <f t="shared" si="0"/>
        <v>0</v>
      </c>
    </row>
    <row r="17" spans="1:9" ht="22.5" customHeight="1" thickBot="1">
      <c r="A17" s="90" t="s">
        <v>166</v>
      </c>
      <c r="B17" s="88">
        <v>30</v>
      </c>
      <c r="C17" s="89"/>
      <c r="D17" s="89"/>
      <c r="E17" s="89"/>
      <c r="F17" s="89"/>
      <c r="G17" s="89"/>
      <c r="H17" s="89"/>
      <c r="I17" s="100">
        <f t="shared" si="0"/>
        <v>0</v>
      </c>
    </row>
    <row r="18" spans="1:9" ht="27.75" customHeight="1" thickTop="1">
      <c r="A18" s="91" t="s">
        <v>154</v>
      </c>
      <c r="B18" s="101">
        <f>SUM(B6:B17)</f>
        <v>360</v>
      </c>
      <c r="C18" s="101">
        <f t="shared" ref="C18:H18" si="1">SUM(C6:C17)</f>
        <v>0</v>
      </c>
      <c r="D18" s="101">
        <f t="shared" si="1"/>
        <v>0</v>
      </c>
      <c r="E18" s="101">
        <f t="shared" si="1"/>
        <v>0</v>
      </c>
      <c r="F18" s="101">
        <f t="shared" si="1"/>
        <v>0</v>
      </c>
      <c r="G18" s="101">
        <f t="shared" si="1"/>
        <v>0</v>
      </c>
      <c r="H18" s="101">
        <f t="shared" si="1"/>
        <v>0</v>
      </c>
      <c r="I18" s="102">
        <f>SUM(I6:I17)</f>
        <v>0</v>
      </c>
    </row>
    <row r="19" spans="1:9">
      <c r="C19" s="92" t="s">
        <v>167</v>
      </c>
      <c r="D19" s="92" t="s">
        <v>168</v>
      </c>
      <c r="E19" s="92" t="s">
        <v>169</v>
      </c>
      <c r="F19" s="92" t="s">
        <v>170</v>
      </c>
      <c r="G19" s="93"/>
      <c r="H19" s="93"/>
    </row>
    <row r="21" spans="1:9">
      <c r="A21" s="94" t="s">
        <v>171</v>
      </c>
      <c r="H21" s="85" t="s">
        <v>188</v>
      </c>
    </row>
    <row r="22" spans="1:9" ht="7.5" customHeight="1"/>
    <row r="23" spans="1:9">
      <c r="A23" s="95" t="s">
        <v>172</v>
      </c>
      <c r="B23" s="434" t="s">
        <v>173</v>
      </c>
      <c r="C23" s="434"/>
      <c r="D23" s="96" t="s">
        <v>174</v>
      </c>
      <c r="E23" s="105">
        <f>ROUNDUP(C18/B18,1)</f>
        <v>0</v>
      </c>
      <c r="F23" s="95" t="s">
        <v>175</v>
      </c>
      <c r="H23" s="103">
        <f>I18</f>
        <v>0</v>
      </c>
    </row>
    <row r="24" spans="1:9" ht="15">
      <c r="A24" s="95" t="s">
        <v>176</v>
      </c>
      <c r="B24" s="434" t="s">
        <v>177</v>
      </c>
      <c r="C24" s="434"/>
      <c r="D24" s="96" t="s">
        <v>174</v>
      </c>
      <c r="E24" s="105">
        <f>ROUNDUP(D18/B18,1)</f>
        <v>0</v>
      </c>
      <c r="F24" s="95" t="s">
        <v>178</v>
      </c>
      <c r="H24" s="97" t="s">
        <v>189</v>
      </c>
    </row>
    <row r="25" spans="1:9">
      <c r="A25" s="95" t="s">
        <v>179</v>
      </c>
      <c r="B25" s="434" t="s">
        <v>180</v>
      </c>
      <c r="C25" s="434"/>
      <c r="D25" s="96" t="s">
        <v>174</v>
      </c>
      <c r="E25" s="105">
        <f>ROUNDUP(E18/B18,1)</f>
        <v>0</v>
      </c>
      <c r="F25" s="95" t="s">
        <v>181</v>
      </c>
      <c r="H25" s="104">
        <f>B18</f>
        <v>360</v>
      </c>
    </row>
    <row r="26" spans="1:9" ht="15">
      <c r="A26" s="95" t="s">
        <v>182</v>
      </c>
      <c r="B26" s="434" t="s">
        <v>183</v>
      </c>
      <c r="C26" s="434"/>
      <c r="D26" s="96" t="s">
        <v>174</v>
      </c>
      <c r="E26" s="105">
        <f>ROUNDUP(F18/B18,1)</f>
        <v>0</v>
      </c>
      <c r="F26" s="95" t="s">
        <v>184</v>
      </c>
      <c r="H26" s="98" t="s">
        <v>174</v>
      </c>
    </row>
    <row r="27" spans="1:9">
      <c r="H27" s="104">
        <f>ROUNDUP(H23/H25,1)</f>
        <v>0</v>
      </c>
    </row>
    <row r="29" spans="1:9">
      <c r="A29" s="99" t="s">
        <v>185</v>
      </c>
    </row>
    <row r="30" spans="1:9" ht="7.5" customHeight="1"/>
    <row r="31" spans="1:9" ht="14.25" thickBot="1">
      <c r="A31" s="435" t="s">
        <v>186</v>
      </c>
      <c r="B31" s="435"/>
      <c r="C31" s="85" t="s">
        <v>187</v>
      </c>
    </row>
    <row r="32" spans="1:9" ht="14.25" thickBot="1">
      <c r="B32" s="95" t="s">
        <v>174</v>
      </c>
      <c r="C32" s="106">
        <f>ROUNDDOWN(E23/2.5+E24/4+E25/6+E26/9,1)</f>
        <v>0</v>
      </c>
    </row>
  </sheetData>
  <sheetProtection algorithmName="SHA-512" hashValue="NLdbRrINQRjPqoc27M55ymAwjUBfUNieTPxhP700IUNjtooU0L69MTgkoS6Gu0DB49CTdU1qXIf+ykpKPN4CVQ==" saltValue="xXaFsMoOiumaQYlLuoyEGw==" spinCount="100000" sheet="1" objects="1" scenarios="1"/>
  <mergeCells count="8">
    <mergeCell ref="B26:C26"/>
    <mergeCell ref="A31:B31"/>
    <mergeCell ref="A4:A5"/>
    <mergeCell ref="B4:B5"/>
    <mergeCell ref="C4:I4"/>
    <mergeCell ref="B23:C23"/>
    <mergeCell ref="B24:C24"/>
    <mergeCell ref="B25:C25"/>
  </mergeCells>
  <phoneticPr fontId="4"/>
  <pageMargins left="0.78700000000000003" right="0.78700000000000003" top="0.98399999999999999" bottom="0.98399999999999999" header="0.51200000000000001" footer="0.5120000000000000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L32"/>
  <sheetViews>
    <sheetView workbookViewId="0">
      <selection activeCell="G16" sqref="G16"/>
    </sheetView>
  </sheetViews>
  <sheetFormatPr defaultRowHeight="13.5"/>
  <cols>
    <col min="1" max="1" width="9" style="85"/>
    <col min="2" max="2" width="10" style="85" customWidth="1"/>
    <col min="3" max="9" width="9" style="85"/>
    <col min="10" max="10" width="2.75" style="85" customWidth="1"/>
    <col min="11" max="257" width="9" style="85"/>
    <col min="258" max="258" width="10" style="85" customWidth="1"/>
    <col min="259" max="265" width="9" style="85"/>
    <col min="266" max="266" width="2.75" style="85" customWidth="1"/>
    <col min="267" max="513" width="9" style="85"/>
    <col min="514" max="514" width="10" style="85" customWidth="1"/>
    <col min="515" max="521" width="9" style="85"/>
    <col min="522" max="522" width="2.75" style="85" customWidth="1"/>
    <col min="523" max="769" width="9" style="85"/>
    <col min="770" max="770" width="10" style="85" customWidth="1"/>
    <col min="771" max="777" width="9" style="85"/>
    <col min="778" max="778" width="2.75" style="85" customWidth="1"/>
    <col min="779" max="1025" width="9" style="85"/>
    <col min="1026" max="1026" width="10" style="85" customWidth="1"/>
    <col min="1027" max="1033" width="9" style="85"/>
    <col min="1034" max="1034" width="2.75" style="85" customWidth="1"/>
    <col min="1035" max="1281" width="9" style="85"/>
    <col min="1282" max="1282" width="10" style="85" customWidth="1"/>
    <col min="1283" max="1289" width="9" style="85"/>
    <col min="1290" max="1290" width="2.75" style="85" customWidth="1"/>
    <col min="1291" max="1537" width="9" style="85"/>
    <col min="1538" max="1538" width="10" style="85" customWidth="1"/>
    <col min="1539" max="1545" width="9" style="85"/>
    <col min="1546" max="1546" width="2.75" style="85" customWidth="1"/>
    <col min="1547" max="1793" width="9" style="85"/>
    <col min="1794" max="1794" width="10" style="85" customWidth="1"/>
    <col min="1795" max="1801" width="9" style="85"/>
    <col min="1802" max="1802" width="2.75" style="85" customWidth="1"/>
    <col min="1803" max="2049" width="9" style="85"/>
    <col min="2050" max="2050" width="10" style="85" customWidth="1"/>
    <col min="2051" max="2057" width="9" style="85"/>
    <col min="2058" max="2058" width="2.75" style="85" customWidth="1"/>
    <col min="2059" max="2305" width="9" style="85"/>
    <col min="2306" max="2306" width="10" style="85" customWidth="1"/>
    <col min="2307" max="2313" width="9" style="85"/>
    <col min="2314" max="2314" width="2.75" style="85" customWidth="1"/>
    <col min="2315" max="2561" width="9" style="85"/>
    <col min="2562" max="2562" width="10" style="85" customWidth="1"/>
    <col min="2563" max="2569" width="9" style="85"/>
    <col min="2570" max="2570" width="2.75" style="85" customWidth="1"/>
    <col min="2571" max="2817" width="9" style="85"/>
    <col min="2818" max="2818" width="10" style="85" customWidth="1"/>
    <col min="2819" max="2825" width="9" style="85"/>
    <col min="2826" max="2826" width="2.75" style="85" customWidth="1"/>
    <col min="2827" max="3073" width="9" style="85"/>
    <col min="3074" max="3074" width="10" style="85" customWidth="1"/>
    <col min="3075" max="3081" width="9" style="85"/>
    <col min="3082" max="3082" width="2.75" style="85" customWidth="1"/>
    <col min="3083" max="3329" width="9" style="85"/>
    <col min="3330" max="3330" width="10" style="85" customWidth="1"/>
    <col min="3331" max="3337" width="9" style="85"/>
    <col min="3338" max="3338" width="2.75" style="85" customWidth="1"/>
    <col min="3339" max="3585" width="9" style="85"/>
    <col min="3586" max="3586" width="10" style="85" customWidth="1"/>
    <col min="3587" max="3593" width="9" style="85"/>
    <col min="3594" max="3594" width="2.75" style="85" customWidth="1"/>
    <col min="3595" max="3841" width="9" style="85"/>
    <col min="3842" max="3842" width="10" style="85" customWidth="1"/>
    <col min="3843" max="3849" width="9" style="85"/>
    <col min="3850" max="3850" width="2.75" style="85" customWidth="1"/>
    <col min="3851" max="4097" width="9" style="85"/>
    <col min="4098" max="4098" width="10" style="85" customWidth="1"/>
    <col min="4099" max="4105" width="9" style="85"/>
    <col min="4106" max="4106" width="2.75" style="85" customWidth="1"/>
    <col min="4107" max="4353" width="9" style="85"/>
    <col min="4354" max="4354" width="10" style="85" customWidth="1"/>
    <col min="4355" max="4361" width="9" style="85"/>
    <col min="4362" max="4362" width="2.75" style="85" customWidth="1"/>
    <col min="4363" max="4609" width="9" style="85"/>
    <col min="4610" max="4610" width="10" style="85" customWidth="1"/>
    <col min="4611" max="4617" width="9" style="85"/>
    <col min="4618" max="4618" width="2.75" style="85" customWidth="1"/>
    <col min="4619" max="4865" width="9" style="85"/>
    <col min="4866" max="4866" width="10" style="85" customWidth="1"/>
    <col min="4867" max="4873" width="9" style="85"/>
    <col min="4874" max="4874" width="2.75" style="85" customWidth="1"/>
    <col min="4875" max="5121" width="9" style="85"/>
    <col min="5122" max="5122" width="10" style="85" customWidth="1"/>
    <col min="5123" max="5129" width="9" style="85"/>
    <col min="5130" max="5130" width="2.75" style="85" customWidth="1"/>
    <col min="5131" max="5377" width="9" style="85"/>
    <col min="5378" max="5378" width="10" style="85" customWidth="1"/>
    <col min="5379" max="5385" width="9" style="85"/>
    <col min="5386" max="5386" width="2.75" style="85" customWidth="1"/>
    <col min="5387" max="5633" width="9" style="85"/>
    <col min="5634" max="5634" width="10" style="85" customWidth="1"/>
    <col min="5635" max="5641" width="9" style="85"/>
    <col min="5642" max="5642" width="2.75" style="85" customWidth="1"/>
    <col min="5643" max="5889" width="9" style="85"/>
    <col min="5890" max="5890" width="10" style="85" customWidth="1"/>
    <col min="5891" max="5897" width="9" style="85"/>
    <col min="5898" max="5898" width="2.75" style="85" customWidth="1"/>
    <col min="5899" max="6145" width="9" style="85"/>
    <col min="6146" max="6146" width="10" style="85" customWidth="1"/>
    <col min="6147" max="6153" width="9" style="85"/>
    <col min="6154" max="6154" width="2.75" style="85" customWidth="1"/>
    <col min="6155" max="6401" width="9" style="85"/>
    <col min="6402" max="6402" width="10" style="85" customWidth="1"/>
    <col min="6403" max="6409" width="9" style="85"/>
    <col min="6410" max="6410" width="2.75" style="85" customWidth="1"/>
    <col min="6411" max="6657" width="9" style="85"/>
    <col min="6658" max="6658" width="10" style="85" customWidth="1"/>
    <col min="6659" max="6665" width="9" style="85"/>
    <col min="6666" max="6666" width="2.75" style="85" customWidth="1"/>
    <col min="6667" max="6913" width="9" style="85"/>
    <col min="6914" max="6914" width="10" style="85" customWidth="1"/>
    <col min="6915" max="6921" width="9" style="85"/>
    <col min="6922" max="6922" width="2.75" style="85" customWidth="1"/>
    <col min="6923" max="7169" width="9" style="85"/>
    <col min="7170" max="7170" width="10" style="85" customWidth="1"/>
    <col min="7171" max="7177" width="9" style="85"/>
    <col min="7178" max="7178" width="2.75" style="85" customWidth="1"/>
    <col min="7179" max="7425" width="9" style="85"/>
    <col min="7426" max="7426" width="10" style="85" customWidth="1"/>
    <col min="7427" max="7433" width="9" style="85"/>
    <col min="7434" max="7434" width="2.75" style="85" customWidth="1"/>
    <col min="7435" max="7681" width="9" style="85"/>
    <col min="7682" max="7682" width="10" style="85" customWidth="1"/>
    <col min="7683" max="7689" width="9" style="85"/>
    <col min="7690" max="7690" width="2.75" style="85" customWidth="1"/>
    <col min="7691" max="7937" width="9" style="85"/>
    <col min="7938" max="7938" width="10" style="85" customWidth="1"/>
    <col min="7939" max="7945" width="9" style="85"/>
    <col min="7946" max="7946" width="2.75" style="85" customWidth="1"/>
    <col min="7947" max="8193" width="9" style="85"/>
    <col min="8194" max="8194" width="10" style="85" customWidth="1"/>
    <col min="8195" max="8201" width="9" style="85"/>
    <col min="8202" max="8202" width="2.75" style="85" customWidth="1"/>
    <col min="8203" max="8449" width="9" style="85"/>
    <col min="8450" max="8450" width="10" style="85" customWidth="1"/>
    <col min="8451" max="8457" width="9" style="85"/>
    <col min="8458" max="8458" width="2.75" style="85" customWidth="1"/>
    <col min="8459" max="8705" width="9" style="85"/>
    <col min="8706" max="8706" width="10" style="85" customWidth="1"/>
    <col min="8707" max="8713" width="9" style="85"/>
    <col min="8714" max="8714" width="2.75" style="85" customWidth="1"/>
    <col min="8715" max="8961" width="9" style="85"/>
    <col min="8962" max="8962" width="10" style="85" customWidth="1"/>
    <col min="8963" max="8969" width="9" style="85"/>
    <col min="8970" max="8970" width="2.75" style="85" customWidth="1"/>
    <col min="8971" max="9217" width="9" style="85"/>
    <col min="9218" max="9218" width="10" style="85" customWidth="1"/>
    <col min="9219" max="9225" width="9" style="85"/>
    <col min="9226" max="9226" width="2.75" style="85" customWidth="1"/>
    <col min="9227" max="9473" width="9" style="85"/>
    <col min="9474" max="9474" width="10" style="85" customWidth="1"/>
    <col min="9475" max="9481" width="9" style="85"/>
    <col min="9482" max="9482" width="2.75" style="85" customWidth="1"/>
    <col min="9483" max="9729" width="9" style="85"/>
    <col min="9730" max="9730" width="10" style="85" customWidth="1"/>
    <col min="9731" max="9737" width="9" style="85"/>
    <col min="9738" max="9738" width="2.75" style="85" customWidth="1"/>
    <col min="9739" max="9985" width="9" style="85"/>
    <col min="9986" max="9986" width="10" style="85" customWidth="1"/>
    <col min="9987" max="9993" width="9" style="85"/>
    <col min="9994" max="9994" width="2.75" style="85" customWidth="1"/>
    <col min="9995" max="10241" width="9" style="85"/>
    <col min="10242" max="10242" width="10" style="85" customWidth="1"/>
    <col min="10243" max="10249" width="9" style="85"/>
    <col min="10250" max="10250" width="2.75" style="85" customWidth="1"/>
    <col min="10251" max="10497" width="9" style="85"/>
    <col min="10498" max="10498" width="10" style="85" customWidth="1"/>
    <col min="10499" max="10505" width="9" style="85"/>
    <col min="10506" max="10506" width="2.75" style="85" customWidth="1"/>
    <col min="10507" max="10753" width="9" style="85"/>
    <col min="10754" max="10754" width="10" style="85" customWidth="1"/>
    <col min="10755" max="10761" width="9" style="85"/>
    <col min="10762" max="10762" width="2.75" style="85" customWidth="1"/>
    <col min="10763" max="11009" width="9" style="85"/>
    <col min="11010" max="11010" width="10" style="85" customWidth="1"/>
    <col min="11011" max="11017" width="9" style="85"/>
    <col min="11018" max="11018" width="2.75" style="85" customWidth="1"/>
    <col min="11019" max="11265" width="9" style="85"/>
    <col min="11266" max="11266" width="10" style="85" customWidth="1"/>
    <col min="11267" max="11273" width="9" style="85"/>
    <col min="11274" max="11274" width="2.75" style="85" customWidth="1"/>
    <col min="11275" max="11521" width="9" style="85"/>
    <col min="11522" max="11522" width="10" style="85" customWidth="1"/>
    <col min="11523" max="11529" width="9" style="85"/>
    <col min="11530" max="11530" width="2.75" style="85" customWidth="1"/>
    <col min="11531" max="11777" width="9" style="85"/>
    <col min="11778" max="11778" width="10" style="85" customWidth="1"/>
    <col min="11779" max="11785" width="9" style="85"/>
    <col min="11786" max="11786" width="2.75" style="85" customWidth="1"/>
    <col min="11787" max="12033" width="9" style="85"/>
    <col min="12034" max="12034" width="10" style="85" customWidth="1"/>
    <col min="12035" max="12041" width="9" style="85"/>
    <col min="12042" max="12042" width="2.75" style="85" customWidth="1"/>
    <col min="12043" max="12289" width="9" style="85"/>
    <col min="12290" max="12290" width="10" style="85" customWidth="1"/>
    <col min="12291" max="12297" width="9" style="85"/>
    <col min="12298" max="12298" width="2.75" style="85" customWidth="1"/>
    <col min="12299" max="12545" width="9" style="85"/>
    <col min="12546" max="12546" width="10" style="85" customWidth="1"/>
    <col min="12547" max="12553" width="9" style="85"/>
    <col min="12554" max="12554" width="2.75" style="85" customWidth="1"/>
    <col min="12555" max="12801" width="9" style="85"/>
    <col min="12802" max="12802" width="10" style="85" customWidth="1"/>
    <col min="12803" max="12809" width="9" style="85"/>
    <col min="12810" max="12810" width="2.75" style="85" customWidth="1"/>
    <col min="12811" max="13057" width="9" style="85"/>
    <col min="13058" max="13058" width="10" style="85" customWidth="1"/>
    <col min="13059" max="13065" width="9" style="85"/>
    <col min="13066" max="13066" width="2.75" style="85" customWidth="1"/>
    <col min="13067" max="13313" width="9" style="85"/>
    <col min="13314" max="13314" width="10" style="85" customWidth="1"/>
    <col min="13315" max="13321" width="9" style="85"/>
    <col min="13322" max="13322" width="2.75" style="85" customWidth="1"/>
    <col min="13323" max="13569" width="9" style="85"/>
    <col min="13570" max="13570" width="10" style="85" customWidth="1"/>
    <col min="13571" max="13577" width="9" style="85"/>
    <col min="13578" max="13578" width="2.75" style="85" customWidth="1"/>
    <col min="13579" max="13825" width="9" style="85"/>
    <col min="13826" max="13826" width="10" style="85" customWidth="1"/>
    <col min="13827" max="13833" width="9" style="85"/>
    <col min="13834" max="13834" width="2.75" style="85" customWidth="1"/>
    <col min="13835" max="14081" width="9" style="85"/>
    <col min="14082" max="14082" width="10" style="85" customWidth="1"/>
    <col min="14083" max="14089" width="9" style="85"/>
    <col min="14090" max="14090" width="2.75" style="85" customWidth="1"/>
    <col min="14091" max="14337" width="9" style="85"/>
    <col min="14338" max="14338" width="10" style="85" customWidth="1"/>
    <col min="14339" max="14345" width="9" style="85"/>
    <col min="14346" max="14346" width="2.75" style="85" customWidth="1"/>
    <col min="14347" max="14593" width="9" style="85"/>
    <col min="14594" max="14594" width="10" style="85" customWidth="1"/>
    <col min="14595" max="14601" width="9" style="85"/>
    <col min="14602" max="14602" width="2.75" style="85" customWidth="1"/>
    <col min="14603" max="14849" width="9" style="85"/>
    <col min="14850" max="14850" width="10" style="85" customWidth="1"/>
    <col min="14851" max="14857" width="9" style="85"/>
    <col min="14858" max="14858" width="2.75" style="85" customWidth="1"/>
    <col min="14859" max="15105" width="9" style="85"/>
    <col min="15106" max="15106" width="10" style="85" customWidth="1"/>
    <col min="15107" max="15113" width="9" style="85"/>
    <col min="15114" max="15114" width="2.75" style="85" customWidth="1"/>
    <col min="15115" max="15361" width="9" style="85"/>
    <col min="15362" max="15362" width="10" style="85" customWidth="1"/>
    <col min="15363" max="15369" width="9" style="85"/>
    <col min="15370" max="15370" width="2.75" style="85" customWidth="1"/>
    <col min="15371" max="15617" width="9" style="85"/>
    <col min="15618" max="15618" width="10" style="85" customWidth="1"/>
    <col min="15619" max="15625" width="9" style="85"/>
    <col min="15626" max="15626" width="2.75" style="85" customWidth="1"/>
    <col min="15627" max="15873" width="9" style="85"/>
    <col min="15874" max="15874" width="10" style="85" customWidth="1"/>
    <col min="15875" max="15881" width="9" style="85"/>
    <col min="15882" max="15882" width="2.75" style="85" customWidth="1"/>
    <col min="15883" max="16129" width="9" style="85"/>
    <col min="16130" max="16130" width="10" style="85" customWidth="1"/>
    <col min="16131" max="16137" width="9" style="85"/>
    <col min="16138" max="16138" width="2.75" style="85" customWidth="1"/>
    <col min="16139" max="16384" width="9" style="85"/>
  </cols>
  <sheetData>
    <row r="2" spans="1:9">
      <c r="A2" s="85" t="s">
        <v>145</v>
      </c>
    </row>
    <row r="3" spans="1:9" ht="7.5" customHeight="1"/>
    <row r="4" spans="1:9">
      <c r="A4" s="436"/>
      <c r="B4" s="437" t="s">
        <v>146</v>
      </c>
      <c r="C4" s="438" t="s">
        <v>147</v>
      </c>
      <c r="D4" s="439"/>
      <c r="E4" s="439"/>
      <c r="F4" s="439"/>
      <c r="G4" s="439"/>
      <c r="H4" s="439"/>
      <c r="I4" s="440"/>
    </row>
    <row r="5" spans="1:9">
      <c r="A5" s="436"/>
      <c r="B5" s="437"/>
      <c r="C5" s="86" t="s">
        <v>148</v>
      </c>
      <c r="D5" s="86" t="s">
        <v>149</v>
      </c>
      <c r="E5" s="86" t="s">
        <v>150</v>
      </c>
      <c r="F5" s="86" t="s">
        <v>151</v>
      </c>
      <c r="G5" s="86" t="s">
        <v>152</v>
      </c>
      <c r="H5" s="86" t="s">
        <v>153</v>
      </c>
      <c r="I5" s="87" t="s">
        <v>154</v>
      </c>
    </row>
    <row r="6" spans="1:9" ht="22.5" customHeight="1">
      <c r="A6" s="86" t="s">
        <v>155</v>
      </c>
      <c r="B6" s="107">
        <v>30</v>
      </c>
      <c r="C6" s="108"/>
      <c r="D6" s="108"/>
      <c r="E6" s="108"/>
      <c r="F6" s="108">
        <v>90</v>
      </c>
      <c r="G6" s="108">
        <v>60</v>
      </c>
      <c r="H6" s="108">
        <v>60</v>
      </c>
      <c r="I6" s="100">
        <f t="shared" ref="I6:I17" si="0">SUM(C6:H6)</f>
        <v>210</v>
      </c>
    </row>
    <row r="7" spans="1:9" ht="22.5" customHeight="1">
      <c r="A7" s="86" t="s">
        <v>156</v>
      </c>
      <c r="B7" s="107">
        <v>31</v>
      </c>
      <c r="C7" s="108"/>
      <c r="D7" s="108"/>
      <c r="E7" s="108"/>
      <c r="F7" s="108">
        <v>93</v>
      </c>
      <c r="G7" s="108">
        <v>62</v>
      </c>
      <c r="H7" s="108">
        <v>62</v>
      </c>
      <c r="I7" s="100">
        <f>SUM(C7:H7)</f>
        <v>217</v>
      </c>
    </row>
    <row r="8" spans="1:9" ht="22.5" customHeight="1">
      <c r="A8" s="86" t="s">
        <v>157</v>
      </c>
      <c r="B8" s="107">
        <v>30</v>
      </c>
      <c r="C8" s="108"/>
      <c r="D8" s="108"/>
      <c r="E8" s="108"/>
      <c r="F8" s="108">
        <v>90</v>
      </c>
      <c r="G8" s="108">
        <v>60</v>
      </c>
      <c r="H8" s="108">
        <v>60</v>
      </c>
      <c r="I8" s="100">
        <f t="shared" si="0"/>
        <v>210</v>
      </c>
    </row>
    <row r="9" spans="1:9" ht="22.5" customHeight="1">
      <c r="A9" s="86" t="s">
        <v>158</v>
      </c>
      <c r="B9" s="107">
        <v>31</v>
      </c>
      <c r="C9" s="108"/>
      <c r="D9" s="108"/>
      <c r="E9" s="108"/>
      <c r="F9" s="108">
        <v>93</v>
      </c>
      <c r="G9" s="108">
        <v>62</v>
      </c>
      <c r="H9" s="108">
        <v>62</v>
      </c>
      <c r="I9" s="100">
        <f t="shared" si="0"/>
        <v>217</v>
      </c>
    </row>
    <row r="10" spans="1:9" ht="22.5" customHeight="1">
      <c r="A10" s="86" t="s">
        <v>159</v>
      </c>
      <c r="B10" s="107">
        <v>31</v>
      </c>
      <c r="C10" s="108"/>
      <c r="D10" s="108"/>
      <c r="E10" s="108"/>
      <c r="F10" s="108">
        <v>84</v>
      </c>
      <c r="G10" s="108">
        <v>56</v>
      </c>
      <c r="H10" s="108">
        <v>56</v>
      </c>
      <c r="I10" s="100">
        <f t="shared" si="0"/>
        <v>196</v>
      </c>
    </row>
    <row r="11" spans="1:9" ht="22.5" customHeight="1">
      <c r="A11" s="86" t="s">
        <v>160</v>
      </c>
      <c r="B11" s="107">
        <v>30</v>
      </c>
      <c r="C11" s="108"/>
      <c r="D11" s="108"/>
      <c r="E11" s="108"/>
      <c r="F11" s="108">
        <v>90</v>
      </c>
      <c r="G11" s="108">
        <v>60</v>
      </c>
      <c r="H11" s="108">
        <v>60</v>
      </c>
      <c r="I11" s="100">
        <f t="shared" si="0"/>
        <v>210</v>
      </c>
    </row>
    <row r="12" spans="1:9" ht="22.5" customHeight="1">
      <c r="A12" s="86" t="s">
        <v>161</v>
      </c>
      <c r="B12" s="107">
        <v>31</v>
      </c>
      <c r="C12" s="108"/>
      <c r="D12" s="108"/>
      <c r="E12" s="108"/>
      <c r="F12" s="108">
        <v>93</v>
      </c>
      <c r="G12" s="108">
        <v>62</v>
      </c>
      <c r="H12" s="108">
        <v>62</v>
      </c>
      <c r="I12" s="100">
        <f t="shared" si="0"/>
        <v>217</v>
      </c>
    </row>
    <row r="13" spans="1:9" ht="22.5" customHeight="1">
      <c r="A13" s="86" t="s">
        <v>162</v>
      </c>
      <c r="B13" s="107">
        <v>30</v>
      </c>
      <c r="C13" s="108"/>
      <c r="D13" s="108"/>
      <c r="E13" s="108"/>
      <c r="F13" s="108">
        <v>90</v>
      </c>
      <c r="G13" s="108">
        <v>60</v>
      </c>
      <c r="H13" s="108">
        <v>60</v>
      </c>
      <c r="I13" s="100">
        <f t="shared" si="0"/>
        <v>210</v>
      </c>
    </row>
    <row r="14" spans="1:9" ht="22.5" customHeight="1">
      <c r="A14" s="86" t="s">
        <v>163</v>
      </c>
      <c r="B14" s="107">
        <v>31</v>
      </c>
      <c r="C14" s="108"/>
      <c r="D14" s="108"/>
      <c r="E14" s="108"/>
      <c r="F14" s="108">
        <v>84</v>
      </c>
      <c r="G14" s="108">
        <v>56</v>
      </c>
      <c r="H14" s="108">
        <v>56</v>
      </c>
      <c r="I14" s="100">
        <f t="shared" si="0"/>
        <v>196</v>
      </c>
    </row>
    <row r="15" spans="1:9" ht="22.5" customHeight="1">
      <c r="A15" s="86" t="s">
        <v>164</v>
      </c>
      <c r="B15" s="107">
        <v>31</v>
      </c>
      <c r="C15" s="108"/>
      <c r="D15" s="108"/>
      <c r="E15" s="108"/>
      <c r="F15" s="108">
        <v>81</v>
      </c>
      <c r="G15" s="108">
        <v>54</v>
      </c>
      <c r="H15" s="108">
        <v>54</v>
      </c>
      <c r="I15" s="100">
        <f t="shared" si="0"/>
        <v>189</v>
      </c>
    </row>
    <row r="16" spans="1:9" ht="22.5" customHeight="1">
      <c r="A16" s="86" t="s">
        <v>165</v>
      </c>
      <c r="B16" s="107">
        <v>28</v>
      </c>
      <c r="C16" s="108"/>
      <c r="D16" s="108"/>
      <c r="E16" s="108"/>
      <c r="F16" s="108">
        <v>84</v>
      </c>
      <c r="G16" s="108">
        <v>56</v>
      </c>
      <c r="H16" s="108">
        <v>56</v>
      </c>
      <c r="I16" s="100">
        <f t="shared" si="0"/>
        <v>196</v>
      </c>
    </row>
    <row r="17" spans="1:12" ht="22.5" customHeight="1" thickBot="1">
      <c r="A17" s="90" t="s">
        <v>166</v>
      </c>
      <c r="B17" s="109">
        <v>31</v>
      </c>
      <c r="C17" s="108"/>
      <c r="D17" s="108"/>
      <c r="E17" s="108"/>
      <c r="F17" s="108">
        <v>93</v>
      </c>
      <c r="G17" s="108">
        <v>62</v>
      </c>
      <c r="H17" s="108">
        <v>62</v>
      </c>
      <c r="I17" s="100">
        <f t="shared" si="0"/>
        <v>217</v>
      </c>
    </row>
    <row r="18" spans="1:12" ht="27.75" customHeight="1" thickTop="1">
      <c r="A18" s="91" t="s">
        <v>154</v>
      </c>
      <c r="B18" s="101">
        <f t="shared" ref="B18:I18" si="1">SUM(B6:B17)</f>
        <v>365</v>
      </c>
      <c r="C18" s="101">
        <f t="shared" si="1"/>
        <v>0</v>
      </c>
      <c r="D18" s="101">
        <f t="shared" si="1"/>
        <v>0</v>
      </c>
      <c r="E18" s="101">
        <f t="shared" si="1"/>
        <v>0</v>
      </c>
      <c r="F18" s="101">
        <f t="shared" si="1"/>
        <v>1065</v>
      </c>
      <c r="G18" s="101">
        <f t="shared" si="1"/>
        <v>710</v>
      </c>
      <c r="H18" s="101">
        <f t="shared" si="1"/>
        <v>710</v>
      </c>
      <c r="I18" s="102">
        <f t="shared" si="1"/>
        <v>2485</v>
      </c>
    </row>
    <row r="19" spans="1:12">
      <c r="C19" s="92" t="s">
        <v>167</v>
      </c>
      <c r="D19" s="92" t="s">
        <v>168</v>
      </c>
      <c r="E19" s="92" t="s">
        <v>169</v>
      </c>
      <c r="F19" s="92" t="s">
        <v>170</v>
      </c>
      <c r="G19" s="93"/>
      <c r="H19" s="93"/>
    </row>
    <row r="21" spans="1:12">
      <c r="A21" s="94" t="s">
        <v>171</v>
      </c>
      <c r="H21" s="85" t="s">
        <v>188</v>
      </c>
    </row>
    <row r="22" spans="1:12" ht="7.5" customHeight="1"/>
    <row r="23" spans="1:12">
      <c r="A23" s="95" t="s">
        <v>172</v>
      </c>
      <c r="B23" s="434" t="s">
        <v>173</v>
      </c>
      <c r="C23" s="434"/>
      <c r="D23" s="96" t="s">
        <v>174</v>
      </c>
      <c r="E23" s="105">
        <f>ROUNDUP(C18/B18,1)</f>
        <v>0</v>
      </c>
      <c r="F23" s="95" t="s">
        <v>175</v>
      </c>
      <c r="H23" s="103">
        <f>I18</f>
        <v>2485</v>
      </c>
      <c r="I23" s="96"/>
      <c r="J23" s="96"/>
      <c r="K23" s="96"/>
      <c r="L23" s="96"/>
    </row>
    <row r="24" spans="1:12" ht="15">
      <c r="A24" s="95" t="s">
        <v>176</v>
      </c>
      <c r="B24" s="434" t="s">
        <v>177</v>
      </c>
      <c r="C24" s="434"/>
      <c r="D24" s="96" t="s">
        <v>174</v>
      </c>
      <c r="E24" s="105">
        <f>ROUNDUP(D18/B18,1)</f>
        <v>0</v>
      </c>
      <c r="F24" s="95" t="s">
        <v>178</v>
      </c>
      <c r="H24" s="97" t="s">
        <v>189</v>
      </c>
    </row>
    <row r="25" spans="1:12">
      <c r="A25" s="95" t="s">
        <v>179</v>
      </c>
      <c r="B25" s="434" t="s">
        <v>180</v>
      </c>
      <c r="C25" s="434"/>
      <c r="D25" s="96" t="s">
        <v>174</v>
      </c>
      <c r="E25" s="105">
        <f>ROUNDUP(E18/B18,1)</f>
        <v>0</v>
      </c>
      <c r="F25" s="95" t="s">
        <v>181</v>
      </c>
      <c r="H25" s="104">
        <f>B18</f>
        <v>365</v>
      </c>
    </row>
    <row r="26" spans="1:12" ht="15">
      <c r="A26" s="95" t="s">
        <v>182</v>
      </c>
      <c r="B26" s="434" t="s">
        <v>183</v>
      </c>
      <c r="C26" s="434"/>
      <c r="D26" s="96" t="s">
        <v>174</v>
      </c>
      <c r="E26" s="105">
        <f>ROUNDUP(F18/B18,1)</f>
        <v>3</v>
      </c>
      <c r="F26" s="95" t="s">
        <v>184</v>
      </c>
      <c r="H26" s="98" t="s">
        <v>174</v>
      </c>
    </row>
    <row r="27" spans="1:12">
      <c r="H27" s="104">
        <f>ROUNDUP(H23/H25,1)</f>
        <v>6.8999999999999995</v>
      </c>
      <c r="I27" s="85" t="s">
        <v>203</v>
      </c>
    </row>
    <row r="29" spans="1:12">
      <c r="A29" s="99" t="s">
        <v>185</v>
      </c>
    </row>
    <row r="30" spans="1:12" ht="7.5" customHeight="1"/>
    <row r="31" spans="1:12" ht="14.25" thickBot="1">
      <c r="A31" s="435" t="s">
        <v>186</v>
      </c>
      <c r="B31" s="435"/>
      <c r="C31" s="85" t="s">
        <v>187</v>
      </c>
    </row>
    <row r="32" spans="1:12" ht="14.25" thickBot="1">
      <c r="B32" s="95" t="s">
        <v>174</v>
      </c>
      <c r="C32" s="106">
        <f>ROUNDDOWN(E23/2.5+E24/4+E25/6+E26/9,1)</f>
        <v>0.3</v>
      </c>
    </row>
  </sheetData>
  <sheetProtection algorithmName="SHA-512" hashValue="pwHvsNB7lO0diTImsedSiT8sir+H4wzsJ4MoK9yfzkKz8fOnOvOSjB1fAwuuI3XZjdNFOQAe0loOohnkj7Izkg==" saltValue="f1yXmm8M5pmJSFMhBHKXZQ==" spinCount="100000" sheet="1" objects="1" scenarios="1"/>
  <mergeCells count="8">
    <mergeCell ref="B26:C26"/>
    <mergeCell ref="A31:B31"/>
    <mergeCell ref="A4:A5"/>
    <mergeCell ref="B4:B5"/>
    <mergeCell ref="C4:I4"/>
    <mergeCell ref="B23:C23"/>
    <mergeCell ref="B24:C24"/>
    <mergeCell ref="B25:C25"/>
  </mergeCells>
  <phoneticPr fontId="4"/>
  <pageMargins left="0.78700000000000003" right="0.78700000000000003" top="0.98399999999999999" bottom="0.98399999999999999" header="0.51200000000000001" footer="0.51200000000000001"/>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249977111117893"/>
  </sheetPr>
  <dimension ref="A1:AZ63"/>
  <sheetViews>
    <sheetView view="pageBreakPreview" topLeftCell="L4" zoomScaleNormal="100" zoomScaleSheetLayoutView="100" workbookViewId="0">
      <selection activeCell="X4" sqref="X4:AH5"/>
    </sheetView>
  </sheetViews>
  <sheetFormatPr defaultRowHeight="21" customHeight="1"/>
  <cols>
    <col min="1" max="1" width="15.75" style="69" customWidth="1"/>
    <col min="2" max="13" width="2.625" style="40" customWidth="1"/>
    <col min="14" max="44" width="3.125" style="142" customWidth="1"/>
    <col min="45" max="47" width="2.625" style="40" customWidth="1"/>
    <col min="48" max="49" width="7.625" style="40" customWidth="1"/>
    <col min="50" max="50" width="8.25" style="40" hidden="1" customWidth="1"/>
    <col min="51" max="51" width="18.75" style="40" customWidth="1"/>
    <col min="52" max="63" width="2.625" style="40" customWidth="1"/>
    <col min="64" max="16384" width="9" style="40"/>
  </cols>
  <sheetData>
    <row r="1" spans="1:51" ht="21" customHeight="1">
      <c r="A1" s="282" t="s">
        <v>201</v>
      </c>
      <c r="B1" s="282"/>
      <c r="C1" s="282"/>
      <c r="D1" s="282"/>
      <c r="E1" s="282"/>
      <c r="F1" s="282"/>
      <c r="G1" s="282"/>
      <c r="H1" s="282"/>
      <c r="I1" s="282"/>
      <c r="J1" s="282"/>
      <c r="K1" s="282"/>
      <c r="L1" s="282"/>
      <c r="M1" s="282"/>
      <c r="N1" s="282"/>
      <c r="O1" s="282"/>
      <c r="P1" s="282"/>
      <c r="Q1" s="282"/>
      <c r="R1" s="282"/>
      <c r="S1" s="282"/>
      <c r="T1" s="282"/>
      <c r="U1" s="282"/>
      <c r="V1" s="282"/>
      <c r="W1" s="282"/>
      <c r="X1" s="282"/>
      <c r="Y1" s="282"/>
      <c r="Z1" s="282"/>
      <c r="AA1" s="282"/>
      <c r="AB1" s="282"/>
      <c r="AC1" s="282"/>
      <c r="AD1" s="282"/>
      <c r="AE1" s="282"/>
      <c r="AF1" s="282"/>
      <c r="AG1" s="282"/>
      <c r="AH1" s="282"/>
      <c r="AI1" s="282"/>
      <c r="AJ1" s="282"/>
      <c r="AK1" s="282"/>
      <c r="AL1" s="282"/>
      <c r="AM1" s="282"/>
      <c r="AN1" s="282"/>
      <c r="AO1" s="282"/>
      <c r="AP1" s="282"/>
      <c r="AQ1" s="282"/>
      <c r="AR1" s="282"/>
      <c r="AS1" s="282"/>
      <c r="AT1" s="282"/>
      <c r="AU1" s="282"/>
      <c r="AV1" s="39"/>
      <c r="AW1" s="201"/>
      <c r="AX1" s="39"/>
    </row>
    <row r="2" spans="1:51" ht="7.5" customHeight="1" thickBot="1">
      <c r="A2" s="110"/>
      <c r="B2" s="42"/>
      <c r="C2" s="42"/>
      <c r="D2" s="42"/>
      <c r="E2" s="42"/>
      <c r="F2" s="42"/>
      <c r="G2" s="42"/>
      <c r="H2" s="42"/>
      <c r="I2" s="42"/>
      <c r="J2" s="42"/>
      <c r="K2" s="42"/>
      <c r="L2" s="42"/>
      <c r="M2" s="42"/>
      <c r="AI2" s="143"/>
      <c r="AJ2" s="143"/>
      <c r="AK2" s="143"/>
      <c r="AL2" s="143"/>
      <c r="AM2" s="143"/>
      <c r="AN2" s="143"/>
      <c r="AO2" s="143"/>
      <c r="AP2" s="143"/>
      <c r="AQ2" s="143"/>
      <c r="AR2" s="143"/>
      <c r="AS2" s="42"/>
      <c r="AT2" s="42"/>
      <c r="AU2" s="42"/>
      <c r="AV2" s="42"/>
      <c r="AW2" s="42"/>
      <c r="AX2" s="42"/>
    </row>
    <row r="3" spans="1:51" ht="21" customHeight="1">
      <c r="A3" s="338" t="s">
        <v>0</v>
      </c>
      <c r="B3" s="339"/>
      <c r="C3" s="339"/>
      <c r="D3" s="339"/>
      <c r="E3" s="339"/>
      <c r="F3" s="339"/>
      <c r="G3" s="339"/>
      <c r="H3" s="339"/>
      <c r="I3" s="339"/>
      <c r="J3" s="339"/>
      <c r="K3" s="339"/>
      <c r="L3" s="339"/>
      <c r="M3" s="340"/>
      <c r="N3" s="450"/>
      <c r="O3" s="451"/>
      <c r="P3" s="451"/>
      <c r="Q3" s="451"/>
      <c r="R3" s="451"/>
      <c r="S3" s="451"/>
      <c r="T3" s="451"/>
      <c r="U3" s="451"/>
      <c r="V3" s="451"/>
      <c r="W3" s="451"/>
      <c r="X3" s="451"/>
      <c r="Y3" s="451"/>
      <c r="Z3" s="452"/>
      <c r="AA3" s="364" t="s">
        <v>1</v>
      </c>
      <c r="AB3" s="364"/>
      <c r="AC3" s="364"/>
      <c r="AD3" s="364"/>
      <c r="AE3" s="364"/>
      <c r="AF3" s="364"/>
      <c r="AG3" s="364"/>
      <c r="AH3" s="364"/>
      <c r="AI3" s="418"/>
      <c r="AJ3" s="419"/>
      <c r="AK3" s="419"/>
      <c r="AL3" s="419"/>
      <c r="AM3" s="419"/>
      <c r="AN3" s="419"/>
      <c r="AO3" s="419"/>
      <c r="AP3" s="419"/>
      <c r="AQ3" s="419"/>
      <c r="AR3" s="419"/>
      <c r="AS3" s="419"/>
      <c r="AT3" s="419"/>
      <c r="AU3" s="419"/>
      <c r="AV3" s="419"/>
      <c r="AW3" s="419"/>
      <c r="AX3" s="476"/>
      <c r="AY3" s="50"/>
    </row>
    <row r="4" spans="1:51" ht="14.25" customHeight="1">
      <c r="A4" s="366" t="s">
        <v>2</v>
      </c>
      <c r="B4" s="250"/>
      <c r="C4" s="250"/>
      <c r="D4" s="250"/>
      <c r="E4" s="250"/>
      <c r="F4" s="250"/>
      <c r="G4" s="250"/>
      <c r="H4" s="250"/>
      <c r="I4" s="250"/>
      <c r="J4" s="250"/>
      <c r="K4" s="250"/>
      <c r="L4" s="250"/>
      <c r="M4" s="250"/>
      <c r="N4" s="467" t="s">
        <v>190</v>
      </c>
      <c r="O4" s="468"/>
      <c r="P4" s="468"/>
      <c r="Q4" s="468"/>
      <c r="R4" s="468"/>
      <c r="S4" s="468"/>
      <c r="T4" s="468"/>
      <c r="U4" s="468"/>
      <c r="V4" s="468"/>
      <c r="W4" s="468"/>
      <c r="X4" s="290"/>
      <c r="Y4" s="291"/>
      <c r="Z4" s="291"/>
      <c r="AA4" s="291"/>
      <c r="AB4" s="291"/>
      <c r="AC4" s="291"/>
      <c r="AD4" s="291"/>
      <c r="AE4" s="291"/>
      <c r="AF4" s="291"/>
      <c r="AG4" s="291"/>
      <c r="AH4" s="292"/>
      <c r="AI4" s="421" t="s">
        <v>4</v>
      </c>
      <c r="AJ4" s="422"/>
      <c r="AK4" s="422"/>
      <c r="AL4" s="422"/>
      <c r="AM4" s="422"/>
      <c r="AN4" s="422"/>
      <c r="AO4" s="422"/>
      <c r="AP4" s="422"/>
      <c r="AQ4" s="422"/>
      <c r="AR4" s="422"/>
      <c r="AS4" s="423"/>
      <c r="AT4" s="455">
        <v>0</v>
      </c>
      <c r="AU4" s="456"/>
      <c r="AV4" s="456"/>
      <c r="AW4" s="456"/>
      <c r="AX4" s="457"/>
      <c r="AY4" s="50"/>
    </row>
    <row r="5" spans="1:51" ht="14.25">
      <c r="A5" s="369"/>
      <c r="B5" s="250"/>
      <c r="C5" s="250"/>
      <c r="D5" s="250"/>
      <c r="E5" s="250"/>
      <c r="F5" s="250"/>
      <c r="G5" s="250"/>
      <c r="H5" s="250"/>
      <c r="I5" s="250"/>
      <c r="J5" s="250"/>
      <c r="K5" s="250"/>
      <c r="L5" s="250"/>
      <c r="M5" s="250"/>
      <c r="N5" s="469"/>
      <c r="O5" s="470"/>
      <c r="P5" s="470"/>
      <c r="Q5" s="470"/>
      <c r="R5" s="470"/>
      <c r="S5" s="470"/>
      <c r="T5" s="470"/>
      <c r="U5" s="470"/>
      <c r="V5" s="470"/>
      <c r="W5" s="470"/>
      <c r="X5" s="293"/>
      <c r="Y5" s="294"/>
      <c r="Z5" s="294"/>
      <c r="AA5" s="294"/>
      <c r="AB5" s="294"/>
      <c r="AC5" s="294"/>
      <c r="AD5" s="294"/>
      <c r="AE5" s="294"/>
      <c r="AF5" s="294"/>
      <c r="AG5" s="294"/>
      <c r="AH5" s="295"/>
      <c r="AI5" s="464" t="s">
        <v>5</v>
      </c>
      <c r="AJ5" s="465"/>
      <c r="AK5" s="465"/>
      <c r="AL5" s="465"/>
      <c r="AM5" s="465"/>
      <c r="AN5" s="465"/>
      <c r="AO5" s="465"/>
      <c r="AP5" s="465"/>
      <c r="AQ5" s="465"/>
      <c r="AR5" s="465"/>
      <c r="AS5" s="466"/>
      <c r="AT5" s="458">
        <f>生活支援員必要人員算出表!C32</f>
        <v>0</v>
      </c>
      <c r="AU5" s="459"/>
      <c r="AV5" s="459"/>
      <c r="AW5" s="459"/>
      <c r="AX5" s="460"/>
      <c r="AY5" s="50"/>
    </row>
    <row r="6" spans="1:51" ht="21" customHeight="1" thickBot="1">
      <c r="A6" s="351" t="s">
        <v>6</v>
      </c>
      <c r="B6" s="352"/>
      <c r="C6" s="352"/>
      <c r="D6" s="352"/>
      <c r="E6" s="352"/>
      <c r="F6" s="352"/>
      <c r="G6" s="352"/>
      <c r="H6" s="353"/>
      <c r="I6" s="319"/>
      <c r="J6" s="320"/>
      <c r="K6" s="320"/>
      <c r="L6" s="320"/>
      <c r="M6" s="321"/>
      <c r="N6" s="357" t="s">
        <v>7</v>
      </c>
      <c r="O6" s="358"/>
      <c r="P6" s="358"/>
      <c r="Q6" s="358"/>
      <c r="R6" s="358"/>
      <c r="S6" s="358"/>
      <c r="T6" s="358"/>
      <c r="U6" s="359"/>
      <c r="V6" s="274"/>
      <c r="W6" s="275"/>
      <c r="X6" s="275"/>
      <c r="Y6" s="275"/>
      <c r="Z6" s="275"/>
      <c r="AA6" s="275"/>
      <c r="AB6" s="275"/>
      <c r="AC6" s="275"/>
      <c r="AD6" s="275"/>
      <c r="AE6" s="275"/>
      <c r="AF6" s="275"/>
      <c r="AG6" s="275"/>
      <c r="AH6" s="276"/>
      <c r="AI6" s="357" t="s">
        <v>129</v>
      </c>
      <c r="AJ6" s="358"/>
      <c r="AK6" s="358"/>
      <c r="AL6" s="358"/>
      <c r="AM6" s="358"/>
      <c r="AN6" s="358"/>
      <c r="AO6" s="358"/>
      <c r="AP6" s="280" t="s">
        <v>204</v>
      </c>
      <c r="AQ6" s="281"/>
      <c r="AR6" s="281"/>
      <c r="AS6" s="281"/>
      <c r="AT6" s="281"/>
      <c r="AU6" s="281"/>
      <c r="AV6" s="281"/>
      <c r="AW6" s="281"/>
      <c r="AX6" s="453"/>
      <c r="AY6" s="120"/>
    </row>
    <row r="7" spans="1:51" ht="21" customHeight="1">
      <c r="A7" s="363" t="s">
        <v>9</v>
      </c>
      <c r="B7" s="404" t="s">
        <v>10</v>
      </c>
      <c r="C7" s="404"/>
      <c r="D7" s="404"/>
      <c r="E7" s="404"/>
      <c r="F7" s="404"/>
      <c r="G7" s="364" t="s">
        <v>11</v>
      </c>
      <c r="H7" s="364"/>
      <c r="I7" s="364"/>
      <c r="J7" s="364"/>
      <c r="K7" s="364"/>
      <c r="L7" s="364"/>
      <c r="M7" s="406"/>
      <c r="N7" s="340" t="s">
        <v>12</v>
      </c>
      <c r="O7" s="364"/>
      <c r="P7" s="364"/>
      <c r="Q7" s="364"/>
      <c r="R7" s="364"/>
      <c r="S7" s="364"/>
      <c r="T7" s="364"/>
      <c r="U7" s="364" t="s">
        <v>13</v>
      </c>
      <c r="V7" s="364"/>
      <c r="W7" s="364"/>
      <c r="X7" s="364"/>
      <c r="Y7" s="364"/>
      <c r="Z7" s="364"/>
      <c r="AA7" s="364"/>
      <c r="AB7" s="364" t="s">
        <v>14</v>
      </c>
      <c r="AC7" s="364"/>
      <c r="AD7" s="364"/>
      <c r="AE7" s="364"/>
      <c r="AF7" s="364"/>
      <c r="AG7" s="364"/>
      <c r="AH7" s="364"/>
      <c r="AI7" s="414" t="s">
        <v>15</v>
      </c>
      <c r="AJ7" s="339"/>
      <c r="AK7" s="339"/>
      <c r="AL7" s="339"/>
      <c r="AM7" s="339"/>
      <c r="AN7" s="339"/>
      <c r="AO7" s="340"/>
      <c r="AP7" s="414" t="s">
        <v>16</v>
      </c>
      <c r="AQ7" s="339"/>
      <c r="AR7" s="340"/>
      <c r="AS7" s="404" t="s">
        <v>135</v>
      </c>
      <c r="AT7" s="404"/>
      <c r="AU7" s="404"/>
      <c r="AV7" s="408" t="s">
        <v>136</v>
      </c>
      <c r="AW7" s="411" t="s">
        <v>138</v>
      </c>
      <c r="AX7" s="461" t="s">
        <v>215</v>
      </c>
      <c r="AY7" s="454" t="s">
        <v>17</v>
      </c>
    </row>
    <row r="8" spans="1:51" ht="21" customHeight="1">
      <c r="A8" s="402"/>
      <c r="B8" s="405"/>
      <c r="C8" s="405"/>
      <c r="D8" s="405"/>
      <c r="E8" s="405"/>
      <c r="F8" s="405"/>
      <c r="G8" s="403"/>
      <c r="H8" s="403"/>
      <c r="I8" s="403"/>
      <c r="J8" s="403"/>
      <c r="K8" s="403"/>
      <c r="L8" s="403"/>
      <c r="M8" s="407"/>
      <c r="N8" s="43">
        <v>1</v>
      </c>
      <c r="O8" s="146">
        <v>2</v>
      </c>
      <c r="P8" s="146">
        <v>3</v>
      </c>
      <c r="Q8" s="146">
        <v>4</v>
      </c>
      <c r="R8" s="146">
        <v>5</v>
      </c>
      <c r="S8" s="146">
        <v>6</v>
      </c>
      <c r="T8" s="146">
        <v>7</v>
      </c>
      <c r="U8" s="146">
        <v>8</v>
      </c>
      <c r="V8" s="146">
        <v>9</v>
      </c>
      <c r="W8" s="146">
        <v>10</v>
      </c>
      <c r="X8" s="146">
        <v>11</v>
      </c>
      <c r="Y8" s="146">
        <v>12</v>
      </c>
      <c r="Z8" s="146">
        <v>13</v>
      </c>
      <c r="AA8" s="146">
        <v>14</v>
      </c>
      <c r="AB8" s="146">
        <v>15</v>
      </c>
      <c r="AC8" s="146">
        <v>16</v>
      </c>
      <c r="AD8" s="146">
        <v>17</v>
      </c>
      <c r="AE8" s="146">
        <v>18</v>
      </c>
      <c r="AF8" s="146">
        <v>19</v>
      </c>
      <c r="AG8" s="146">
        <v>20</v>
      </c>
      <c r="AH8" s="146">
        <v>21</v>
      </c>
      <c r="AI8" s="146">
        <v>22</v>
      </c>
      <c r="AJ8" s="146">
        <v>23</v>
      </c>
      <c r="AK8" s="146">
        <v>24</v>
      </c>
      <c r="AL8" s="146">
        <v>25</v>
      </c>
      <c r="AM8" s="146">
        <v>26</v>
      </c>
      <c r="AN8" s="146">
        <v>27</v>
      </c>
      <c r="AO8" s="146">
        <v>28</v>
      </c>
      <c r="AP8" s="146">
        <v>29</v>
      </c>
      <c r="AQ8" s="146">
        <v>30</v>
      </c>
      <c r="AR8" s="146">
        <v>31</v>
      </c>
      <c r="AS8" s="405"/>
      <c r="AT8" s="405"/>
      <c r="AU8" s="405"/>
      <c r="AV8" s="409"/>
      <c r="AW8" s="412"/>
      <c r="AX8" s="462"/>
      <c r="AY8" s="454"/>
    </row>
    <row r="9" spans="1:51" ht="21" customHeight="1">
      <c r="A9" s="402"/>
      <c r="B9" s="405"/>
      <c r="C9" s="405"/>
      <c r="D9" s="405"/>
      <c r="E9" s="405"/>
      <c r="F9" s="405"/>
      <c r="G9" s="403"/>
      <c r="H9" s="403"/>
      <c r="I9" s="403"/>
      <c r="J9" s="403"/>
      <c r="K9" s="403"/>
      <c r="L9" s="403"/>
      <c r="M9" s="407"/>
      <c r="N9" s="43" t="s">
        <v>18</v>
      </c>
      <c r="O9" s="146" t="s">
        <v>19</v>
      </c>
      <c r="P9" s="146" t="s">
        <v>20</v>
      </c>
      <c r="Q9" s="146" t="s">
        <v>21</v>
      </c>
      <c r="R9" s="146" t="s">
        <v>22</v>
      </c>
      <c r="S9" s="146" t="s">
        <v>23</v>
      </c>
      <c r="T9" s="146" t="s">
        <v>24</v>
      </c>
      <c r="U9" s="146" t="s">
        <v>18</v>
      </c>
      <c r="V9" s="146" t="s">
        <v>19</v>
      </c>
      <c r="W9" s="146" t="s">
        <v>20</v>
      </c>
      <c r="X9" s="146" t="s">
        <v>21</v>
      </c>
      <c r="Y9" s="146" t="s">
        <v>22</v>
      </c>
      <c r="Z9" s="146" t="s">
        <v>23</v>
      </c>
      <c r="AA9" s="146" t="s">
        <v>24</v>
      </c>
      <c r="AB9" s="146" t="s">
        <v>18</v>
      </c>
      <c r="AC9" s="146" t="s">
        <v>19</v>
      </c>
      <c r="AD9" s="146" t="s">
        <v>20</v>
      </c>
      <c r="AE9" s="146" t="s">
        <v>21</v>
      </c>
      <c r="AF9" s="146" t="s">
        <v>22</v>
      </c>
      <c r="AG9" s="146" t="s">
        <v>23</v>
      </c>
      <c r="AH9" s="146" t="s">
        <v>24</v>
      </c>
      <c r="AI9" s="146" t="s">
        <v>18</v>
      </c>
      <c r="AJ9" s="146" t="s">
        <v>19</v>
      </c>
      <c r="AK9" s="146" t="s">
        <v>20</v>
      </c>
      <c r="AL9" s="146" t="s">
        <v>21</v>
      </c>
      <c r="AM9" s="146" t="s">
        <v>22</v>
      </c>
      <c r="AN9" s="146" t="s">
        <v>23</v>
      </c>
      <c r="AO9" s="146" t="s">
        <v>25</v>
      </c>
      <c r="AP9" s="146" t="s">
        <v>26</v>
      </c>
      <c r="AQ9" s="146" t="s">
        <v>27</v>
      </c>
      <c r="AR9" s="146" t="s">
        <v>28</v>
      </c>
      <c r="AS9" s="405"/>
      <c r="AT9" s="405"/>
      <c r="AU9" s="405"/>
      <c r="AV9" s="410"/>
      <c r="AW9" s="413"/>
      <c r="AX9" s="463"/>
      <c r="AY9" s="454"/>
    </row>
    <row r="10" spans="1:51" ht="21" customHeight="1">
      <c r="A10" s="44"/>
      <c r="B10" s="240"/>
      <c r="C10" s="240"/>
      <c r="D10" s="240"/>
      <c r="E10" s="240"/>
      <c r="F10" s="240"/>
      <c r="G10" s="250"/>
      <c r="H10" s="250"/>
      <c r="I10" s="250"/>
      <c r="J10" s="250"/>
      <c r="K10" s="250"/>
      <c r="L10" s="250"/>
      <c r="M10" s="251"/>
      <c r="N10" s="187"/>
      <c r="O10" s="165"/>
      <c r="P10" s="165"/>
      <c r="Q10" s="165"/>
      <c r="R10" s="165"/>
      <c r="S10" s="165"/>
      <c r="T10" s="165"/>
      <c r="U10" s="187"/>
      <c r="V10" s="165"/>
      <c r="W10" s="165"/>
      <c r="X10" s="165"/>
      <c r="Y10" s="165"/>
      <c r="Z10" s="165"/>
      <c r="AA10" s="165"/>
      <c r="AB10" s="187"/>
      <c r="AC10" s="165"/>
      <c r="AD10" s="165"/>
      <c r="AE10" s="165"/>
      <c r="AF10" s="165"/>
      <c r="AG10" s="165"/>
      <c r="AH10" s="165"/>
      <c r="AI10" s="187"/>
      <c r="AJ10" s="165"/>
      <c r="AK10" s="165"/>
      <c r="AL10" s="165"/>
      <c r="AM10" s="165"/>
      <c r="AN10" s="165"/>
      <c r="AO10" s="165"/>
      <c r="AP10" s="165"/>
      <c r="AQ10" s="165"/>
      <c r="AR10" s="165"/>
      <c r="AS10" s="244">
        <f>SUM(N10:AO10)</f>
        <v>0</v>
      </c>
      <c r="AT10" s="244"/>
      <c r="AU10" s="244"/>
      <c r="AV10" s="164">
        <f>TRUNC(AS10/4,1)</f>
        <v>0</v>
      </c>
      <c r="AW10" s="118" t="e">
        <f>IF(AX10&gt;=1,"1",AX10)</f>
        <v>#DIV/0!</v>
      </c>
      <c r="AX10" s="215" t="e">
        <f>TRUNC(AV10/$I$6,1)</f>
        <v>#DIV/0!</v>
      </c>
      <c r="AY10" s="111"/>
    </row>
    <row r="11" spans="1:51" ht="21" customHeight="1">
      <c r="A11" s="45"/>
      <c r="B11" s="240"/>
      <c r="C11" s="240"/>
      <c r="D11" s="240"/>
      <c r="E11" s="240"/>
      <c r="F11" s="240"/>
      <c r="G11" s="250"/>
      <c r="H11" s="250"/>
      <c r="I11" s="250"/>
      <c r="J11" s="250"/>
      <c r="K11" s="250"/>
      <c r="L11" s="250"/>
      <c r="M11" s="251"/>
      <c r="N11" s="187"/>
      <c r="O11" s="165"/>
      <c r="P11" s="165"/>
      <c r="Q11" s="165"/>
      <c r="R11" s="165"/>
      <c r="S11" s="165"/>
      <c r="T11" s="165"/>
      <c r="U11" s="187"/>
      <c r="V11" s="165"/>
      <c r="W11" s="165"/>
      <c r="X11" s="165"/>
      <c r="Y11" s="165"/>
      <c r="Z11" s="165"/>
      <c r="AA11" s="165"/>
      <c r="AB11" s="187"/>
      <c r="AC11" s="165"/>
      <c r="AD11" s="165"/>
      <c r="AE11" s="165"/>
      <c r="AF11" s="165"/>
      <c r="AG11" s="165"/>
      <c r="AH11" s="165"/>
      <c r="AI11" s="187"/>
      <c r="AJ11" s="165"/>
      <c r="AK11" s="165"/>
      <c r="AL11" s="165"/>
      <c r="AM11" s="165"/>
      <c r="AN11" s="165"/>
      <c r="AO11" s="165"/>
      <c r="AP11" s="165"/>
      <c r="AQ11" s="165"/>
      <c r="AR11" s="165"/>
      <c r="AS11" s="244">
        <f t="shared" ref="AS11:AS35" si="0">SUM(N11:AO11)</f>
        <v>0</v>
      </c>
      <c r="AT11" s="244"/>
      <c r="AU11" s="244"/>
      <c r="AV11" s="164">
        <f t="shared" ref="AV11:AV35" si="1">TRUNC(AS11/4,1)</f>
        <v>0</v>
      </c>
      <c r="AW11" s="118" t="e">
        <f t="shared" ref="AW11:AW35" si="2">IF(AX11&gt;=1,"1",AX11)</f>
        <v>#DIV/0!</v>
      </c>
      <c r="AX11" s="215" t="e">
        <f t="shared" ref="AX11:AX35" si="3">TRUNC(AV11/$I$6,1)</f>
        <v>#DIV/0!</v>
      </c>
      <c r="AY11" s="111"/>
    </row>
    <row r="12" spans="1:51" ht="21" customHeight="1">
      <c r="A12" s="45"/>
      <c r="B12" s="240"/>
      <c r="C12" s="240"/>
      <c r="D12" s="240"/>
      <c r="E12" s="240"/>
      <c r="F12" s="240"/>
      <c r="G12" s="250"/>
      <c r="H12" s="250"/>
      <c r="I12" s="250"/>
      <c r="J12" s="250"/>
      <c r="K12" s="250"/>
      <c r="L12" s="250"/>
      <c r="M12" s="251"/>
      <c r="N12" s="187"/>
      <c r="O12" s="165"/>
      <c r="P12" s="165"/>
      <c r="Q12" s="165"/>
      <c r="R12" s="165"/>
      <c r="S12" s="165"/>
      <c r="T12" s="165"/>
      <c r="U12" s="187"/>
      <c r="V12" s="165"/>
      <c r="W12" s="165"/>
      <c r="X12" s="165"/>
      <c r="Y12" s="165"/>
      <c r="Z12" s="165"/>
      <c r="AA12" s="165"/>
      <c r="AB12" s="187"/>
      <c r="AC12" s="165"/>
      <c r="AD12" s="165"/>
      <c r="AE12" s="165"/>
      <c r="AF12" s="165"/>
      <c r="AG12" s="165"/>
      <c r="AH12" s="165"/>
      <c r="AI12" s="187"/>
      <c r="AJ12" s="165"/>
      <c r="AK12" s="165"/>
      <c r="AL12" s="165"/>
      <c r="AM12" s="165"/>
      <c r="AN12" s="165"/>
      <c r="AO12" s="165"/>
      <c r="AP12" s="165"/>
      <c r="AQ12" s="165"/>
      <c r="AR12" s="165"/>
      <c r="AS12" s="244">
        <f t="shared" si="0"/>
        <v>0</v>
      </c>
      <c r="AT12" s="244"/>
      <c r="AU12" s="244"/>
      <c r="AV12" s="164">
        <f t="shared" si="1"/>
        <v>0</v>
      </c>
      <c r="AW12" s="118" t="e">
        <f t="shared" si="2"/>
        <v>#DIV/0!</v>
      </c>
      <c r="AX12" s="215" t="e">
        <f t="shared" si="3"/>
        <v>#DIV/0!</v>
      </c>
      <c r="AY12" s="111"/>
    </row>
    <row r="13" spans="1:51" ht="21" customHeight="1">
      <c r="A13" s="45"/>
      <c r="B13" s="240"/>
      <c r="C13" s="240"/>
      <c r="D13" s="240"/>
      <c r="E13" s="240"/>
      <c r="F13" s="240"/>
      <c r="G13" s="250"/>
      <c r="H13" s="250"/>
      <c r="I13" s="250"/>
      <c r="J13" s="250"/>
      <c r="K13" s="250"/>
      <c r="L13" s="250"/>
      <c r="M13" s="251"/>
      <c r="N13" s="187"/>
      <c r="O13" s="165"/>
      <c r="P13" s="165"/>
      <c r="Q13" s="165"/>
      <c r="R13" s="165"/>
      <c r="S13" s="165"/>
      <c r="T13" s="165"/>
      <c r="U13" s="187"/>
      <c r="V13" s="165"/>
      <c r="W13" s="165"/>
      <c r="X13" s="165"/>
      <c r="Y13" s="165"/>
      <c r="Z13" s="165"/>
      <c r="AA13" s="165"/>
      <c r="AB13" s="187"/>
      <c r="AC13" s="165"/>
      <c r="AD13" s="165"/>
      <c r="AE13" s="165"/>
      <c r="AF13" s="165"/>
      <c r="AG13" s="165"/>
      <c r="AH13" s="165"/>
      <c r="AI13" s="187"/>
      <c r="AJ13" s="165"/>
      <c r="AK13" s="165"/>
      <c r="AL13" s="165"/>
      <c r="AM13" s="165"/>
      <c r="AN13" s="165"/>
      <c r="AO13" s="165"/>
      <c r="AP13" s="165"/>
      <c r="AQ13" s="165"/>
      <c r="AR13" s="165"/>
      <c r="AS13" s="244">
        <f>SUM(N13:AO13)</f>
        <v>0</v>
      </c>
      <c r="AT13" s="244"/>
      <c r="AU13" s="244"/>
      <c r="AV13" s="164">
        <f t="shared" si="1"/>
        <v>0</v>
      </c>
      <c r="AW13" s="118" t="e">
        <f t="shared" si="2"/>
        <v>#DIV/0!</v>
      </c>
      <c r="AX13" s="215" t="e">
        <f t="shared" si="3"/>
        <v>#DIV/0!</v>
      </c>
      <c r="AY13" s="111"/>
    </row>
    <row r="14" spans="1:51" ht="21" customHeight="1">
      <c r="A14" s="45"/>
      <c r="B14" s="240"/>
      <c r="C14" s="240"/>
      <c r="D14" s="240"/>
      <c r="E14" s="240"/>
      <c r="F14" s="240"/>
      <c r="G14" s="250"/>
      <c r="H14" s="250"/>
      <c r="I14" s="250"/>
      <c r="J14" s="250"/>
      <c r="K14" s="250"/>
      <c r="L14" s="250"/>
      <c r="M14" s="251"/>
      <c r="N14" s="187"/>
      <c r="O14" s="165"/>
      <c r="P14" s="165"/>
      <c r="Q14" s="165"/>
      <c r="R14" s="165"/>
      <c r="S14" s="165"/>
      <c r="T14" s="165"/>
      <c r="U14" s="187"/>
      <c r="V14" s="165"/>
      <c r="W14" s="165"/>
      <c r="X14" s="165"/>
      <c r="Y14" s="165"/>
      <c r="Z14" s="165"/>
      <c r="AA14" s="165"/>
      <c r="AB14" s="187"/>
      <c r="AC14" s="165"/>
      <c r="AD14" s="165"/>
      <c r="AE14" s="165"/>
      <c r="AF14" s="165"/>
      <c r="AG14" s="165"/>
      <c r="AH14" s="165"/>
      <c r="AI14" s="187"/>
      <c r="AJ14" s="165"/>
      <c r="AK14" s="165"/>
      <c r="AL14" s="165"/>
      <c r="AM14" s="165"/>
      <c r="AN14" s="165"/>
      <c r="AO14" s="165"/>
      <c r="AP14" s="165"/>
      <c r="AQ14" s="165"/>
      <c r="AR14" s="165"/>
      <c r="AS14" s="244">
        <f>SUM(N14:AO14)</f>
        <v>0</v>
      </c>
      <c r="AT14" s="244"/>
      <c r="AU14" s="244"/>
      <c r="AV14" s="164">
        <f t="shared" si="1"/>
        <v>0</v>
      </c>
      <c r="AW14" s="118" t="e">
        <f t="shared" si="2"/>
        <v>#DIV/0!</v>
      </c>
      <c r="AX14" s="215" t="e">
        <f t="shared" si="3"/>
        <v>#DIV/0!</v>
      </c>
      <c r="AY14" s="111"/>
    </row>
    <row r="15" spans="1:51" ht="21" customHeight="1">
      <c r="A15" s="45"/>
      <c r="B15" s="240"/>
      <c r="C15" s="240"/>
      <c r="D15" s="240"/>
      <c r="E15" s="240"/>
      <c r="F15" s="240"/>
      <c r="G15" s="250"/>
      <c r="H15" s="250"/>
      <c r="I15" s="250"/>
      <c r="J15" s="250"/>
      <c r="K15" s="250"/>
      <c r="L15" s="250"/>
      <c r="M15" s="251"/>
      <c r="N15" s="187"/>
      <c r="O15" s="165"/>
      <c r="P15" s="165"/>
      <c r="Q15" s="165"/>
      <c r="R15" s="165"/>
      <c r="S15" s="165"/>
      <c r="T15" s="165"/>
      <c r="U15" s="187"/>
      <c r="V15" s="165"/>
      <c r="W15" s="165"/>
      <c r="X15" s="165"/>
      <c r="Y15" s="165"/>
      <c r="Z15" s="165"/>
      <c r="AA15" s="165"/>
      <c r="AB15" s="187"/>
      <c r="AC15" s="165"/>
      <c r="AD15" s="165"/>
      <c r="AE15" s="165"/>
      <c r="AF15" s="165"/>
      <c r="AG15" s="165"/>
      <c r="AH15" s="165"/>
      <c r="AI15" s="187"/>
      <c r="AJ15" s="165"/>
      <c r="AK15" s="165"/>
      <c r="AL15" s="165"/>
      <c r="AM15" s="165"/>
      <c r="AN15" s="165"/>
      <c r="AO15" s="165"/>
      <c r="AP15" s="165"/>
      <c r="AQ15" s="165"/>
      <c r="AR15" s="165"/>
      <c r="AS15" s="244">
        <f t="shared" si="0"/>
        <v>0</v>
      </c>
      <c r="AT15" s="244"/>
      <c r="AU15" s="244"/>
      <c r="AV15" s="164">
        <f t="shared" si="1"/>
        <v>0</v>
      </c>
      <c r="AW15" s="118" t="e">
        <f t="shared" si="2"/>
        <v>#DIV/0!</v>
      </c>
      <c r="AX15" s="215" t="e">
        <f t="shared" si="3"/>
        <v>#DIV/0!</v>
      </c>
      <c r="AY15" s="111"/>
    </row>
    <row r="16" spans="1:51" ht="21" customHeight="1">
      <c r="A16" s="45"/>
      <c r="B16" s="240"/>
      <c r="C16" s="240"/>
      <c r="D16" s="240"/>
      <c r="E16" s="240"/>
      <c r="F16" s="240"/>
      <c r="G16" s="250"/>
      <c r="H16" s="250"/>
      <c r="I16" s="250"/>
      <c r="J16" s="250"/>
      <c r="K16" s="250"/>
      <c r="L16" s="250"/>
      <c r="M16" s="251"/>
      <c r="N16" s="187"/>
      <c r="O16" s="165"/>
      <c r="P16" s="165"/>
      <c r="Q16" s="165"/>
      <c r="R16" s="165"/>
      <c r="S16" s="165"/>
      <c r="T16" s="165"/>
      <c r="U16" s="187"/>
      <c r="V16" s="165"/>
      <c r="W16" s="165"/>
      <c r="X16" s="165"/>
      <c r="Y16" s="165"/>
      <c r="Z16" s="165"/>
      <c r="AA16" s="165"/>
      <c r="AB16" s="187"/>
      <c r="AC16" s="165"/>
      <c r="AD16" s="165"/>
      <c r="AE16" s="165"/>
      <c r="AF16" s="165"/>
      <c r="AG16" s="165"/>
      <c r="AH16" s="165"/>
      <c r="AI16" s="187"/>
      <c r="AJ16" s="165"/>
      <c r="AK16" s="165"/>
      <c r="AL16" s="165"/>
      <c r="AM16" s="165"/>
      <c r="AN16" s="165"/>
      <c r="AO16" s="165"/>
      <c r="AP16" s="165"/>
      <c r="AQ16" s="165"/>
      <c r="AR16" s="165"/>
      <c r="AS16" s="244">
        <f t="shared" ref="AS16" si="4">SUM(N16:AO16)</f>
        <v>0</v>
      </c>
      <c r="AT16" s="244"/>
      <c r="AU16" s="244"/>
      <c r="AV16" s="164">
        <f t="shared" si="1"/>
        <v>0</v>
      </c>
      <c r="AW16" s="118" t="e">
        <f t="shared" si="2"/>
        <v>#DIV/0!</v>
      </c>
      <c r="AX16" s="215" t="e">
        <f t="shared" si="3"/>
        <v>#DIV/0!</v>
      </c>
      <c r="AY16" s="111"/>
    </row>
    <row r="17" spans="1:51" ht="21" customHeight="1">
      <c r="A17" s="45"/>
      <c r="B17" s="240"/>
      <c r="C17" s="240"/>
      <c r="D17" s="240"/>
      <c r="E17" s="240"/>
      <c r="F17" s="240"/>
      <c r="G17" s="241"/>
      <c r="H17" s="242"/>
      <c r="I17" s="242"/>
      <c r="J17" s="242"/>
      <c r="K17" s="242"/>
      <c r="L17" s="242"/>
      <c r="M17" s="243"/>
      <c r="N17" s="187"/>
      <c r="O17" s="165"/>
      <c r="P17" s="165"/>
      <c r="Q17" s="165"/>
      <c r="R17" s="165"/>
      <c r="S17" s="165"/>
      <c r="T17" s="165"/>
      <c r="U17" s="187"/>
      <c r="V17" s="165"/>
      <c r="W17" s="165"/>
      <c r="X17" s="165"/>
      <c r="Y17" s="165"/>
      <c r="Z17" s="165"/>
      <c r="AA17" s="165"/>
      <c r="AB17" s="187"/>
      <c r="AC17" s="165"/>
      <c r="AD17" s="165"/>
      <c r="AE17" s="165"/>
      <c r="AF17" s="165"/>
      <c r="AG17" s="165"/>
      <c r="AH17" s="165"/>
      <c r="AI17" s="187"/>
      <c r="AJ17" s="165"/>
      <c r="AK17" s="165"/>
      <c r="AL17" s="165"/>
      <c r="AM17" s="165"/>
      <c r="AN17" s="165"/>
      <c r="AO17" s="165"/>
      <c r="AP17" s="165"/>
      <c r="AQ17" s="165"/>
      <c r="AR17" s="165"/>
      <c r="AS17" s="244">
        <f t="shared" si="0"/>
        <v>0</v>
      </c>
      <c r="AT17" s="244"/>
      <c r="AU17" s="244"/>
      <c r="AV17" s="164">
        <f t="shared" si="1"/>
        <v>0</v>
      </c>
      <c r="AW17" s="118" t="e">
        <f t="shared" si="2"/>
        <v>#DIV/0!</v>
      </c>
      <c r="AX17" s="215" t="e">
        <f t="shared" si="3"/>
        <v>#DIV/0!</v>
      </c>
      <c r="AY17" s="111"/>
    </row>
    <row r="18" spans="1:51" ht="21" customHeight="1">
      <c r="A18" s="45"/>
      <c r="B18" s="240"/>
      <c r="C18" s="240"/>
      <c r="D18" s="240"/>
      <c r="E18" s="240"/>
      <c r="F18" s="240"/>
      <c r="G18" s="241"/>
      <c r="H18" s="242"/>
      <c r="I18" s="242"/>
      <c r="J18" s="242"/>
      <c r="K18" s="242"/>
      <c r="L18" s="242"/>
      <c r="M18" s="243"/>
      <c r="N18" s="187"/>
      <c r="O18" s="165"/>
      <c r="P18" s="165"/>
      <c r="Q18" s="165"/>
      <c r="R18" s="165"/>
      <c r="S18" s="165"/>
      <c r="T18" s="165"/>
      <c r="U18" s="187"/>
      <c r="V18" s="165"/>
      <c r="W18" s="165"/>
      <c r="X18" s="165"/>
      <c r="Y18" s="165"/>
      <c r="Z18" s="165"/>
      <c r="AA18" s="165"/>
      <c r="AB18" s="187"/>
      <c r="AC18" s="165"/>
      <c r="AD18" s="165"/>
      <c r="AE18" s="165"/>
      <c r="AF18" s="165"/>
      <c r="AG18" s="165"/>
      <c r="AH18" s="165"/>
      <c r="AI18" s="187"/>
      <c r="AJ18" s="165"/>
      <c r="AK18" s="165"/>
      <c r="AL18" s="165"/>
      <c r="AM18" s="165"/>
      <c r="AN18" s="165"/>
      <c r="AO18" s="165"/>
      <c r="AP18" s="165"/>
      <c r="AQ18" s="165"/>
      <c r="AR18" s="165"/>
      <c r="AS18" s="244">
        <f>SUM(N18:AO18)</f>
        <v>0</v>
      </c>
      <c r="AT18" s="244"/>
      <c r="AU18" s="244"/>
      <c r="AV18" s="164">
        <f t="shared" si="1"/>
        <v>0</v>
      </c>
      <c r="AW18" s="118" t="e">
        <f t="shared" si="2"/>
        <v>#DIV/0!</v>
      </c>
      <c r="AX18" s="215" t="e">
        <f t="shared" si="3"/>
        <v>#DIV/0!</v>
      </c>
      <c r="AY18" s="111"/>
    </row>
    <row r="19" spans="1:51" ht="21" customHeight="1">
      <c r="A19" s="45"/>
      <c r="B19" s="240"/>
      <c r="C19" s="240"/>
      <c r="D19" s="240"/>
      <c r="E19" s="240"/>
      <c r="F19" s="240"/>
      <c r="G19" s="241"/>
      <c r="H19" s="242"/>
      <c r="I19" s="242"/>
      <c r="J19" s="242"/>
      <c r="K19" s="242"/>
      <c r="L19" s="242"/>
      <c r="M19" s="243"/>
      <c r="N19" s="187"/>
      <c r="O19" s="165"/>
      <c r="P19" s="165"/>
      <c r="Q19" s="165"/>
      <c r="R19" s="165"/>
      <c r="S19" s="165"/>
      <c r="T19" s="187"/>
      <c r="U19" s="187"/>
      <c r="V19" s="165"/>
      <c r="W19" s="165"/>
      <c r="X19" s="165"/>
      <c r="Y19" s="165"/>
      <c r="Z19" s="165"/>
      <c r="AA19" s="187"/>
      <c r="AB19" s="187"/>
      <c r="AC19" s="165"/>
      <c r="AD19" s="165"/>
      <c r="AE19" s="165"/>
      <c r="AF19" s="165"/>
      <c r="AG19" s="165"/>
      <c r="AH19" s="187"/>
      <c r="AI19" s="187"/>
      <c r="AJ19" s="165"/>
      <c r="AK19" s="165"/>
      <c r="AL19" s="165"/>
      <c r="AM19" s="165"/>
      <c r="AN19" s="165"/>
      <c r="AO19" s="187"/>
      <c r="AP19" s="187"/>
      <c r="AQ19" s="187"/>
      <c r="AR19" s="187"/>
      <c r="AS19" s="244">
        <f t="shared" si="0"/>
        <v>0</v>
      </c>
      <c r="AT19" s="244"/>
      <c r="AU19" s="244"/>
      <c r="AV19" s="164">
        <f t="shared" si="1"/>
        <v>0</v>
      </c>
      <c r="AW19" s="118" t="e">
        <f t="shared" si="2"/>
        <v>#DIV/0!</v>
      </c>
      <c r="AX19" s="215" t="e">
        <f t="shared" si="3"/>
        <v>#DIV/0!</v>
      </c>
      <c r="AY19" s="111"/>
    </row>
    <row r="20" spans="1:51" ht="21" customHeight="1">
      <c r="A20" s="45"/>
      <c r="B20" s="240"/>
      <c r="C20" s="240"/>
      <c r="D20" s="240"/>
      <c r="E20" s="240"/>
      <c r="F20" s="240"/>
      <c r="G20" s="241"/>
      <c r="H20" s="242"/>
      <c r="I20" s="242"/>
      <c r="J20" s="242"/>
      <c r="K20" s="242"/>
      <c r="L20" s="242"/>
      <c r="M20" s="243"/>
      <c r="N20" s="187"/>
      <c r="O20" s="165"/>
      <c r="P20" s="165"/>
      <c r="Q20" s="165"/>
      <c r="R20" s="165"/>
      <c r="S20" s="165"/>
      <c r="T20" s="165"/>
      <c r="U20" s="187"/>
      <c r="V20" s="165"/>
      <c r="W20" s="165"/>
      <c r="X20" s="165"/>
      <c r="Y20" s="165"/>
      <c r="Z20" s="165"/>
      <c r="AA20" s="165"/>
      <c r="AB20" s="187"/>
      <c r="AC20" s="165"/>
      <c r="AD20" s="165"/>
      <c r="AE20" s="165"/>
      <c r="AF20" s="165"/>
      <c r="AG20" s="165"/>
      <c r="AH20" s="165"/>
      <c r="AI20" s="187"/>
      <c r="AJ20" s="165"/>
      <c r="AK20" s="165"/>
      <c r="AL20" s="165"/>
      <c r="AM20" s="165"/>
      <c r="AN20" s="165"/>
      <c r="AO20" s="165"/>
      <c r="AP20" s="165"/>
      <c r="AQ20" s="165"/>
      <c r="AR20" s="165"/>
      <c r="AS20" s="244">
        <f t="shared" ref="AS20:AS21" si="5">SUM(N20:AO20)</f>
        <v>0</v>
      </c>
      <c r="AT20" s="244"/>
      <c r="AU20" s="244"/>
      <c r="AV20" s="164">
        <f t="shared" si="1"/>
        <v>0</v>
      </c>
      <c r="AW20" s="118" t="e">
        <f t="shared" si="2"/>
        <v>#DIV/0!</v>
      </c>
      <c r="AX20" s="215" t="e">
        <f t="shared" si="3"/>
        <v>#DIV/0!</v>
      </c>
      <c r="AY20" s="111"/>
    </row>
    <row r="21" spans="1:51" ht="21" customHeight="1">
      <c r="A21" s="45"/>
      <c r="B21" s="240"/>
      <c r="C21" s="240"/>
      <c r="D21" s="240"/>
      <c r="E21" s="240"/>
      <c r="F21" s="240"/>
      <c r="G21" s="241"/>
      <c r="H21" s="242"/>
      <c r="I21" s="242"/>
      <c r="J21" s="242"/>
      <c r="K21" s="242"/>
      <c r="L21" s="242"/>
      <c r="M21" s="243"/>
      <c r="N21" s="187"/>
      <c r="O21" s="165"/>
      <c r="P21" s="165"/>
      <c r="Q21" s="187"/>
      <c r="R21" s="165"/>
      <c r="S21" s="165"/>
      <c r="T21" s="187"/>
      <c r="U21" s="187"/>
      <c r="V21" s="165"/>
      <c r="W21" s="165"/>
      <c r="X21" s="187"/>
      <c r="Y21" s="165"/>
      <c r="Z21" s="165"/>
      <c r="AA21" s="187"/>
      <c r="AB21" s="187"/>
      <c r="AC21" s="187"/>
      <c r="AD21" s="165"/>
      <c r="AE21" s="187"/>
      <c r="AF21" s="165"/>
      <c r="AG21" s="165"/>
      <c r="AH21" s="187"/>
      <c r="AI21" s="187"/>
      <c r="AJ21" s="187"/>
      <c r="AK21" s="165"/>
      <c r="AL21" s="187"/>
      <c r="AM21" s="165"/>
      <c r="AN21" s="165"/>
      <c r="AO21" s="187"/>
      <c r="AP21" s="187"/>
      <c r="AQ21" s="187"/>
      <c r="AR21" s="187"/>
      <c r="AS21" s="244">
        <f t="shared" si="5"/>
        <v>0</v>
      </c>
      <c r="AT21" s="244"/>
      <c r="AU21" s="244"/>
      <c r="AV21" s="164">
        <f t="shared" si="1"/>
        <v>0</v>
      </c>
      <c r="AW21" s="118" t="e">
        <f t="shared" si="2"/>
        <v>#DIV/0!</v>
      </c>
      <c r="AX21" s="215" t="e">
        <f t="shared" si="3"/>
        <v>#DIV/0!</v>
      </c>
      <c r="AY21" s="111"/>
    </row>
    <row r="22" spans="1:51" s="48" customFormat="1" ht="21" customHeight="1">
      <c r="A22" s="45"/>
      <c r="B22" s="240"/>
      <c r="C22" s="240"/>
      <c r="D22" s="240"/>
      <c r="E22" s="240"/>
      <c r="F22" s="240"/>
      <c r="G22" s="241"/>
      <c r="H22" s="242"/>
      <c r="I22" s="242"/>
      <c r="J22" s="242"/>
      <c r="K22" s="242"/>
      <c r="L22" s="242"/>
      <c r="M22" s="243"/>
      <c r="N22" s="188"/>
      <c r="O22" s="189"/>
      <c r="P22" s="189"/>
      <c r="Q22" s="189"/>
      <c r="R22" s="189"/>
      <c r="S22" s="189"/>
      <c r="T22" s="189"/>
      <c r="U22" s="189"/>
      <c r="V22" s="189"/>
      <c r="W22" s="189"/>
      <c r="X22" s="189"/>
      <c r="Y22" s="189"/>
      <c r="Z22" s="189"/>
      <c r="AA22" s="189"/>
      <c r="AB22" s="189"/>
      <c r="AC22" s="189"/>
      <c r="AD22" s="189"/>
      <c r="AE22" s="189"/>
      <c r="AF22" s="189"/>
      <c r="AG22" s="189"/>
      <c r="AH22" s="189"/>
      <c r="AI22" s="189"/>
      <c r="AJ22" s="189"/>
      <c r="AK22" s="189"/>
      <c r="AL22" s="189"/>
      <c r="AM22" s="189"/>
      <c r="AN22" s="189"/>
      <c r="AO22" s="189"/>
      <c r="AP22" s="189"/>
      <c r="AQ22" s="189"/>
      <c r="AR22" s="189"/>
      <c r="AS22" s="244">
        <f t="shared" si="0"/>
        <v>0</v>
      </c>
      <c r="AT22" s="244"/>
      <c r="AU22" s="244"/>
      <c r="AV22" s="164">
        <f t="shared" si="1"/>
        <v>0</v>
      </c>
      <c r="AW22" s="118" t="e">
        <f t="shared" si="2"/>
        <v>#DIV/0!</v>
      </c>
      <c r="AX22" s="215" t="e">
        <f t="shared" si="3"/>
        <v>#DIV/0!</v>
      </c>
      <c r="AY22" s="111"/>
    </row>
    <row r="23" spans="1:51" ht="21" customHeight="1">
      <c r="A23" s="45"/>
      <c r="B23" s="240"/>
      <c r="C23" s="240"/>
      <c r="D23" s="240"/>
      <c r="E23" s="240"/>
      <c r="F23" s="240"/>
      <c r="G23" s="241"/>
      <c r="H23" s="242"/>
      <c r="I23" s="242"/>
      <c r="J23" s="242"/>
      <c r="K23" s="242"/>
      <c r="L23" s="242"/>
      <c r="M23" s="243"/>
      <c r="N23" s="187"/>
      <c r="O23" s="165"/>
      <c r="P23" s="165"/>
      <c r="Q23" s="187"/>
      <c r="R23" s="165"/>
      <c r="S23" s="165"/>
      <c r="T23" s="187"/>
      <c r="U23" s="187"/>
      <c r="V23" s="165"/>
      <c r="W23" s="165"/>
      <c r="X23" s="187"/>
      <c r="Y23" s="165"/>
      <c r="Z23" s="165"/>
      <c r="AA23" s="187"/>
      <c r="AB23" s="187"/>
      <c r="AC23" s="187"/>
      <c r="AD23" s="165"/>
      <c r="AE23" s="187"/>
      <c r="AF23" s="165"/>
      <c r="AG23" s="165"/>
      <c r="AH23" s="187"/>
      <c r="AI23" s="187"/>
      <c r="AJ23" s="187"/>
      <c r="AK23" s="165"/>
      <c r="AL23" s="187"/>
      <c r="AM23" s="165"/>
      <c r="AN23" s="165"/>
      <c r="AO23" s="187"/>
      <c r="AP23" s="187"/>
      <c r="AQ23" s="187"/>
      <c r="AR23" s="187"/>
      <c r="AS23" s="244">
        <f t="shared" si="0"/>
        <v>0</v>
      </c>
      <c r="AT23" s="244"/>
      <c r="AU23" s="244"/>
      <c r="AV23" s="164">
        <f t="shared" si="1"/>
        <v>0</v>
      </c>
      <c r="AW23" s="118" t="e">
        <f t="shared" si="2"/>
        <v>#DIV/0!</v>
      </c>
      <c r="AX23" s="215" t="e">
        <f t="shared" si="3"/>
        <v>#DIV/0!</v>
      </c>
      <c r="AY23" s="111"/>
    </row>
    <row r="24" spans="1:51" s="48" customFormat="1" ht="21" customHeight="1">
      <c r="A24" s="45"/>
      <c r="B24" s="240"/>
      <c r="C24" s="240"/>
      <c r="D24" s="240"/>
      <c r="E24" s="240"/>
      <c r="F24" s="240"/>
      <c r="G24" s="241"/>
      <c r="H24" s="242"/>
      <c r="I24" s="242"/>
      <c r="J24" s="242"/>
      <c r="K24" s="242"/>
      <c r="L24" s="242"/>
      <c r="M24" s="243"/>
      <c r="N24" s="188"/>
      <c r="O24" s="189"/>
      <c r="P24" s="189"/>
      <c r="Q24" s="189"/>
      <c r="R24" s="189"/>
      <c r="S24" s="189"/>
      <c r="T24" s="189"/>
      <c r="U24" s="189"/>
      <c r="V24" s="189"/>
      <c r="W24" s="189"/>
      <c r="X24" s="189"/>
      <c r="Y24" s="189"/>
      <c r="Z24" s="189"/>
      <c r="AA24" s="189"/>
      <c r="AB24" s="189"/>
      <c r="AC24" s="189"/>
      <c r="AD24" s="189"/>
      <c r="AE24" s="189"/>
      <c r="AF24" s="189"/>
      <c r="AG24" s="189"/>
      <c r="AH24" s="189"/>
      <c r="AI24" s="189"/>
      <c r="AJ24" s="189"/>
      <c r="AK24" s="189"/>
      <c r="AL24" s="189"/>
      <c r="AM24" s="189"/>
      <c r="AN24" s="189"/>
      <c r="AO24" s="189"/>
      <c r="AP24" s="189"/>
      <c r="AQ24" s="189"/>
      <c r="AR24" s="189"/>
      <c r="AS24" s="244">
        <f t="shared" si="0"/>
        <v>0</v>
      </c>
      <c r="AT24" s="244"/>
      <c r="AU24" s="244"/>
      <c r="AV24" s="164">
        <f t="shared" si="1"/>
        <v>0</v>
      </c>
      <c r="AW24" s="118" t="e">
        <f t="shared" si="2"/>
        <v>#DIV/0!</v>
      </c>
      <c r="AX24" s="215" t="e">
        <f t="shared" si="3"/>
        <v>#DIV/0!</v>
      </c>
      <c r="AY24" s="111"/>
    </row>
    <row r="25" spans="1:51" ht="21" customHeight="1">
      <c r="A25" s="45"/>
      <c r="B25" s="240"/>
      <c r="C25" s="240"/>
      <c r="D25" s="240"/>
      <c r="E25" s="240"/>
      <c r="F25" s="240"/>
      <c r="G25" s="241"/>
      <c r="H25" s="242"/>
      <c r="I25" s="242"/>
      <c r="J25" s="242"/>
      <c r="K25" s="242"/>
      <c r="L25" s="242"/>
      <c r="M25" s="243"/>
      <c r="N25" s="187"/>
      <c r="O25" s="165"/>
      <c r="P25" s="165"/>
      <c r="Q25" s="187"/>
      <c r="R25" s="165"/>
      <c r="S25" s="165"/>
      <c r="T25" s="187"/>
      <c r="U25" s="187"/>
      <c r="V25" s="165"/>
      <c r="W25" s="165"/>
      <c r="X25" s="187"/>
      <c r="Y25" s="165"/>
      <c r="Z25" s="165"/>
      <c r="AA25" s="187"/>
      <c r="AB25" s="187"/>
      <c r="AC25" s="187"/>
      <c r="AD25" s="165"/>
      <c r="AE25" s="187"/>
      <c r="AF25" s="165"/>
      <c r="AG25" s="165"/>
      <c r="AH25" s="187"/>
      <c r="AI25" s="187"/>
      <c r="AJ25" s="187"/>
      <c r="AK25" s="165"/>
      <c r="AL25" s="187"/>
      <c r="AM25" s="165"/>
      <c r="AN25" s="165"/>
      <c r="AO25" s="187"/>
      <c r="AP25" s="187"/>
      <c r="AQ25" s="187"/>
      <c r="AR25" s="187"/>
      <c r="AS25" s="244">
        <f>SUM(N25:AO25)</f>
        <v>0</v>
      </c>
      <c r="AT25" s="244"/>
      <c r="AU25" s="244"/>
      <c r="AV25" s="164">
        <f t="shared" si="1"/>
        <v>0</v>
      </c>
      <c r="AW25" s="118" t="e">
        <f t="shared" si="2"/>
        <v>#DIV/0!</v>
      </c>
      <c r="AX25" s="215" t="e">
        <f t="shared" si="3"/>
        <v>#DIV/0!</v>
      </c>
      <c r="AY25" s="111"/>
    </row>
    <row r="26" spans="1:51" ht="21" customHeight="1">
      <c r="A26" s="45"/>
      <c r="B26" s="240"/>
      <c r="C26" s="240"/>
      <c r="D26" s="240"/>
      <c r="E26" s="240"/>
      <c r="F26" s="240"/>
      <c r="G26" s="241"/>
      <c r="H26" s="242"/>
      <c r="I26" s="242"/>
      <c r="J26" s="242"/>
      <c r="K26" s="242"/>
      <c r="L26" s="242"/>
      <c r="M26" s="243"/>
      <c r="N26" s="187"/>
      <c r="O26" s="165"/>
      <c r="P26" s="165"/>
      <c r="Q26" s="187"/>
      <c r="R26" s="165"/>
      <c r="S26" s="165"/>
      <c r="T26" s="187"/>
      <c r="U26" s="187"/>
      <c r="V26" s="165"/>
      <c r="W26" s="165"/>
      <c r="X26" s="187"/>
      <c r="Y26" s="165"/>
      <c r="Z26" s="165"/>
      <c r="AA26" s="187"/>
      <c r="AB26" s="187"/>
      <c r="AC26" s="187"/>
      <c r="AD26" s="165"/>
      <c r="AE26" s="187"/>
      <c r="AF26" s="165"/>
      <c r="AG26" s="165"/>
      <c r="AH26" s="187"/>
      <c r="AI26" s="187"/>
      <c r="AJ26" s="187"/>
      <c r="AK26" s="165"/>
      <c r="AL26" s="187"/>
      <c r="AM26" s="165"/>
      <c r="AN26" s="165"/>
      <c r="AO26" s="187"/>
      <c r="AP26" s="187"/>
      <c r="AQ26" s="187"/>
      <c r="AR26" s="187"/>
      <c r="AS26" s="244">
        <f>SUM(N26:AO26)</f>
        <v>0</v>
      </c>
      <c r="AT26" s="244"/>
      <c r="AU26" s="244"/>
      <c r="AV26" s="164">
        <f t="shared" si="1"/>
        <v>0</v>
      </c>
      <c r="AW26" s="118" t="e">
        <f t="shared" si="2"/>
        <v>#DIV/0!</v>
      </c>
      <c r="AX26" s="215" t="e">
        <f t="shared" si="3"/>
        <v>#DIV/0!</v>
      </c>
      <c r="AY26" s="111"/>
    </row>
    <row r="27" spans="1:51" s="48" customFormat="1" ht="21" customHeight="1">
      <c r="A27" s="45"/>
      <c r="B27" s="240"/>
      <c r="C27" s="240"/>
      <c r="D27" s="240"/>
      <c r="E27" s="240"/>
      <c r="F27" s="240"/>
      <c r="G27" s="241"/>
      <c r="H27" s="242"/>
      <c r="I27" s="242"/>
      <c r="J27" s="242"/>
      <c r="K27" s="242"/>
      <c r="L27" s="242"/>
      <c r="M27" s="243"/>
      <c r="N27" s="188"/>
      <c r="O27" s="189"/>
      <c r="P27" s="189"/>
      <c r="Q27" s="189"/>
      <c r="R27" s="189"/>
      <c r="S27" s="189"/>
      <c r="T27" s="189"/>
      <c r="U27" s="189"/>
      <c r="V27" s="189"/>
      <c r="W27" s="189"/>
      <c r="X27" s="189"/>
      <c r="Y27" s="189"/>
      <c r="Z27" s="189"/>
      <c r="AA27" s="189"/>
      <c r="AB27" s="189"/>
      <c r="AC27" s="189"/>
      <c r="AD27" s="189"/>
      <c r="AE27" s="189"/>
      <c r="AF27" s="189"/>
      <c r="AG27" s="189"/>
      <c r="AH27" s="189"/>
      <c r="AI27" s="189"/>
      <c r="AJ27" s="189"/>
      <c r="AK27" s="189"/>
      <c r="AL27" s="189"/>
      <c r="AM27" s="189"/>
      <c r="AN27" s="189"/>
      <c r="AO27" s="189"/>
      <c r="AP27" s="189"/>
      <c r="AQ27" s="189"/>
      <c r="AR27" s="189"/>
      <c r="AS27" s="244">
        <f t="shared" si="0"/>
        <v>0</v>
      </c>
      <c r="AT27" s="244"/>
      <c r="AU27" s="244"/>
      <c r="AV27" s="164">
        <f t="shared" si="1"/>
        <v>0</v>
      </c>
      <c r="AW27" s="118" t="e">
        <f t="shared" si="2"/>
        <v>#DIV/0!</v>
      </c>
      <c r="AX27" s="215" t="e">
        <f t="shared" si="3"/>
        <v>#DIV/0!</v>
      </c>
      <c r="AY27" s="111"/>
    </row>
    <row r="28" spans="1:51" s="48" customFormat="1" ht="21" customHeight="1">
      <c r="A28" s="45"/>
      <c r="B28" s="240"/>
      <c r="C28" s="240"/>
      <c r="D28" s="240"/>
      <c r="E28" s="240"/>
      <c r="F28" s="240"/>
      <c r="G28" s="241"/>
      <c r="H28" s="242"/>
      <c r="I28" s="242"/>
      <c r="J28" s="242"/>
      <c r="K28" s="242"/>
      <c r="L28" s="242"/>
      <c r="M28" s="243"/>
      <c r="N28" s="188"/>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c r="AL28" s="189"/>
      <c r="AM28" s="189"/>
      <c r="AN28" s="189"/>
      <c r="AO28" s="189"/>
      <c r="AP28" s="189"/>
      <c r="AQ28" s="189"/>
      <c r="AR28" s="189"/>
      <c r="AS28" s="244">
        <f>SUM(N28:AO28)</f>
        <v>0</v>
      </c>
      <c r="AT28" s="244"/>
      <c r="AU28" s="244"/>
      <c r="AV28" s="164">
        <f t="shared" si="1"/>
        <v>0</v>
      </c>
      <c r="AW28" s="118" t="e">
        <f t="shared" si="2"/>
        <v>#DIV/0!</v>
      </c>
      <c r="AX28" s="215" t="e">
        <f t="shared" si="3"/>
        <v>#DIV/0!</v>
      </c>
      <c r="AY28" s="111"/>
    </row>
    <row r="29" spans="1:51" s="48" customFormat="1" ht="21" customHeight="1">
      <c r="A29" s="45"/>
      <c r="B29" s="240"/>
      <c r="C29" s="240"/>
      <c r="D29" s="240"/>
      <c r="E29" s="240"/>
      <c r="F29" s="240"/>
      <c r="G29" s="241"/>
      <c r="H29" s="242"/>
      <c r="I29" s="242"/>
      <c r="J29" s="242"/>
      <c r="K29" s="242"/>
      <c r="L29" s="242"/>
      <c r="M29" s="243"/>
      <c r="N29" s="188"/>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c r="AL29" s="189"/>
      <c r="AM29" s="189"/>
      <c r="AN29" s="189"/>
      <c r="AO29" s="189"/>
      <c r="AP29" s="189"/>
      <c r="AQ29" s="189"/>
      <c r="AR29" s="189"/>
      <c r="AS29" s="244">
        <f>SUM(N29:AO29)</f>
        <v>0</v>
      </c>
      <c r="AT29" s="244"/>
      <c r="AU29" s="244"/>
      <c r="AV29" s="164">
        <f>TRUNC(AS29/4,1)</f>
        <v>0</v>
      </c>
      <c r="AW29" s="118" t="e">
        <f t="shared" si="2"/>
        <v>#DIV/0!</v>
      </c>
      <c r="AX29" s="215" t="e">
        <f t="shared" si="3"/>
        <v>#DIV/0!</v>
      </c>
      <c r="AY29" s="111"/>
    </row>
    <row r="30" spans="1:51" s="48" customFormat="1" ht="21" customHeight="1">
      <c r="A30" s="45"/>
      <c r="B30" s="240"/>
      <c r="C30" s="240"/>
      <c r="D30" s="240"/>
      <c r="E30" s="240"/>
      <c r="F30" s="240"/>
      <c r="G30" s="241"/>
      <c r="H30" s="242"/>
      <c r="I30" s="242"/>
      <c r="J30" s="242"/>
      <c r="K30" s="242"/>
      <c r="L30" s="242"/>
      <c r="M30" s="243"/>
      <c r="N30" s="188"/>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c r="AL30" s="189"/>
      <c r="AM30" s="189"/>
      <c r="AN30" s="189"/>
      <c r="AO30" s="189"/>
      <c r="AP30" s="189"/>
      <c r="AQ30" s="189"/>
      <c r="AR30" s="189"/>
      <c r="AS30" s="244">
        <f t="shared" ref="AS30" si="6">SUM(N30:AO30)</f>
        <v>0</v>
      </c>
      <c r="AT30" s="244"/>
      <c r="AU30" s="244"/>
      <c r="AV30" s="164">
        <f t="shared" si="1"/>
        <v>0</v>
      </c>
      <c r="AW30" s="118" t="e">
        <f t="shared" si="2"/>
        <v>#DIV/0!</v>
      </c>
      <c r="AX30" s="215" t="e">
        <f t="shared" si="3"/>
        <v>#DIV/0!</v>
      </c>
      <c r="AY30" s="111"/>
    </row>
    <row r="31" spans="1:51" ht="21" customHeight="1">
      <c r="A31" s="45"/>
      <c r="B31" s="240"/>
      <c r="C31" s="240"/>
      <c r="D31" s="240"/>
      <c r="E31" s="240"/>
      <c r="F31" s="240"/>
      <c r="G31" s="241"/>
      <c r="H31" s="242"/>
      <c r="I31" s="242"/>
      <c r="J31" s="242"/>
      <c r="K31" s="242"/>
      <c r="L31" s="242"/>
      <c r="M31" s="243"/>
      <c r="N31" s="187"/>
      <c r="O31" s="165"/>
      <c r="P31" s="165"/>
      <c r="Q31" s="165"/>
      <c r="R31" s="165"/>
      <c r="S31" s="165"/>
      <c r="T31" s="165"/>
      <c r="U31" s="187"/>
      <c r="V31" s="165"/>
      <c r="W31" s="165"/>
      <c r="X31" s="165"/>
      <c r="Y31" s="165"/>
      <c r="Z31" s="165"/>
      <c r="AA31" s="165"/>
      <c r="AB31" s="187"/>
      <c r="AC31" s="165"/>
      <c r="AD31" s="165"/>
      <c r="AE31" s="165"/>
      <c r="AF31" s="165"/>
      <c r="AG31" s="165"/>
      <c r="AH31" s="165"/>
      <c r="AI31" s="187"/>
      <c r="AJ31" s="165"/>
      <c r="AK31" s="165"/>
      <c r="AL31" s="165"/>
      <c r="AM31" s="165"/>
      <c r="AN31" s="165"/>
      <c r="AO31" s="165"/>
      <c r="AP31" s="165"/>
      <c r="AQ31" s="165"/>
      <c r="AR31" s="165"/>
      <c r="AS31" s="244">
        <f t="shared" si="0"/>
        <v>0</v>
      </c>
      <c r="AT31" s="244"/>
      <c r="AU31" s="244"/>
      <c r="AV31" s="164">
        <f t="shared" si="1"/>
        <v>0</v>
      </c>
      <c r="AW31" s="118" t="e">
        <f t="shared" si="2"/>
        <v>#DIV/0!</v>
      </c>
      <c r="AX31" s="215" t="e">
        <f t="shared" si="3"/>
        <v>#DIV/0!</v>
      </c>
      <c r="AY31" s="111"/>
    </row>
    <row r="32" spans="1:51" s="48" customFormat="1" ht="21" customHeight="1">
      <c r="A32" s="45"/>
      <c r="B32" s="240"/>
      <c r="C32" s="240"/>
      <c r="D32" s="240"/>
      <c r="E32" s="240"/>
      <c r="F32" s="240"/>
      <c r="G32" s="241"/>
      <c r="H32" s="242"/>
      <c r="I32" s="242"/>
      <c r="J32" s="242"/>
      <c r="K32" s="242"/>
      <c r="L32" s="242"/>
      <c r="M32" s="243"/>
      <c r="N32" s="188"/>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189"/>
      <c r="AM32" s="189"/>
      <c r="AN32" s="189"/>
      <c r="AO32" s="189"/>
      <c r="AP32" s="189"/>
      <c r="AQ32" s="189"/>
      <c r="AR32" s="189"/>
      <c r="AS32" s="244">
        <f t="shared" si="0"/>
        <v>0</v>
      </c>
      <c r="AT32" s="244"/>
      <c r="AU32" s="244"/>
      <c r="AV32" s="164">
        <f t="shared" si="1"/>
        <v>0</v>
      </c>
      <c r="AW32" s="118" t="e">
        <f t="shared" si="2"/>
        <v>#DIV/0!</v>
      </c>
      <c r="AX32" s="215" t="e">
        <f t="shared" si="3"/>
        <v>#DIV/0!</v>
      </c>
      <c r="AY32" s="111"/>
    </row>
    <row r="33" spans="1:51" ht="21" customHeight="1">
      <c r="A33" s="45"/>
      <c r="B33" s="240"/>
      <c r="C33" s="240"/>
      <c r="D33" s="240"/>
      <c r="E33" s="240"/>
      <c r="F33" s="240"/>
      <c r="G33" s="241"/>
      <c r="H33" s="242"/>
      <c r="I33" s="242"/>
      <c r="J33" s="242"/>
      <c r="K33" s="242"/>
      <c r="L33" s="242"/>
      <c r="M33" s="243"/>
      <c r="N33" s="187"/>
      <c r="O33" s="165"/>
      <c r="P33" s="165"/>
      <c r="Q33" s="187"/>
      <c r="R33" s="165"/>
      <c r="S33" s="165"/>
      <c r="T33" s="187"/>
      <c r="U33" s="187"/>
      <c r="V33" s="165"/>
      <c r="W33" s="165"/>
      <c r="X33" s="187"/>
      <c r="Y33" s="165"/>
      <c r="Z33" s="165"/>
      <c r="AA33" s="187"/>
      <c r="AB33" s="187"/>
      <c r="AC33" s="187"/>
      <c r="AD33" s="165"/>
      <c r="AE33" s="187"/>
      <c r="AF33" s="165"/>
      <c r="AG33" s="165"/>
      <c r="AH33" s="187"/>
      <c r="AI33" s="187"/>
      <c r="AJ33" s="187"/>
      <c r="AK33" s="165"/>
      <c r="AL33" s="187"/>
      <c r="AM33" s="165"/>
      <c r="AN33" s="165"/>
      <c r="AO33" s="187"/>
      <c r="AP33" s="187"/>
      <c r="AQ33" s="187"/>
      <c r="AR33" s="187"/>
      <c r="AS33" s="244">
        <f t="shared" si="0"/>
        <v>0</v>
      </c>
      <c r="AT33" s="244"/>
      <c r="AU33" s="244"/>
      <c r="AV33" s="164">
        <f t="shared" si="1"/>
        <v>0</v>
      </c>
      <c r="AW33" s="199" t="e">
        <f t="shared" si="2"/>
        <v>#DIV/0!</v>
      </c>
      <c r="AX33" s="118" t="e">
        <f t="shared" si="3"/>
        <v>#DIV/0!</v>
      </c>
      <c r="AY33" s="170"/>
    </row>
    <row r="34" spans="1:51" s="48" customFormat="1" ht="21" customHeight="1">
      <c r="A34" s="45"/>
      <c r="B34" s="240"/>
      <c r="C34" s="240"/>
      <c r="D34" s="240"/>
      <c r="E34" s="240"/>
      <c r="F34" s="240"/>
      <c r="G34" s="241"/>
      <c r="H34" s="242"/>
      <c r="I34" s="242"/>
      <c r="J34" s="242"/>
      <c r="K34" s="242"/>
      <c r="L34" s="242"/>
      <c r="M34" s="243"/>
      <c r="N34" s="188"/>
      <c r="O34" s="189"/>
      <c r="P34" s="189"/>
      <c r="Q34" s="189"/>
      <c r="R34" s="189"/>
      <c r="S34" s="189"/>
      <c r="T34" s="189"/>
      <c r="U34" s="189"/>
      <c r="V34" s="189"/>
      <c r="W34" s="189"/>
      <c r="X34" s="189"/>
      <c r="Y34" s="189"/>
      <c r="Z34" s="189"/>
      <c r="AA34" s="189"/>
      <c r="AB34" s="189"/>
      <c r="AC34" s="189"/>
      <c r="AD34" s="189"/>
      <c r="AE34" s="189"/>
      <c r="AF34" s="189"/>
      <c r="AG34" s="189"/>
      <c r="AH34" s="189"/>
      <c r="AI34" s="189"/>
      <c r="AJ34" s="189"/>
      <c r="AK34" s="189"/>
      <c r="AL34" s="189"/>
      <c r="AM34" s="189"/>
      <c r="AN34" s="189"/>
      <c r="AO34" s="189"/>
      <c r="AP34" s="189"/>
      <c r="AQ34" s="189"/>
      <c r="AR34" s="189"/>
      <c r="AS34" s="244">
        <f>SUM(N34:AO34)</f>
        <v>0</v>
      </c>
      <c r="AT34" s="244"/>
      <c r="AU34" s="244"/>
      <c r="AV34" s="164">
        <f t="shared" si="1"/>
        <v>0</v>
      </c>
      <c r="AW34" s="199" t="e">
        <f t="shared" si="2"/>
        <v>#DIV/0!</v>
      </c>
      <c r="AX34" s="118" t="e">
        <f t="shared" si="3"/>
        <v>#DIV/0!</v>
      </c>
      <c r="AY34" s="170"/>
    </row>
    <row r="35" spans="1:51" ht="21" customHeight="1" thickBot="1">
      <c r="A35" s="45"/>
      <c r="B35" s="240"/>
      <c r="C35" s="240"/>
      <c r="D35" s="240"/>
      <c r="E35" s="240"/>
      <c r="F35" s="240"/>
      <c r="G35" s="323"/>
      <c r="H35" s="323"/>
      <c r="I35" s="323"/>
      <c r="J35" s="323"/>
      <c r="K35" s="323"/>
      <c r="L35" s="323"/>
      <c r="M35" s="324"/>
      <c r="N35" s="149"/>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c r="AS35" s="445">
        <f t="shared" si="0"/>
        <v>0</v>
      </c>
      <c r="AT35" s="445"/>
      <c r="AU35" s="445"/>
      <c r="AV35" s="164">
        <f t="shared" si="1"/>
        <v>0</v>
      </c>
      <c r="AW35" s="199" t="e">
        <f t="shared" si="2"/>
        <v>#DIV/0!</v>
      </c>
      <c r="AX35" s="84" t="e">
        <f t="shared" si="3"/>
        <v>#DIV/0!</v>
      </c>
      <c r="AY35" s="170"/>
    </row>
    <row r="36" spans="1:51" ht="21" customHeight="1" thickTop="1">
      <c r="A36" s="415" t="s">
        <v>29</v>
      </c>
      <c r="B36" s="416"/>
      <c r="C36" s="416"/>
      <c r="D36" s="416"/>
      <c r="E36" s="416"/>
      <c r="F36" s="416"/>
      <c r="G36" s="416"/>
      <c r="H36" s="416"/>
      <c r="I36" s="416"/>
      <c r="J36" s="416"/>
      <c r="K36" s="416"/>
      <c r="L36" s="416"/>
      <c r="M36" s="417"/>
      <c r="N36" s="151">
        <f t="shared" ref="N36:AR36" si="7">SUMIF($A$10:$A$35,"世話人",N10:N35)</f>
        <v>0</v>
      </c>
      <c r="O36" s="151">
        <f t="shared" si="7"/>
        <v>0</v>
      </c>
      <c r="P36" s="151">
        <f t="shared" si="7"/>
        <v>0</v>
      </c>
      <c r="Q36" s="151">
        <f t="shared" si="7"/>
        <v>0</v>
      </c>
      <c r="R36" s="151">
        <f t="shared" si="7"/>
        <v>0</v>
      </c>
      <c r="S36" s="151">
        <f t="shared" si="7"/>
        <v>0</v>
      </c>
      <c r="T36" s="151">
        <f t="shared" si="7"/>
        <v>0</v>
      </c>
      <c r="U36" s="151">
        <f t="shared" si="7"/>
        <v>0</v>
      </c>
      <c r="V36" s="151">
        <f t="shared" si="7"/>
        <v>0</v>
      </c>
      <c r="W36" s="151">
        <f t="shared" si="7"/>
        <v>0</v>
      </c>
      <c r="X36" s="151">
        <f t="shared" si="7"/>
        <v>0</v>
      </c>
      <c r="Y36" s="151">
        <f t="shared" si="7"/>
        <v>0</v>
      </c>
      <c r="Z36" s="151">
        <f t="shared" si="7"/>
        <v>0</v>
      </c>
      <c r="AA36" s="151">
        <f t="shared" si="7"/>
        <v>0</v>
      </c>
      <c r="AB36" s="151">
        <f t="shared" si="7"/>
        <v>0</v>
      </c>
      <c r="AC36" s="151">
        <f t="shared" si="7"/>
        <v>0</v>
      </c>
      <c r="AD36" s="151">
        <f t="shared" si="7"/>
        <v>0</v>
      </c>
      <c r="AE36" s="151">
        <f t="shared" si="7"/>
        <v>0</v>
      </c>
      <c r="AF36" s="151">
        <f t="shared" si="7"/>
        <v>0</v>
      </c>
      <c r="AG36" s="151">
        <f t="shared" si="7"/>
        <v>0</v>
      </c>
      <c r="AH36" s="151">
        <f t="shared" si="7"/>
        <v>0</v>
      </c>
      <c r="AI36" s="151">
        <f t="shared" si="7"/>
        <v>0</v>
      </c>
      <c r="AJ36" s="151">
        <f t="shared" si="7"/>
        <v>0</v>
      </c>
      <c r="AK36" s="151">
        <f t="shared" si="7"/>
        <v>0</v>
      </c>
      <c r="AL36" s="151">
        <f t="shared" si="7"/>
        <v>0</v>
      </c>
      <c r="AM36" s="151">
        <f t="shared" si="7"/>
        <v>0</v>
      </c>
      <c r="AN36" s="151">
        <f t="shared" si="7"/>
        <v>0</v>
      </c>
      <c r="AO36" s="151">
        <f t="shared" si="7"/>
        <v>0</v>
      </c>
      <c r="AP36" s="151">
        <f t="shared" si="7"/>
        <v>0</v>
      </c>
      <c r="AQ36" s="151">
        <f t="shared" si="7"/>
        <v>0</v>
      </c>
      <c r="AR36" s="151">
        <f t="shared" si="7"/>
        <v>0</v>
      </c>
      <c r="AS36" s="328">
        <f>SUM(N36:AO36)</f>
        <v>0</v>
      </c>
      <c r="AT36" s="328"/>
      <c r="AU36" s="328"/>
      <c r="AV36" s="82">
        <f>TRUNC(AS36/4,1)</f>
        <v>0</v>
      </c>
      <c r="AW36" s="213" t="e">
        <f>TRUNC(AV36/$I$6,1)</f>
        <v>#DIV/0!</v>
      </c>
      <c r="AX36" s="119" t="e">
        <f>TRUNC(AV36/$I$6,1)</f>
        <v>#DIV/0!</v>
      </c>
      <c r="AY36" s="77"/>
    </row>
    <row r="37" spans="1:51" ht="21" customHeight="1" thickBot="1">
      <c r="A37" s="427" t="s">
        <v>30</v>
      </c>
      <c r="B37" s="428"/>
      <c r="C37" s="428"/>
      <c r="D37" s="428"/>
      <c r="E37" s="428"/>
      <c r="F37" s="428"/>
      <c r="G37" s="428"/>
      <c r="H37" s="428"/>
      <c r="I37" s="428"/>
      <c r="J37" s="428"/>
      <c r="K37" s="428"/>
      <c r="L37" s="428"/>
      <c r="M37" s="429"/>
      <c r="N37" s="152">
        <f t="shared" ref="N37:AR37" si="8">SUMIF($A$10:$A$35,"生活支援員",N10:N35)</f>
        <v>0</v>
      </c>
      <c r="O37" s="152">
        <f t="shared" si="8"/>
        <v>0</v>
      </c>
      <c r="P37" s="152">
        <f t="shared" si="8"/>
        <v>0</v>
      </c>
      <c r="Q37" s="152">
        <f t="shared" si="8"/>
        <v>0</v>
      </c>
      <c r="R37" s="152">
        <f t="shared" si="8"/>
        <v>0</v>
      </c>
      <c r="S37" s="152">
        <f t="shared" si="8"/>
        <v>0</v>
      </c>
      <c r="T37" s="152">
        <f t="shared" si="8"/>
        <v>0</v>
      </c>
      <c r="U37" s="152">
        <f t="shared" si="8"/>
        <v>0</v>
      </c>
      <c r="V37" s="152">
        <f t="shared" si="8"/>
        <v>0</v>
      </c>
      <c r="W37" s="152">
        <f t="shared" si="8"/>
        <v>0</v>
      </c>
      <c r="X37" s="152">
        <f t="shared" si="8"/>
        <v>0</v>
      </c>
      <c r="Y37" s="152">
        <f t="shared" si="8"/>
        <v>0</v>
      </c>
      <c r="Z37" s="152">
        <f t="shared" si="8"/>
        <v>0</v>
      </c>
      <c r="AA37" s="152">
        <f t="shared" si="8"/>
        <v>0</v>
      </c>
      <c r="AB37" s="152">
        <f t="shared" si="8"/>
        <v>0</v>
      </c>
      <c r="AC37" s="152">
        <f t="shared" si="8"/>
        <v>0</v>
      </c>
      <c r="AD37" s="152">
        <f t="shared" si="8"/>
        <v>0</v>
      </c>
      <c r="AE37" s="152">
        <f t="shared" si="8"/>
        <v>0</v>
      </c>
      <c r="AF37" s="152">
        <f t="shared" si="8"/>
        <v>0</v>
      </c>
      <c r="AG37" s="152">
        <f t="shared" si="8"/>
        <v>0</v>
      </c>
      <c r="AH37" s="152">
        <f t="shared" si="8"/>
        <v>0</v>
      </c>
      <c r="AI37" s="152">
        <f t="shared" si="8"/>
        <v>0</v>
      </c>
      <c r="AJ37" s="152">
        <f t="shared" si="8"/>
        <v>0</v>
      </c>
      <c r="AK37" s="152">
        <f t="shared" si="8"/>
        <v>0</v>
      </c>
      <c r="AL37" s="152">
        <f t="shared" si="8"/>
        <v>0</v>
      </c>
      <c r="AM37" s="152">
        <f t="shared" si="8"/>
        <v>0</v>
      </c>
      <c r="AN37" s="152">
        <f t="shared" si="8"/>
        <v>0</v>
      </c>
      <c r="AO37" s="152">
        <f t="shared" si="8"/>
        <v>0</v>
      </c>
      <c r="AP37" s="152">
        <f t="shared" si="8"/>
        <v>0</v>
      </c>
      <c r="AQ37" s="152">
        <f t="shared" si="8"/>
        <v>0</v>
      </c>
      <c r="AR37" s="152">
        <f t="shared" si="8"/>
        <v>0</v>
      </c>
      <c r="AS37" s="337">
        <f>SUM(N37:AO37)</f>
        <v>0</v>
      </c>
      <c r="AT37" s="337"/>
      <c r="AU37" s="337"/>
      <c r="AV37" s="72">
        <f>TRUNC(AS37/4,1)</f>
        <v>0</v>
      </c>
      <c r="AW37" s="211" t="e">
        <f>TRUNC(AV37/$I$6,1)</f>
        <v>#DIV/0!</v>
      </c>
      <c r="AX37" s="73" t="e">
        <f>TRUNC(AV37/$I$6,1)</f>
        <v>#DIV/0!</v>
      </c>
      <c r="AY37" s="50"/>
    </row>
    <row r="38" spans="1:51" ht="7.5" customHeight="1" thickBot="1">
      <c r="A38" s="338"/>
      <c r="B38" s="339"/>
      <c r="C38" s="339"/>
      <c r="D38" s="339"/>
      <c r="E38" s="339"/>
      <c r="F38" s="339"/>
      <c r="G38" s="339"/>
      <c r="H38" s="339"/>
      <c r="I38" s="339"/>
      <c r="J38" s="339"/>
      <c r="K38" s="339"/>
      <c r="L38" s="339"/>
      <c r="M38" s="339"/>
      <c r="N38" s="339"/>
      <c r="O38" s="339"/>
      <c r="P38" s="339"/>
      <c r="Q38" s="339"/>
      <c r="R38" s="339"/>
      <c r="S38" s="339"/>
      <c r="T38" s="339"/>
      <c r="U38" s="339"/>
      <c r="V38" s="339"/>
      <c r="W38" s="339"/>
      <c r="X38" s="339"/>
      <c r="Y38" s="339"/>
      <c r="Z38" s="339"/>
      <c r="AA38" s="339"/>
      <c r="AB38" s="339"/>
      <c r="AC38" s="339"/>
      <c r="AD38" s="339"/>
      <c r="AE38" s="339"/>
      <c r="AF38" s="339"/>
      <c r="AG38" s="339"/>
      <c r="AH38" s="339"/>
      <c r="AI38" s="339"/>
      <c r="AJ38" s="339"/>
      <c r="AK38" s="339"/>
      <c r="AL38" s="339"/>
      <c r="AM38" s="339"/>
      <c r="AN38" s="339"/>
      <c r="AO38" s="339"/>
      <c r="AP38" s="339"/>
      <c r="AQ38" s="339"/>
      <c r="AR38" s="340"/>
      <c r="AS38" s="474"/>
      <c r="AT38" s="474"/>
      <c r="AU38" s="475"/>
      <c r="AV38" s="60"/>
      <c r="AW38" s="60"/>
      <c r="AX38" s="60"/>
      <c r="AY38" s="42"/>
    </row>
    <row r="39" spans="1:51" ht="21" customHeight="1" thickBot="1">
      <c r="A39" s="431" t="s">
        <v>31</v>
      </c>
      <c r="B39" s="432"/>
      <c r="C39" s="432"/>
      <c r="D39" s="432"/>
      <c r="E39" s="432"/>
      <c r="F39" s="432"/>
      <c r="G39" s="432"/>
      <c r="H39" s="432"/>
      <c r="I39" s="432"/>
      <c r="J39" s="432"/>
      <c r="K39" s="432"/>
      <c r="L39" s="432"/>
      <c r="M39" s="432"/>
      <c r="N39" s="153"/>
      <c r="O39" s="153"/>
      <c r="P39" s="153"/>
      <c r="Q39" s="153"/>
      <c r="R39" s="153"/>
      <c r="S39" s="153"/>
      <c r="T39" s="153"/>
      <c r="U39" s="153"/>
      <c r="V39" s="153"/>
      <c r="W39" s="153"/>
      <c r="X39" s="153"/>
      <c r="Y39" s="153"/>
      <c r="Z39" s="153"/>
      <c r="AA39" s="153"/>
      <c r="AB39" s="153"/>
      <c r="AC39" s="153"/>
      <c r="AD39" s="153"/>
      <c r="AE39" s="153"/>
      <c r="AF39" s="153"/>
      <c r="AG39" s="153"/>
      <c r="AH39" s="153"/>
      <c r="AI39" s="153"/>
      <c r="AJ39" s="153"/>
      <c r="AK39" s="153"/>
      <c r="AL39" s="153"/>
      <c r="AM39" s="153"/>
      <c r="AN39" s="153"/>
      <c r="AO39" s="153"/>
      <c r="AP39" s="153"/>
      <c r="AQ39" s="153"/>
      <c r="AR39" s="153"/>
      <c r="AS39" s="433"/>
      <c r="AT39" s="433"/>
      <c r="AU39" s="433"/>
      <c r="AV39" s="54"/>
      <c r="AW39" s="208"/>
      <c r="AX39" s="79"/>
      <c r="AY39" s="80"/>
    </row>
    <row r="40" spans="1:51" ht="8.25" customHeight="1" thickBot="1">
      <c r="A40" s="57"/>
      <c r="B40" s="57"/>
      <c r="C40" s="57"/>
      <c r="D40" s="57"/>
      <c r="E40" s="57"/>
      <c r="F40" s="57"/>
      <c r="G40" s="57"/>
      <c r="H40" s="57"/>
      <c r="I40" s="57"/>
      <c r="J40" s="57"/>
      <c r="K40" s="57"/>
      <c r="L40" s="57"/>
      <c r="M40" s="57"/>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0"/>
      <c r="AO40" s="60"/>
      <c r="AP40" s="60"/>
      <c r="AQ40" s="60"/>
      <c r="AR40" s="60"/>
      <c r="AS40" s="442"/>
      <c r="AT40" s="443"/>
      <c r="AU40" s="444"/>
      <c r="AV40" s="60"/>
      <c r="AW40" s="60"/>
      <c r="AX40" s="60"/>
      <c r="AY40" s="61"/>
    </row>
    <row r="41" spans="1:51" ht="21" customHeight="1" thickBot="1">
      <c r="A41" s="348" t="s">
        <v>32</v>
      </c>
      <c r="B41" s="349"/>
      <c r="C41" s="349"/>
      <c r="D41" s="349"/>
      <c r="E41" s="349"/>
      <c r="F41" s="349"/>
      <c r="G41" s="349"/>
      <c r="H41" s="446"/>
      <c r="I41" s="330"/>
      <c r="J41" s="330"/>
      <c r="K41" s="330"/>
      <c r="L41" s="330"/>
      <c r="M41" s="330"/>
      <c r="N41" s="330"/>
      <c r="O41" s="330"/>
      <c r="P41" s="330"/>
      <c r="Q41" s="330"/>
      <c r="R41" s="330"/>
      <c r="S41" s="330"/>
      <c r="T41" s="330"/>
      <c r="U41" s="330"/>
      <c r="V41" s="330"/>
      <c r="W41" s="331"/>
      <c r="X41" s="255" t="s">
        <v>33</v>
      </c>
      <c r="Y41" s="256"/>
      <c r="Z41" s="256"/>
      <c r="AA41" s="256"/>
      <c r="AB41" s="256"/>
      <c r="AC41" s="256"/>
      <c r="AD41" s="256"/>
      <c r="AE41" s="256"/>
      <c r="AF41" s="256"/>
      <c r="AG41" s="256"/>
      <c r="AH41" s="256"/>
      <c r="AI41" s="257"/>
      <c r="AJ41" s="329"/>
      <c r="AK41" s="330"/>
      <c r="AL41" s="330"/>
      <c r="AM41" s="330"/>
      <c r="AN41" s="330"/>
      <c r="AO41" s="330"/>
      <c r="AP41" s="330"/>
      <c r="AQ41" s="330"/>
      <c r="AR41" s="330"/>
      <c r="AS41" s="330"/>
      <c r="AT41" s="330"/>
      <c r="AU41" s="331"/>
      <c r="AV41" s="60"/>
      <c r="AW41" s="60"/>
      <c r="AX41" s="60"/>
      <c r="AY41" s="61"/>
    </row>
    <row r="42" spans="1:51" ht="21" customHeight="1" thickBot="1">
      <c r="A42" s="447" t="s">
        <v>143</v>
      </c>
      <c r="B42" s="448"/>
      <c r="C42" s="448"/>
      <c r="D42" s="448"/>
      <c r="E42" s="448"/>
      <c r="F42" s="448"/>
      <c r="G42" s="448"/>
      <c r="H42" s="449"/>
      <c r="I42" s="441"/>
      <c r="J42" s="330"/>
      <c r="K42" s="330"/>
      <c r="L42" s="330"/>
      <c r="M42" s="330"/>
      <c r="N42" s="330"/>
      <c r="O42" s="330"/>
      <c r="P42" s="330"/>
      <c r="Q42" s="330"/>
      <c r="R42" s="330"/>
      <c r="S42" s="330"/>
      <c r="T42" s="330"/>
      <c r="U42" s="330"/>
      <c r="V42" s="330"/>
      <c r="W42" s="330"/>
      <c r="X42" s="330"/>
      <c r="Y42" s="330"/>
      <c r="Z42" s="330"/>
      <c r="AA42" s="330"/>
      <c r="AB42" s="330"/>
      <c r="AC42" s="330"/>
      <c r="AD42" s="330"/>
      <c r="AE42" s="330"/>
      <c r="AF42" s="330"/>
      <c r="AG42" s="330"/>
      <c r="AH42" s="330"/>
      <c r="AI42" s="330"/>
      <c r="AJ42" s="330"/>
      <c r="AK42" s="330"/>
      <c r="AL42" s="330"/>
      <c r="AM42" s="330"/>
      <c r="AN42" s="330"/>
      <c r="AO42" s="330"/>
      <c r="AP42" s="330"/>
      <c r="AQ42" s="330"/>
      <c r="AR42" s="330"/>
      <c r="AS42" s="330"/>
      <c r="AT42" s="330"/>
      <c r="AU42" s="331"/>
      <c r="AV42" s="60"/>
      <c r="AW42" s="60"/>
      <c r="AX42" s="60"/>
      <c r="AY42" s="61"/>
    </row>
    <row r="43" spans="1:51" ht="8.25" customHeight="1">
      <c r="A43" s="57"/>
      <c r="B43" s="57"/>
      <c r="C43" s="57"/>
      <c r="D43" s="57"/>
      <c r="E43" s="57"/>
      <c r="F43" s="57"/>
      <c r="G43" s="57"/>
      <c r="H43" s="57"/>
      <c r="I43" s="57"/>
      <c r="J43" s="57"/>
      <c r="K43" s="57"/>
      <c r="L43" s="57"/>
      <c r="M43" s="57"/>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471"/>
      <c r="AT43" s="472"/>
      <c r="AU43" s="341"/>
      <c r="AV43" s="60"/>
      <c r="AW43" s="60"/>
      <c r="AX43" s="60"/>
    </row>
    <row r="44" spans="1:51" ht="15" customHeight="1">
      <c r="A44" s="332" t="s">
        <v>192</v>
      </c>
      <c r="B44" s="332"/>
      <c r="C44" s="332"/>
      <c r="D44" s="332"/>
      <c r="E44" s="332"/>
      <c r="F44" s="332"/>
      <c r="G44" s="332"/>
      <c r="H44" s="332"/>
      <c r="I44" s="332"/>
      <c r="J44" s="332"/>
      <c r="K44" s="332"/>
      <c r="L44" s="332"/>
      <c r="M44" s="332"/>
      <c r="N44" s="332"/>
      <c r="O44" s="332"/>
      <c r="P44" s="332"/>
      <c r="Q44" s="332"/>
      <c r="R44" s="332"/>
      <c r="S44" s="332"/>
      <c r="T44" s="332"/>
      <c r="U44" s="332"/>
      <c r="V44" s="332"/>
      <c r="W44" s="332"/>
      <c r="X44" s="332"/>
      <c r="Y44" s="332"/>
      <c r="Z44" s="332"/>
      <c r="AA44" s="332"/>
      <c r="AB44" s="332"/>
      <c r="AC44" s="332"/>
      <c r="AD44" s="332"/>
      <c r="AE44" s="332"/>
      <c r="AF44" s="332"/>
      <c r="AG44" s="332"/>
      <c r="AH44" s="332"/>
      <c r="AI44" s="332"/>
      <c r="AJ44" s="332"/>
      <c r="AK44" s="332"/>
      <c r="AL44" s="332"/>
      <c r="AM44" s="332"/>
      <c r="AN44" s="332"/>
      <c r="AO44" s="332"/>
      <c r="AP44" s="332"/>
      <c r="AQ44" s="332"/>
      <c r="AR44" s="332"/>
      <c r="AS44" s="332"/>
      <c r="AT44" s="332"/>
      <c r="AU44" s="332"/>
      <c r="AV44" s="60"/>
      <c r="AW44" s="60"/>
      <c r="AX44" s="60"/>
      <c r="AY44" s="63"/>
    </row>
    <row r="45" spans="1:51" ht="15" customHeight="1">
      <c r="A45" s="64" t="s">
        <v>130</v>
      </c>
      <c r="B45" s="63"/>
      <c r="C45" s="63"/>
      <c r="D45" s="63"/>
      <c r="E45" s="63"/>
      <c r="F45" s="63"/>
      <c r="G45" s="63"/>
      <c r="H45" s="63"/>
      <c r="I45" s="63"/>
      <c r="J45" s="63"/>
      <c r="K45" s="63"/>
      <c r="L45" s="63"/>
      <c r="M45" s="63"/>
      <c r="AS45" s="473"/>
      <c r="AT45" s="474"/>
      <c r="AU45" s="475"/>
      <c r="AV45" s="60"/>
      <c r="AW45" s="60"/>
      <c r="AX45" s="60"/>
      <c r="AY45" s="63"/>
    </row>
    <row r="46" spans="1:51" ht="15" customHeight="1">
      <c r="A46" s="332" t="s">
        <v>35</v>
      </c>
      <c r="B46" s="332"/>
      <c r="C46" s="332"/>
      <c r="D46" s="332"/>
      <c r="E46" s="332"/>
      <c r="F46" s="332"/>
      <c r="G46" s="332"/>
      <c r="H46" s="332"/>
      <c r="I46" s="332"/>
      <c r="J46" s="332"/>
      <c r="K46" s="332"/>
      <c r="L46" s="332"/>
      <c r="M46" s="332"/>
      <c r="N46" s="332"/>
      <c r="O46" s="332"/>
      <c r="P46" s="332"/>
      <c r="Q46" s="332"/>
      <c r="R46" s="332"/>
      <c r="S46" s="332"/>
      <c r="T46" s="332"/>
      <c r="U46" s="332"/>
      <c r="V46" s="332"/>
      <c r="W46" s="332"/>
      <c r="X46" s="332"/>
      <c r="Y46" s="332"/>
      <c r="Z46" s="332"/>
      <c r="AA46" s="332"/>
      <c r="AB46" s="332"/>
      <c r="AC46" s="332"/>
      <c r="AD46" s="332"/>
      <c r="AE46" s="332"/>
      <c r="AF46" s="332"/>
      <c r="AG46" s="332"/>
      <c r="AH46" s="332"/>
      <c r="AI46" s="332"/>
      <c r="AJ46" s="332"/>
      <c r="AK46" s="332"/>
      <c r="AL46" s="332"/>
      <c r="AM46" s="332"/>
      <c r="AN46" s="332"/>
      <c r="AO46" s="332"/>
      <c r="AP46" s="332"/>
      <c r="AQ46" s="332"/>
      <c r="AR46" s="332"/>
      <c r="AS46" s="332"/>
      <c r="AT46" s="332"/>
      <c r="AU46" s="332"/>
      <c r="AV46" s="60"/>
      <c r="AW46" s="60"/>
      <c r="AX46" s="60"/>
      <c r="AY46" s="112"/>
    </row>
    <row r="47" spans="1:51" ht="30" customHeight="1">
      <c r="A47" s="333" t="s">
        <v>131</v>
      </c>
      <c r="B47" s="333"/>
      <c r="C47" s="333"/>
      <c r="D47" s="333"/>
      <c r="E47" s="333"/>
      <c r="F47" s="333"/>
      <c r="G47" s="333"/>
      <c r="H47" s="333"/>
      <c r="I47" s="333"/>
      <c r="J47" s="333"/>
      <c r="K47" s="333"/>
      <c r="L47" s="333"/>
      <c r="M47" s="333"/>
      <c r="N47" s="333"/>
      <c r="O47" s="333"/>
      <c r="P47" s="333"/>
      <c r="Q47" s="333"/>
      <c r="R47" s="333"/>
      <c r="S47" s="333"/>
      <c r="T47" s="333"/>
      <c r="U47" s="333"/>
      <c r="V47" s="333"/>
      <c r="W47" s="333"/>
      <c r="X47" s="333"/>
      <c r="Y47" s="333"/>
      <c r="Z47" s="333"/>
      <c r="AA47" s="333"/>
      <c r="AB47" s="333"/>
      <c r="AC47" s="333"/>
      <c r="AD47" s="333"/>
      <c r="AE47" s="333"/>
      <c r="AF47" s="333"/>
      <c r="AG47" s="333"/>
      <c r="AH47" s="333"/>
      <c r="AI47" s="333"/>
      <c r="AJ47" s="333"/>
      <c r="AK47" s="333"/>
      <c r="AL47" s="333"/>
      <c r="AM47" s="333"/>
      <c r="AN47" s="333"/>
      <c r="AO47" s="333"/>
      <c r="AP47" s="333"/>
      <c r="AQ47" s="333"/>
      <c r="AR47" s="333"/>
      <c r="AS47" s="333"/>
      <c r="AT47" s="333"/>
      <c r="AU47" s="333"/>
      <c r="AV47" s="60"/>
      <c r="AW47" s="60"/>
      <c r="AX47" s="60"/>
      <c r="AY47" s="65"/>
    </row>
    <row r="48" spans="1:51" ht="30" customHeight="1">
      <c r="A48" s="322" t="s">
        <v>36</v>
      </c>
      <c r="B48" s="322"/>
      <c r="C48" s="322"/>
      <c r="D48" s="322"/>
      <c r="E48" s="322"/>
      <c r="F48" s="322"/>
      <c r="G48" s="322"/>
      <c r="H48" s="322"/>
      <c r="I48" s="322"/>
      <c r="J48" s="322"/>
      <c r="K48" s="322"/>
      <c r="L48" s="322"/>
      <c r="M48" s="322"/>
      <c r="N48" s="322"/>
      <c r="O48" s="322"/>
      <c r="P48" s="322"/>
      <c r="Q48" s="322"/>
      <c r="R48" s="322"/>
      <c r="S48" s="322"/>
      <c r="T48" s="322"/>
      <c r="U48" s="322"/>
      <c r="V48" s="322"/>
      <c r="W48" s="322"/>
      <c r="X48" s="322"/>
      <c r="Y48" s="322"/>
      <c r="Z48" s="322"/>
      <c r="AA48" s="322"/>
      <c r="AB48" s="322"/>
      <c r="AC48" s="322"/>
      <c r="AD48" s="322"/>
      <c r="AE48" s="322"/>
      <c r="AF48" s="322"/>
      <c r="AG48" s="322"/>
      <c r="AH48" s="322"/>
      <c r="AI48" s="322"/>
      <c r="AJ48" s="322"/>
      <c r="AK48" s="322"/>
      <c r="AL48" s="322"/>
      <c r="AM48" s="322"/>
      <c r="AN48" s="322"/>
      <c r="AO48" s="322"/>
      <c r="AP48" s="322"/>
      <c r="AQ48" s="322"/>
      <c r="AR48" s="322"/>
      <c r="AS48" s="322"/>
      <c r="AT48" s="322"/>
      <c r="AU48" s="322"/>
      <c r="AV48" s="60"/>
      <c r="AW48" s="60"/>
      <c r="AX48" s="60"/>
      <c r="AY48" s="66"/>
    </row>
    <row r="49" spans="1:52" ht="15" customHeight="1">
      <c r="A49" s="322" t="s">
        <v>132</v>
      </c>
      <c r="B49" s="322"/>
      <c r="C49" s="322"/>
      <c r="D49" s="322"/>
      <c r="E49" s="322"/>
      <c r="F49" s="322"/>
      <c r="G49" s="322"/>
      <c r="H49" s="322"/>
      <c r="I49" s="322"/>
      <c r="J49" s="322"/>
      <c r="K49" s="322"/>
      <c r="L49" s="322"/>
      <c r="M49" s="322"/>
      <c r="N49" s="322"/>
      <c r="O49" s="322"/>
      <c r="P49" s="322"/>
      <c r="Q49" s="322"/>
      <c r="R49" s="322"/>
      <c r="S49" s="322"/>
      <c r="T49" s="322"/>
      <c r="U49" s="322"/>
      <c r="V49" s="322"/>
      <c r="W49" s="322"/>
      <c r="X49" s="322"/>
      <c r="Y49" s="322"/>
      <c r="Z49" s="322"/>
      <c r="AA49" s="322"/>
      <c r="AB49" s="322"/>
      <c r="AC49" s="322"/>
      <c r="AD49" s="322"/>
      <c r="AE49" s="322"/>
      <c r="AF49" s="322"/>
      <c r="AG49" s="322"/>
      <c r="AH49" s="322"/>
      <c r="AI49" s="322"/>
      <c r="AJ49" s="322"/>
      <c r="AK49" s="322"/>
      <c r="AL49" s="322"/>
      <c r="AM49" s="322"/>
      <c r="AN49" s="322"/>
      <c r="AO49" s="322"/>
      <c r="AP49" s="322"/>
      <c r="AQ49" s="322"/>
      <c r="AR49" s="322"/>
      <c r="AS49" s="322"/>
      <c r="AT49" s="322"/>
      <c r="AU49" s="322"/>
      <c r="AV49" s="60"/>
      <c r="AW49" s="60"/>
      <c r="AX49" s="60"/>
      <c r="AY49" s="66"/>
    </row>
    <row r="50" spans="1:52" ht="15" customHeight="1">
      <c r="A50" s="347" t="s">
        <v>137</v>
      </c>
      <c r="B50" s="347"/>
      <c r="C50" s="347"/>
      <c r="D50" s="347"/>
      <c r="E50" s="347"/>
      <c r="F50" s="347"/>
      <c r="G50" s="347"/>
      <c r="H50" s="347"/>
      <c r="I50" s="347"/>
      <c r="J50" s="347"/>
      <c r="K50" s="347"/>
      <c r="L50" s="347"/>
      <c r="M50" s="347"/>
      <c r="N50" s="347"/>
      <c r="O50" s="347"/>
      <c r="P50" s="347"/>
      <c r="Q50" s="347"/>
      <c r="R50" s="347"/>
      <c r="S50" s="347"/>
      <c r="T50" s="347"/>
      <c r="U50" s="347"/>
      <c r="V50" s="347"/>
      <c r="W50" s="347"/>
      <c r="X50" s="347"/>
      <c r="Y50" s="347"/>
      <c r="Z50" s="347"/>
      <c r="AA50" s="347"/>
      <c r="AB50" s="347"/>
      <c r="AC50" s="347"/>
      <c r="AD50" s="347"/>
      <c r="AE50" s="347"/>
      <c r="AF50" s="347"/>
      <c r="AG50" s="347"/>
      <c r="AH50" s="347"/>
      <c r="AI50" s="347"/>
      <c r="AJ50" s="347"/>
      <c r="AK50" s="347"/>
      <c r="AL50" s="347"/>
      <c r="AM50" s="347"/>
      <c r="AN50" s="347"/>
      <c r="AO50" s="347"/>
      <c r="AP50" s="347"/>
      <c r="AQ50" s="347"/>
      <c r="AR50" s="347"/>
      <c r="AS50" s="347"/>
      <c r="AT50" s="347"/>
      <c r="AU50" s="347"/>
      <c r="AV50" s="60"/>
      <c r="AW50" s="60"/>
      <c r="AX50" s="60"/>
      <c r="AY50" s="66"/>
    </row>
    <row r="51" spans="1:52" ht="30" customHeight="1">
      <c r="A51" s="322" t="s">
        <v>139</v>
      </c>
      <c r="B51" s="322"/>
      <c r="C51" s="322"/>
      <c r="D51" s="322"/>
      <c r="E51" s="322"/>
      <c r="F51" s="322"/>
      <c r="G51" s="322"/>
      <c r="H51" s="322"/>
      <c r="I51" s="322"/>
      <c r="J51" s="322"/>
      <c r="K51" s="322"/>
      <c r="L51" s="322"/>
      <c r="M51" s="322"/>
      <c r="N51" s="322"/>
      <c r="O51" s="322"/>
      <c r="P51" s="322"/>
      <c r="Q51" s="322"/>
      <c r="R51" s="322"/>
      <c r="S51" s="322"/>
      <c r="T51" s="322"/>
      <c r="U51" s="322"/>
      <c r="V51" s="322"/>
      <c r="W51" s="322"/>
      <c r="X51" s="322"/>
      <c r="Y51" s="322"/>
      <c r="Z51" s="322"/>
      <c r="AA51" s="322"/>
      <c r="AB51" s="322"/>
      <c r="AC51" s="322"/>
      <c r="AD51" s="322"/>
      <c r="AE51" s="322"/>
      <c r="AF51" s="322"/>
      <c r="AG51" s="322"/>
      <c r="AH51" s="322"/>
      <c r="AI51" s="322"/>
      <c r="AJ51" s="322"/>
      <c r="AK51" s="322"/>
      <c r="AL51" s="322"/>
      <c r="AM51" s="322"/>
      <c r="AN51" s="322"/>
      <c r="AO51" s="322"/>
      <c r="AP51" s="322"/>
      <c r="AQ51" s="322"/>
      <c r="AR51" s="322"/>
      <c r="AS51" s="322"/>
      <c r="AT51" s="322"/>
      <c r="AU51" s="322"/>
      <c r="AV51" s="322"/>
      <c r="AW51" s="322"/>
      <c r="AX51" s="322"/>
      <c r="AY51" s="322"/>
    </row>
    <row r="52" spans="1:52" s="67" customFormat="1" ht="93.75" customHeight="1">
      <c r="A52" s="322" t="s">
        <v>193</v>
      </c>
      <c r="B52" s="322"/>
      <c r="C52" s="322"/>
      <c r="D52" s="322"/>
      <c r="E52" s="322"/>
      <c r="F52" s="322"/>
      <c r="G52" s="322"/>
      <c r="H52" s="322"/>
      <c r="I52" s="322"/>
      <c r="J52" s="322"/>
      <c r="K52" s="322"/>
      <c r="L52" s="322"/>
      <c r="M52" s="322"/>
      <c r="N52" s="322"/>
      <c r="O52" s="322"/>
      <c r="P52" s="322"/>
      <c r="Q52" s="322"/>
      <c r="R52" s="322"/>
      <c r="S52" s="322"/>
      <c r="T52" s="322"/>
      <c r="U52" s="322"/>
      <c r="V52" s="322"/>
      <c r="W52" s="322"/>
      <c r="X52" s="322"/>
      <c r="Y52" s="322"/>
      <c r="Z52" s="322"/>
      <c r="AA52" s="322"/>
      <c r="AB52" s="322"/>
      <c r="AC52" s="322"/>
      <c r="AD52" s="322"/>
      <c r="AE52" s="322"/>
      <c r="AF52" s="322"/>
      <c r="AG52" s="322"/>
      <c r="AH52" s="322"/>
      <c r="AI52" s="322"/>
      <c r="AJ52" s="322"/>
      <c r="AK52" s="322"/>
      <c r="AL52" s="322"/>
      <c r="AM52" s="322"/>
      <c r="AN52" s="322"/>
      <c r="AO52" s="322"/>
      <c r="AP52" s="322"/>
      <c r="AQ52" s="322"/>
      <c r="AR52" s="322"/>
      <c r="AS52" s="322"/>
      <c r="AT52" s="322"/>
      <c r="AU52" s="322"/>
      <c r="AV52" s="66"/>
      <c r="AW52" s="202"/>
      <c r="AX52" s="66"/>
      <c r="AY52" s="66"/>
      <c r="AZ52" s="66"/>
    </row>
    <row r="53" spans="1:52" ht="15" customHeight="1">
      <c r="A53" s="245" t="s">
        <v>142</v>
      </c>
      <c r="B53" s="245"/>
      <c r="C53" s="245"/>
      <c r="D53" s="245"/>
      <c r="E53" s="245"/>
      <c r="F53" s="245"/>
      <c r="G53" s="245"/>
      <c r="H53" s="245"/>
      <c r="I53" s="245"/>
      <c r="J53" s="245"/>
      <c r="K53" s="245"/>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245"/>
      <c r="AI53" s="245"/>
      <c r="AJ53" s="245"/>
      <c r="AK53" s="245"/>
      <c r="AL53" s="245"/>
      <c r="AM53" s="245"/>
      <c r="AN53" s="245"/>
      <c r="AO53" s="245"/>
      <c r="AP53" s="245"/>
      <c r="AQ53" s="245"/>
      <c r="AR53" s="245"/>
      <c r="AS53" s="245"/>
      <c r="AT53" s="245"/>
      <c r="AU53" s="245"/>
      <c r="AV53" s="60"/>
      <c r="AW53" s="60"/>
      <c r="AX53" s="60"/>
      <c r="AY53" s="63"/>
    </row>
    <row r="54" spans="1:52" ht="21" customHeight="1">
      <c r="AV54" s="63"/>
      <c r="AW54" s="203"/>
      <c r="AX54" s="63"/>
    </row>
    <row r="55" spans="1:52" ht="21" customHeight="1">
      <c r="AS55" s="113"/>
      <c r="AT55" s="113"/>
      <c r="AU55" s="113"/>
      <c r="AV55" s="113"/>
      <c r="AW55" s="218"/>
      <c r="AX55" s="113"/>
    </row>
    <row r="56" spans="1:52" ht="21" customHeight="1">
      <c r="AV56" s="113"/>
      <c r="AW56" s="218"/>
      <c r="AX56" s="113"/>
    </row>
    <row r="57" spans="1:52" ht="21" customHeight="1">
      <c r="AV57" s="114"/>
      <c r="AW57" s="219"/>
      <c r="AX57" s="114"/>
    </row>
    <row r="58" spans="1:52" ht="21" customHeight="1">
      <c r="AV58" s="115"/>
      <c r="AW58" s="216"/>
      <c r="AX58" s="115"/>
    </row>
    <row r="59" spans="1:52" ht="21" customHeight="1">
      <c r="AV59" s="115"/>
      <c r="AW59" s="216"/>
      <c r="AX59" s="115"/>
    </row>
    <row r="60" spans="1:52" ht="21" customHeight="1">
      <c r="AV60" s="116"/>
      <c r="AW60" s="220"/>
      <c r="AX60" s="116"/>
    </row>
    <row r="62" spans="1:52" ht="21" customHeight="1">
      <c r="AV62" s="115"/>
      <c r="AW62" s="216"/>
      <c r="AX62" s="115"/>
    </row>
    <row r="63" spans="1:52" ht="21" customHeight="1">
      <c r="AV63" s="117"/>
      <c r="AW63" s="217"/>
      <c r="AX63" s="117"/>
    </row>
  </sheetData>
  <sheetProtection algorithmName="SHA-512" hashValue="h3AJ4E+Pk94Mif+lafR7lElPikR9nT8P2+4e8wCgvPp8sOnyXZlqsTrEaG85+lWAKw1Comvlb8e7cdUn0rP0XA==" saltValue="GVTwsGlK8Oz0NRsIMd43jg==" spinCount="100000" sheet="1" formatCells="0" formatColumns="0" formatRows="0" insertColumns="0" insertRows="0" insertHyperlinks="0" deleteColumns="0" deleteRows="0" sort="0" autoFilter="0" pivotTables="0"/>
  <mergeCells count="136">
    <mergeCell ref="A52:AU52"/>
    <mergeCell ref="AS43:AU43"/>
    <mergeCell ref="AS45:AU45"/>
    <mergeCell ref="AI3:AX3"/>
    <mergeCell ref="A49:AU49"/>
    <mergeCell ref="I41:W41"/>
    <mergeCell ref="AJ41:AU41"/>
    <mergeCell ref="A44:AU44"/>
    <mergeCell ref="A46:AU46"/>
    <mergeCell ref="A47:AU47"/>
    <mergeCell ref="A48:AU48"/>
    <mergeCell ref="A37:M37"/>
    <mergeCell ref="AS37:AU37"/>
    <mergeCell ref="A38:AR38"/>
    <mergeCell ref="AS38:AU38"/>
    <mergeCell ref="A39:M39"/>
    <mergeCell ref="B33:F33"/>
    <mergeCell ref="V6:AH6"/>
    <mergeCell ref="AS7:AU9"/>
    <mergeCell ref="B20:F20"/>
    <mergeCell ref="G20:M20"/>
    <mergeCell ref="AI5:AS5"/>
    <mergeCell ref="N4:W5"/>
    <mergeCell ref="A4:A5"/>
    <mergeCell ref="B4:M5"/>
    <mergeCell ref="A3:M3"/>
    <mergeCell ref="A6:H6"/>
    <mergeCell ref="G24:M24"/>
    <mergeCell ref="AS24:AU24"/>
    <mergeCell ref="G19:M19"/>
    <mergeCell ref="AS19:AU19"/>
    <mergeCell ref="B22:F22"/>
    <mergeCell ref="G22:M22"/>
    <mergeCell ref="AS22:AU22"/>
    <mergeCell ref="G10:M10"/>
    <mergeCell ref="AS10:AU10"/>
    <mergeCell ref="AS20:AU20"/>
    <mergeCell ref="AS16:AU16"/>
    <mergeCell ref="AS12:AU12"/>
    <mergeCell ref="AS13:AU13"/>
    <mergeCell ref="AY7:AY9"/>
    <mergeCell ref="B29:F29"/>
    <mergeCell ref="G29:M29"/>
    <mergeCell ref="AS29:AU29"/>
    <mergeCell ref="B16:F16"/>
    <mergeCell ref="G16:M16"/>
    <mergeCell ref="B21:F21"/>
    <mergeCell ref="G21:M21"/>
    <mergeCell ref="AS21:AU21"/>
    <mergeCell ref="B26:F26"/>
    <mergeCell ref="G26:M26"/>
    <mergeCell ref="AS15:AU15"/>
    <mergeCell ref="B14:F14"/>
    <mergeCell ref="G14:M14"/>
    <mergeCell ref="AS14:AU14"/>
    <mergeCell ref="B24:F24"/>
    <mergeCell ref="B17:F17"/>
    <mergeCell ref="G17:M17"/>
    <mergeCell ref="AS26:AU26"/>
    <mergeCell ref="B23:F23"/>
    <mergeCell ref="G23:M23"/>
    <mergeCell ref="AS23:AU23"/>
    <mergeCell ref="AV7:AV9"/>
    <mergeCell ref="B25:F25"/>
    <mergeCell ref="A1:AU1"/>
    <mergeCell ref="N3:Z3"/>
    <mergeCell ref="AA3:AH3"/>
    <mergeCell ref="I6:M6"/>
    <mergeCell ref="N6:U6"/>
    <mergeCell ref="AI7:AO7"/>
    <mergeCell ref="B31:F31"/>
    <mergeCell ref="G31:M31"/>
    <mergeCell ref="AS31:AU31"/>
    <mergeCell ref="AP6:AX6"/>
    <mergeCell ref="B12:F12"/>
    <mergeCell ref="G18:M18"/>
    <mergeCell ref="AS18:AU18"/>
    <mergeCell ref="B19:F19"/>
    <mergeCell ref="B27:F27"/>
    <mergeCell ref="G27:M27"/>
    <mergeCell ref="X4:AH5"/>
    <mergeCell ref="AI6:AO6"/>
    <mergeCell ref="G25:M25"/>
    <mergeCell ref="AS25:AU25"/>
    <mergeCell ref="AI4:AS4"/>
    <mergeCell ref="AT4:AX4"/>
    <mergeCell ref="AT5:AX5"/>
    <mergeCell ref="AX7:AX9"/>
    <mergeCell ref="AW7:AW9"/>
    <mergeCell ref="G12:M12"/>
    <mergeCell ref="B13:F13"/>
    <mergeCell ref="G13:M13"/>
    <mergeCell ref="B11:F11"/>
    <mergeCell ref="G11:M11"/>
    <mergeCell ref="B10:F10"/>
    <mergeCell ref="A50:AU50"/>
    <mergeCell ref="A51:AY51"/>
    <mergeCell ref="AS27:AU27"/>
    <mergeCell ref="A7:A9"/>
    <mergeCell ref="B7:F9"/>
    <mergeCell ref="G7:M9"/>
    <mergeCell ref="N7:T7"/>
    <mergeCell ref="U7:AA7"/>
    <mergeCell ref="AB7:AH7"/>
    <mergeCell ref="AP7:AR7"/>
    <mergeCell ref="B15:F15"/>
    <mergeCell ref="AS11:AU11"/>
    <mergeCell ref="G28:M28"/>
    <mergeCell ref="AS28:AU28"/>
    <mergeCell ref="G33:M33"/>
    <mergeCell ref="AS33:AU33"/>
    <mergeCell ref="B34:F34"/>
    <mergeCell ref="A53:AU53"/>
    <mergeCell ref="B32:F32"/>
    <mergeCell ref="G32:M32"/>
    <mergeCell ref="AS32:AU32"/>
    <mergeCell ref="I42:AU42"/>
    <mergeCell ref="AS40:AU40"/>
    <mergeCell ref="G15:M15"/>
    <mergeCell ref="AS39:AU39"/>
    <mergeCell ref="B35:F35"/>
    <mergeCell ref="G35:M35"/>
    <mergeCell ref="AS35:AU35"/>
    <mergeCell ref="A36:M36"/>
    <mergeCell ref="AS36:AU36"/>
    <mergeCell ref="AS17:AU17"/>
    <mergeCell ref="B18:F18"/>
    <mergeCell ref="A41:H41"/>
    <mergeCell ref="X41:AI41"/>
    <mergeCell ref="B30:F30"/>
    <mergeCell ref="G30:M30"/>
    <mergeCell ref="AS30:AU30"/>
    <mergeCell ref="A42:H42"/>
    <mergeCell ref="B28:F28"/>
    <mergeCell ref="G34:M34"/>
    <mergeCell ref="AS34:AU34"/>
  </mergeCells>
  <phoneticPr fontId="4"/>
  <dataValidations count="6">
    <dataValidation type="list" allowBlank="1" showInputMessage="1" showErrorMessage="1" sqref="V6">
      <formula1>"5:1,4:1,3:1"</formula1>
    </dataValidation>
    <dataValidation type="list" allowBlank="1" showInputMessage="1" sqref="A10:A35">
      <formula1>"世話人,生活支援員,ｻｰﾋﾞｽ管理責任者,管理者,常勤換算に含まない夜勤,常勤換算に含まない宿直,夜勤者（加配）"</formula1>
    </dataValidation>
    <dataValidation type="list" allowBlank="1" showInputMessage="1" showErrorMessage="1" sqref="B10:F35">
      <formula1>"常勤･専従,常勤･兼務,非常勤･専従,非常勤･兼務"</formula1>
    </dataValidation>
    <dataValidation type="list" allowBlank="1" showInputMessage="1" showErrorMessage="1" sqref="N9">
      <formula1>"日,月,火,水,木,金,土"</formula1>
    </dataValidation>
    <dataValidation type="list" allowBlank="1" showInputMessage="1" showErrorMessage="1" sqref="N3:Z3">
      <formula1>"日中サービス支援型共同生活援助"</formula1>
    </dataValidation>
    <dataValidation type="list" allowBlank="1" showInputMessage="1" showErrorMessage="1" sqref="AP6:AX6">
      <formula1>"日中サービス支援型共同生活援助サービス費(Ⅰ),日中サービス支援型共同生活援助サービス費(Ⅱ),日中サービス支援型共同生活援助サービス費(Ⅲ),日中サービス支援型共同生活援助サービス費(Ⅳ)"</formula1>
    </dataValidation>
  </dataValidations>
  <printOptions verticalCentered="1"/>
  <pageMargins left="0.74803149606299213" right="0.19685039370078741" top="0.59055118110236227" bottom="0.39370078740157483" header="0.6692913385826772" footer="0.51181102362204722"/>
  <pageSetup paperSize="9" scale="65" orientation="landscape" r:id="rId1"/>
  <headerFooter alignWithMargins="0"/>
  <rowBreaks count="1" manualBreakCount="1">
    <brk id="43" max="49"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249977111117893"/>
  </sheetPr>
  <dimension ref="A1:BC53"/>
  <sheetViews>
    <sheetView view="pageBreakPreview" topLeftCell="K1" zoomScaleNormal="100" zoomScaleSheetLayoutView="100" workbookViewId="0">
      <selection activeCell="AT4" sqref="AT4:BA4 AS10:BA35 N36:BA37"/>
    </sheetView>
  </sheetViews>
  <sheetFormatPr defaultRowHeight="21" customHeight="1"/>
  <cols>
    <col min="1" max="1" width="15.875" style="69" customWidth="1"/>
    <col min="2" max="13" width="2.625" style="40" customWidth="1"/>
    <col min="14" max="44" width="3.125" style="40" customWidth="1"/>
    <col min="45" max="53" width="2.625" style="40" customWidth="1"/>
    <col min="54" max="54" width="18.75" style="40" customWidth="1"/>
    <col min="55" max="68" width="2.625" style="40" customWidth="1"/>
    <col min="69" max="16384" width="9" style="40"/>
  </cols>
  <sheetData>
    <row r="1" spans="1:55" ht="21" customHeight="1">
      <c r="A1" s="282" t="s">
        <v>202</v>
      </c>
      <c r="B1" s="282"/>
      <c r="C1" s="282"/>
      <c r="D1" s="282"/>
      <c r="E1" s="282"/>
      <c r="F1" s="282"/>
      <c r="G1" s="282"/>
      <c r="H1" s="282"/>
      <c r="I1" s="282"/>
      <c r="J1" s="282"/>
      <c r="K1" s="282"/>
      <c r="L1" s="282"/>
      <c r="M1" s="282"/>
      <c r="N1" s="282"/>
      <c r="O1" s="282"/>
      <c r="P1" s="282"/>
      <c r="Q1" s="282"/>
      <c r="R1" s="282"/>
      <c r="S1" s="282"/>
      <c r="T1" s="282"/>
      <c r="U1" s="282"/>
      <c r="V1" s="282"/>
      <c r="W1" s="282"/>
      <c r="X1" s="282"/>
      <c r="Y1" s="282"/>
      <c r="Z1" s="282"/>
      <c r="AA1" s="282"/>
      <c r="AB1" s="282"/>
      <c r="AC1" s="282"/>
      <c r="AD1" s="282"/>
      <c r="AE1" s="282"/>
      <c r="AF1" s="282"/>
      <c r="AG1" s="282"/>
      <c r="AH1" s="282"/>
      <c r="AI1" s="282"/>
      <c r="AJ1" s="282"/>
      <c r="AK1" s="282"/>
      <c r="AL1" s="282"/>
      <c r="AM1" s="282"/>
      <c r="AN1" s="282"/>
      <c r="AO1" s="282"/>
      <c r="AP1" s="282"/>
      <c r="AQ1" s="282"/>
      <c r="AR1" s="282"/>
      <c r="AS1" s="282"/>
      <c r="AT1" s="282"/>
      <c r="AU1" s="282"/>
      <c r="AV1" s="39"/>
      <c r="AW1" s="39"/>
      <c r="AX1" s="39"/>
      <c r="AY1" s="39"/>
      <c r="AZ1" s="39"/>
      <c r="BA1" s="39"/>
    </row>
    <row r="2" spans="1:55" ht="7.5" customHeight="1" thickBot="1">
      <c r="A2" s="41"/>
      <c r="L2" s="61"/>
      <c r="M2" s="61"/>
      <c r="N2" s="61"/>
      <c r="O2" s="61"/>
      <c r="P2" s="61"/>
      <c r="Q2" s="61"/>
      <c r="R2" s="61"/>
      <c r="S2" s="61"/>
      <c r="T2" s="61"/>
      <c r="U2" s="61"/>
      <c r="V2" s="61"/>
      <c r="W2" s="61"/>
      <c r="X2" s="61"/>
      <c r="Y2" s="61"/>
      <c r="Z2" s="61"/>
      <c r="AA2" s="42"/>
      <c r="AB2" s="42"/>
      <c r="AC2" s="42"/>
      <c r="AD2" s="42"/>
      <c r="AE2" s="42"/>
      <c r="AF2" s="42"/>
      <c r="AG2" s="42"/>
      <c r="AH2" s="42"/>
      <c r="AI2" s="42"/>
      <c r="AJ2" s="42"/>
      <c r="AK2" s="42"/>
      <c r="AV2" s="42"/>
      <c r="AW2" s="42"/>
      <c r="AX2" s="42"/>
      <c r="AY2" s="42"/>
      <c r="AZ2" s="42"/>
      <c r="BA2" s="42"/>
    </row>
    <row r="3" spans="1:55" ht="21" customHeight="1">
      <c r="A3" s="338" t="s">
        <v>0</v>
      </c>
      <c r="B3" s="339"/>
      <c r="C3" s="339"/>
      <c r="D3" s="339"/>
      <c r="E3" s="339"/>
      <c r="F3" s="339"/>
      <c r="G3" s="339"/>
      <c r="H3" s="339"/>
      <c r="I3" s="339"/>
      <c r="J3" s="339"/>
      <c r="K3" s="339"/>
      <c r="L3" s="339"/>
      <c r="M3" s="340"/>
      <c r="N3" s="450" t="s">
        <v>119</v>
      </c>
      <c r="O3" s="451"/>
      <c r="P3" s="451"/>
      <c r="Q3" s="451"/>
      <c r="R3" s="451"/>
      <c r="S3" s="451"/>
      <c r="T3" s="451"/>
      <c r="U3" s="451"/>
      <c r="V3" s="451"/>
      <c r="W3" s="451"/>
      <c r="X3" s="451"/>
      <c r="Y3" s="451"/>
      <c r="Z3" s="452"/>
      <c r="AA3" s="414" t="s">
        <v>1</v>
      </c>
      <c r="AB3" s="339"/>
      <c r="AC3" s="339"/>
      <c r="AD3" s="339"/>
      <c r="AE3" s="339"/>
      <c r="AF3" s="339"/>
      <c r="AG3" s="339"/>
      <c r="AH3" s="339"/>
      <c r="AI3" s="450" t="s">
        <v>128</v>
      </c>
      <c r="AJ3" s="451"/>
      <c r="AK3" s="451"/>
      <c r="AL3" s="451"/>
      <c r="AM3" s="451"/>
      <c r="AN3" s="451"/>
      <c r="AO3" s="451"/>
      <c r="AP3" s="451"/>
      <c r="AQ3" s="451"/>
      <c r="AR3" s="451"/>
      <c r="AS3" s="451"/>
      <c r="AT3" s="451"/>
      <c r="AU3" s="451"/>
      <c r="AV3" s="451"/>
      <c r="AW3" s="451"/>
      <c r="AX3" s="451"/>
      <c r="AY3" s="451"/>
      <c r="AZ3" s="451"/>
      <c r="BA3" s="516"/>
    </row>
    <row r="4" spans="1:55" ht="14.25" customHeight="1">
      <c r="A4" s="502" t="s">
        <v>2</v>
      </c>
      <c r="B4" s="372" t="s">
        <v>127</v>
      </c>
      <c r="C4" s="373"/>
      <c r="D4" s="373"/>
      <c r="E4" s="373"/>
      <c r="F4" s="373"/>
      <c r="G4" s="373"/>
      <c r="H4" s="373"/>
      <c r="I4" s="373"/>
      <c r="J4" s="373"/>
      <c r="K4" s="373"/>
      <c r="L4" s="373"/>
      <c r="M4" s="374"/>
      <c r="N4" s="467" t="s">
        <v>190</v>
      </c>
      <c r="O4" s="468"/>
      <c r="P4" s="468"/>
      <c r="Q4" s="468"/>
      <c r="R4" s="468"/>
      <c r="S4" s="468"/>
      <c r="T4" s="468"/>
      <c r="U4" s="468"/>
      <c r="V4" s="468"/>
      <c r="W4" s="490"/>
      <c r="X4" s="484" t="s">
        <v>126</v>
      </c>
      <c r="Y4" s="485"/>
      <c r="Z4" s="485"/>
      <c r="AA4" s="485"/>
      <c r="AB4" s="485"/>
      <c r="AC4" s="485"/>
      <c r="AD4" s="485"/>
      <c r="AE4" s="485"/>
      <c r="AF4" s="485"/>
      <c r="AG4" s="485"/>
      <c r="AH4" s="486"/>
      <c r="AI4" s="421" t="s">
        <v>4</v>
      </c>
      <c r="AJ4" s="422"/>
      <c r="AK4" s="422"/>
      <c r="AL4" s="422"/>
      <c r="AM4" s="422"/>
      <c r="AN4" s="422"/>
      <c r="AO4" s="422"/>
      <c r="AP4" s="422"/>
      <c r="AQ4" s="422"/>
      <c r="AR4" s="422"/>
      <c r="AS4" s="423"/>
      <c r="AT4" s="458">
        <f>9/5</f>
        <v>1.8</v>
      </c>
      <c r="AU4" s="459"/>
      <c r="AV4" s="459"/>
      <c r="AW4" s="459"/>
      <c r="AX4" s="459"/>
      <c r="AY4" s="459"/>
      <c r="AZ4" s="459"/>
      <c r="BA4" s="460"/>
    </row>
    <row r="5" spans="1:55" ht="14.25">
      <c r="A5" s="483"/>
      <c r="B5" s="375"/>
      <c r="C5" s="376"/>
      <c r="D5" s="376"/>
      <c r="E5" s="376"/>
      <c r="F5" s="376"/>
      <c r="G5" s="376"/>
      <c r="H5" s="376"/>
      <c r="I5" s="376"/>
      <c r="J5" s="376"/>
      <c r="K5" s="376"/>
      <c r="L5" s="376"/>
      <c r="M5" s="377"/>
      <c r="N5" s="469"/>
      <c r="O5" s="470"/>
      <c r="P5" s="470"/>
      <c r="Q5" s="470"/>
      <c r="R5" s="470"/>
      <c r="S5" s="470"/>
      <c r="T5" s="470"/>
      <c r="U5" s="470"/>
      <c r="V5" s="470"/>
      <c r="W5" s="491"/>
      <c r="X5" s="487"/>
      <c r="Y5" s="488"/>
      <c r="Z5" s="488"/>
      <c r="AA5" s="488"/>
      <c r="AB5" s="488"/>
      <c r="AC5" s="488"/>
      <c r="AD5" s="488"/>
      <c r="AE5" s="488"/>
      <c r="AF5" s="488"/>
      <c r="AG5" s="488"/>
      <c r="AH5" s="489"/>
      <c r="AI5" s="492" t="s">
        <v>5</v>
      </c>
      <c r="AJ5" s="370"/>
      <c r="AK5" s="370"/>
      <c r="AL5" s="370"/>
      <c r="AM5" s="370"/>
      <c r="AN5" s="370"/>
      <c r="AO5" s="370"/>
      <c r="AP5" s="370"/>
      <c r="AQ5" s="370"/>
      <c r="AR5" s="370"/>
      <c r="AS5" s="371"/>
      <c r="AT5" s="455">
        <v>3.6</v>
      </c>
      <c r="AU5" s="456"/>
      <c r="AV5" s="456"/>
      <c r="AW5" s="456"/>
      <c r="AX5" s="456"/>
      <c r="AY5" s="456"/>
      <c r="AZ5" s="456"/>
      <c r="BA5" s="457"/>
    </row>
    <row r="6" spans="1:55" ht="21" customHeight="1" thickBot="1">
      <c r="A6" s="351" t="s">
        <v>6</v>
      </c>
      <c r="B6" s="352"/>
      <c r="C6" s="352"/>
      <c r="D6" s="352"/>
      <c r="E6" s="352"/>
      <c r="F6" s="352"/>
      <c r="G6" s="352"/>
      <c r="H6" s="353"/>
      <c r="I6" s="354">
        <v>40</v>
      </c>
      <c r="J6" s="355"/>
      <c r="K6" s="355"/>
      <c r="L6" s="355"/>
      <c r="M6" s="356"/>
      <c r="N6" s="357" t="s">
        <v>7</v>
      </c>
      <c r="O6" s="358"/>
      <c r="P6" s="358"/>
      <c r="Q6" s="358"/>
      <c r="R6" s="358"/>
      <c r="S6" s="358"/>
      <c r="T6" s="358"/>
      <c r="U6" s="359"/>
      <c r="V6" s="360" t="s">
        <v>120</v>
      </c>
      <c r="W6" s="361"/>
      <c r="X6" s="361"/>
      <c r="Y6" s="361"/>
      <c r="Z6" s="361"/>
      <c r="AA6" s="361"/>
      <c r="AB6" s="361"/>
      <c r="AC6" s="361"/>
      <c r="AD6" s="361"/>
      <c r="AE6" s="361"/>
      <c r="AF6" s="361"/>
      <c r="AG6" s="361"/>
      <c r="AH6" s="362"/>
      <c r="AI6" s="357" t="s">
        <v>8</v>
      </c>
      <c r="AJ6" s="358"/>
      <c r="AK6" s="358"/>
      <c r="AL6" s="358"/>
      <c r="AM6" s="358"/>
      <c r="AN6" s="358"/>
      <c r="AO6" s="359"/>
      <c r="AP6" s="424" t="s">
        <v>191</v>
      </c>
      <c r="AQ6" s="425"/>
      <c r="AR6" s="425"/>
      <c r="AS6" s="425"/>
      <c r="AT6" s="425"/>
      <c r="AU6" s="425"/>
      <c r="AV6" s="425"/>
      <c r="AW6" s="425"/>
      <c r="AX6" s="425"/>
      <c r="AY6" s="425"/>
      <c r="AZ6" s="425"/>
      <c r="BA6" s="426"/>
      <c r="BB6" s="120"/>
    </row>
    <row r="7" spans="1:55" ht="21" customHeight="1">
      <c r="A7" s="499" t="s">
        <v>9</v>
      </c>
      <c r="B7" s="404" t="s">
        <v>10</v>
      </c>
      <c r="C7" s="404"/>
      <c r="D7" s="404"/>
      <c r="E7" s="404"/>
      <c r="F7" s="404"/>
      <c r="G7" s="364" t="s">
        <v>11</v>
      </c>
      <c r="H7" s="364"/>
      <c r="I7" s="364"/>
      <c r="J7" s="364"/>
      <c r="K7" s="364"/>
      <c r="L7" s="364"/>
      <c r="M7" s="406"/>
      <c r="N7" s="340" t="s">
        <v>12</v>
      </c>
      <c r="O7" s="364"/>
      <c r="P7" s="364"/>
      <c r="Q7" s="364"/>
      <c r="R7" s="364"/>
      <c r="S7" s="364"/>
      <c r="T7" s="364"/>
      <c r="U7" s="364" t="s">
        <v>13</v>
      </c>
      <c r="V7" s="364"/>
      <c r="W7" s="364"/>
      <c r="X7" s="364"/>
      <c r="Y7" s="364"/>
      <c r="Z7" s="364"/>
      <c r="AA7" s="364"/>
      <c r="AB7" s="364" t="s">
        <v>14</v>
      </c>
      <c r="AC7" s="364"/>
      <c r="AD7" s="364"/>
      <c r="AE7" s="364"/>
      <c r="AF7" s="364"/>
      <c r="AG7" s="483"/>
      <c r="AH7" s="483"/>
      <c r="AI7" s="492" t="s">
        <v>15</v>
      </c>
      <c r="AJ7" s="370"/>
      <c r="AK7" s="370"/>
      <c r="AL7" s="370"/>
      <c r="AM7" s="370"/>
      <c r="AN7" s="370"/>
      <c r="AO7" s="371"/>
      <c r="AP7" s="492" t="s">
        <v>16</v>
      </c>
      <c r="AQ7" s="370"/>
      <c r="AR7" s="371"/>
      <c r="AS7" s="410" t="s">
        <v>135</v>
      </c>
      <c r="AT7" s="410"/>
      <c r="AU7" s="410"/>
      <c r="AV7" s="493" t="s">
        <v>140</v>
      </c>
      <c r="AW7" s="494"/>
      <c r="AX7" s="495"/>
      <c r="AY7" s="494" t="s">
        <v>134</v>
      </c>
      <c r="AZ7" s="494"/>
      <c r="BA7" s="510"/>
      <c r="BB7" s="401" t="s">
        <v>17</v>
      </c>
    </row>
    <row r="8" spans="1:55" ht="21" customHeight="1">
      <c r="A8" s="500"/>
      <c r="B8" s="405"/>
      <c r="C8" s="405"/>
      <c r="D8" s="405"/>
      <c r="E8" s="405"/>
      <c r="F8" s="405"/>
      <c r="G8" s="403"/>
      <c r="H8" s="403"/>
      <c r="I8" s="403"/>
      <c r="J8" s="403"/>
      <c r="K8" s="403"/>
      <c r="L8" s="403"/>
      <c r="M8" s="407"/>
      <c r="N8" s="43">
        <v>1</v>
      </c>
      <c r="O8" s="146">
        <v>2</v>
      </c>
      <c r="P8" s="146">
        <v>3</v>
      </c>
      <c r="Q8" s="146">
        <v>4</v>
      </c>
      <c r="R8" s="146">
        <v>5</v>
      </c>
      <c r="S8" s="146">
        <v>6</v>
      </c>
      <c r="T8" s="146">
        <v>7</v>
      </c>
      <c r="U8" s="146">
        <v>8</v>
      </c>
      <c r="V8" s="146">
        <v>9</v>
      </c>
      <c r="W8" s="146">
        <v>10</v>
      </c>
      <c r="X8" s="146">
        <v>11</v>
      </c>
      <c r="Y8" s="146">
        <v>12</v>
      </c>
      <c r="Z8" s="146">
        <v>13</v>
      </c>
      <c r="AA8" s="146">
        <v>14</v>
      </c>
      <c r="AB8" s="146">
        <v>15</v>
      </c>
      <c r="AC8" s="146">
        <v>16</v>
      </c>
      <c r="AD8" s="146">
        <v>17</v>
      </c>
      <c r="AE8" s="146">
        <v>18</v>
      </c>
      <c r="AF8" s="146">
        <v>19</v>
      </c>
      <c r="AG8" s="146">
        <v>20</v>
      </c>
      <c r="AH8" s="146">
        <v>21</v>
      </c>
      <c r="AI8" s="146">
        <v>22</v>
      </c>
      <c r="AJ8" s="146">
        <v>23</v>
      </c>
      <c r="AK8" s="146">
        <v>24</v>
      </c>
      <c r="AL8" s="146">
        <v>25</v>
      </c>
      <c r="AM8" s="146">
        <v>26</v>
      </c>
      <c r="AN8" s="146">
        <v>27</v>
      </c>
      <c r="AO8" s="146">
        <v>28</v>
      </c>
      <c r="AP8" s="146">
        <v>29</v>
      </c>
      <c r="AQ8" s="146">
        <v>30</v>
      </c>
      <c r="AR8" s="146">
        <v>31</v>
      </c>
      <c r="AS8" s="405"/>
      <c r="AT8" s="405"/>
      <c r="AU8" s="405"/>
      <c r="AV8" s="493"/>
      <c r="AW8" s="494"/>
      <c r="AX8" s="495"/>
      <c r="AY8" s="494"/>
      <c r="AZ8" s="494"/>
      <c r="BA8" s="510"/>
      <c r="BB8" s="401"/>
      <c r="BC8" s="121"/>
    </row>
    <row r="9" spans="1:55" ht="21" customHeight="1">
      <c r="A9" s="501"/>
      <c r="B9" s="405"/>
      <c r="C9" s="405"/>
      <c r="D9" s="405"/>
      <c r="E9" s="405"/>
      <c r="F9" s="405"/>
      <c r="G9" s="403"/>
      <c r="H9" s="403"/>
      <c r="I9" s="403"/>
      <c r="J9" s="403"/>
      <c r="K9" s="403"/>
      <c r="L9" s="403"/>
      <c r="M9" s="407"/>
      <c r="N9" s="43" t="s">
        <v>18</v>
      </c>
      <c r="O9" s="146" t="s">
        <v>19</v>
      </c>
      <c r="P9" s="146" t="s">
        <v>20</v>
      </c>
      <c r="Q9" s="146" t="s">
        <v>21</v>
      </c>
      <c r="R9" s="146" t="s">
        <v>22</v>
      </c>
      <c r="S9" s="146" t="s">
        <v>23</v>
      </c>
      <c r="T9" s="146" t="s">
        <v>24</v>
      </c>
      <c r="U9" s="146" t="s">
        <v>18</v>
      </c>
      <c r="V9" s="146" t="s">
        <v>19</v>
      </c>
      <c r="W9" s="146" t="s">
        <v>20</v>
      </c>
      <c r="X9" s="146" t="s">
        <v>21</v>
      </c>
      <c r="Y9" s="146" t="s">
        <v>22</v>
      </c>
      <c r="Z9" s="146" t="s">
        <v>23</v>
      </c>
      <c r="AA9" s="146" t="s">
        <v>24</v>
      </c>
      <c r="AB9" s="146" t="s">
        <v>18</v>
      </c>
      <c r="AC9" s="146" t="s">
        <v>19</v>
      </c>
      <c r="AD9" s="146" t="s">
        <v>20</v>
      </c>
      <c r="AE9" s="146" t="s">
        <v>21</v>
      </c>
      <c r="AF9" s="146" t="s">
        <v>22</v>
      </c>
      <c r="AG9" s="146" t="s">
        <v>23</v>
      </c>
      <c r="AH9" s="146" t="s">
        <v>24</v>
      </c>
      <c r="AI9" s="146" t="s">
        <v>18</v>
      </c>
      <c r="AJ9" s="146" t="s">
        <v>19</v>
      </c>
      <c r="AK9" s="146" t="s">
        <v>20</v>
      </c>
      <c r="AL9" s="146" t="s">
        <v>21</v>
      </c>
      <c r="AM9" s="146" t="s">
        <v>22</v>
      </c>
      <c r="AN9" s="146" t="s">
        <v>23</v>
      </c>
      <c r="AO9" s="146" t="s">
        <v>25</v>
      </c>
      <c r="AP9" s="146" t="s">
        <v>26</v>
      </c>
      <c r="AQ9" s="146" t="s">
        <v>27</v>
      </c>
      <c r="AR9" s="146" t="s">
        <v>28</v>
      </c>
      <c r="AS9" s="405"/>
      <c r="AT9" s="405"/>
      <c r="AU9" s="405"/>
      <c r="AV9" s="496"/>
      <c r="AW9" s="497"/>
      <c r="AX9" s="498"/>
      <c r="AY9" s="497"/>
      <c r="AZ9" s="497"/>
      <c r="BA9" s="511"/>
      <c r="BB9" s="401"/>
      <c r="BC9" s="121"/>
    </row>
    <row r="10" spans="1:55" ht="21" customHeight="1">
      <c r="A10" s="45" t="s">
        <v>41</v>
      </c>
      <c r="B10" s="393" t="s">
        <v>42</v>
      </c>
      <c r="C10" s="393"/>
      <c r="D10" s="393"/>
      <c r="E10" s="393"/>
      <c r="F10" s="393"/>
      <c r="G10" s="394" t="s">
        <v>43</v>
      </c>
      <c r="H10" s="394"/>
      <c r="I10" s="394"/>
      <c r="J10" s="394"/>
      <c r="K10" s="394"/>
      <c r="L10" s="394"/>
      <c r="M10" s="395"/>
      <c r="N10" s="141"/>
      <c r="O10" s="140">
        <v>4</v>
      </c>
      <c r="P10" s="140">
        <v>4</v>
      </c>
      <c r="Q10" s="140">
        <v>4</v>
      </c>
      <c r="R10" s="140">
        <v>4</v>
      </c>
      <c r="S10" s="140">
        <v>4</v>
      </c>
      <c r="T10" s="140"/>
      <c r="U10" s="141"/>
      <c r="V10" s="140">
        <v>4</v>
      </c>
      <c r="W10" s="140">
        <v>4</v>
      </c>
      <c r="X10" s="140">
        <v>4</v>
      </c>
      <c r="Y10" s="140">
        <v>4</v>
      </c>
      <c r="Z10" s="140">
        <v>4</v>
      </c>
      <c r="AA10" s="140"/>
      <c r="AB10" s="141"/>
      <c r="AC10" s="140">
        <v>4</v>
      </c>
      <c r="AD10" s="140">
        <v>4</v>
      </c>
      <c r="AE10" s="140">
        <v>4</v>
      </c>
      <c r="AF10" s="140">
        <v>4</v>
      </c>
      <c r="AG10" s="140">
        <v>4</v>
      </c>
      <c r="AH10" s="140"/>
      <c r="AI10" s="141"/>
      <c r="AJ10" s="140">
        <v>4</v>
      </c>
      <c r="AK10" s="140">
        <v>4</v>
      </c>
      <c r="AL10" s="140">
        <v>4</v>
      </c>
      <c r="AM10" s="140">
        <v>4</v>
      </c>
      <c r="AN10" s="140">
        <v>4</v>
      </c>
      <c r="AO10" s="140"/>
      <c r="AP10" s="140"/>
      <c r="AQ10" s="140">
        <v>4</v>
      </c>
      <c r="AR10" s="140">
        <v>4</v>
      </c>
      <c r="AS10" s="244">
        <f>SUM(N10:AO10)</f>
        <v>80</v>
      </c>
      <c r="AT10" s="244"/>
      <c r="AU10" s="244"/>
      <c r="AV10" s="259">
        <f>TRUNC(AS10/4,1)</f>
        <v>20</v>
      </c>
      <c r="AW10" s="260"/>
      <c r="AX10" s="261"/>
      <c r="AY10" s="260">
        <f>TRUNC(AV10/$I$6,1)</f>
        <v>0.5</v>
      </c>
      <c r="AZ10" s="260"/>
      <c r="BA10" s="512"/>
      <c r="BB10" s="122" t="s">
        <v>44</v>
      </c>
      <c r="BC10" s="121"/>
    </row>
    <row r="11" spans="1:55" ht="21" customHeight="1">
      <c r="A11" s="45" t="s">
        <v>45</v>
      </c>
      <c r="B11" s="393" t="s">
        <v>42</v>
      </c>
      <c r="C11" s="393"/>
      <c r="D11" s="393"/>
      <c r="E11" s="393"/>
      <c r="F11" s="393"/>
      <c r="G11" s="394" t="s">
        <v>43</v>
      </c>
      <c r="H11" s="394"/>
      <c r="I11" s="394"/>
      <c r="J11" s="394"/>
      <c r="K11" s="394"/>
      <c r="L11" s="394"/>
      <c r="M11" s="395"/>
      <c r="N11" s="141"/>
      <c r="O11" s="140">
        <v>4</v>
      </c>
      <c r="P11" s="140">
        <v>4</v>
      </c>
      <c r="Q11" s="140">
        <v>4</v>
      </c>
      <c r="R11" s="140">
        <v>4</v>
      </c>
      <c r="S11" s="140">
        <v>4</v>
      </c>
      <c r="T11" s="140"/>
      <c r="U11" s="141"/>
      <c r="V11" s="140">
        <v>4</v>
      </c>
      <c r="W11" s="140">
        <v>4</v>
      </c>
      <c r="X11" s="140">
        <v>4</v>
      </c>
      <c r="Y11" s="140">
        <v>4</v>
      </c>
      <c r="Z11" s="140">
        <v>4</v>
      </c>
      <c r="AA11" s="140"/>
      <c r="AB11" s="141"/>
      <c r="AC11" s="140">
        <v>4</v>
      </c>
      <c r="AD11" s="140">
        <v>4</v>
      </c>
      <c r="AE11" s="140">
        <v>4</v>
      </c>
      <c r="AF11" s="140">
        <v>4</v>
      </c>
      <c r="AG11" s="140">
        <v>4</v>
      </c>
      <c r="AH11" s="140"/>
      <c r="AI11" s="141"/>
      <c r="AJ11" s="140">
        <v>4</v>
      </c>
      <c r="AK11" s="140">
        <v>4</v>
      </c>
      <c r="AL11" s="140">
        <v>4</v>
      </c>
      <c r="AM11" s="140">
        <v>4</v>
      </c>
      <c r="AN11" s="140">
        <v>4</v>
      </c>
      <c r="AO11" s="140"/>
      <c r="AP11" s="140"/>
      <c r="AQ11" s="140">
        <v>4</v>
      </c>
      <c r="AR11" s="140">
        <v>4</v>
      </c>
      <c r="AS11" s="244">
        <f>SUM(N11:AO11)</f>
        <v>80</v>
      </c>
      <c r="AT11" s="244"/>
      <c r="AU11" s="244"/>
      <c r="AV11" s="259">
        <f t="shared" ref="AV11:AV35" si="0">TRUNC(AS11/4,1)</f>
        <v>20</v>
      </c>
      <c r="AW11" s="260"/>
      <c r="AX11" s="261"/>
      <c r="AY11" s="260">
        <f t="shared" ref="AY11:AY35" si="1">TRUNC(AV11/$I$6,1)</f>
        <v>0.5</v>
      </c>
      <c r="AZ11" s="260"/>
      <c r="BA11" s="512"/>
      <c r="BB11" s="122" t="s">
        <v>44</v>
      </c>
      <c r="BC11" s="121"/>
    </row>
    <row r="12" spans="1:55" ht="21" customHeight="1">
      <c r="A12" s="45" t="s">
        <v>47</v>
      </c>
      <c r="B12" s="396" t="s">
        <v>42</v>
      </c>
      <c r="C12" s="391"/>
      <c r="D12" s="391"/>
      <c r="E12" s="391"/>
      <c r="F12" s="392"/>
      <c r="G12" s="397" t="s">
        <v>48</v>
      </c>
      <c r="H12" s="398"/>
      <c r="I12" s="398"/>
      <c r="J12" s="398"/>
      <c r="K12" s="398"/>
      <c r="L12" s="398"/>
      <c r="M12" s="399"/>
      <c r="N12" s="141">
        <v>6</v>
      </c>
      <c r="O12" s="140">
        <v>6</v>
      </c>
      <c r="P12" s="140">
        <v>6</v>
      </c>
      <c r="Q12" s="140"/>
      <c r="R12" s="140"/>
      <c r="S12" s="140">
        <v>6</v>
      </c>
      <c r="T12" s="141">
        <v>6</v>
      </c>
      <c r="U12" s="141">
        <v>6</v>
      </c>
      <c r="V12" s="140">
        <v>6</v>
      </c>
      <c r="W12" s="140"/>
      <c r="X12" s="140"/>
      <c r="Y12" s="140">
        <v>6</v>
      </c>
      <c r="Z12" s="140">
        <v>6</v>
      </c>
      <c r="AA12" s="141">
        <v>6</v>
      </c>
      <c r="AB12" s="141">
        <v>6</v>
      </c>
      <c r="AC12" s="140"/>
      <c r="AD12" s="140"/>
      <c r="AE12" s="140">
        <v>6</v>
      </c>
      <c r="AF12" s="140">
        <v>6</v>
      </c>
      <c r="AG12" s="140">
        <v>6</v>
      </c>
      <c r="AH12" s="141">
        <v>6</v>
      </c>
      <c r="AI12" s="141">
        <v>6</v>
      </c>
      <c r="AJ12" s="140"/>
      <c r="AK12" s="140">
        <v>6</v>
      </c>
      <c r="AL12" s="140">
        <v>6</v>
      </c>
      <c r="AM12" s="140">
        <v>6</v>
      </c>
      <c r="AN12" s="140"/>
      <c r="AO12" s="141">
        <v>6</v>
      </c>
      <c r="AP12" s="141">
        <v>6</v>
      </c>
      <c r="AQ12" s="141"/>
      <c r="AR12" s="141">
        <v>6</v>
      </c>
      <c r="AS12" s="244">
        <f>SUM(N12:AO12)</f>
        <v>120</v>
      </c>
      <c r="AT12" s="244"/>
      <c r="AU12" s="244"/>
      <c r="AV12" s="259">
        <f>TRUNC(AS12/4,1)</f>
        <v>30</v>
      </c>
      <c r="AW12" s="260"/>
      <c r="AX12" s="261"/>
      <c r="AY12" s="260">
        <f t="shared" si="1"/>
        <v>0.7</v>
      </c>
      <c r="AZ12" s="260"/>
      <c r="BA12" s="512"/>
      <c r="BB12" s="123" t="s">
        <v>49</v>
      </c>
      <c r="BC12" s="121"/>
    </row>
    <row r="13" spans="1:55" ht="21" customHeight="1">
      <c r="A13" s="45" t="s">
        <v>50</v>
      </c>
      <c r="B13" s="396" t="s">
        <v>42</v>
      </c>
      <c r="C13" s="391"/>
      <c r="D13" s="391"/>
      <c r="E13" s="391"/>
      <c r="F13" s="392"/>
      <c r="G13" s="397" t="s">
        <v>51</v>
      </c>
      <c r="H13" s="398"/>
      <c r="I13" s="398"/>
      <c r="J13" s="398"/>
      <c r="K13" s="398"/>
      <c r="L13" s="398"/>
      <c r="M13" s="399"/>
      <c r="N13" s="141">
        <v>2</v>
      </c>
      <c r="O13" s="140">
        <v>2</v>
      </c>
      <c r="P13" s="140">
        <v>2</v>
      </c>
      <c r="Q13" s="140"/>
      <c r="R13" s="140"/>
      <c r="S13" s="140">
        <v>2</v>
      </c>
      <c r="T13" s="141">
        <v>2</v>
      </c>
      <c r="U13" s="141">
        <v>2</v>
      </c>
      <c r="V13" s="140">
        <v>2</v>
      </c>
      <c r="W13" s="140"/>
      <c r="X13" s="140"/>
      <c r="Y13" s="140">
        <v>2</v>
      </c>
      <c r="Z13" s="140">
        <v>2</v>
      </c>
      <c r="AA13" s="141">
        <v>2</v>
      </c>
      <c r="AB13" s="141">
        <v>2</v>
      </c>
      <c r="AC13" s="140"/>
      <c r="AD13" s="140"/>
      <c r="AE13" s="140">
        <v>2</v>
      </c>
      <c r="AF13" s="140">
        <v>2</v>
      </c>
      <c r="AG13" s="140">
        <v>2</v>
      </c>
      <c r="AH13" s="141">
        <v>2</v>
      </c>
      <c r="AI13" s="141">
        <v>2</v>
      </c>
      <c r="AJ13" s="140"/>
      <c r="AK13" s="140">
        <v>2</v>
      </c>
      <c r="AL13" s="140">
        <v>2</v>
      </c>
      <c r="AM13" s="140">
        <v>2</v>
      </c>
      <c r="AN13" s="140"/>
      <c r="AO13" s="141">
        <v>2</v>
      </c>
      <c r="AP13" s="141">
        <v>2</v>
      </c>
      <c r="AQ13" s="141"/>
      <c r="AR13" s="141">
        <v>2</v>
      </c>
      <c r="AS13" s="244">
        <f>SUM(N13:AO13)</f>
        <v>40</v>
      </c>
      <c r="AT13" s="244"/>
      <c r="AU13" s="244"/>
      <c r="AV13" s="259">
        <f t="shared" si="0"/>
        <v>10</v>
      </c>
      <c r="AW13" s="260"/>
      <c r="AX13" s="261"/>
      <c r="AY13" s="260">
        <f t="shared" si="1"/>
        <v>0.2</v>
      </c>
      <c r="AZ13" s="260"/>
      <c r="BA13" s="512"/>
      <c r="BB13" s="123" t="s">
        <v>52</v>
      </c>
      <c r="BC13" s="121"/>
    </row>
    <row r="14" spans="1:55" ht="21" customHeight="1">
      <c r="A14" s="45" t="s">
        <v>47</v>
      </c>
      <c r="B14" s="396" t="s">
        <v>53</v>
      </c>
      <c r="C14" s="391"/>
      <c r="D14" s="391"/>
      <c r="E14" s="391"/>
      <c r="F14" s="392"/>
      <c r="G14" s="397" t="s">
        <v>54</v>
      </c>
      <c r="H14" s="398"/>
      <c r="I14" s="398"/>
      <c r="J14" s="398"/>
      <c r="K14" s="398"/>
      <c r="L14" s="398"/>
      <c r="M14" s="399"/>
      <c r="N14" s="141">
        <v>8</v>
      </c>
      <c r="O14" s="140">
        <v>8</v>
      </c>
      <c r="P14" s="140"/>
      <c r="Q14" s="140"/>
      <c r="R14" s="140">
        <v>8</v>
      </c>
      <c r="S14" s="140"/>
      <c r="T14" s="141"/>
      <c r="U14" s="141">
        <v>8</v>
      </c>
      <c r="V14" s="140">
        <v>8</v>
      </c>
      <c r="W14" s="140"/>
      <c r="X14" s="140"/>
      <c r="Y14" s="140">
        <v>8</v>
      </c>
      <c r="Z14" s="140"/>
      <c r="AA14" s="141"/>
      <c r="AB14" s="141">
        <v>8</v>
      </c>
      <c r="AC14" s="140">
        <v>8</v>
      </c>
      <c r="AD14" s="140"/>
      <c r="AE14" s="140"/>
      <c r="AF14" s="140">
        <v>8</v>
      </c>
      <c r="AG14" s="140"/>
      <c r="AH14" s="141"/>
      <c r="AI14" s="141">
        <v>8</v>
      </c>
      <c r="AJ14" s="140">
        <v>8</v>
      </c>
      <c r="AK14" s="140"/>
      <c r="AL14" s="140"/>
      <c r="AM14" s="140">
        <v>8</v>
      </c>
      <c r="AN14" s="140"/>
      <c r="AO14" s="141"/>
      <c r="AP14" s="141">
        <v>8</v>
      </c>
      <c r="AQ14" s="141"/>
      <c r="AR14" s="141"/>
      <c r="AS14" s="244">
        <f>SUM(N14:AO14)</f>
        <v>96</v>
      </c>
      <c r="AT14" s="244"/>
      <c r="AU14" s="244"/>
      <c r="AV14" s="259">
        <f t="shared" si="0"/>
        <v>24</v>
      </c>
      <c r="AW14" s="260"/>
      <c r="AX14" s="261"/>
      <c r="AY14" s="260">
        <f t="shared" si="1"/>
        <v>0.6</v>
      </c>
      <c r="AZ14" s="260"/>
      <c r="BA14" s="512"/>
      <c r="BB14" s="123" t="s">
        <v>55</v>
      </c>
      <c r="BC14" s="121"/>
    </row>
    <row r="15" spans="1:55" ht="21" customHeight="1">
      <c r="A15" s="45" t="s">
        <v>50</v>
      </c>
      <c r="B15" s="396" t="s">
        <v>53</v>
      </c>
      <c r="C15" s="391"/>
      <c r="D15" s="391"/>
      <c r="E15" s="391"/>
      <c r="F15" s="392"/>
      <c r="G15" s="397" t="s">
        <v>54</v>
      </c>
      <c r="H15" s="398"/>
      <c r="I15" s="398"/>
      <c r="J15" s="398"/>
      <c r="K15" s="398"/>
      <c r="L15" s="398"/>
      <c r="M15" s="399"/>
      <c r="N15" s="141"/>
      <c r="O15" s="140"/>
      <c r="P15" s="140">
        <v>8</v>
      </c>
      <c r="Q15" s="140">
        <v>5</v>
      </c>
      <c r="R15" s="140"/>
      <c r="S15" s="140"/>
      <c r="T15" s="141"/>
      <c r="U15" s="141"/>
      <c r="V15" s="140"/>
      <c r="W15" s="140">
        <v>8</v>
      </c>
      <c r="X15" s="140">
        <v>5</v>
      </c>
      <c r="Y15" s="140"/>
      <c r="Z15" s="140"/>
      <c r="AA15" s="141"/>
      <c r="AB15" s="141"/>
      <c r="AC15" s="140"/>
      <c r="AD15" s="140">
        <v>8</v>
      </c>
      <c r="AE15" s="140">
        <v>5</v>
      </c>
      <c r="AF15" s="140"/>
      <c r="AG15" s="140"/>
      <c r="AH15" s="141"/>
      <c r="AI15" s="141"/>
      <c r="AJ15" s="140"/>
      <c r="AK15" s="140">
        <v>8</v>
      </c>
      <c r="AL15" s="140">
        <v>5</v>
      </c>
      <c r="AM15" s="140"/>
      <c r="AN15" s="140"/>
      <c r="AO15" s="141"/>
      <c r="AP15" s="141"/>
      <c r="AQ15" s="141">
        <v>8</v>
      </c>
      <c r="AR15" s="141">
        <v>5</v>
      </c>
      <c r="AS15" s="244">
        <f t="shared" ref="AS15:AS35" si="2">SUM(N15:AO15)</f>
        <v>52</v>
      </c>
      <c r="AT15" s="244"/>
      <c r="AU15" s="244"/>
      <c r="AV15" s="259">
        <f t="shared" si="0"/>
        <v>13</v>
      </c>
      <c r="AW15" s="260"/>
      <c r="AX15" s="261"/>
      <c r="AY15" s="260">
        <f t="shared" si="1"/>
        <v>0.3</v>
      </c>
      <c r="AZ15" s="260"/>
      <c r="BA15" s="512"/>
      <c r="BB15" s="123" t="s">
        <v>57</v>
      </c>
      <c r="BC15" s="121"/>
    </row>
    <row r="16" spans="1:55" ht="21" customHeight="1">
      <c r="A16" s="45" t="s">
        <v>123</v>
      </c>
      <c r="B16" s="396" t="s">
        <v>53</v>
      </c>
      <c r="C16" s="391"/>
      <c r="D16" s="391"/>
      <c r="E16" s="391"/>
      <c r="F16" s="392"/>
      <c r="G16" s="397" t="s">
        <v>54</v>
      </c>
      <c r="H16" s="398"/>
      <c r="I16" s="398"/>
      <c r="J16" s="398"/>
      <c r="K16" s="398"/>
      <c r="L16" s="398"/>
      <c r="M16" s="399"/>
      <c r="N16" s="141"/>
      <c r="O16" s="140"/>
      <c r="P16" s="140"/>
      <c r="Q16" s="140">
        <v>2</v>
      </c>
      <c r="R16" s="140">
        <v>6</v>
      </c>
      <c r="S16" s="140"/>
      <c r="T16" s="141"/>
      <c r="U16" s="141"/>
      <c r="V16" s="140"/>
      <c r="W16" s="140"/>
      <c r="X16" s="140">
        <v>2</v>
      </c>
      <c r="Y16" s="140">
        <v>6</v>
      </c>
      <c r="Z16" s="140"/>
      <c r="AA16" s="141"/>
      <c r="AB16" s="141"/>
      <c r="AC16" s="140"/>
      <c r="AD16" s="140"/>
      <c r="AE16" s="140">
        <v>2</v>
      </c>
      <c r="AF16" s="140">
        <v>6</v>
      </c>
      <c r="AG16" s="140"/>
      <c r="AH16" s="141"/>
      <c r="AI16" s="141"/>
      <c r="AJ16" s="140"/>
      <c r="AK16" s="140"/>
      <c r="AL16" s="140">
        <v>2</v>
      </c>
      <c r="AM16" s="140">
        <v>6</v>
      </c>
      <c r="AN16" s="140"/>
      <c r="AO16" s="141"/>
      <c r="AP16" s="141"/>
      <c r="AQ16" s="141"/>
      <c r="AR16" s="141"/>
      <c r="AS16" s="244">
        <f t="shared" si="2"/>
        <v>32</v>
      </c>
      <c r="AT16" s="244"/>
      <c r="AU16" s="244"/>
      <c r="AV16" s="259">
        <f t="shared" si="0"/>
        <v>8</v>
      </c>
      <c r="AW16" s="260"/>
      <c r="AX16" s="261"/>
      <c r="AY16" s="260">
        <f t="shared" si="1"/>
        <v>0.2</v>
      </c>
      <c r="AZ16" s="260"/>
      <c r="BA16" s="512"/>
      <c r="BB16" s="124" t="s">
        <v>59</v>
      </c>
      <c r="BC16" s="121"/>
    </row>
    <row r="17" spans="1:55" ht="21" customHeight="1">
      <c r="A17" s="45" t="s">
        <v>47</v>
      </c>
      <c r="B17" s="396" t="s">
        <v>53</v>
      </c>
      <c r="C17" s="391"/>
      <c r="D17" s="391"/>
      <c r="E17" s="391"/>
      <c r="F17" s="392"/>
      <c r="G17" s="397" t="s">
        <v>60</v>
      </c>
      <c r="H17" s="398"/>
      <c r="I17" s="398"/>
      <c r="J17" s="398"/>
      <c r="K17" s="398"/>
      <c r="L17" s="398"/>
      <c r="M17" s="399"/>
      <c r="N17" s="141"/>
      <c r="O17" s="141"/>
      <c r="P17" s="140">
        <v>8</v>
      </c>
      <c r="Q17" s="140"/>
      <c r="R17" s="140"/>
      <c r="S17" s="140">
        <v>8</v>
      </c>
      <c r="T17" s="140">
        <v>8</v>
      </c>
      <c r="U17" s="141"/>
      <c r="V17" s="141"/>
      <c r="W17" s="140">
        <v>8</v>
      </c>
      <c r="X17" s="140"/>
      <c r="Y17" s="140"/>
      <c r="Z17" s="140">
        <v>8</v>
      </c>
      <c r="AA17" s="140">
        <v>8</v>
      </c>
      <c r="AB17" s="141"/>
      <c r="AC17" s="141"/>
      <c r="AD17" s="140">
        <v>8</v>
      </c>
      <c r="AE17" s="140"/>
      <c r="AF17" s="140"/>
      <c r="AG17" s="140">
        <v>8</v>
      </c>
      <c r="AH17" s="140">
        <v>8</v>
      </c>
      <c r="AI17" s="141"/>
      <c r="AJ17" s="141"/>
      <c r="AK17" s="140">
        <v>8</v>
      </c>
      <c r="AL17" s="140"/>
      <c r="AM17" s="140"/>
      <c r="AN17" s="140">
        <v>8</v>
      </c>
      <c r="AO17" s="140">
        <v>8</v>
      </c>
      <c r="AP17" s="141"/>
      <c r="AQ17" s="141"/>
      <c r="AR17" s="141">
        <v>8</v>
      </c>
      <c r="AS17" s="244">
        <f t="shared" si="2"/>
        <v>96</v>
      </c>
      <c r="AT17" s="244"/>
      <c r="AU17" s="244"/>
      <c r="AV17" s="259">
        <f t="shared" si="0"/>
        <v>24</v>
      </c>
      <c r="AW17" s="260"/>
      <c r="AX17" s="261"/>
      <c r="AY17" s="260">
        <f t="shared" si="1"/>
        <v>0.6</v>
      </c>
      <c r="AZ17" s="260"/>
      <c r="BA17" s="512"/>
      <c r="BB17" s="123" t="s">
        <v>61</v>
      </c>
      <c r="BC17" s="121"/>
    </row>
    <row r="18" spans="1:55" ht="21" customHeight="1">
      <c r="A18" s="45" t="s">
        <v>50</v>
      </c>
      <c r="B18" s="396" t="s">
        <v>53</v>
      </c>
      <c r="C18" s="391"/>
      <c r="D18" s="391"/>
      <c r="E18" s="391"/>
      <c r="F18" s="392"/>
      <c r="G18" s="397" t="s">
        <v>60</v>
      </c>
      <c r="H18" s="398"/>
      <c r="I18" s="398"/>
      <c r="J18" s="398"/>
      <c r="K18" s="398"/>
      <c r="L18" s="398"/>
      <c r="M18" s="399"/>
      <c r="N18" s="141"/>
      <c r="O18" s="140"/>
      <c r="P18" s="140"/>
      <c r="Q18" s="140">
        <v>8</v>
      </c>
      <c r="R18" s="140">
        <v>5</v>
      </c>
      <c r="S18" s="140"/>
      <c r="T18" s="140"/>
      <c r="U18" s="141"/>
      <c r="V18" s="140"/>
      <c r="W18" s="140"/>
      <c r="X18" s="140">
        <v>8</v>
      </c>
      <c r="Y18" s="140">
        <v>5</v>
      </c>
      <c r="Z18" s="140"/>
      <c r="AA18" s="140"/>
      <c r="AB18" s="141"/>
      <c r="AC18" s="140"/>
      <c r="AD18" s="140"/>
      <c r="AE18" s="140">
        <v>8</v>
      </c>
      <c r="AF18" s="140">
        <v>5</v>
      </c>
      <c r="AG18" s="140"/>
      <c r="AH18" s="140"/>
      <c r="AI18" s="141"/>
      <c r="AJ18" s="140"/>
      <c r="AK18" s="140"/>
      <c r="AL18" s="140">
        <v>8</v>
      </c>
      <c r="AM18" s="140">
        <v>5</v>
      </c>
      <c r="AN18" s="140"/>
      <c r="AO18" s="140"/>
      <c r="AP18" s="140"/>
      <c r="AQ18" s="140"/>
      <c r="AR18" s="140"/>
      <c r="AS18" s="244">
        <f t="shared" si="2"/>
        <v>52</v>
      </c>
      <c r="AT18" s="244"/>
      <c r="AU18" s="244"/>
      <c r="AV18" s="259">
        <f t="shared" si="0"/>
        <v>13</v>
      </c>
      <c r="AW18" s="260"/>
      <c r="AX18" s="261"/>
      <c r="AY18" s="260">
        <f t="shared" si="1"/>
        <v>0.3</v>
      </c>
      <c r="AZ18" s="260"/>
      <c r="BA18" s="512"/>
      <c r="BB18" s="46" t="s">
        <v>63</v>
      </c>
      <c r="BC18" s="121"/>
    </row>
    <row r="19" spans="1:55" ht="21" customHeight="1">
      <c r="A19" s="45" t="s">
        <v>121</v>
      </c>
      <c r="B19" s="396" t="s">
        <v>53</v>
      </c>
      <c r="C19" s="391"/>
      <c r="D19" s="391"/>
      <c r="E19" s="391"/>
      <c r="F19" s="392"/>
      <c r="G19" s="397" t="s">
        <v>60</v>
      </c>
      <c r="H19" s="398"/>
      <c r="I19" s="398"/>
      <c r="J19" s="398"/>
      <c r="K19" s="398"/>
      <c r="L19" s="398"/>
      <c r="M19" s="399"/>
      <c r="N19" s="141"/>
      <c r="O19" s="140"/>
      <c r="P19" s="140"/>
      <c r="Q19" s="140"/>
      <c r="R19" s="140">
        <v>2</v>
      </c>
      <c r="S19" s="140">
        <v>6</v>
      </c>
      <c r="T19" s="140"/>
      <c r="U19" s="141"/>
      <c r="V19" s="140"/>
      <c r="W19" s="140"/>
      <c r="X19" s="140"/>
      <c r="Y19" s="140">
        <v>2</v>
      </c>
      <c r="Z19" s="140">
        <v>6</v>
      </c>
      <c r="AA19" s="140"/>
      <c r="AB19" s="141"/>
      <c r="AC19" s="140"/>
      <c r="AD19" s="140"/>
      <c r="AE19" s="140"/>
      <c r="AF19" s="140">
        <v>2</v>
      </c>
      <c r="AG19" s="140">
        <v>6</v>
      </c>
      <c r="AH19" s="140"/>
      <c r="AI19" s="141"/>
      <c r="AJ19" s="140"/>
      <c r="AK19" s="140"/>
      <c r="AL19" s="140"/>
      <c r="AM19" s="140">
        <v>2</v>
      </c>
      <c r="AN19" s="140">
        <v>6</v>
      </c>
      <c r="AO19" s="140"/>
      <c r="AP19" s="140"/>
      <c r="AQ19" s="140"/>
      <c r="AR19" s="140"/>
      <c r="AS19" s="244">
        <f t="shared" si="2"/>
        <v>32</v>
      </c>
      <c r="AT19" s="244"/>
      <c r="AU19" s="244"/>
      <c r="AV19" s="259">
        <f t="shared" si="0"/>
        <v>8</v>
      </c>
      <c r="AW19" s="260"/>
      <c r="AX19" s="261"/>
      <c r="AY19" s="260">
        <f t="shared" si="1"/>
        <v>0.2</v>
      </c>
      <c r="AZ19" s="260"/>
      <c r="BA19" s="512"/>
      <c r="BB19" s="47" t="s">
        <v>59</v>
      </c>
      <c r="BC19" s="121"/>
    </row>
    <row r="20" spans="1:55" ht="21" customHeight="1">
      <c r="A20" s="45" t="s">
        <v>47</v>
      </c>
      <c r="B20" s="396" t="s">
        <v>53</v>
      </c>
      <c r="C20" s="391"/>
      <c r="D20" s="391"/>
      <c r="E20" s="391"/>
      <c r="F20" s="392"/>
      <c r="G20" s="397" t="s">
        <v>64</v>
      </c>
      <c r="H20" s="398"/>
      <c r="I20" s="398"/>
      <c r="J20" s="398"/>
      <c r="K20" s="398"/>
      <c r="L20" s="398"/>
      <c r="M20" s="399"/>
      <c r="N20" s="141"/>
      <c r="O20" s="140"/>
      <c r="P20" s="140"/>
      <c r="Q20" s="140">
        <v>8</v>
      </c>
      <c r="R20" s="140">
        <v>8</v>
      </c>
      <c r="S20" s="140"/>
      <c r="T20" s="140">
        <v>3</v>
      </c>
      <c r="U20" s="141"/>
      <c r="V20" s="140"/>
      <c r="W20" s="140"/>
      <c r="X20" s="140">
        <v>8</v>
      </c>
      <c r="Y20" s="140">
        <v>8</v>
      </c>
      <c r="Z20" s="140"/>
      <c r="AA20" s="140">
        <v>3</v>
      </c>
      <c r="AB20" s="141"/>
      <c r="AC20" s="140"/>
      <c r="AD20" s="140"/>
      <c r="AE20" s="140">
        <v>8</v>
      </c>
      <c r="AF20" s="140">
        <v>8</v>
      </c>
      <c r="AG20" s="140"/>
      <c r="AH20" s="140">
        <v>3</v>
      </c>
      <c r="AI20" s="141"/>
      <c r="AJ20" s="140"/>
      <c r="AK20" s="140"/>
      <c r="AL20" s="140">
        <v>8</v>
      </c>
      <c r="AM20" s="140">
        <v>8</v>
      </c>
      <c r="AN20" s="140"/>
      <c r="AO20" s="140">
        <v>3</v>
      </c>
      <c r="AP20" s="141"/>
      <c r="AQ20" s="141"/>
      <c r="AR20" s="141"/>
      <c r="AS20" s="244">
        <f t="shared" si="2"/>
        <v>76</v>
      </c>
      <c r="AT20" s="244"/>
      <c r="AU20" s="244"/>
      <c r="AV20" s="259">
        <f t="shared" si="0"/>
        <v>19</v>
      </c>
      <c r="AW20" s="260"/>
      <c r="AX20" s="261"/>
      <c r="AY20" s="260">
        <f t="shared" si="1"/>
        <v>0.4</v>
      </c>
      <c r="AZ20" s="260"/>
      <c r="BA20" s="512"/>
      <c r="BB20" s="46" t="s">
        <v>65</v>
      </c>
      <c r="BC20" s="121"/>
    </row>
    <row r="21" spans="1:55" ht="21" customHeight="1">
      <c r="A21" s="45" t="s">
        <v>50</v>
      </c>
      <c r="B21" s="396" t="s">
        <v>53</v>
      </c>
      <c r="C21" s="391"/>
      <c r="D21" s="391"/>
      <c r="E21" s="391"/>
      <c r="F21" s="392"/>
      <c r="G21" s="397" t="s">
        <v>64</v>
      </c>
      <c r="H21" s="398"/>
      <c r="I21" s="398"/>
      <c r="J21" s="398"/>
      <c r="K21" s="398"/>
      <c r="L21" s="398"/>
      <c r="M21" s="399"/>
      <c r="N21" s="141"/>
      <c r="O21" s="140"/>
      <c r="P21" s="140"/>
      <c r="Q21" s="140"/>
      <c r="R21" s="140"/>
      <c r="S21" s="140">
        <v>5</v>
      </c>
      <c r="T21" s="140">
        <v>3</v>
      </c>
      <c r="U21" s="141"/>
      <c r="V21" s="140"/>
      <c r="W21" s="140"/>
      <c r="X21" s="140"/>
      <c r="Y21" s="140"/>
      <c r="Z21" s="140">
        <v>5</v>
      </c>
      <c r="AA21" s="140">
        <v>3</v>
      </c>
      <c r="AB21" s="141"/>
      <c r="AC21" s="140"/>
      <c r="AD21" s="140"/>
      <c r="AE21" s="140"/>
      <c r="AF21" s="140"/>
      <c r="AG21" s="140">
        <v>5</v>
      </c>
      <c r="AH21" s="140">
        <v>3</v>
      </c>
      <c r="AI21" s="141"/>
      <c r="AJ21" s="140"/>
      <c r="AK21" s="140"/>
      <c r="AL21" s="140"/>
      <c r="AM21" s="140"/>
      <c r="AN21" s="140">
        <v>5</v>
      </c>
      <c r="AO21" s="140">
        <v>3</v>
      </c>
      <c r="AP21" s="140"/>
      <c r="AQ21" s="140"/>
      <c r="AR21" s="140"/>
      <c r="AS21" s="244">
        <f t="shared" si="2"/>
        <v>32</v>
      </c>
      <c r="AT21" s="244"/>
      <c r="AU21" s="244"/>
      <c r="AV21" s="259">
        <f t="shared" si="0"/>
        <v>8</v>
      </c>
      <c r="AW21" s="260"/>
      <c r="AX21" s="261"/>
      <c r="AY21" s="260">
        <f t="shared" si="1"/>
        <v>0.2</v>
      </c>
      <c r="AZ21" s="260"/>
      <c r="BA21" s="512"/>
      <c r="BB21" s="46" t="s">
        <v>67</v>
      </c>
      <c r="BC21" s="121"/>
    </row>
    <row r="22" spans="1:55" ht="21" customHeight="1">
      <c r="A22" s="45" t="s">
        <v>121</v>
      </c>
      <c r="B22" s="396" t="s">
        <v>53</v>
      </c>
      <c r="C22" s="391"/>
      <c r="D22" s="391"/>
      <c r="E22" s="391"/>
      <c r="F22" s="392"/>
      <c r="G22" s="397" t="s">
        <v>68</v>
      </c>
      <c r="H22" s="398"/>
      <c r="I22" s="398"/>
      <c r="J22" s="398"/>
      <c r="K22" s="398"/>
      <c r="L22" s="398"/>
      <c r="M22" s="399"/>
      <c r="N22" s="141"/>
      <c r="O22" s="140"/>
      <c r="P22" s="140"/>
      <c r="Q22" s="140"/>
      <c r="R22" s="140"/>
      <c r="S22" s="140">
        <v>2</v>
      </c>
      <c r="T22" s="140">
        <v>6</v>
      </c>
      <c r="U22" s="140"/>
      <c r="V22" s="141"/>
      <c r="W22" s="140"/>
      <c r="X22" s="140"/>
      <c r="Y22" s="140"/>
      <c r="Z22" s="140">
        <v>2</v>
      </c>
      <c r="AA22" s="140">
        <v>6</v>
      </c>
      <c r="AB22" s="140"/>
      <c r="AC22" s="141"/>
      <c r="AD22" s="140"/>
      <c r="AE22" s="140"/>
      <c r="AF22" s="140"/>
      <c r="AG22" s="140">
        <v>2</v>
      </c>
      <c r="AH22" s="140">
        <v>6</v>
      </c>
      <c r="AI22" s="140"/>
      <c r="AJ22" s="141"/>
      <c r="AK22" s="140"/>
      <c r="AL22" s="140"/>
      <c r="AM22" s="140"/>
      <c r="AN22" s="140">
        <v>2</v>
      </c>
      <c r="AO22" s="140">
        <v>6</v>
      </c>
      <c r="AP22" s="140"/>
      <c r="AQ22" s="140"/>
      <c r="AR22" s="140"/>
      <c r="AS22" s="244">
        <f t="shared" si="2"/>
        <v>32</v>
      </c>
      <c r="AT22" s="244"/>
      <c r="AU22" s="244"/>
      <c r="AV22" s="259">
        <f t="shared" si="0"/>
        <v>8</v>
      </c>
      <c r="AW22" s="260"/>
      <c r="AX22" s="261"/>
      <c r="AY22" s="260">
        <f t="shared" si="1"/>
        <v>0.2</v>
      </c>
      <c r="AZ22" s="260"/>
      <c r="BA22" s="512"/>
      <c r="BB22" s="47" t="s">
        <v>59</v>
      </c>
      <c r="BC22" s="121"/>
    </row>
    <row r="23" spans="1:55" ht="21" customHeight="1">
      <c r="A23" s="45" t="s">
        <v>47</v>
      </c>
      <c r="B23" s="396" t="s">
        <v>53</v>
      </c>
      <c r="C23" s="391"/>
      <c r="D23" s="391"/>
      <c r="E23" s="391"/>
      <c r="F23" s="392"/>
      <c r="G23" s="397" t="s">
        <v>69</v>
      </c>
      <c r="H23" s="398"/>
      <c r="I23" s="398"/>
      <c r="J23" s="398"/>
      <c r="K23" s="398"/>
      <c r="L23" s="398"/>
      <c r="M23" s="399"/>
      <c r="N23" s="141">
        <v>3</v>
      </c>
      <c r="O23" s="140"/>
      <c r="P23" s="140"/>
      <c r="Q23" s="140"/>
      <c r="R23" s="140">
        <v>8</v>
      </c>
      <c r="S23" s="140"/>
      <c r="T23" s="140"/>
      <c r="U23" s="140">
        <v>3</v>
      </c>
      <c r="V23" s="140"/>
      <c r="W23" s="140"/>
      <c r="X23" s="140"/>
      <c r="Y23" s="140">
        <v>8</v>
      </c>
      <c r="Z23" s="140"/>
      <c r="AA23" s="140"/>
      <c r="AB23" s="140">
        <v>3</v>
      </c>
      <c r="AC23" s="140"/>
      <c r="AD23" s="140"/>
      <c r="AE23" s="140"/>
      <c r="AF23" s="140">
        <v>8</v>
      </c>
      <c r="AG23" s="140"/>
      <c r="AH23" s="140"/>
      <c r="AI23" s="140">
        <v>3</v>
      </c>
      <c r="AJ23" s="140"/>
      <c r="AK23" s="140"/>
      <c r="AL23" s="140"/>
      <c r="AM23" s="140">
        <v>8</v>
      </c>
      <c r="AN23" s="140"/>
      <c r="AO23" s="140"/>
      <c r="AP23" s="140">
        <v>3</v>
      </c>
      <c r="AQ23" s="141"/>
      <c r="AR23" s="141"/>
      <c r="AS23" s="244">
        <f t="shared" si="2"/>
        <v>44</v>
      </c>
      <c r="AT23" s="244"/>
      <c r="AU23" s="244"/>
      <c r="AV23" s="259">
        <f t="shared" si="0"/>
        <v>11</v>
      </c>
      <c r="AW23" s="260"/>
      <c r="AX23" s="261"/>
      <c r="AY23" s="260">
        <f t="shared" si="1"/>
        <v>0.2</v>
      </c>
      <c r="AZ23" s="260"/>
      <c r="BA23" s="512"/>
      <c r="BB23" s="46" t="s">
        <v>70</v>
      </c>
      <c r="BC23" s="121"/>
    </row>
    <row r="24" spans="1:55" ht="21" customHeight="1">
      <c r="A24" s="45" t="s">
        <v>50</v>
      </c>
      <c r="B24" s="396" t="s">
        <v>53</v>
      </c>
      <c r="C24" s="391"/>
      <c r="D24" s="391"/>
      <c r="E24" s="391"/>
      <c r="F24" s="392"/>
      <c r="G24" s="397" t="s">
        <v>69</v>
      </c>
      <c r="H24" s="398"/>
      <c r="I24" s="398"/>
      <c r="J24" s="398"/>
      <c r="K24" s="398"/>
      <c r="L24" s="398"/>
      <c r="M24" s="399"/>
      <c r="N24" s="141">
        <v>3</v>
      </c>
      <c r="O24" s="140"/>
      <c r="P24" s="140"/>
      <c r="Q24" s="140"/>
      <c r="R24" s="140"/>
      <c r="S24" s="140">
        <v>8</v>
      </c>
      <c r="T24" s="140">
        <v>5</v>
      </c>
      <c r="U24" s="140">
        <v>3</v>
      </c>
      <c r="V24" s="140"/>
      <c r="W24" s="140"/>
      <c r="X24" s="140"/>
      <c r="Y24" s="140"/>
      <c r="Z24" s="140">
        <v>8</v>
      </c>
      <c r="AA24" s="140">
        <v>5</v>
      </c>
      <c r="AB24" s="140">
        <v>3</v>
      </c>
      <c r="AC24" s="140"/>
      <c r="AD24" s="140"/>
      <c r="AE24" s="140"/>
      <c r="AF24" s="140"/>
      <c r="AG24" s="140">
        <v>8</v>
      </c>
      <c r="AH24" s="140">
        <v>5</v>
      </c>
      <c r="AI24" s="140">
        <v>3</v>
      </c>
      <c r="AJ24" s="140"/>
      <c r="AK24" s="140"/>
      <c r="AL24" s="140"/>
      <c r="AM24" s="140"/>
      <c r="AN24" s="140">
        <v>8</v>
      </c>
      <c r="AO24" s="140">
        <v>5</v>
      </c>
      <c r="AP24" s="140">
        <v>3</v>
      </c>
      <c r="AQ24" s="141"/>
      <c r="AR24" s="141"/>
      <c r="AS24" s="244">
        <f t="shared" si="2"/>
        <v>64</v>
      </c>
      <c r="AT24" s="244"/>
      <c r="AU24" s="244"/>
      <c r="AV24" s="259">
        <f t="shared" si="0"/>
        <v>16</v>
      </c>
      <c r="AW24" s="260"/>
      <c r="AX24" s="261"/>
      <c r="AY24" s="260">
        <f t="shared" si="1"/>
        <v>0.4</v>
      </c>
      <c r="AZ24" s="260"/>
      <c r="BA24" s="512"/>
      <c r="BB24" s="123" t="s">
        <v>71</v>
      </c>
      <c r="BC24" s="121"/>
    </row>
    <row r="25" spans="1:55" s="48" customFormat="1" ht="21" customHeight="1">
      <c r="A25" s="45" t="s">
        <v>121</v>
      </c>
      <c r="B25" s="396" t="s">
        <v>53</v>
      </c>
      <c r="C25" s="391"/>
      <c r="D25" s="391"/>
      <c r="E25" s="391"/>
      <c r="F25" s="392"/>
      <c r="G25" s="397" t="s">
        <v>69</v>
      </c>
      <c r="H25" s="398"/>
      <c r="I25" s="398"/>
      <c r="J25" s="398"/>
      <c r="K25" s="398"/>
      <c r="L25" s="398"/>
      <c r="M25" s="399"/>
      <c r="N25" s="147">
        <v>6</v>
      </c>
      <c r="O25" s="148"/>
      <c r="P25" s="148"/>
      <c r="Q25" s="148"/>
      <c r="R25" s="148"/>
      <c r="S25" s="148"/>
      <c r="T25" s="148">
        <v>2</v>
      </c>
      <c r="U25" s="148">
        <v>6</v>
      </c>
      <c r="V25" s="148"/>
      <c r="W25" s="148"/>
      <c r="X25" s="148"/>
      <c r="Y25" s="148"/>
      <c r="Z25" s="148"/>
      <c r="AA25" s="148">
        <v>2</v>
      </c>
      <c r="AB25" s="148">
        <v>6</v>
      </c>
      <c r="AC25" s="148"/>
      <c r="AD25" s="148"/>
      <c r="AE25" s="148"/>
      <c r="AF25" s="148"/>
      <c r="AG25" s="148"/>
      <c r="AH25" s="148">
        <v>2</v>
      </c>
      <c r="AI25" s="148">
        <v>6</v>
      </c>
      <c r="AJ25" s="148"/>
      <c r="AK25" s="148"/>
      <c r="AL25" s="148"/>
      <c r="AM25" s="148"/>
      <c r="AN25" s="148"/>
      <c r="AO25" s="148">
        <v>2</v>
      </c>
      <c r="AP25" s="148">
        <v>6</v>
      </c>
      <c r="AQ25" s="148"/>
      <c r="AR25" s="148"/>
      <c r="AS25" s="244">
        <f t="shared" si="2"/>
        <v>32</v>
      </c>
      <c r="AT25" s="244"/>
      <c r="AU25" s="244"/>
      <c r="AV25" s="259">
        <f t="shared" si="0"/>
        <v>8</v>
      </c>
      <c r="AW25" s="260"/>
      <c r="AX25" s="261"/>
      <c r="AY25" s="260">
        <f t="shared" si="1"/>
        <v>0.2</v>
      </c>
      <c r="AZ25" s="260"/>
      <c r="BA25" s="512"/>
      <c r="BB25" s="124" t="s">
        <v>59</v>
      </c>
      <c r="BC25" s="125"/>
    </row>
    <row r="26" spans="1:55" ht="21" customHeight="1">
      <c r="A26" s="45" t="s">
        <v>47</v>
      </c>
      <c r="B26" s="396" t="s">
        <v>53</v>
      </c>
      <c r="C26" s="391"/>
      <c r="D26" s="391"/>
      <c r="E26" s="391"/>
      <c r="F26" s="392"/>
      <c r="G26" s="397" t="s">
        <v>73</v>
      </c>
      <c r="H26" s="398"/>
      <c r="I26" s="398"/>
      <c r="J26" s="398"/>
      <c r="K26" s="398"/>
      <c r="L26" s="398"/>
      <c r="M26" s="399"/>
      <c r="N26" s="141"/>
      <c r="O26" s="140">
        <v>3</v>
      </c>
      <c r="P26" s="140"/>
      <c r="Q26" s="140"/>
      <c r="R26" s="140"/>
      <c r="S26" s="140">
        <v>8</v>
      </c>
      <c r="T26" s="140"/>
      <c r="U26" s="140"/>
      <c r="V26" s="140">
        <v>3</v>
      </c>
      <c r="W26" s="140"/>
      <c r="X26" s="140"/>
      <c r="Y26" s="140"/>
      <c r="Z26" s="140">
        <v>8</v>
      </c>
      <c r="AA26" s="140"/>
      <c r="AB26" s="140"/>
      <c r="AC26" s="140">
        <v>3</v>
      </c>
      <c r="AD26" s="140"/>
      <c r="AE26" s="140"/>
      <c r="AF26" s="140"/>
      <c r="AG26" s="140">
        <v>8</v>
      </c>
      <c r="AH26" s="140"/>
      <c r="AI26" s="140"/>
      <c r="AJ26" s="140">
        <v>3</v>
      </c>
      <c r="AK26" s="140"/>
      <c r="AL26" s="140"/>
      <c r="AM26" s="140"/>
      <c r="AN26" s="140">
        <v>8</v>
      </c>
      <c r="AO26" s="140"/>
      <c r="AP26" s="140"/>
      <c r="AQ26" s="140">
        <v>3</v>
      </c>
      <c r="AR26" s="141"/>
      <c r="AS26" s="244">
        <f t="shared" si="2"/>
        <v>44</v>
      </c>
      <c r="AT26" s="244"/>
      <c r="AU26" s="244"/>
      <c r="AV26" s="259">
        <f t="shared" si="0"/>
        <v>11</v>
      </c>
      <c r="AW26" s="260"/>
      <c r="AX26" s="261"/>
      <c r="AY26" s="260">
        <f t="shared" si="1"/>
        <v>0.2</v>
      </c>
      <c r="AZ26" s="260"/>
      <c r="BA26" s="512"/>
      <c r="BB26" s="123" t="s">
        <v>74</v>
      </c>
      <c r="BC26" s="121"/>
    </row>
    <row r="27" spans="1:55" ht="21" customHeight="1">
      <c r="A27" s="45" t="s">
        <v>50</v>
      </c>
      <c r="B27" s="396" t="s">
        <v>53</v>
      </c>
      <c r="C27" s="391"/>
      <c r="D27" s="391"/>
      <c r="E27" s="391"/>
      <c r="F27" s="392"/>
      <c r="G27" s="397" t="s">
        <v>73</v>
      </c>
      <c r="H27" s="398"/>
      <c r="I27" s="398"/>
      <c r="J27" s="398"/>
      <c r="K27" s="398"/>
      <c r="L27" s="398"/>
      <c r="M27" s="399"/>
      <c r="N27" s="141">
        <v>5</v>
      </c>
      <c r="O27" s="140">
        <v>3</v>
      </c>
      <c r="P27" s="140"/>
      <c r="Q27" s="141"/>
      <c r="R27" s="140"/>
      <c r="S27" s="140"/>
      <c r="T27" s="140">
        <v>8</v>
      </c>
      <c r="U27" s="140">
        <v>5</v>
      </c>
      <c r="V27" s="140">
        <v>3</v>
      </c>
      <c r="W27" s="140"/>
      <c r="X27" s="141"/>
      <c r="Y27" s="140"/>
      <c r="Z27" s="140"/>
      <c r="AA27" s="140">
        <v>8</v>
      </c>
      <c r="AB27" s="140">
        <v>5</v>
      </c>
      <c r="AC27" s="140">
        <v>3</v>
      </c>
      <c r="AD27" s="140"/>
      <c r="AE27" s="141"/>
      <c r="AF27" s="140"/>
      <c r="AG27" s="140"/>
      <c r="AH27" s="140">
        <v>8</v>
      </c>
      <c r="AI27" s="140">
        <v>5</v>
      </c>
      <c r="AJ27" s="140">
        <v>3</v>
      </c>
      <c r="AK27" s="140"/>
      <c r="AL27" s="141"/>
      <c r="AM27" s="140"/>
      <c r="AN27" s="140"/>
      <c r="AO27" s="140">
        <v>8</v>
      </c>
      <c r="AP27" s="140">
        <v>5</v>
      </c>
      <c r="AQ27" s="140">
        <v>3</v>
      </c>
      <c r="AR27" s="141"/>
      <c r="AS27" s="244">
        <f t="shared" si="2"/>
        <v>64</v>
      </c>
      <c r="AT27" s="244"/>
      <c r="AU27" s="244"/>
      <c r="AV27" s="259">
        <f t="shared" si="0"/>
        <v>16</v>
      </c>
      <c r="AW27" s="260"/>
      <c r="AX27" s="261"/>
      <c r="AY27" s="260">
        <f t="shared" si="1"/>
        <v>0.4</v>
      </c>
      <c r="AZ27" s="260"/>
      <c r="BA27" s="512"/>
      <c r="BB27" s="123" t="s">
        <v>75</v>
      </c>
      <c r="BC27" s="121"/>
    </row>
    <row r="28" spans="1:55" s="48" customFormat="1" ht="21" customHeight="1">
      <c r="A28" s="45" t="s">
        <v>122</v>
      </c>
      <c r="B28" s="396" t="s">
        <v>53</v>
      </c>
      <c r="C28" s="391"/>
      <c r="D28" s="391"/>
      <c r="E28" s="391"/>
      <c r="F28" s="392"/>
      <c r="G28" s="397" t="s">
        <v>73</v>
      </c>
      <c r="H28" s="398"/>
      <c r="I28" s="398"/>
      <c r="J28" s="398"/>
      <c r="K28" s="398"/>
      <c r="L28" s="398"/>
      <c r="M28" s="399"/>
      <c r="N28" s="147">
        <v>2</v>
      </c>
      <c r="O28" s="147">
        <v>6</v>
      </c>
      <c r="P28" s="148"/>
      <c r="Q28" s="148"/>
      <c r="R28" s="148"/>
      <c r="S28" s="148"/>
      <c r="T28" s="148"/>
      <c r="U28" s="148">
        <v>2</v>
      </c>
      <c r="V28" s="148">
        <v>6</v>
      </c>
      <c r="W28" s="148"/>
      <c r="X28" s="148"/>
      <c r="Y28" s="148"/>
      <c r="Z28" s="148"/>
      <c r="AA28" s="148"/>
      <c r="AB28" s="148">
        <v>2</v>
      </c>
      <c r="AC28" s="148">
        <v>6</v>
      </c>
      <c r="AD28" s="148"/>
      <c r="AE28" s="148"/>
      <c r="AF28" s="148"/>
      <c r="AG28" s="148"/>
      <c r="AH28" s="148"/>
      <c r="AI28" s="148">
        <v>2</v>
      </c>
      <c r="AJ28" s="148">
        <v>6</v>
      </c>
      <c r="AK28" s="148"/>
      <c r="AL28" s="148"/>
      <c r="AM28" s="148"/>
      <c r="AN28" s="148"/>
      <c r="AO28" s="148"/>
      <c r="AP28" s="148">
        <v>2</v>
      </c>
      <c r="AQ28" s="148">
        <v>6</v>
      </c>
      <c r="AR28" s="148"/>
      <c r="AS28" s="244">
        <f t="shared" si="2"/>
        <v>32</v>
      </c>
      <c r="AT28" s="244"/>
      <c r="AU28" s="244"/>
      <c r="AV28" s="259">
        <f t="shared" si="0"/>
        <v>8</v>
      </c>
      <c r="AW28" s="260"/>
      <c r="AX28" s="261"/>
      <c r="AY28" s="260">
        <f t="shared" si="1"/>
        <v>0.2</v>
      </c>
      <c r="AZ28" s="260"/>
      <c r="BA28" s="512"/>
      <c r="BB28" s="124" t="s">
        <v>59</v>
      </c>
      <c r="BC28" s="125"/>
    </row>
    <row r="29" spans="1:55" ht="21" customHeight="1">
      <c r="A29" s="45" t="s">
        <v>47</v>
      </c>
      <c r="B29" s="396" t="s">
        <v>53</v>
      </c>
      <c r="C29" s="391"/>
      <c r="D29" s="391"/>
      <c r="E29" s="391"/>
      <c r="F29" s="392"/>
      <c r="G29" s="397" t="s">
        <v>76</v>
      </c>
      <c r="H29" s="398"/>
      <c r="I29" s="398"/>
      <c r="J29" s="398"/>
      <c r="K29" s="398"/>
      <c r="L29" s="398"/>
      <c r="M29" s="399"/>
      <c r="N29" s="141">
        <v>8</v>
      </c>
      <c r="O29" s="140"/>
      <c r="P29" s="140">
        <v>3</v>
      </c>
      <c r="Q29" s="140"/>
      <c r="R29" s="140"/>
      <c r="S29" s="140"/>
      <c r="T29" s="140">
        <v>8</v>
      </c>
      <c r="U29" s="140">
        <v>8</v>
      </c>
      <c r="V29" s="140"/>
      <c r="W29" s="140">
        <v>3</v>
      </c>
      <c r="X29" s="140"/>
      <c r="Y29" s="140"/>
      <c r="Z29" s="140"/>
      <c r="AA29" s="140">
        <v>8</v>
      </c>
      <c r="AB29" s="140">
        <v>8</v>
      </c>
      <c r="AC29" s="140"/>
      <c r="AD29" s="140">
        <v>3</v>
      </c>
      <c r="AE29" s="140"/>
      <c r="AF29" s="140"/>
      <c r="AG29" s="140"/>
      <c r="AH29" s="140">
        <v>8</v>
      </c>
      <c r="AI29" s="140">
        <v>8</v>
      </c>
      <c r="AJ29" s="140"/>
      <c r="AK29" s="140">
        <v>3</v>
      </c>
      <c r="AL29" s="140"/>
      <c r="AM29" s="140"/>
      <c r="AN29" s="140"/>
      <c r="AO29" s="140">
        <v>8</v>
      </c>
      <c r="AP29" s="140">
        <v>8</v>
      </c>
      <c r="AQ29" s="140"/>
      <c r="AR29" s="140">
        <v>3</v>
      </c>
      <c r="AS29" s="244">
        <f t="shared" si="2"/>
        <v>76</v>
      </c>
      <c r="AT29" s="244"/>
      <c r="AU29" s="244"/>
      <c r="AV29" s="259">
        <f t="shared" si="0"/>
        <v>19</v>
      </c>
      <c r="AW29" s="260"/>
      <c r="AX29" s="261"/>
      <c r="AY29" s="260">
        <f t="shared" si="1"/>
        <v>0.4</v>
      </c>
      <c r="AZ29" s="260"/>
      <c r="BA29" s="512"/>
      <c r="BB29" s="123" t="s">
        <v>74</v>
      </c>
      <c r="BC29" s="121"/>
    </row>
    <row r="30" spans="1:55" ht="21" customHeight="1">
      <c r="A30" s="45" t="s">
        <v>50</v>
      </c>
      <c r="B30" s="396" t="s">
        <v>53</v>
      </c>
      <c r="C30" s="391"/>
      <c r="D30" s="391"/>
      <c r="E30" s="391"/>
      <c r="F30" s="392"/>
      <c r="G30" s="397" t="s">
        <v>76</v>
      </c>
      <c r="H30" s="398"/>
      <c r="I30" s="398"/>
      <c r="J30" s="398"/>
      <c r="K30" s="398"/>
      <c r="L30" s="398"/>
      <c r="M30" s="399"/>
      <c r="N30" s="141"/>
      <c r="O30" s="141">
        <v>5</v>
      </c>
      <c r="P30" s="140">
        <v>3</v>
      </c>
      <c r="Q30" s="140"/>
      <c r="R30" s="140"/>
      <c r="S30" s="140"/>
      <c r="T30" s="140"/>
      <c r="U30" s="140"/>
      <c r="V30" s="140">
        <v>5</v>
      </c>
      <c r="W30" s="140">
        <v>3</v>
      </c>
      <c r="X30" s="140"/>
      <c r="Y30" s="140"/>
      <c r="Z30" s="140"/>
      <c r="AA30" s="140"/>
      <c r="AB30" s="140"/>
      <c r="AC30" s="140">
        <v>5</v>
      </c>
      <c r="AD30" s="140">
        <v>3</v>
      </c>
      <c r="AE30" s="140"/>
      <c r="AF30" s="140"/>
      <c r="AG30" s="140"/>
      <c r="AH30" s="140"/>
      <c r="AI30" s="140"/>
      <c r="AJ30" s="140">
        <v>5</v>
      </c>
      <c r="AK30" s="140">
        <v>3</v>
      </c>
      <c r="AL30" s="140"/>
      <c r="AM30" s="140"/>
      <c r="AN30" s="140"/>
      <c r="AO30" s="140"/>
      <c r="AP30" s="140"/>
      <c r="AQ30" s="140">
        <v>5</v>
      </c>
      <c r="AR30" s="140">
        <v>3</v>
      </c>
      <c r="AS30" s="244">
        <f t="shared" si="2"/>
        <v>32</v>
      </c>
      <c r="AT30" s="244"/>
      <c r="AU30" s="244"/>
      <c r="AV30" s="259">
        <f t="shared" si="0"/>
        <v>8</v>
      </c>
      <c r="AW30" s="260"/>
      <c r="AX30" s="261"/>
      <c r="AY30" s="260">
        <f t="shared" si="1"/>
        <v>0.2</v>
      </c>
      <c r="AZ30" s="260"/>
      <c r="BA30" s="512"/>
      <c r="BB30" s="123" t="s">
        <v>67</v>
      </c>
      <c r="BC30" s="121"/>
    </row>
    <row r="31" spans="1:55" s="48" customFormat="1" ht="21" customHeight="1">
      <c r="A31" s="45" t="s">
        <v>122</v>
      </c>
      <c r="B31" s="396" t="s">
        <v>53</v>
      </c>
      <c r="C31" s="391"/>
      <c r="D31" s="391"/>
      <c r="E31" s="391"/>
      <c r="F31" s="392"/>
      <c r="G31" s="397" t="s">
        <v>76</v>
      </c>
      <c r="H31" s="398"/>
      <c r="I31" s="398"/>
      <c r="J31" s="398"/>
      <c r="K31" s="398"/>
      <c r="L31" s="398"/>
      <c r="M31" s="399"/>
      <c r="N31" s="147"/>
      <c r="O31" s="148">
        <v>2</v>
      </c>
      <c r="P31" s="148">
        <v>6</v>
      </c>
      <c r="Q31" s="148"/>
      <c r="R31" s="148"/>
      <c r="S31" s="148"/>
      <c r="T31" s="148"/>
      <c r="U31" s="148"/>
      <c r="V31" s="148">
        <v>2</v>
      </c>
      <c r="W31" s="148">
        <v>6</v>
      </c>
      <c r="X31" s="148"/>
      <c r="Y31" s="148"/>
      <c r="Z31" s="148"/>
      <c r="AA31" s="148"/>
      <c r="AB31" s="148"/>
      <c r="AC31" s="148">
        <v>2</v>
      </c>
      <c r="AD31" s="148">
        <v>6</v>
      </c>
      <c r="AE31" s="148"/>
      <c r="AF31" s="148"/>
      <c r="AG31" s="148"/>
      <c r="AH31" s="148"/>
      <c r="AI31" s="148"/>
      <c r="AJ31" s="148">
        <v>2</v>
      </c>
      <c r="AK31" s="148">
        <v>6</v>
      </c>
      <c r="AL31" s="148"/>
      <c r="AM31" s="148"/>
      <c r="AN31" s="148"/>
      <c r="AO31" s="148"/>
      <c r="AP31" s="148"/>
      <c r="AQ31" s="148">
        <v>2</v>
      </c>
      <c r="AR31" s="148">
        <v>6</v>
      </c>
      <c r="AS31" s="244">
        <f t="shared" si="2"/>
        <v>32</v>
      </c>
      <c r="AT31" s="244"/>
      <c r="AU31" s="244"/>
      <c r="AV31" s="259">
        <f t="shared" si="0"/>
        <v>8</v>
      </c>
      <c r="AW31" s="260"/>
      <c r="AX31" s="261"/>
      <c r="AY31" s="260">
        <f t="shared" si="1"/>
        <v>0.2</v>
      </c>
      <c r="AZ31" s="260"/>
      <c r="BA31" s="512"/>
      <c r="BB31" s="124" t="s">
        <v>59</v>
      </c>
      <c r="BC31" s="126"/>
    </row>
    <row r="32" spans="1:55" ht="21" customHeight="1">
      <c r="A32" s="45" t="s">
        <v>47</v>
      </c>
      <c r="B32" s="396" t="s">
        <v>53</v>
      </c>
      <c r="C32" s="391"/>
      <c r="D32" s="391"/>
      <c r="E32" s="391"/>
      <c r="F32" s="392"/>
      <c r="G32" s="397" t="s">
        <v>79</v>
      </c>
      <c r="H32" s="398"/>
      <c r="I32" s="398"/>
      <c r="J32" s="398"/>
      <c r="K32" s="398"/>
      <c r="L32" s="398"/>
      <c r="M32" s="399"/>
      <c r="N32" s="140">
        <v>8</v>
      </c>
      <c r="O32" s="140"/>
      <c r="P32" s="140"/>
      <c r="Q32" s="140">
        <v>3</v>
      </c>
      <c r="R32" s="140"/>
      <c r="S32" s="140"/>
      <c r="T32" s="141"/>
      <c r="U32" s="140">
        <v>8</v>
      </c>
      <c r="V32" s="140"/>
      <c r="W32" s="140"/>
      <c r="X32" s="140">
        <v>3</v>
      </c>
      <c r="Y32" s="140"/>
      <c r="Z32" s="140"/>
      <c r="AA32" s="141"/>
      <c r="AB32" s="140">
        <v>8</v>
      </c>
      <c r="AC32" s="140"/>
      <c r="AD32" s="140"/>
      <c r="AE32" s="140">
        <v>3</v>
      </c>
      <c r="AF32" s="140"/>
      <c r="AG32" s="140"/>
      <c r="AH32" s="141"/>
      <c r="AI32" s="140">
        <v>8</v>
      </c>
      <c r="AJ32" s="140"/>
      <c r="AK32" s="140"/>
      <c r="AL32" s="140">
        <v>3</v>
      </c>
      <c r="AM32" s="140"/>
      <c r="AN32" s="140"/>
      <c r="AO32" s="141"/>
      <c r="AP32" s="141">
        <v>8</v>
      </c>
      <c r="AQ32" s="141"/>
      <c r="AR32" s="141"/>
      <c r="AS32" s="244">
        <f t="shared" si="2"/>
        <v>44</v>
      </c>
      <c r="AT32" s="244"/>
      <c r="AU32" s="244"/>
      <c r="AV32" s="259">
        <f t="shared" si="0"/>
        <v>11</v>
      </c>
      <c r="AW32" s="260"/>
      <c r="AX32" s="261"/>
      <c r="AY32" s="260">
        <f t="shared" si="1"/>
        <v>0.2</v>
      </c>
      <c r="AZ32" s="260"/>
      <c r="BA32" s="512"/>
      <c r="BB32" s="123" t="s">
        <v>74</v>
      </c>
      <c r="BC32" s="121"/>
    </row>
    <row r="33" spans="1:55" ht="21" customHeight="1">
      <c r="A33" s="45" t="s">
        <v>50</v>
      </c>
      <c r="B33" s="396" t="s">
        <v>53</v>
      </c>
      <c r="C33" s="391"/>
      <c r="D33" s="391"/>
      <c r="E33" s="391"/>
      <c r="F33" s="392"/>
      <c r="G33" s="397" t="s">
        <v>79</v>
      </c>
      <c r="H33" s="398"/>
      <c r="I33" s="398"/>
      <c r="J33" s="398"/>
      <c r="K33" s="398"/>
      <c r="L33" s="398"/>
      <c r="M33" s="399"/>
      <c r="N33" s="140"/>
      <c r="O33" s="140">
        <v>8</v>
      </c>
      <c r="P33" s="140">
        <v>5</v>
      </c>
      <c r="Q33" s="140">
        <v>3</v>
      </c>
      <c r="R33" s="140"/>
      <c r="S33" s="140"/>
      <c r="T33" s="141"/>
      <c r="U33" s="140"/>
      <c r="V33" s="140">
        <v>8</v>
      </c>
      <c r="W33" s="140">
        <v>5</v>
      </c>
      <c r="X33" s="140">
        <v>3</v>
      </c>
      <c r="Y33" s="140"/>
      <c r="Z33" s="140"/>
      <c r="AA33" s="141"/>
      <c r="AB33" s="140"/>
      <c r="AC33" s="140">
        <v>8</v>
      </c>
      <c r="AD33" s="140">
        <v>5</v>
      </c>
      <c r="AE33" s="140">
        <v>3</v>
      </c>
      <c r="AF33" s="140"/>
      <c r="AG33" s="140"/>
      <c r="AH33" s="141"/>
      <c r="AI33" s="140"/>
      <c r="AJ33" s="140">
        <v>8</v>
      </c>
      <c r="AK33" s="140">
        <v>5</v>
      </c>
      <c r="AL33" s="140">
        <v>3</v>
      </c>
      <c r="AM33" s="140"/>
      <c r="AN33" s="140"/>
      <c r="AO33" s="141"/>
      <c r="AP33" s="141"/>
      <c r="AQ33" s="141">
        <v>8</v>
      </c>
      <c r="AR33" s="141">
        <v>5</v>
      </c>
      <c r="AS33" s="244">
        <f t="shared" si="2"/>
        <v>64</v>
      </c>
      <c r="AT33" s="244"/>
      <c r="AU33" s="244"/>
      <c r="AV33" s="259">
        <f t="shared" si="0"/>
        <v>16</v>
      </c>
      <c r="AW33" s="260"/>
      <c r="AX33" s="261"/>
      <c r="AY33" s="260">
        <f t="shared" si="1"/>
        <v>0.4</v>
      </c>
      <c r="AZ33" s="260"/>
      <c r="BA33" s="512"/>
      <c r="BB33" s="123" t="s">
        <v>81</v>
      </c>
      <c r="BC33" s="121"/>
    </row>
    <row r="34" spans="1:55" s="48" customFormat="1" ht="21" customHeight="1">
      <c r="A34" s="45" t="s">
        <v>122</v>
      </c>
      <c r="B34" s="396" t="s">
        <v>53</v>
      </c>
      <c r="C34" s="391"/>
      <c r="D34" s="391"/>
      <c r="E34" s="391"/>
      <c r="F34" s="392"/>
      <c r="G34" s="397" t="s">
        <v>79</v>
      </c>
      <c r="H34" s="398"/>
      <c r="I34" s="398"/>
      <c r="J34" s="398"/>
      <c r="K34" s="398"/>
      <c r="L34" s="398"/>
      <c r="M34" s="399"/>
      <c r="N34" s="147"/>
      <c r="O34" s="148"/>
      <c r="P34" s="148">
        <v>2</v>
      </c>
      <c r="Q34" s="148">
        <v>6</v>
      </c>
      <c r="R34" s="148"/>
      <c r="S34" s="148"/>
      <c r="T34" s="148"/>
      <c r="U34" s="148"/>
      <c r="V34" s="148"/>
      <c r="W34" s="148">
        <v>2</v>
      </c>
      <c r="X34" s="148">
        <v>6</v>
      </c>
      <c r="Y34" s="148"/>
      <c r="Z34" s="148"/>
      <c r="AA34" s="148"/>
      <c r="AB34" s="148"/>
      <c r="AC34" s="148"/>
      <c r="AD34" s="148">
        <v>2</v>
      </c>
      <c r="AE34" s="148">
        <v>6</v>
      </c>
      <c r="AF34" s="148"/>
      <c r="AG34" s="148"/>
      <c r="AH34" s="148"/>
      <c r="AI34" s="148"/>
      <c r="AJ34" s="148"/>
      <c r="AK34" s="148">
        <v>2</v>
      </c>
      <c r="AL34" s="148">
        <v>6</v>
      </c>
      <c r="AM34" s="148"/>
      <c r="AN34" s="148"/>
      <c r="AO34" s="148"/>
      <c r="AP34" s="148"/>
      <c r="AQ34" s="148"/>
      <c r="AR34" s="148">
        <v>2</v>
      </c>
      <c r="AS34" s="244">
        <f t="shared" si="2"/>
        <v>32</v>
      </c>
      <c r="AT34" s="244"/>
      <c r="AU34" s="244"/>
      <c r="AV34" s="259">
        <f t="shared" si="0"/>
        <v>8</v>
      </c>
      <c r="AW34" s="260"/>
      <c r="AX34" s="261"/>
      <c r="AY34" s="260">
        <f t="shared" si="1"/>
        <v>0.2</v>
      </c>
      <c r="AZ34" s="260"/>
      <c r="BA34" s="512"/>
      <c r="BB34" s="124" t="s">
        <v>59</v>
      </c>
      <c r="BC34" s="125"/>
    </row>
    <row r="35" spans="1:55" ht="21" customHeight="1" thickBot="1">
      <c r="A35" s="127"/>
      <c r="B35" s="240"/>
      <c r="C35" s="240"/>
      <c r="D35" s="240"/>
      <c r="E35" s="240"/>
      <c r="F35" s="240"/>
      <c r="G35" s="323"/>
      <c r="H35" s="323"/>
      <c r="I35" s="323"/>
      <c r="J35" s="323"/>
      <c r="K35" s="323"/>
      <c r="L35" s="323"/>
      <c r="M35" s="324"/>
      <c r="N35" s="149"/>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c r="AS35" s="244">
        <f t="shared" si="2"/>
        <v>0</v>
      </c>
      <c r="AT35" s="244"/>
      <c r="AU35" s="244"/>
      <c r="AV35" s="259">
        <f t="shared" si="0"/>
        <v>0</v>
      </c>
      <c r="AW35" s="260"/>
      <c r="AX35" s="261"/>
      <c r="AY35" s="513">
        <f t="shared" si="1"/>
        <v>0</v>
      </c>
      <c r="AZ35" s="513"/>
      <c r="BA35" s="514"/>
      <c r="BB35" s="128"/>
      <c r="BC35" s="121"/>
    </row>
    <row r="36" spans="1:55" ht="21" customHeight="1" thickTop="1">
      <c r="A36" s="415" t="s">
        <v>29</v>
      </c>
      <c r="B36" s="416"/>
      <c r="C36" s="416"/>
      <c r="D36" s="416"/>
      <c r="E36" s="416"/>
      <c r="F36" s="416"/>
      <c r="G36" s="416"/>
      <c r="H36" s="416"/>
      <c r="I36" s="416"/>
      <c r="J36" s="416"/>
      <c r="K36" s="416"/>
      <c r="L36" s="416"/>
      <c r="M36" s="417"/>
      <c r="N36" s="151">
        <f t="shared" ref="N36:AR36" si="3">SUMIF($A$10:$A$35,"世話人",N10:N35)</f>
        <v>10</v>
      </c>
      <c r="O36" s="151">
        <f t="shared" si="3"/>
        <v>18</v>
      </c>
      <c r="P36" s="151">
        <f t="shared" si="3"/>
        <v>18</v>
      </c>
      <c r="Q36" s="151">
        <f t="shared" si="3"/>
        <v>16</v>
      </c>
      <c r="R36" s="151">
        <f t="shared" si="3"/>
        <v>5</v>
      </c>
      <c r="S36" s="151">
        <f t="shared" si="3"/>
        <v>15</v>
      </c>
      <c r="T36" s="151">
        <f t="shared" si="3"/>
        <v>18</v>
      </c>
      <c r="U36" s="151">
        <f t="shared" si="3"/>
        <v>10</v>
      </c>
      <c r="V36" s="151">
        <f t="shared" si="3"/>
        <v>18</v>
      </c>
      <c r="W36" s="151">
        <f t="shared" si="3"/>
        <v>16</v>
      </c>
      <c r="X36" s="151">
        <f t="shared" si="3"/>
        <v>16</v>
      </c>
      <c r="Y36" s="151">
        <f t="shared" si="3"/>
        <v>7</v>
      </c>
      <c r="Z36" s="151">
        <f t="shared" si="3"/>
        <v>15</v>
      </c>
      <c r="AA36" s="151">
        <f t="shared" si="3"/>
        <v>18</v>
      </c>
      <c r="AB36" s="151">
        <f t="shared" si="3"/>
        <v>10</v>
      </c>
      <c r="AC36" s="151">
        <f t="shared" si="3"/>
        <v>16</v>
      </c>
      <c r="AD36" s="151">
        <f t="shared" si="3"/>
        <v>16</v>
      </c>
      <c r="AE36" s="151">
        <f t="shared" si="3"/>
        <v>18</v>
      </c>
      <c r="AF36" s="151">
        <f t="shared" si="3"/>
        <v>7</v>
      </c>
      <c r="AG36" s="151">
        <f t="shared" si="3"/>
        <v>15</v>
      </c>
      <c r="AH36" s="151">
        <f t="shared" si="3"/>
        <v>18</v>
      </c>
      <c r="AI36" s="151">
        <f t="shared" si="3"/>
        <v>10</v>
      </c>
      <c r="AJ36" s="151">
        <f t="shared" si="3"/>
        <v>16</v>
      </c>
      <c r="AK36" s="151">
        <f t="shared" si="3"/>
        <v>18</v>
      </c>
      <c r="AL36" s="151">
        <f t="shared" si="3"/>
        <v>18</v>
      </c>
      <c r="AM36" s="151">
        <f t="shared" si="3"/>
        <v>7</v>
      </c>
      <c r="AN36" s="151">
        <f t="shared" si="3"/>
        <v>13</v>
      </c>
      <c r="AO36" s="151">
        <f t="shared" si="3"/>
        <v>18</v>
      </c>
      <c r="AP36" s="151">
        <f t="shared" si="3"/>
        <v>10</v>
      </c>
      <c r="AQ36" s="151">
        <f t="shared" si="3"/>
        <v>24</v>
      </c>
      <c r="AR36" s="151">
        <f t="shared" si="3"/>
        <v>15</v>
      </c>
      <c r="AS36" s="328">
        <f>SUM(N36:AO36)</f>
        <v>400</v>
      </c>
      <c r="AT36" s="328"/>
      <c r="AU36" s="479"/>
      <c r="AV36" s="479">
        <f>TRUNC(AS36/4,1)</f>
        <v>100</v>
      </c>
      <c r="AW36" s="480"/>
      <c r="AX36" s="481"/>
      <c r="AY36" s="479">
        <f>TRUNC(AV36/$I$6,1)</f>
        <v>2.5</v>
      </c>
      <c r="AZ36" s="480"/>
      <c r="BA36" s="517"/>
    </row>
    <row r="37" spans="1:55" ht="21" customHeight="1" thickBot="1">
      <c r="A37" s="427" t="s">
        <v>30</v>
      </c>
      <c r="B37" s="428"/>
      <c r="C37" s="428"/>
      <c r="D37" s="428"/>
      <c r="E37" s="428"/>
      <c r="F37" s="428"/>
      <c r="G37" s="428"/>
      <c r="H37" s="428"/>
      <c r="I37" s="428"/>
      <c r="J37" s="428"/>
      <c r="K37" s="428"/>
      <c r="L37" s="428"/>
      <c r="M37" s="429"/>
      <c r="N37" s="152">
        <f t="shared" ref="N37:AR37" si="4">SUMIF($A$10:$A$35,"生活支援員",N10:N35)</f>
        <v>33</v>
      </c>
      <c r="O37" s="152">
        <f t="shared" si="4"/>
        <v>17</v>
      </c>
      <c r="P37" s="152">
        <f t="shared" si="4"/>
        <v>17</v>
      </c>
      <c r="Q37" s="152">
        <f t="shared" si="4"/>
        <v>11</v>
      </c>
      <c r="R37" s="152">
        <f t="shared" si="4"/>
        <v>24</v>
      </c>
      <c r="S37" s="152">
        <f t="shared" si="4"/>
        <v>22</v>
      </c>
      <c r="T37" s="152">
        <f t="shared" si="4"/>
        <v>25</v>
      </c>
      <c r="U37" s="152">
        <f t="shared" si="4"/>
        <v>33</v>
      </c>
      <c r="V37" s="152">
        <f t="shared" si="4"/>
        <v>17</v>
      </c>
      <c r="W37" s="152">
        <f t="shared" si="4"/>
        <v>11</v>
      </c>
      <c r="X37" s="152">
        <f t="shared" si="4"/>
        <v>11</v>
      </c>
      <c r="Y37" s="152">
        <f t="shared" si="4"/>
        <v>30</v>
      </c>
      <c r="Z37" s="152">
        <f t="shared" si="4"/>
        <v>22</v>
      </c>
      <c r="AA37" s="152">
        <f t="shared" si="4"/>
        <v>25</v>
      </c>
      <c r="AB37" s="152">
        <f t="shared" si="4"/>
        <v>33</v>
      </c>
      <c r="AC37" s="152">
        <f t="shared" si="4"/>
        <v>11</v>
      </c>
      <c r="AD37" s="152">
        <f t="shared" si="4"/>
        <v>11</v>
      </c>
      <c r="AE37" s="152">
        <f t="shared" si="4"/>
        <v>17</v>
      </c>
      <c r="AF37" s="152">
        <f t="shared" si="4"/>
        <v>30</v>
      </c>
      <c r="AG37" s="152">
        <f t="shared" si="4"/>
        <v>22</v>
      </c>
      <c r="AH37" s="152">
        <f t="shared" si="4"/>
        <v>25</v>
      </c>
      <c r="AI37" s="152">
        <f t="shared" si="4"/>
        <v>33</v>
      </c>
      <c r="AJ37" s="152">
        <f t="shared" si="4"/>
        <v>11</v>
      </c>
      <c r="AK37" s="152">
        <f t="shared" si="4"/>
        <v>17</v>
      </c>
      <c r="AL37" s="152">
        <f t="shared" si="4"/>
        <v>17</v>
      </c>
      <c r="AM37" s="152">
        <f t="shared" si="4"/>
        <v>30</v>
      </c>
      <c r="AN37" s="152">
        <f t="shared" si="4"/>
        <v>16</v>
      </c>
      <c r="AO37" s="152">
        <f t="shared" si="4"/>
        <v>25</v>
      </c>
      <c r="AP37" s="152">
        <f t="shared" si="4"/>
        <v>33</v>
      </c>
      <c r="AQ37" s="152">
        <f t="shared" si="4"/>
        <v>3</v>
      </c>
      <c r="AR37" s="152">
        <f t="shared" si="4"/>
        <v>17</v>
      </c>
      <c r="AS37" s="337">
        <f>SUM(N37:AO37)</f>
        <v>596</v>
      </c>
      <c r="AT37" s="337"/>
      <c r="AU37" s="430"/>
      <c r="AV37" s="430">
        <f>TRUNC(AS37/4,1)</f>
        <v>149</v>
      </c>
      <c r="AW37" s="477"/>
      <c r="AX37" s="478"/>
      <c r="AY37" s="430">
        <f>TRUNC(AV37/$I$6,1)</f>
        <v>3.7</v>
      </c>
      <c r="AZ37" s="477"/>
      <c r="BA37" s="518"/>
    </row>
    <row r="38" spans="1:55" ht="7.5" customHeight="1" thickBot="1">
      <c r="A38" s="338"/>
      <c r="B38" s="339"/>
      <c r="C38" s="339"/>
      <c r="D38" s="339"/>
      <c r="E38" s="339"/>
      <c r="F38" s="339"/>
      <c r="G38" s="339"/>
      <c r="H38" s="339"/>
      <c r="I38" s="339"/>
      <c r="J38" s="339"/>
      <c r="K38" s="339"/>
      <c r="L38" s="339"/>
      <c r="M38" s="339"/>
      <c r="N38" s="339"/>
      <c r="O38" s="339"/>
      <c r="P38" s="339"/>
      <c r="Q38" s="339"/>
      <c r="R38" s="339"/>
      <c r="S38" s="339"/>
      <c r="T38" s="339"/>
      <c r="U38" s="339"/>
      <c r="V38" s="339"/>
      <c r="W38" s="339"/>
      <c r="X38" s="339"/>
      <c r="Y38" s="339"/>
      <c r="Z38" s="339"/>
      <c r="AA38" s="339"/>
      <c r="AB38" s="339"/>
      <c r="AC38" s="339"/>
      <c r="AD38" s="339"/>
      <c r="AE38" s="339"/>
      <c r="AF38" s="339"/>
      <c r="AG38" s="339"/>
      <c r="AH38" s="339"/>
      <c r="AI38" s="339"/>
      <c r="AJ38" s="339"/>
      <c r="AK38" s="339"/>
      <c r="AL38" s="339"/>
      <c r="AM38" s="339"/>
      <c r="AN38" s="339"/>
      <c r="AO38" s="339"/>
      <c r="AP38" s="339"/>
      <c r="AQ38" s="339"/>
      <c r="AR38" s="340"/>
      <c r="AS38" s="414"/>
      <c r="AT38" s="339"/>
      <c r="AU38" s="339"/>
      <c r="AV38" s="60"/>
      <c r="AW38" s="60"/>
      <c r="AX38" s="60"/>
      <c r="AY38" s="60"/>
      <c r="AZ38" s="60"/>
      <c r="BA38" s="60"/>
    </row>
    <row r="39" spans="1:55" ht="21" customHeight="1" thickBot="1">
      <c r="A39" s="431" t="s">
        <v>31</v>
      </c>
      <c r="B39" s="432"/>
      <c r="C39" s="432"/>
      <c r="D39" s="432"/>
      <c r="E39" s="432"/>
      <c r="F39" s="432"/>
      <c r="G39" s="432"/>
      <c r="H39" s="432"/>
      <c r="I39" s="432"/>
      <c r="J39" s="432"/>
      <c r="K39" s="432"/>
      <c r="L39" s="432"/>
      <c r="M39" s="432"/>
      <c r="N39" s="53">
        <v>16</v>
      </c>
      <c r="O39" s="53">
        <v>16</v>
      </c>
      <c r="P39" s="53">
        <v>16</v>
      </c>
      <c r="Q39" s="53">
        <v>16</v>
      </c>
      <c r="R39" s="53">
        <v>16</v>
      </c>
      <c r="S39" s="53">
        <v>16</v>
      </c>
      <c r="T39" s="53">
        <v>16</v>
      </c>
      <c r="U39" s="53">
        <v>16</v>
      </c>
      <c r="V39" s="53">
        <v>16</v>
      </c>
      <c r="W39" s="53">
        <v>16</v>
      </c>
      <c r="X39" s="53">
        <v>16</v>
      </c>
      <c r="Y39" s="53">
        <v>16</v>
      </c>
      <c r="Z39" s="53">
        <v>16</v>
      </c>
      <c r="AA39" s="53">
        <v>16</v>
      </c>
      <c r="AB39" s="53">
        <v>16</v>
      </c>
      <c r="AC39" s="53">
        <v>16</v>
      </c>
      <c r="AD39" s="53">
        <v>16</v>
      </c>
      <c r="AE39" s="53">
        <v>16</v>
      </c>
      <c r="AF39" s="53">
        <v>16</v>
      </c>
      <c r="AG39" s="53">
        <v>16</v>
      </c>
      <c r="AH39" s="53">
        <v>16</v>
      </c>
      <c r="AI39" s="53">
        <v>16</v>
      </c>
      <c r="AJ39" s="53">
        <v>16</v>
      </c>
      <c r="AK39" s="53">
        <v>16</v>
      </c>
      <c r="AL39" s="53">
        <v>16</v>
      </c>
      <c r="AM39" s="53">
        <v>16</v>
      </c>
      <c r="AN39" s="53">
        <v>16</v>
      </c>
      <c r="AO39" s="53">
        <v>16</v>
      </c>
      <c r="AP39" s="53">
        <v>16</v>
      </c>
      <c r="AQ39" s="53">
        <v>16</v>
      </c>
      <c r="AR39" s="53">
        <v>16</v>
      </c>
      <c r="AS39" s="433"/>
      <c r="AT39" s="433"/>
      <c r="AU39" s="482"/>
      <c r="AV39" s="482"/>
      <c r="AW39" s="345"/>
      <c r="AX39" s="345"/>
      <c r="AY39" s="482"/>
      <c r="AZ39" s="345"/>
      <c r="BA39" s="515"/>
      <c r="BB39" s="129" t="s">
        <v>82</v>
      </c>
      <c r="BC39" s="50"/>
    </row>
    <row r="40" spans="1:55" ht="8.25" customHeight="1" thickBot="1">
      <c r="A40" s="57"/>
      <c r="B40" s="57"/>
      <c r="C40" s="57"/>
      <c r="D40" s="57"/>
      <c r="E40" s="57"/>
      <c r="F40" s="57"/>
      <c r="G40" s="57"/>
      <c r="H40" s="57"/>
      <c r="I40" s="57"/>
      <c r="J40" s="57"/>
      <c r="K40" s="57"/>
      <c r="L40" s="57"/>
      <c r="M40" s="57"/>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60"/>
      <c r="AT40" s="60"/>
      <c r="AU40" s="60"/>
      <c r="AV40" s="60"/>
      <c r="AW40" s="60"/>
      <c r="AX40" s="60"/>
      <c r="AY40" s="60"/>
      <c r="AZ40" s="60"/>
      <c r="BA40" s="60"/>
    </row>
    <row r="41" spans="1:55" ht="21" customHeight="1">
      <c r="A41" s="338" t="s">
        <v>32</v>
      </c>
      <c r="B41" s="339"/>
      <c r="C41" s="339"/>
      <c r="D41" s="339"/>
      <c r="E41" s="339"/>
      <c r="F41" s="339"/>
      <c r="G41" s="339"/>
      <c r="H41" s="506"/>
      <c r="I41" s="503" t="s">
        <v>124</v>
      </c>
      <c r="J41" s="504"/>
      <c r="K41" s="504"/>
      <c r="L41" s="504"/>
      <c r="M41" s="504"/>
      <c r="N41" s="504"/>
      <c r="O41" s="504"/>
      <c r="P41" s="504"/>
      <c r="Q41" s="504"/>
      <c r="R41" s="504"/>
      <c r="S41" s="504"/>
      <c r="T41" s="504"/>
      <c r="U41" s="504"/>
      <c r="V41" s="504"/>
      <c r="W41" s="505"/>
      <c r="X41" s="507" t="s">
        <v>33</v>
      </c>
      <c r="Y41" s="508"/>
      <c r="Z41" s="508"/>
      <c r="AA41" s="508"/>
      <c r="AB41" s="508"/>
      <c r="AC41" s="508"/>
      <c r="AD41" s="508"/>
      <c r="AE41" s="508"/>
      <c r="AF41" s="508"/>
      <c r="AG41" s="508"/>
      <c r="AH41" s="508"/>
      <c r="AI41" s="509"/>
      <c r="AJ41" s="503" t="s">
        <v>84</v>
      </c>
      <c r="AK41" s="504"/>
      <c r="AL41" s="504"/>
      <c r="AM41" s="504"/>
      <c r="AN41" s="504"/>
      <c r="AO41" s="504"/>
      <c r="AP41" s="504"/>
      <c r="AQ41" s="504"/>
      <c r="AR41" s="504"/>
      <c r="AS41" s="504"/>
      <c r="AT41" s="504"/>
      <c r="AU41" s="505"/>
      <c r="AV41" s="62"/>
      <c r="AW41" s="62"/>
      <c r="AX41" s="62"/>
      <c r="AY41" s="62"/>
      <c r="AZ41" s="62"/>
      <c r="BA41" s="62"/>
    </row>
    <row r="42" spans="1:55" ht="21" customHeight="1" thickBot="1">
      <c r="A42" s="447" t="s">
        <v>144</v>
      </c>
      <c r="B42" s="448"/>
      <c r="C42" s="448"/>
      <c r="D42" s="448"/>
      <c r="E42" s="448"/>
      <c r="F42" s="448"/>
      <c r="G42" s="448"/>
      <c r="H42" s="449"/>
      <c r="I42" s="130"/>
      <c r="J42" s="131" t="s">
        <v>125</v>
      </c>
      <c r="K42" s="131"/>
      <c r="L42" s="131"/>
      <c r="M42" s="131"/>
      <c r="N42" s="131"/>
      <c r="O42" s="131"/>
      <c r="P42" s="131"/>
      <c r="Q42" s="131"/>
      <c r="R42" s="131"/>
      <c r="S42" s="131"/>
      <c r="T42" s="131"/>
      <c r="U42" s="131"/>
      <c r="V42" s="131"/>
      <c r="W42" s="132"/>
      <c r="X42" s="133"/>
      <c r="Y42" s="133"/>
      <c r="Z42" s="133"/>
      <c r="AA42" s="133"/>
      <c r="AB42" s="133"/>
      <c r="AC42" s="133"/>
      <c r="AD42" s="133"/>
      <c r="AE42" s="133"/>
      <c r="AF42" s="133"/>
      <c r="AG42" s="133"/>
      <c r="AH42" s="133"/>
      <c r="AI42" s="133"/>
      <c r="AJ42" s="132"/>
      <c r="AK42" s="131"/>
      <c r="AL42" s="131"/>
      <c r="AM42" s="131"/>
      <c r="AN42" s="131"/>
      <c r="AO42" s="131"/>
      <c r="AP42" s="131"/>
      <c r="AQ42" s="131"/>
      <c r="AR42" s="131"/>
      <c r="AS42" s="131"/>
      <c r="AT42" s="131"/>
      <c r="AU42" s="134"/>
      <c r="AV42" s="135"/>
      <c r="AW42" s="135"/>
      <c r="AX42" s="135"/>
      <c r="AY42" s="135"/>
      <c r="AZ42" s="135"/>
      <c r="BA42" s="135"/>
    </row>
    <row r="43" spans="1:55" ht="8.25" customHeight="1">
      <c r="A43" s="57"/>
      <c r="B43" s="57"/>
      <c r="C43" s="57"/>
      <c r="D43" s="57"/>
      <c r="E43" s="57"/>
      <c r="F43" s="57"/>
      <c r="G43" s="57"/>
      <c r="H43" s="57"/>
      <c r="I43" s="57"/>
      <c r="J43" s="57"/>
      <c r="K43" s="57"/>
      <c r="L43" s="57"/>
      <c r="M43" s="57"/>
      <c r="N43" s="58"/>
      <c r="O43" s="58"/>
      <c r="P43" s="58"/>
      <c r="Q43" s="58"/>
      <c r="R43" s="58"/>
      <c r="S43" s="58"/>
      <c r="T43" s="58"/>
      <c r="U43" s="58"/>
      <c r="V43" s="58"/>
      <c r="W43" s="58"/>
      <c r="X43" s="58"/>
      <c r="Y43" s="58"/>
      <c r="Z43" s="58"/>
      <c r="AA43" s="58"/>
      <c r="AB43" s="58"/>
      <c r="AC43" s="58"/>
      <c r="AD43" s="58"/>
      <c r="AE43" s="58"/>
      <c r="AF43" s="58"/>
      <c r="AG43" s="58"/>
      <c r="AH43" s="58"/>
      <c r="AI43" s="58"/>
      <c r="AJ43" s="58"/>
      <c r="AK43" s="58"/>
      <c r="AL43" s="58"/>
      <c r="AM43" s="58"/>
      <c r="AN43" s="58"/>
      <c r="AO43" s="58"/>
      <c r="AP43" s="58"/>
      <c r="AQ43" s="58"/>
      <c r="AR43" s="58"/>
      <c r="AS43" s="60"/>
      <c r="AT43" s="60"/>
      <c r="AU43" s="60"/>
      <c r="AV43" s="60"/>
      <c r="AW43" s="60"/>
      <c r="AX43" s="60"/>
      <c r="AY43" s="60"/>
      <c r="AZ43" s="60"/>
      <c r="BA43" s="60"/>
    </row>
    <row r="44" spans="1:55" ht="15" customHeight="1">
      <c r="A44" s="332" t="s">
        <v>192</v>
      </c>
      <c r="B44" s="332"/>
      <c r="C44" s="332"/>
      <c r="D44" s="332"/>
      <c r="E44" s="332"/>
      <c r="F44" s="332"/>
      <c r="G44" s="332"/>
      <c r="H44" s="332"/>
      <c r="I44" s="332"/>
      <c r="J44" s="332"/>
      <c r="K44" s="332"/>
      <c r="L44" s="332"/>
      <c r="M44" s="332"/>
      <c r="N44" s="332"/>
      <c r="O44" s="332"/>
      <c r="P44" s="332"/>
      <c r="Q44" s="332"/>
      <c r="R44" s="332"/>
      <c r="S44" s="332"/>
      <c r="T44" s="332"/>
      <c r="U44" s="332"/>
      <c r="V44" s="332"/>
      <c r="W44" s="332"/>
      <c r="X44" s="332"/>
      <c r="Y44" s="332"/>
      <c r="Z44" s="332"/>
      <c r="AA44" s="332"/>
      <c r="AB44" s="332"/>
      <c r="AC44" s="332"/>
      <c r="AD44" s="332"/>
      <c r="AE44" s="332"/>
      <c r="AF44" s="332"/>
      <c r="AG44" s="332"/>
      <c r="AH44" s="332"/>
      <c r="AI44" s="332"/>
      <c r="AJ44" s="332"/>
      <c r="AK44" s="332"/>
      <c r="AL44" s="332"/>
      <c r="AM44" s="332"/>
      <c r="AN44" s="332"/>
      <c r="AO44" s="332"/>
      <c r="AP44" s="332"/>
      <c r="AQ44" s="332"/>
      <c r="AR44" s="332"/>
      <c r="AS44" s="332"/>
      <c r="AT44" s="332"/>
      <c r="AU44" s="332"/>
      <c r="AV44" s="63"/>
      <c r="AW44" s="63"/>
      <c r="AX44" s="63"/>
      <c r="AY44" s="63"/>
      <c r="AZ44" s="63"/>
      <c r="BA44" s="63"/>
    </row>
    <row r="45" spans="1:55" ht="15" customHeight="1">
      <c r="A45" s="64" t="s">
        <v>130</v>
      </c>
      <c r="B45" s="63"/>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row>
    <row r="46" spans="1:55" ht="15" customHeight="1">
      <c r="A46" s="332" t="s">
        <v>35</v>
      </c>
      <c r="B46" s="332"/>
      <c r="C46" s="332"/>
      <c r="D46" s="332"/>
      <c r="E46" s="332"/>
      <c r="F46" s="332"/>
      <c r="G46" s="332"/>
      <c r="H46" s="332"/>
      <c r="I46" s="332"/>
      <c r="J46" s="332"/>
      <c r="K46" s="332"/>
      <c r="L46" s="332"/>
      <c r="M46" s="332"/>
      <c r="N46" s="332"/>
      <c r="O46" s="332"/>
      <c r="P46" s="332"/>
      <c r="Q46" s="332"/>
      <c r="R46" s="332"/>
      <c r="S46" s="332"/>
      <c r="T46" s="332"/>
      <c r="U46" s="332"/>
      <c r="V46" s="332"/>
      <c r="W46" s="332"/>
      <c r="X46" s="332"/>
      <c r="Y46" s="332"/>
      <c r="Z46" s="332"/>
      <c r="AA46" s="332"/>
      <c r="AB46" s="332"/>
      <c r="AC46" s="332"/>
      <c r="AD46" s="332"/>
      <c r="AE46" s="332"/>
      <c r="AF46" s="332"/>
      <c r="AG46" s="332"/>
      <c r="AH46" s="332"/>
      <c r="AI46" s="332"/>
      <c r="AJ46" s="332"/>
      <c r="AK46" s="332"/>
      <c r="AL46" s="332"/>
      <c r="AM46" s="332"/>
      <c r="AN46" s="332"/>
      <c r="AO46" s="332"/>
      <c r="AP46" s="332"/>
      <c r="AQ46" s="332"/>
      <c r="AR46" s="332"/>
      <c r="AS46" s="332"/>
      <c r="AT46" s="332"/>
      <c r="AU46" s="332"/>
      <c r="AV46" s="63"/>
      <c r="AW46" s="63"/>
      <c r="AX46" s="63"/>
      <c r="AY46" s="63"/>
      <c r="AZ46" s="63"/>
      <c r="BA46" s="63"/>
    </row>
    <row r="47" spans="1:55" ht="30" customHeight="1">
      <c r="A47" s="333" t="s">
        <v>131</v>
      </c>
      <c r="B47" s="333"/>
      <c r="C47" s="333"/>
      <c r="D47" s="333"/>
      <c r="E47" s="333"/>
      <c r="F47" s="333"/>
      <c r="G47" s="333"/>
      <c r="H47" s="333"/>
      <c r="I47" s="333"/>
      <c r="J47" s="333"/>
      <c r="K47" s="333"/>
      <c r="L47" s="333"/>
      <c r="M47" s="333"/>
      <c r="N47" s="333"/>
      <c r="O47" s="333"/>
      <c r="P47" s="333"/>
      <c r="Q47" s="333"/>
      <c r="R47" s="333"/>
      <c r="S47" s="333"/>
      <c r="T47" s="333"/>
      <c r="U47" s="333"/>
      <c r="V47" s="333"/>
      <c r="W47" s="333"/>
      <c r="X47" s="333"/>
      <c r="Y47" s="333"/>
      <c r="Z47" s="333"/>
      <c r="AA47" s="333"/>
      <c r="AB47" s="333"/>
      <c r="AC47" s="333"/>
      <c r="AD47" s="333"/>
      <c r="AE47" s="333"/>
      <c r="AF47" s="333"/>
      <c r="AG47" s="333"/>
      <c r="AH47" s="333"/>
      <c r="AI47" s="333"/>
      <c r="AJ47" s="333"/>
      <c r="AK47" s="333"/>
      <c r="AL47" s="333"/>
      <c r="AM47" s="333"/>
      <c r="AN47" s="333"/>
      <c r="AO47" s="333"/>
      <c r="AP47" s="333"/>
      <c r="AQ47" s="333"/>
      <c r="AR47" s="333"/>
      <c r="AS47" s="333"/>
      <c r="AT47" s="333"/>
      <c r="AU47" s="333"/>
      <c r="AV47" s="65"/>
      <c r="AW47" s="65"/>
      <c r="AX47" s="65"/>
      <c r="AY47" s="65"/>
      <c r="AZ47" s="65"/>
      <c r="BA47" s="65"/>
    </row>
    <row r="48" spans="1:55" ht="30" customHeight="1">
      <c r="A48" s="322" t="s">
        <v>36</v>
      </c>
      <c r="B48" s="322"/>
      <c r="C48" s="322"/>
      <c r="D48" s="322"/>
      <c r="E48" s="322"/>
      <c r="F48" s="322"/>
      <c r="G48" s="322"/>
      <c r="H48" s="322"/>
      <c r="I48" s="322"/>
      <c r="J48" s="322"/>
      <c r="K48" s="322"/>
      <c r="L48" s="322"/>
      <c r="M48" s="322"/>
      <c r="N48" s="322"/>
      <c r="O48" s="322"/>
      <c r="P48" s="322"/>
      <c r="Q48" s="322"/>
      <c r="R48" s="322"/>
      <c r="S48" s="322"/>
      <c r="T48" s="322"/>
      <c r="U48" s="322"/>
      <c r="V48" s="322"/>
      <c r="W48" s="322"/>
      <c r="X48" s="322"/>
      <c r="Y48" s="322"/>
      <c r="Z48" s="322"/>
      <c r="AA48" s="322"/>
      <c r="AB48" s="322"/>
      <c r="AC48" s="322"/>
      <c r="AD48" s="322"/>
      <c r="AE48" s="322"/>
      <c r="AF48" s="322"/>
      <c r="AG48" s="322"/>
      <c r="AH48" s="322"/>
      <c r="AI48" s="322"/>
      <c r="AJ48" s="322"/>
      <c r="AK48" s="322"/>
      <c r="AL48" s="322"/>
      <c r="AM48" s="322"/>
      <c r="AN48" s="322"/>
      <c r="AO48" s="322"/>
      <c r="AP48" s="322"/>
      <c r="AQ48" s="322"/>
      <c r="AR48" s="322"/>
      <c r="AS48" s="322"/>
      <c r="AT48" s="322"/>
      <c r="AU48" s="322"/>
      <c r="AV48" s="66"/>
      <c r="AW48" s="66"/>
      <c r="AX48" s="66"/>
      <c r="AY48" s="66"/>
      <c r="AZ48" s="66"/>
      <c r="BA48" s="66"/>
    </row>
    <row r="49" spans="1:53" ht="15" customHeight="1">
      <c r="A49" s="322" t="s">
        <v>132</v>
      </c>
      <c r="B49" s="322"/>
      <c r="C49" s="322"/>
      <c r="D49" s="322"/>
      <c r="E49" s="322"/>
      <c r="F49" s="322"/>
      <c r="G49" s="322"/>
      <c r="H49" s="322"/>
      <c r="I49" s="322"/>
      <c r="J49" s="322"/>
      <c r="K49" s="322"/>
      <c r="L49" s="322"/>
      <c r="M49" s="322"/>
      <c r="N49" s="322"/>
      <c r="O49" s="322"/>
      <c r="P49" s="322"/>
      <c r="Q49" s="322"/>
      <c r="R49" s="322"/>
      <c r="S49" s="322"/>
      <c r="T49" s="322"/>
      <c r="U49" s="322"/>
      <c r="V49" s="322"/>
      <c r="W49" s="322"/>
      <c r="X49" s="322"/>
      <c r="Y49" s="322"/>
      <c r="Z49" s="322"/>
      <c r="AA49" s="322"/>
      <c r="AB49" s="322"/>
      <c r="AC49" s="322"/>
      <c r="AD49" s="322"/>
      <c r="AE49" s="322"/>
      <c r="AF49" s="322"/>
      <c r="AG49" s="322"/>
      <c r="AH49" s="322"/>
      <c r="AI49" s="322"/>
      <c r="AJ49" s="322"/>
      <c r="AK49" s="322"/>
      <c r="AL49" s="322"/>
      <c r="AM49" s="322"/>
      <c r="AN49" s="322"/>
      <c r="AO49" s="322"/>
      <c r="AP49" s="322"/>
      <c r="AQ49" s="322"/>
      <c r="AR49" s="322"/>
      <c r="AS49" s="322"/>
      <c r="AT49" s="322"/>
      <c r="AU49" s="322"/>
      <c r="AV49" s="66"/>
      <c r="AW49" s="66"/>
      <c r="AX49" s="66"/>
      <c r="AY49" s="66"/>
      <c r="AZ49" s="66"/>
      <c r="BA49" s="66"/>
    </row>
    <row r="50" spans="1:53" ht="15" customHeight="1">
      <c r="A50" s="347" t="s">
        <v>137</v>
      </c>
      <c r="B50" s="347"/>
      <c r="C50" s="347"/>
      <c r="D50" s="347"/>
      <c r="E50" s="347"/>
      <c r="F50" s="347"/>
      <c r="G50" s="347"/>
      <c r="H50" s="347"/>
      <c r="I50" s="347"/>
      <c r="J50" s="347"/>
      <c r="K50" s="347"/>
      <c r="L50" s="347"/>
      <c r="M50" s="347"/>
      <c r="N50" s="347"/>
      <c r="O50" s="347"/>
      <c r="P50" s="347"/>
      <c r="Q50" s="347"/>
      <c r="R50" s="347"/>
      <c r="S50" s="347"/>
      <c r="T50" s="347"/>
      <c r="U50" s="347"/>
      <c r="V50" s="347"/>
      <c r="W50" s="347"/>
      <c r="X50" s="347"/>
      <c r="Y50" s="347"/>
      <c r="Z50" s="347"/>
      <c r="AA50" s="347"/>
      <c r="AB50" s="347"/>
      <c r="AC50" s="347"/>
      <c r="AD50" s="347"/>
      <c r="AE50" s="347"/>
      <c r="AF50" s="347"/>
      <c r="AG50" s="347"/>
      <c r="AH50" s="347"/>
      <c r="AI50" s="347"/>
      <c r="AJ50" s="347"/>
      <c r="AK50" s="347"/>
      <c r="AL50" s="347"/>
      <c r="AM50" s="347"/>
      <c r="AN50" s="347"/>
      <c r="AO50" s="347"/>
      <c r="AP50" s="347"/>
      <c r="AQ50" s="347"/>
      <c r="AR50" s="347"/>
      <c r="AS50" s="347"/>
      <c r="AT50" s="347"/>
      <c r="AU50" s="347"/>
      <c r="AV50" s="66"/>
      <c r="AW50" s="66"/>
      <c r="AX50" s="66"/>
      <c r="AY50" s="66"/>
      <c r="AZ50" s="66"/>
      <c r="BA50" s="66"/>
    </row>
    <row r="51" spans="1:53" ht="30" customHeight="1">
      <c r="A51" s="322" t="s">
        <v>139</v>
      </c>
      <c r="B51" s="322"/>
      <c r="C51" s="322"/>
      <c r="D51" s="322"/>
      <c r="E51" s="322"/>
      <c r="F51" s="322"/>
      <c r="G51" s="322"/>
      <c r="H51" s="322"/>
      <c r="I51" s="322"/>
      <c r="J51" s="322"/>
      <c r="K51" s="322"/>
      <c r="L51" s="322"/>
      <c r="M51" s="322"/>
      <c r="N51" s="322"/>
      <c r="O51" s="322"/>
      <c r="P51" s="322"/>
      <c r="Q51" s="322"/>
      <c r="R51" s="322"/>
      <c r="S51" s="322"/>
      <c r="T51" s="322"/>
      <c r="U51" s="322"/>
      <c r="V51" s="322"/>
      <c r="W51" s="322"/>
      <c r="X51" s="322"/>
      <c r="Y51" s="322"/>
      <c r="Z51" s="322"/>
      <c r="AA51" s="322"/>
      <c r="AB51" s="322"/>
      <c r="AC51" s="322"/>
      <c r="AD51" s="322"/>
      <c r="AE51" s="322"/>
      <c r="AF51" s="322"/>
      <c r="AG51" s="322"/>
      <c r="AH51" s="322"/>
      <c r="AI51" s="322"/>
      <c r="AJ51" s="322"/>
      <c r="AK51" s="322"/>
      <c r="AL51" s="322"/>
      <c r="AM51" s="322"/>
      <c r="AN51" s="322"/>
      <c r="AO51" s="322"/>
      <c r="AP51" s="322"/>
      <c r="AQ51" s="322"/>
      <c r="AR51" s="322"/>
      <c r="AS51" s="322"/>
      <c r="AT51" s="322"/>
      <c r="AU51" s="322"/>
      <c r="AV51" s="322"/>
      <c r="AW51" s="322"/>
      <c r="AX51" s="322"/>
      <c r="AY51" s="66"/>
      <c r="AZ51" s="66"/>
      <c r="BA51" s="66"/>
    </row>
    <row r="52" spans="1:53" s="67" customFormat="1" ht="85.5" customHeight="1">
      <c r="A52" s="322" t="s">
        <v>193</v>
      </c>
      <c r="B52" s="322"/>
      <c r="C52" s="322"/>
      <c r="D52" s="322"/>
      <c r="E52" s="322"/>
      <c r="F52" s="322"/>
      <c r="G52" s="322"/>
      <c r="H52" s="322"/>
      <c r="I52" s="322"/>
      <c r="J52" s="322"/>
      <c r="K52" s="322"/>
      <c r="L52" s="322"/>
      <c r="M52" s="322"/>
      <c r="N52" s="322"/>
      <c r="O52" s="322"/>
      <c r="P52" s="322"/>
      <c r="Q52" s="322"/>
      <c r="R52" s="322"/>
      <c r="S52" s="322"/>
      <c r="T52" s="322"/>
      <c r="U52" s="322"/>
      <c r="V52" s="322"/>
      <c r="W52" s="322"/>
      <c r="X52" s="322"/>
      <c r="Y52" s="322"/>
      <c r="Z52" s="322"/>
      <c r="AA52" s="322"/>
      <c r="AB52" s="322"/>
      <c r="AC52" s="322"/>
      <c r="AD52" s="322"/>
      <c r="AE52" s="322"/>
      <c r="AF52" s="322"/>
      <c r="AG52" s="322"/>
      <c r="AH52" s="322"/>
      <c r="AI52" s="322"/>
      <c r="AJ52" s="322"/>
      <c r="AK52" s="322"/>
      <c r="AL52" s="322"/>
      <c r="AM52" s="322"/>
      <c r="AN52" s="322"/>
      <c r="AO52" s="322"/>
      <c r="AP52" s="322"/>
      <c r="AQ52" s="322"/>
      <c r="AR52" s="322"/>
      <c r="AS52" s="322"/>
      <c r="AT52" s="322"/>
      <c r="AU52" s="322"/>
      <c r="AV52" s="66"/>
      <c r="AW52" s="66"/>
      <c r="AX52" s="66"/>
      <c r="AY52" s="66"/>
    </row>
    <row r="53" spans="1:53" ht="15" customHeight="1">
      <c r="A53" s="245" t="s">
        <v>194</v>
      </c>
      <c r="B53" s="245"/>
      <c r="C53" s="245"/>
      <c r="D53" s="245"/>
      <c r="E53" s="245"/>
      <c r="F53" s="245"/>
      <c r="G53" s="245"/>
      <c r="H53" s="245"/>
      <c r="I53" s="245"/>
      <c r="J53" s="245"/>
      <c r="K53" s="245"/>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245"/>
      <c r="AI53" s="245"/>
      <c r="AJ53" s="245"/>
      <c r="AK53" s="245"/>
      <c r="AL53" s="245"/>
      <c r="AM53" s="245"/>
      <c r="AN53" s="245"/>
      <c r="AO53" s="245"/>
      <c r="AP53" s="245"/>
      <c r="AQ53" s="245"/>
      <c r="AR53" s="245"/>
      <c r="AS53" s="245"/>
      <c r="AT53" s="245"/>
      <c r="AU53" s="245"/>
      <c r="AV53" s="68"/>
      <c r="AW53" s="68"/>
      <c r="AX53" s="63"/>
      <c r="AY53" s="136"/>
      <c r="AZ53" s="136"/>
      <c r="BA53" s="63"/>
    </row>
  </sheetData>
  <sheetProtection algorithmName="SHA-512" hashValue="K9w1sE35/eB6Pb1RfJAtgsVtAjtXDGBIJZGtnaxKyCfkM4WMt9/J7995/ZI3NjdDwMb7TkoYkGJ6n9Y4Wx1pTg==" saltValue="T9Yt6JGRmWb8OOuVW4Dbgw==" spinCount="100000" sheet="1" formatCells="0" formatColumns="0" formatRows="0" insertColumns="0" insertRows="0" insertHyperlinks="0" deleteColumns="0" deleteRows="0" sort="0" autoFilter="0" pivotTables="0"/>
  <mergeCells count="189">
    <mergeCell ref="A52:AU52"/>
    <mergeCell ref="AV39:AX39"/>
    <mergeCell ref="AY39:BA39"/>
    <mergeCell ref="AI3:BA3"/>
    <mergeCell ref="AY36:BA36"/>
    <mergeCell ref="AY37:BA37"/>
    <mergeCell ref="N3:Z3"/>
    <mergeCell ref="AI4:AS4"/>
    <mergeCell ref="AI5:AS5"/>
    <mergeCell ref="AI6:AO6"/>
    <mergeCell ref="AP6:BA6"/>
    <mergeCell ref="AT5:BA5"/>
    <mergeCell ref="AT4:BA4"/>
    <mergeCell ref="V6:AH6"/>
    <mergeCell ref="AA3:AH3"/>
    <mergeCell ref="AY27:BA27"/>
    <mergeCell ref="AY28:BA28"/>
    <mergeCell ref="AY29:BA29"/>
    <mergeCell ref="AY30:BA30"/>
    <mergeCell ref="AY31:BA31"/>
    <mergeCell ref="AY32:BA32"/>
    <mergeCell ref="AV11:AX11"/>
    <mergeCell ref="AV13:AX13"/>
    <mergeCell ref="AY33:BA33"/>
    <mergeCell ref="AY34:BA34"/>
    <mergeCell ref="AY35:BA35"/>
    <mergeCell ref="AY18:BA18"/>
    <mergeCell ref="AY19:BA19"/>
    <mergeCell ref="AY20:BA20"/>
    <mergeCell ref="AY21:BA21"/>
    <mergeCell ref="AY22:BA22"/>
    <mergeCell ref="AY23:BA23"/>
    <mergeCell ref="AY24:BA24"/>
    <mergeCell ref="AY25:BA25"/>
    <mergeCell ref="AY26:BA26"/>
    <mergeCell ref="B22:F22"/>
    <mergeCell ref="G22:M22"/>
    <mergeCell ref="B28:F28"/>
    <mergeCell ref="G28:M28"/>
    <mergeCell ref="AS28:AU28"/>
    <mergeCell ref="AY7:BA9"/>
    <mergeCell ref="AY10:BA10"/>
    <mergeCell ref="AY11:BA11"/>
    <mergeCell ref="AY12:BA12"/>
    <mergeCell ref="AY13:BA13"/>
    <mergeCell ref="AY14:BA14"/>
    <mergeCell ref="AY15:BA15"/>
    <mergeCell ref="AY16:BA16"/>
    <mergeCell ref="AY17:BA17"/>
    <mergeCell ref="AV27:AX27"/>
    <mergeCell ref="AV18:AX18"/>
    <mergeCell ref="AV19:AX19"/>
    <mergeCell ref="AV20:AX20"/>
    <mergeCell ref="AV21:AX21"/>
    <mergeCell ref="AV22:AX22"/>
    <mergeCell ref="AV23:AX23"/>
    <mergeCell ref="AV24:AX24"/>
    <mergeCell ref="AV25:AX25"/>
    <mergeCell ref="AV26:AX26"/>
    <mergeCell ref="G34:M34"/>
    <mergeCell ref="AS34:AU34"/>
    <mergeCell ref="B31:F31"/>
    <mergeCell ref="G31:M31"/>
    <mergeCell ref="AS31:AU31"/>
    <mergeCell ref="B32:F32"/>
    <mergeCell ref="AS35:AU35"/>
    <mergeCell ref="A36:M36"/>
    <mergeCell ref="AS36:AU36"/>
    <mergeCell ref="A49:AU49"/>
    <mergeCell ref="I41:W41"/>
    <mergeCell ref="AJ41:AU41"/>
    <mergeCell ref="A44:AU44"/>
    <mergeCell ref="A46:AU46"/>
    <mergeCell ref="A47:AU47"/>
    <mergeCell ref="A48:AU48"/>
    <mergeCell ref="A42:H42"/>
    <mergeCell ref="A41:H41"/>
    <mergeCell ref="X41:AI41"/>
    <mergeCell ref="A38:AR38"/>
    <mergeCell ref="AS38:AU38"/>
    <mergeCell ref="B25:F25"/>
    <mergeCell ref="G25:M25"/>
    <mergeCell ref="AS25:AU25"/>
    <mergeCell ref="B26:F26"/>
    <mergeCell ref="G26:M26"/>
    <mergeCell ref="AS26:AU26"/>
    <mergeCell ref="B23:F23"/>
    <mergeCell ref="G23:M23"/>
    <mergeCell ref="AS23:AU23"/>
    <mergeCell ref="B24:F24"/>
    <mergeCell ref="G24:M24"/>
    <mergeCell ref="AS24:AU24"/>
    <mergeCell ref="AS30:AU30"/>
    <mergeCell ref="B27:F27"/>
    <mergeCell ref="G27:M27"/>
    <mergeCell ref="AS27:AU27"/>
    <mergeCell ref="A37:M37"/>
    <mergeCell ref="AS37:AU37"/>
    <mergeCell ref="B33:F33"/>
    <mergeCell ref="G33:M33"/>
    <mergeCell ref="AS33:AU33"/>
    <mergeCell ref="B34:F34"/>
    <mergeCell ref="AS22:AU22"/>
    <mergeCell ref="B19:F19"/>
    <mergeCell ref="G19:M19"/>
    <mergeCell ref="AS19:AU19"/>
    <mergeCell ref="B20:F20"/>
    <mergeCell ref="G20:M20"/>
    <mergeCell ref="AS20:AU20"/>
    <mergeCell ref="B11:F11"/>
    <mergeCell ref="G11:M11"/>
    <mergeCell ref="AS11:AU11"/>
    <mergeCell ref="B12:F12"/>
    <mergeCell ref="G12:M12"/>
    <mergeCell ref="AS12:AU12"/>
    <mergeCell ref="B17:F17"/>
    <mergeCell ref="G17:M17"/>
    <mergeCell ref="AS17:AU17"/>
    <mergeCell ref="B15:F15"/>
    <mergeCell ref="G15:M15"/>
    <mergeCell ref="AS15:AU15"/>
    <mergeCell ref="B16:F16"/>
    <mergeCell ref="G16:M16"/>
    <mergeCell ref="AS16:AU16"/>
    <mergeCell ref="B18:F18"/>
    <mergeCell ref="G18:M18"/>
    <mergeCell ref="A1:AU1"/>
    <mergeCell ref="BB7:BB9"/>
    <mergeCell ref="B10:F10"/>
    <mergeCell ref="G10:M10"/>
    <mergeCell ref="AS10:AU10"/>
    <mergeCell ref="B7:F9"/>
    <mergeCell ref="G7:M9"/>
    <mergeCell ref="N7:T7"/>
    <mergeCell ref="U7:AA7"/>
    <mergeCell ref="AB7:AH7"/>
    <mergeCell ref="X4:AH5"/>
    <mergeCell ref="N4:W5"/>
    <mergeCell ref="AI7:AO7"/>
    <mergeCell ref="AP7:AR7"/>
    <mergeCell ref="AS7:AU9"/>
    <mergeCell ref="AV7:AX9"/>
    <mergeCell ref="AV10:AX10"/>
    <mergeCell ref="A7:A9"/>
    <mergeCell ref="A6:H6"/>
    <mergeCell ref="I6:M6"/>
    <mergeCell ref="N6:U6"/>
    <mergeCell ref="A4:A5"/>
    <mergeCell ref="A3:M3"/>
    <mergeCell ref="B4:M5"/>
    <mergeCell ref="AV37:AX37"/>
    <mergeCell ref="A51:AX51"/>
    <mergeCell ref="A53:AU53"/>
    <mergeCell ref="AV28:AX28"/>
    <mergeCell ref="AV29:AX29"/>
    <mergeCell ref="AV30:AX30"/>
    <mergeCell ref="AV31:AX31"/>
    <mergeCell ref="AV32:AX32"/>
    <mergeCell ref="AV33:AX33"/>
    <mergeCell ref="AV34:AX34"/>
    <mergeCell ref="AV35:AX35"/>
    <mergeCell ref="AV36:AX36"/>
    <mergeCell ref="A50:AU50"/>
    <mergeCell ref="G32:M32"/>
    <mergeCell ref="AS32:AU32"/>
    <mergeCell ref="B29:F29"/>
    <mergeCell ref="G29:M29"/>
    <mergeCell ref="A39:M39"/>
    <mergeCell ref="AS39:AU39"/>
    <mergeCell ref="B35:F35"/>
    <mergeCell ref="G35:M35"/>
    <mergeCell ref="AS29:AU29"/>
    <mergeCell ref="B30:F30"/>
    <mergeCell ref="G30:M30"/>
    <mergeCell ref="AS18:AU18"/>
    <mergeCell ref="B21:F21"/>
    <mergeCell ref="G21:M21"/>
    <mergeCell ref="AV14:AX14"/>
    <mergeCell ref="AV12:AX12"/>
    <mergeCell ref="AV15:AX15"/>
    <mergeCell ref="AV16:AX16"/>
    <mergeCell ref="AV17:AX17"/>
    <mergeCell ref="B13:F13"/>
    <mergeCell ref="G13:M13"/>
    <mergeCell ref="AS13:AU13"/>
    <mergeCell ref="B14:F14"/>
    <mergeCell ref="G14:M14"/>
    <mergeCell ref="AS14:AU14"/>
    <mergeCell ref="AS21:AU21"/>
  </mergeCells>
  <phoneticPr fontId="4"/>
  <dataValidations count="7">
    <dataValidation type="list" allowBlank="1" showInputMessage="1" showErrorMessage="1" sqref="N9">
      <formula1>"日,月,火,水,木,金,土"</formula1>
    </dataValidation>
    <dataValidation type="list" allowBlank="1" showInputMessage="1" sqref="A35">
      <formula1>"世話人,生活支援員,ｻｰﾋﾞｽ管理責任者,管理者,常勤換算に含まない夜勤,常勤換算に含まない宿直"</formula1>
    </dataValidation>
    <dataValidation type="list" allowBlank="1" showInputMessage="1" showErrorMessage="1" sqref="B10:F35">
      <formula1>"常勤･専従,常勤･兼務,非常勤･専従,非常勤･兼務"</formula1>
    </dataValidation>
    <dataValidation type="list" allowBlank="1" showInputMessage="1" sqref="A10:A34">
      <formula1>"世話人,生活支援員,ｻｰﾋﾞｽ管理責任者,管理者,夜勤支援従事者,夜勤者（加配）"</formula1>
    </dataValidation>
    <dataValidation type="list" allowBlank="1" showInputMessage="1" showErrorMessage="1" promptTitle="日中サービス支援型共同生活援助サービス費(Ⅰ),日中サービ" sqref="AP6:BA6">
      <formula1>"日中サービス支援型共同生活援助サービス費(Ⅰ),日中サービス支援型共同生活援助サービス費(Ⅱ),日中サービス支援型共同生活援助サービス費(Ⅲ),日中サービス支援型共同生活援助サービス費(Ⅳ)"</formula1>
    </dataValidation>
    <dataValidation type="list" allowBlank="1" showInputMessage="1" showErrorMessage="1" sqref="N3:Z3">
      <formula1>"日中サービス支援型共同生活援助"</formula1>
    </dataValidation>
    <dataValidation type="list" allowBlank="1" showInputMessage="1" showErrorMessage="1" sqref="V6:AH6">
      <formula1>"5:1,4:1,3:1"</formula1>
    </dataValidation>
  </dataValidations>
  <printOptions verticalCentered="1"/>
  <pageMargins left="0.74803149606299213" right="0.19685039370078741" top="0.59055118110236227" bottom="0.39370078740157483" header="0.6692913385826772" footer="0.51181102362204722"/>
  <pageSetup paperSize="9" scale="69" fitToHeight="0" orientation="landscape" cellComments="asDisplayed" r:id="rId1"/>
  <headerFooter alignWithMargins="0"/>
  <rowBreaks count="1" manualBreakCount="1">
    <brk id="43" max="58"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249977111117893"/>
  </sheetPr>
  <dimension ref="A1:BE42"/>
  <sheetViews>
    <sheetView view="pageBreakPreview" topLeftCell="A28" zoomScaleNormal="100" zoomScaleSheetLayoutView="100" workbookViewId="0">
      <selection activeCell="A38" sqref="A38:AU38"/>
    </sheetView>
  </sheetViews>
  <sheetFormatPr defaultRowHeight="21" customHeight="1"/>
  <cols>
    <col min="1" max="1" width="15.5" style="69" customWidth="1"/>
    <col min="2" max="13" width="2.625" style="40" customWidth="1"/>
    <col min="14" max="44" width="3.125" style="40" customWidth="1"/>
    <col min="45" max="50" width="2.625" style="40" customWidth="1"/>
    <col min="51" max="51" width="8" style="40" customWidth="1"/>
    <col min="52" max="54" width="2.625" style="40" hidden="1" customWidth="1"/>
    <col min="55" max="55" width="18.75" style="40" customWidth="1"/>
    <col min="56" max="69" width="2.625" style="40" customWidth="1"/>
    <col min="70" max="16384" width="9" style="40"/>
  </cols>
  <sheetData>
    <row r="1" spans="1:55" ht="21" customHeight="1">
      <c r="A1" s="282" t="s">
        <v>208</v>
      </c>
      <c r="B1" s="282"/>
      <c r="C1" s="282"/>
      <c r="D1" s="282"/>
      <c r="E1" s="282"/>
      <c r="F1" s="282"/>
      <c r="G1" s="282"/>
      <c r="H1" s="282"/>
      <c r="I1" s="282"/>
      <c r="J1" s="282"/>
      <c r="K1" s="282"/>
      <c r="L1" s="282"/>
      <c r="M1" s="282"/>
      <c r="N1" s="282"/>
      <c r="O1" s="282"/>
      <c r="P1" s="282"/>
      <c r="Q1" s="282"/>
      <c r="R1" s="282"/>
      <c r="S1" s="282"/>
      <c r="T1" s="282"/>
      <c r="U1" s="282"/>
      <c r="V1" s="282"/>
      <c r="W1" s="282"/>
      <c r="X1" s="282"/>
      <c r="Y1" s="282"/>
      <c r="Z1" s="282"/>
      <c r="AA1" s="282"/>
      <c r="AB1" s="282"/>
      <c r="AC1" s="282"/>
      <c r="AD1" s="282"/>
      <c r="AE1" s="282"/>
      <c r="AF1" s="282"/>
      <c r="AG1" s="282"/>
      <c r="AH1" s="282"/>
      <c r="AI1" s="282"/>
      <c r="AJ1" s="282"/>
      <c r="AK1" s="282"/>
      <c r="AL1" s="282"/>
      <c r="AM1" s="282"/>
      <c r="AN1" s="282"/>
      <c r="AO1" s="282"/>
      <c r="AP1" s="282"/>
      <c r="AQ1" s="282"/>
      <c r="AR1" s="282"/>
      <c r="AS1" s="282"/>
      <c r="AT1" s="282"/>
      <c r="AU1" s="282"/>
      <c r="AV1" s="158"/>
      <c r="AW1" s="158"/>
      <c r="AX1" s="158"/>
      <c r="AY1" s="201"/>
      <c r="AZ1" s="158"/>
      <c r="BA1" s="158"/>
      <c r="BB1" s="158"/>
    </row>
    <row r="2" spans="1:55" ht="7.5" customHeight="1" thickBot="1">
      <c r="A2" s="41"/>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row>
    <row r="3" spans="1:55" ht="21" customHeight="1">
      <c r="A3" s="338" t="s">
        <v>0</v>
      </c>
      <c r="B3" s="339"/>
      <c r="C3" s="339"/>
      <c r="D3" s="339"/>
      <c r="E3" s="339"/>
      <c r="F3" s="339"/>
      <c r="G3" s="339"/>
      <c r="H3" s="339"/>
      <c r="I3" s="339"/>
      <c r="J3" s="339"/>
      <c r="K3" s="339"/>
      <c r="L3" s="339"/>
      <c r="M3" s="340"/>
      <c r="N3" s="523"/>
      <c r="O3" s="523"/>
      <c r="P3" s="523"/>
      <c r="Q3" s="523"/>
      <c r="R3" s="523"/>
      <c r="S3" s="523"/>
      <c r="T3" s="523"/>
      <c r="U3" s="523"/>
      <c r="V3" s="523"/>
      <c r="W3" s="523"/>
      <c r="X3" s="523"/>
      <c r="Y3" s="523"/>
      <c r="Z3" s="523"/>
      <c r="AA3" s="483" t="s">
        <v>1</v>
      </c>
      <c r="AB3" s="483"/>
      <c r="AC3" s="483"/>
      <c r="AD3" s="483"/>
      <c r="AE3" s="483"/>
      <c r="AF3" s="483"/>
      <c r="AG3" s="483"/>
      <c r="AH3" s="483"/>
      <c r="AI3" s="283"/>
      <c r="AJ3" s="283"/>
      <c r="AK3" s="283"/>
      <c r="AL3" s="283"/>
      <c r="AM3" s="283"/>
      <c r="AN3" s="283"/>
      <c r="AO3" s="283"/>
      <c r="AP3" s="283"/>
      <c r="AQ3" s="283"/>
      <c r="AR3" s="283"/>
      <c r="AS3" s="283"/>
      <c r="AT3" s="283"/>
      <c r="AU3" s="283"/>
      <c r="AV3" s="283"/>
      <c r="AW3" s="283"/>
      <c r="AX3" s="283"/>
      <c r="AY3" s="283"/>
      <c r="AZ3" s="283"/>
      <c r="BA3" s="283"/>
      <c r="BB3" s="524"/>
      <c r="BC3" s="50"/>
    </row>
    <row r="4" spans="1:55" ht="14.25">
      <c r="A4" s="403" t="s">
        <v>2</v>
      </c>
      <c r="B4" s="312"/>
      <c r="C4" s="312"/>
      <c r="D4" s="312"/>
      <c r="E4" s="312"/>
      <c r="F4" s="312"/>
      <c r="G4" s="312"/>
      <c r="H4" s="312"/>
      <c r="I4" s="312"/>
      <c r="J4" s="312"/>
      <c r="K4" s="312"/>
      <c r="L4" s="312"/>
      <c r="M4" s="313"/>
      <c r="N4" s="525" t="s">
        <v>3</v>
      </c>
      <c r="O4" s="525"/>
      <c r="P4" s="525"/>
      <c r="Q4" s="525"/>
      <c r="R4" s="525"/>
      <c r="S4" s="525"/>
      <c r="T4" s="525"/>
      <c r="U4" s="525"/>
      <c r="V4" s="525"/>
      <c r="W4" s="525"/>
      <c r="X4" s="525"/>
      <c r="Y4" s="525"/>
      <c r="Z4" s="525"/>
      <c r="AA4" s="526"/>
      <c r="AB4" s="526"/>
      <c r="AC4" s="526"/>
      <c r="AD4" s="526"/>
      <c r="AE4" s="526"/>
      <c r="AF4" s="541" t="s">
        <v>211</v>
      </c>
      <c r="AG4" s="367"/>
      <c r="AH4" s="367"/>
      <c r="AI4" s="367"/>
      <c r="AJ4" s="367"/>
      <c r="AK4" s="367"/>
      <c r="AL4" s="367"/>
      <c r="AM4" s="367"/>
      <c r="AN4" s="367"/>
      <c r="AO4" s="367"/>
      <c r="AP4" s="367"/>
      <c r="AQ4" s="368"/>
      <c r="AR4" s="290"/>
      <c r="AS4" s="291"/>
      <c r="AT4" s="291"/>
      <c r="AU4" s="291"/>
      <c r="AV4" s="291"/>
      <c r="AW4" s="291"/>
      <c r="AX4" s="291"/>
      <c r="AY4" s="291"/>
      <c r="AZ4" s="291"/>
      <c r="BA4" s="291"/>
      <c r="BB4" s="539"/>
      <c r="BC4" s="50"/>
    </row>
    <row r="5" spans="1:55" ht="14.25">
      <c r="A5" s="403"/>
      <c r="B5" s="314"/>
      <c r="C5" s="314"/>
      <c r="D5" s="314"/>
      <c r="E5" s="314"/>
      <c r="F5" s="314"/>
      <c r="G5" s="314"/>
      <c r="H5" s="314"/>
      <c r="I5" s="314"/>
      <c r="J5" s="314"/>
      <c r="K5" s="314"/>
      <c r="L5" s="314"/>
      <c r="M5" s="315"/>
      <c r="N5" s="525"/>
      <c r="O5" s="525"/>
      <c r="P5" s="525"/>
      <c r="Q5" s="525"/>
      <c r="R5" s="525"/>
      <c r="S5" s="525"/>
      <c r="T5" s="525"/>
      <c r="U5" s="525"/>
      <c r="V5" s="525"/>
      <c r="W5" s="525"/>
      <c r="X5" s="525"/>
      <c r="Y5" s="525"/>
      <c r="Z5" s="525"/>
      <c r="AA5" s="526"/>
      <c r="AB5" s="526"/>
      <c r="AC5" s="526"/>
      <c r="AD5" s="526"/>
      <c r="AE5" s="526"/>
      <c r="AF5" s="492"/>
      <c r="AG5" s="370"/>
      <c r="AH5" s="370"/>
      <c r="AI5" s="370"/>
      <c r="AJ5" s="370"/>
      <c r="AK5" s="370"/>
      <c r="AL5" s="370"/>
      <c r="AM5" s="370"/>
      <c r="AN5" s="370"/>
      <c r="AO5" s="370"/>
      <c r="AP5" s="370"/>
      <c r="AQ5" s="371"/>
      <c r="AR5" s="293"/>
      <c r="AS5" s="294"/>
      <c r="AT5" s="294"/>
      <c r="AU5" s="294"/>
      <c r="AV5" s="294"/>
      <c r="AW5" s="294"/>
      <c r="AX5" s="294"/>
      <c r="AY5" s="294"/>
      <c r="AZ5" s="294"/>
      <c r="BA5" s="294"/>
      <c r="BB5" s="540"/>
      <c r="BC5" s="50"/>
    </row>
    <row r="6" spans="1:55" ht="21" customHeight="1" thickBot="1">
      <c r="A6" s="351" t="s">
        <v>6</v>
      </c>
      <c r="B6" s="352"/>
      <c r="C6" s="352"/>
      <c r="D6" s="352"/>
      <c r="E6" s="352"/>
      <c r="F6" s="352"/>
      <c r="G6" s="352"/>
      <c r="H6" s="353"/>
      <c r="I6" s="319">
        <v>37.5</v>
      </c>
      <c r="J6" s="320"/>
      <c r="K6" s="320"/>
      <c r="L6" s="320"/>
      <c r="M6" s="321"/>
      <c r="N6" s="519" t="s">
        <v>7</v>
      </c>
      <c r="O6" s="519"/>
      <c r="P6" s="519"/>
      <c r="Q6" s="519"/>
      <c r="R6" s="519"/>
      <c r="S6" s="519"/>
      <c r="T6" s="519"/>
      <c r="U6" s="519"/>
      <c r="V6" s="520"/>
      <c r="W6" s="520"/>
      <c r="X6" s="520"/>
      <c r="Y6" s="520"/>
      <c r="Z6" s="520"/>
      <c r="AA6" s="520"/>
      <c r="AB6" s="520"/>
      <c r="AC6" s="520"/>
      <c r="AD6" s="520"/>
      <c r="AE6" s="520"/>
      <c r="AF6" s="519" t="s">
        <v>8</v>
      </c>
      <c r="AG6" s="519"/>
      <c r="AH6" s="519"/>
      <c r="AI6" s="519"/>
      <c r="AJ6" s="519"/>
      <c r="AK6" s="519"/>
      <c r="AL6" s="519"/>
      <c r="AM6" s="519"/>
      <c r="AN6" s="521"/>
      <c r="AO6" s="521"/>
      <c r="AP6" s="521"/>
      <c r="AQ6" s="521"/>
      <c r="AR6" s="521"/>
      <c r="AS6" s="521"/>
      <c r="AT6" s="521"/>
      <c r="AU6" s="521"/>
      <c r="AV6" s="521"/>
      <c r="AW6" s="521"/>
      <c r="AX6" s="521"/>
      <c r="AY6" s="521"/>
      <c r="AZ6" s="521"/>
      <c r="BA6" s="521"/>
      <c r="BB6" s="522"/>
      <c r="BC6" s="120"/>
    </row>
    <row r="7" spans="1:55" ht="21" customHeight="1">
      <c r="A7" s="499" t="s">
        <v>9</v>
      </c>
      <c r="B7" s="404" t="s">
        <v>10</v>
      </c>
      <c r="C7" s="404"/>
      <c r="D7" s="404"/>
      <c r="E7" s="404"/>
      <c r="F7" s="404"/>
      <c r="G7" s="364" t="s">
        <v>11</v>
      </c>
      <c r="H7" s="364"/>
      <c r="I7" s="364"/>
      <c r="J7" s="364"/>
      <c r="K7" s="364"/>
      <c r="L7" s="364"/>
      <c r="M7" s="406"/>
      <c r="N7" s="371" t="s">
        <v>12</v>
      </c>
      <c r="O7" s="483"/>
      <c r="P7" s="483"/>
      <c r="Q7" s="483"/>
      <c r="R7" s="483"/>
      <c r="S7" s="483"/>
      <c r="T7" s="483"/>
      <c r="U7" s="483" t="s">
        <v>13</v>
      </c>
      <c r="V7" s="483"/>
      <c r="W7" s="483"/>
      <c r="X7" s="483"/>
      <c r="Y7" s="483"/>
      <c r="Z7" s="483"/>
      <c r="AA7" s="483"/>
      <c r="AB7" s="483" t="s">
        <v>14</v>
      </c>
      <c r="AC7" s="483"/>
      <c r="AD7" s="483"/>
      <c r="AE7" s="483"/>
      <c r="AF7" s="483"/>
      <c r="AG7" s="483"/>
      <c r="AH7" s="483"/>
      <c r="AI7" s="492" t="s">
        <v>15</v>
      </c>
      <c r="AJ7" s="370"/>
      <c r="AK7" s="370"/>
      <c r="AL7" s="370"/>
      <c r="AM7" s="370"/>
      <c r="AN7" s="370"/>
      <c r="AO7" s="371"/>
      <c r="AP7" s="492" t="s">
        <v>16</v>
      </c>
      <c r="AQ7" s="370"/>
      <c r="AR7" s="371"/>
      <c r="AS7" s="410" t="s">
        <v>135</v>
      </c>
      <c r="AT7" s="410"/>
      <c r="AU7" s="410"/>
      <c r="AV7" s="493" t="s">
        <v>140</v>
      </c>
      <c r="AW7" s="494"/>
      <c r="AX7" s="495"/>
      <c r="AY7" s="533" t="s">
        <v>212</v>
      </c>
      <c r="AZ7" s="527" t="s">
        <v>216</v>
      </c>
      <c r="BA7" s="527"/>
      <c r="BB7" s="528"/>
      <c r="BC7" s="531" t="s">
        <v>17</v>
      </c>
    </row>
    <row r="8" spans="1:55" ht="21" customHeight="1">
      <c r="A8" s="500"/>
      <c r="B8" s="405"/>
      <c r="C8" s="405"/>
      <c r="D8" s="405"/>
      <c r="E8" s="405"/>
      <c r="F8" s="405"/>
      <c r="G8" s="403"/>
      <c r="H8" s="403"/>
      <c r="I8" s="403"/>
      <c r="J8" s="403"/>
      <c r="K8" s="403"/>
      <c r="L8" s="403"/>
      <c r="M8" s="407"/>
      <c r="N8" s="43">
        <v>1</v>
      </c>
      <c r="O8" s="169">
        <v>2</v>
      </c>
      <c r="P8" s="169">
        <v>3</v>
      </c>
      <c r="Q8" s="169">
        <v>4</v>
      </c>
      <c r="R8" s="169">
        <v>5</v>
      </c>
      <c r="S8" s="169">
        <v>6</v>
      </c>
      <c r="T8" s="169">
        <v>7</v>
      </c>
      <c r="U8" s="169">
        <v>8</v>
      </c>
      <c r="V8" s="169">
        <v>9</v>
      </c>
      <c r="W8" s="169">
        <v>10</v>
      </c>
      <c r="X8" s="169">
        <v>11</v>
      </c>
      <c r="Y8" s="169">
        <v>12</v>
      </c>
      <c r="Z8" s="169">
        <v>13</v>
      </c>
      <c r="AA8" s="169">
        <v>14</v>
      </c>
      <c r="AB8" s="169">
        <v>15</v>
      </c>
      <c r="AC8" s="169">
        <v>16</v>
      </c>
      <c r="AD8" s="169">
        <v>17</v>
      </c>
      <c r="AE8" s="169">
        <v>18</v>
      </c>
      <c r="AF8" s="169">
        <v>19</v>
      </c>
      <c r="AG8" s="169">
        <v>20</v>
      </c>
      <c r="AH8" s="169">
        <v>21</v>
      </c>
      <c r="AI8" s="169">
        <v>22</v>
      </c>
      <c r="AJ8" s="169">
        <v>23</v>
      </c>
      <c r="AK8" s="169">
        <v>24</v>
      </c>
      <c r="AL8" s="169">
        <v>25</v>
      </c>
      <c r="AM8" s="169">
        <v>26</v>
      </c>
      <c r="AN8" s="169">
        <v>27</v>
      </c>
      <c r="AO8" s="169">
        <v>28</v>
      </c>
      <c r="AP8" s="169">
        <v>29</v>
      </c>
      <c r="AQ8" s="169">
        <v>30</v>
      </c>
      <c r="AR8" s="169">
        <v>31</v>
      </c>
      <c r="AS8" s="405"/>
      <c r="AT8" s="405"/>
      <c r="AU8" s="405"/>
      <c r="AV8" s="493"/>
      <c r="AW8" s="494"/>
      <c r="AX8" s="495"/>
      <c r="AY8" s="493"/>
      <c r="AZ8" s="527"/>
      <c r="BA8" s="527"/>
      <c r="BB8" s="528"/>
      <c r="BC8" s="532"/>
    </row>
    <row r="9" spans="1:55" ht="21" customHeight="1">
      <c r="A9" s="501"/>
      <c r="B9" s="405"/>
      <c r="C9" s="405"/>
      <c r="D9" s="405"/>
      <c r="E9" s="405"/>
      <c r="F9" s="405"/>
      <c r="G9" s="403"/>
      <c r="H9" s="403"/>
      <c r="I9" s="403"/>
      <c r="J9" s="403"/>
      <c r="K9" s="403"/>
      <c r="L9" s="403"/>
      <c r="M9" s="407"/>
      <c r="N9" s="43" t="s">
        <v>18</v>
      </c>
      <c r="O9" s="169" t="s">
        <v>19</v>
      </c>
      <c r="P9" s="169" t="s">
        <v>20</v>
      </c>
      <c r="Q9" s="169" t="s">
        <v>21</v>
      </c>
      <c r="R9" s="169" t="s">
        <v>22</v>
      </c>
      <c r="S9" s="169" t="s">
        <v>23</v>
      </c>
      <c r="T9" s="169" t="s">
        <v>24</v>
      </c>
      <c r="U9" s="169" t="s">
        <v>18</v>
      </c>
      <c r="V9" s="169" t="s">
        <v>19</v>
      </c>
      <c r="W9" s="169" t="s">
        <v>20</v>
      </c>
      <c r="X9" s="169" t="s">
        <v>21</v>
      </c>
      <c r="Y9" s="169" t="s">
        <v>22</v>
      </c>
      <c r="Z9" s="169" t="s">
        <v>23</v>
      </c>
      <c r="AA9" s="169" t="s">
        <v>24</v>
      </c>
      <c r="AB9" s="169" t="s">
        <v>18</v>
      </c>
      <c r="AC9" s="169" t="s">
        <v>19</v>
      </c>
      <c r="AD9" s="169" t="s">
        <v>20</v>
      </c>
      <c r="AE9" s="169" t="s">
        <v>21</v>
      </c>
      <c r="AF9" s="169" t="s">
        <v>22</v>
      </c>
      <c r="AG9" s="169" t="s">
        <v>23</v>
      </c>
      <c r="AH9" s="169" t="s">
        <v>24</v>
      </c>
      <c r="AI9" s="169" t="s">
        <v>18</v>
      </c>
      <c r="AJ9" s="169" t="s">
        <v>19</v>
      </c>
      <c r="AK9" s="169" t="s">
        <v>20</v>
      </c>
      <c r="AL9" s="169" t="s">
        <v>21</v>
      </c>
      <c r="AM9" s="169" t="s">
        <v>22</v>
      </c>
      <c r="AN9" s="169" t="s">
        <v>23</v>
      </c>
      <c r="AO9" s="169" t="s">
        <v>25</v>
      </c>
      <c r="AP9" s="169" t="s">
        <v>26</v>
      </c>
      <c r="AQ9" s="169" t="s">
        <v>27</v>
      </c>
      <c r="AR9" s="169" t="s">
        <v>28</v>
      </c>
      <c r="AS9" s="405"/>
      <c r="AT9" s="405"/>
      <c r="AU9" s="405"/>
      <c r="AV9" s="496"/>
      <c r="AW9" s="497"/>
      <c r="AX9" s="498"/>
      <c r="AY9" s="496"/>
      <c r="AZ9" s="529"/>
      <c r="BA9" s="529"/>
      <c r="BB9" s="530"/>
      <c r="BC9" s="400"/>
    </row>
    <row r="10" spans="1:55" ht="21" customHeight="1">
      <c r="A10" s="191" t="s">
        <v>41</v>
      </c>
      <c r="B10" s="240"/>
      <c r="C10" s="240"/>
      <c r="D10" s="240"/>
      <c r="E10" s="240"/>
      <c r="F10" s="240"/>
      <c r="G10" s="250"/>
      <c r="H10" s="250"/>
      <c r="I10" s="250"/>
      <c r="J10" s="250"/>
      <c r="K10" s="250"/>
      <c r="L10" s="250"/>
      <c r="M10" s="251"/>
      <c r="N10" s="187"/>
      <c r="O10" s="165"/>
      <c r="P10" s="165"/>
      <c r="Q10" s="165"/>
      <c r="R10" s="165"/>
      <c r="S10" s="165"/>
      <c r="T10" s="165"/>
      <c r="U10" s="187"/>
      <c r="V10" s="165"/>
      <c r="W10" s="165"/>
      <c r="X10" s="165"/>
      <c r="Y10" s="165"/>
      <c r="Z10" s="165"/>
      <c r="AA10" s="165"/>
      <c r="AB10" s="187"/>
      <c r="AC10" s="165"/>
      <c r="AD10" s="165"/>
      <c r="AE10" s="165"/>
      <c r="AF10" s="165"/>
      <c r="AG10" s="165"/>
      <c r="AH10" s="165"/>
      <c r="AI10" s="187"/>
      <c r="AJ10" s="165"/>
      <c r="AK10" s="165"/>
      <c r="AL10" s="165"/>
      <c r="AM10" s="165"/>
      <c r="AN10" s="165"/>
      <c r="AO10" s="165"/>
      <c r="AP10" s="165"/>
      <c r="AQ10" s="165"/>
      <c r="AR10" s="165"/>
      <c r="AS10" s="244">
        <f>SUM(N10:AO10)</f>
        <v>0</v>
      </c>
      <c r="AT10" s="244"/>
      <c r="AU10" s="244"/>
      <c r="AV10" s="259">
        <f>TRUNC(AS10/4,1)</f>
        <v>0</v>
      </c>
      <c r="AW10" s="260"/>
      <c r="AX10" s="261"/>
      <c r="AY10" s="200">
        <f>IF(AZ10&gt;=1,"1",AZ10)</f>
        <v>0</v>
      </c>
      <c r="AZ10" s="244">
        <f>TRUNC(AV10/$I$6,1)</f>
        <v>0</v>
      </c>
      <c r="BA10" s="244"/>
      <c r="BB10" s="244"/>
      <c r="BC10" s="75"/>
    </row>
    <row r="11" spans="1:55" ht="21" customHeight="1">
      <c r="A11" s="191" t="s">
        <v>47</v>
      </c>
      <c r="B11" s="240"/>
      <c r="C11" s="240"/>
      <c r="D11" s="240"/>
      <c r="E11" s="240"/>
      <c r="F11" s="240"/>
      <c r="G11" s="250"/>
      <c r="H11" s="250"/>
      <c r="I11" s="250"/>
      <c r="J11" s="250"/>
      <c r="K11" s="250"/>
      <c r="L11" s="250"/>
      <c r="M11" s="251"/>
      <c r="N11" s="187"/>
      <c r="O11" s="165"/>
      <c r="P11" s="165"/>
      <c r="Q11" s="165"/>
      <c r="R11" s="165"/>
      <c r="S11" s="165"/>
      <c r="T11" s="165"/>
      <c r="U11" s="187"/>
      <c r="V11" s="165"/>
      <c r="W11" s="165"/>
      <c r="X11" s="165"/>
      <c r="Y11" s="165"/>
      <c r="Z11" s="165"/>
      <c r="AA11" s="165"/>
      <c r="AB11" s="187"/>
      <c r="AC11" s="165"/>
      <c r="AD11" s="165"/>
      <c r="AE11" s="165"/>
      <c r="AF11" s="165"/>
      <c r="AG11" s="165"/>
      <c r="AH11" s="165"/>
      <c r="AI11" s="187"/>
      <c r="AJ11" s="165"/>
      <c r="AK11" s="165"/>
      <c r="AL11" s="165"/>
      <c r="AM11" s="165"/>
      <c r="AN11" s="165"/>
      <c r="AO11" s="165"/>
      <c r="AP11" s="165"/>
      <c r="AQ11" s="165"/>
      <c r="AR11" s="165"/>
      <c r="AS11" s="244">
        <f>SUM(N11:AO11)</f>
        <v>0</v>
      </c>
      <c r="AT11" s="244"/>
      <c r="AU11" s="244"/>
      <c r="AV11" s="259">
        <f>TRUNC(AS11/4,1)</f>
        <v>0</v>
      </c>
      <c r="AW11" s="260"/>
      <c r="AX11" s="261"/>
      <c r="AY11" s="200">
        <f t="shared" ref="AY11:AY25" si="0">IF(AZ11&gt;=1,"1",AZ11)</f>
        <v>0</v>
      </c>
      <c r="AZ11" s="244">
        <f>TRUNC(AV11/$I$6,1)</f>
        <v>0</v>
      </c>
      <c r="BA11" s="244"/>
      <c r="BB11" s="244"/>
      <c r="BC11" s="75"/>
    </row>
    <row r="12" spans="1:55" ht="21" customHeight="1">
      <c r="A12" s="191" t="s">
        <v>47</v>
      </c>
      <c r="B12" s="240"/>
      <c r="C12" s="240"/>
      <c r="D12" s="240"/>
      <c r="E12" s="240"/>
      <c r="F12" s="240"/>
      <c r="G12" s="250"/>
      <c r="H12" s="250"/>
      <c r="I12" s="250"/>
      <c r="J12" s="250"/>
      <c r="K12" s="250"/>
      <c r="L12" s="250"/>
      <c r="M12" s="251"/>
      <c r="N12" s="187"/>
      <c r="O12" s="165"/>
      <c r="P12" s="165"/>
      <c r="Q12" s="165"/>
      <c r="R12" s="165"/>
      <c r="S12" s="165"/>
      <c r="T12" s="165"/>
      <c r="U12" s="187"/>
      <c r="V12" s="165"/>
      <c r="W12" s="165"/>
      <c r="X12" s="165"/>
      <c r="Y12" s="165"/>
      <c r="Z12" s="165"/>
      <c r="AA12" s="165"/>
      <c r="AB12" s="187"/>
      <c r="AC12" s="165"/>
      <c r="AD12" s="165"/>
      <c r="AE12" s="165"/>
      <c r="AF12" s="165"/>
      <c r="AG12" s="165"/>
      <c r="AH12" s="165"/>
      <c r="AI12" s="187"/>
      <c r="AJ12" s="165"/>
      <c r="AK12" s="165"/>
      <c r="AL12" s="165"/>
      <c r="AM12" s="165"/>
      <c r="AN12" s="165"/>
      <c r="AO12" s="165"/>
      <c r="AP12" s="165"/>
      <c r="AQ12" s="165"/>
      <c r="AR12" s="165"/>
      <c r="AS12" s="244">
        <f>SUM(N12:AO12)</f>
        <v>0</v>
      </c>
      <c r="AT12" s="244"/>
      <c r="AU12" s="244"/>
      <c r="AV12" s="259">
        <f t="shared" ref="AV12:AV25" si="1">TRUNC(AS12/4,1)</f>
        <v>0</v>
      </c>
      <c r="AW12" s="260"/>
      <c r="AX12" s="261"/>
      <c r="AY12" s="200">
        <f t="shared" si="0"/>
        <v>0</v>
      </c>
      <c r="AZ12" s="244">
        <f t="shared" ref="AZ12:AZ25" si="2">TRUNC(AV12/$I$6,1)</f>
        <v>0</v>
      </c>
      <c r="BA12" s="244"/>
      <c r="BB12" s="244"/>
      <c r="BC12" s="75"/>
    </row>
    <row r="13" spans="1:55" ht="21" customHeight="1">
      <c r="A13" s="191" t="s">
        <v>47</v>
      </c>
      <c r="B13" s="240"/>
      <c r="C13" s="240"/>
      <c r="D13" s="240"/>
      <c r="E13" s="240"/>
      <c r="F13" s="240"/>
      <c r="G13" s="250"/>
      <c r="H13" s="250"/>
      <c r="I13" s="250"/>
      <c r="J13" s="250"/>
      <c r="K13" s="250"/>
      <c r="L13" s="250"/>
      <c r="M13" s="251"/>
      <c r="N13" s="187"/>
      <c r="O13" s="165"/>
      <c r="P13" s="165"/>
      <c r="Q13" s="165"/>
      <c r="R13" s="165"/>
      <c r="S13" s="165"/>
      <c r="T13" s="165"/>
      <c r="U13" s="187"/>
      <c r="V13" s="165"/>
      <c r="W13" s="165"/>
      <c r="X13" s="165"/>
      <c r="Y13" s="165"/>
      <c r="Z13" s="165"/>
      <c r="AA13" s="165"/>
      <c r="AB13" s="187"/>
      <c r="AC13" s="165"/>
      <c r="AD13" s="165"/>
      <c r="AE13" s="165"/>
      <c r="AF13" s="165"/>
      <c r="AG13" s="165"/>
      <c r="AH13" s="165"/>
      <c r="AI13" s="187"/>
      <c r="AJ13" s="165"/>
      <c r="AK13" s="165"/>
      <c r="AL13" s="165"/>
      <c r="AM13" s="165"/>
      <c r="AN13" s="165"/>
      <c r="AO13" s="165"/>
      <c r="AP13" s="165"/>
      <c r="AQ13" s="165"/>
      <c r="AR13" s="165"/>
      <c r="AS13" s="244">
        <f t="shared" ref="AS13:AS25" si="3">SUM(N13:AO13)</f>
        <v>0</v>
      </c>
      <c r="AT13" s="244"/>
      <c r="AU13" s="244"/>
      <c r="AV13" s="259">
        <f t="shared" si="1"/>
        <v>0</v>
      </c>
      <c r="AW13" s="260"/>
      <c r="AX13" s="261"/>
      <c r="AY13" s="200">
        <f t="shared" si="0"/>
        <v>0</v>
      </c>
      <c r="AZ13" s="244">
        <f t="shared" si="2"/>
        <v>0</v>
      </c>
      <c r="BA13" s="244"/>
      <c r="BB13" s="244"/>
      <c r="BC13" s="75"/>
    </row>
    <row r="14" spans="1:55" ht="21" customHeight="1">
      <c r="A14" s="191" t="s">
        <v>47</v>
      </c>
      <c r="B14" s="240"/>
      <c r="C14" s="240"/>
      <c r="D14" s="240"/>
      <c r="E14" s="240"/>
      <c r="F14" s="240"/>
      <c r="G14" s="250"/>
      <c r="H14" s="250"/>
      <c r="I14" s="250"/>
      <c r="J14" s="250"/>
      <c r="K14" s="250"/>
      <c r="L14" s="250"/>
      <c r="M14" s="251"/>
      <c r="N14" s="187"/>
      <c r="O14" s="165"/>
      <c r="P14" s="165"/>
      <c r="Q14" s="165"/>
      <c r="R14" s="165"/>
      <c r="S14" s="165"/>
      <c r="T14" s="165"/>
      <c r="U14" s="187"/>
      <c r="V14" s="165"/>
      <c r="W14" s="165"/>
      <c r="X14" s="165"/>
      <c r="Y14" s="165"/>
      <c r="Z14" s="165"/>
      <c r="AA14" s="165"/>
      <c r="AB14" s="187"/>
      <c r="AC14" s="165"/>
      <c r="AD14" s="165"/>
      <c r="AE14" s="165"/>
      <c r="AF14" s="165"/>
      <c r="AG14" s="165"/>
      <c r="AH14" s="165"/>
      <c r="AI14" s="187"/>
      <c r="AJ14" s="165"/>
      <c r="AK14" s="165"/>
      <c r="AL14" s="165"/>
      <c r="AM14" s="165"/>
      <c r="AN14" s="165"/>
      <c r="AO14" s="165"/>
      <c r="AP14" s="165"/>
      <c r="AQ14" s="165"/>
      <c r="AR14" s="165"/>
      <c r="AS14" s="244">
        <f t="shared" si="3"/>
        <v>0</v>
      </c>
      <c r="AT14" s="244"/>
      <c r="AU14" s="244"/>
      <c r="AV14" s="259">
        <f t="shared" si="1"/>
        <v>0</v>
      </c>
      <c r="AW14" s="260"/>
      <c r="AX14" s="261"/>
      <c r="AY14" s="200">
        <f t="shared" si="0"/>
        <v>0</v>
      </c>
      <c r="AZ14" s="244">
        <f t="shared" si="2"/>
        <v>0</v>
      </c>
      <c r="BA14" s="244"/>
      <c r="BB14" s="244"/>
      <c r="BC14" s="75"/>
    </row>
    <row r="15" spans="1:55" ht="21" customHeight="1">
      <c r="A15" s="191" t="s">
        <v>47</v>
      </c>
      <c r="B15" s="240"/>
      <c r="C15" s="240"/>
      <c r="D15" s="240"/>
      <c r="E15" s="240"/>
      <c r="F15" s="240"/>
      <c r="G15" s="241"/>
      <c r="H15" s="242"/>
      <c r="I15" s="242"/>
      <c r="J15" s="242"/>
      <c r="K15" s="242"/>
      <c r="L15" s="242"/>
      <c r="M15" s="243"/>
      <c r="N15" s="187"/>
      <c r="O15" s="165"/>
      <c r="P15" s="165"/>
      <c r="Q15" s="165"/>
      <c r="R15" s="165"/>
      <c r="S15" s="165"/>
      <c r="T15" s="165"/>
      <c r="U15" s="187"/>
      <c r="V15" s="165"/>
      <c r="W15" s="165"/>
      <c r="X15" s="165"/>
      <c r="Y15" s="165"/>
      <c r="Z15" s="165"/>
      <c r="AA15" s="165"/>
      <c r="AB15" s="187"/>
      <c r="AC15" s="165"/>
      <c r="AD15" s="165"/>
      <c r="AE15" s="165"/>
      <c r="AF15" s="165"/>
      <c r="AG15" s="165"/>
      <c r="AH15" s="165"/>
      <c r="AI15" s="187"/>
      <c r="AJ15" s="165"/>
      <c r="AK15" s="165"/>
      <c r="AL15" s="165"/>
      <c r="AM15" s="165"/>
      <c r="AN15" s="165"/>
      <c r="AO15" s="165"/>
      <c r="AP15" s="165"/>
      <c r="AQ15" s="165"/>
      <c r="AR15" s="165"/>
      <c r="AS15" s="244">
        <f t="shared" si="3"/>
        <v>0</v>
      </c>
      <c r="AT15" s="244"/>
      <c r="AU15" s="244"/>
      <c r="AV15" s="259">
        <f t="shared" si="1"/>
        <v>0</v>
      </c>
      <c r="AW15" s="260"/>
      <c r="AX15" s="261"/>
      <c r="AY15" s="200">
        <f t="shared" si="0"/>
        <v>0</v>
      </c>
      <c r="AZ15" s="244">
        <f t="shared" si="2"/>
        <v>0</v>
      </c>
      <c r="BA15" s="244"/>
      <c r="BB15" s="244"/>
      <c r="BC15" s="75"/>
    </row>
    <row r="16" spans="1:55" ht="21" customHeight="1">
      <c r="A16" s="191" t="s">
        <v>47</v>
      </c>
      <c r="B16" s="240"/>
      <c r="C16" s="240"/>
      <c r="D16" s="240"/>
      <c r="E16" s="240"/>
      <c r="F16" s="240"/>
      <c r="G16" s="241"/>
      <c r="H16" s="242"/>
      <c r="I16" s="242"/>
      <c r="J16" s="242"/>
      <c r="K16" s="242"/>
      <c r="L16" s="242"/>
      <c r="M16" s="243"/>
      <c r="N16" s="187"/>
      <c r="O16" s="165"/>
      <c r="P16" s="165"/>
      <c r="Q16" s="165"/>
      <c r="R16" s="165"/>
      <c r="S16" s="165"/>
      <c r="T16" s="165"/>
      <c r="U16" s="187"/>
      <c r="V16" s="165"/>
      <c r="W16" s="165"/>
      <c r="X16" s="165"/>
      <c r="Y16" s="165"/>
      <c r="Z16" s="165"/>
      <c r="AA16" s="165"/>
      <c r="AB16" s="187"/>
      <c r="AC16" s="165"/>
      <c r="AD16" s="165"/>
      <c r="AE16" s="165"/>
      <c r="AF16" s="165"/>
      <c r="AG16" s="165"/>
      <c r="AH16" s="165"/>
      <c r="AI16" s="187"/>
      <c r="AJ16" s="165"/>
      <c r="AK16" s="165"/>
      <c r="AL16" s="165"/>
      <c r="AM16" s="165"/>
      <c r="AN16" s="165"/>
      <c r="AO16" s="165"/>
      <c r="AP16" s="165"/>
      <c r="AQ16" s="165"/>
      <c r="AR16" s="165"/>
      <c r="AS16" s="244">
        <f t="shared" si="3"/>
        <v>0</v>
      </c>
      <c r="AT16" s="244"/>
      <c r="AU16" s="244"/>
      <c r="AV16" s="259">
        <f t="shared" si="1"/>
        <v>0</v>
      </c>
      <c r="AW16" s="260"/>
      <c r="AX16" s="261"/>
      <c r="AY16" s="200">
        <f t="shared" si="0"/>
        <v>0</v>
      </c>
      <c r="AZ16" s="244">
        <f t="shared" si="2"/>
        <v>0</v>
      </c>
      <c r="BA16" s="244"/>
      <c r="BB16" s="244"/>
      <c r="BC16" s="75"/>
    </row>
    <row r="17" spans="1:56" ht="21" customHeight="1">
      <c r="A17" s="191" t="s">
        <v>47</v>
      </c>
      <c r="B17" s="240"/>
      <c r="C17" s="240"/>
      <c r="D17" s="240"/>
      <c r="E17" s="240"/>
      <c r="F17" s="240"/>
      <c r="G17" s="241"/>
      <c r="H17" s="242"/>
      <c r="I17" s="242"/>
      <c r="J17" s="242"/>
      <c r="K17" s="242"/>
      <c r="L17" s="242"/>
      <c r="M17" s="243"/>
      <c r="N17" s="187"/>
      <c r="O17" s="165"/>
      <c r="P17" s="165"/>
      <c r="Q17" s="165"/>
      <c r="R17" s="165"/>
      <c r="S17" s="165"/>
      <c r="T17" s="187"/>
      <c r="U17" s="187"/>
      <c r="V17" s="165"/>
      <c r="W17" s="165"/>
      <c r="X17" s="165"/>
      <c r="Y17" s="165"/>
      <c r="Z17" s="165"/>
      <c r="AA17" s="187"/>
      <c r="AB17" s="187"/>
      <c r="AC17" s="165"/>
      <c r="AD17" s="165"/>
      <c r="AE17" s="165"/>
      <c r="AF17" s="165"/>
      <c r="AG17" s="165"/>
      <c r="AH17" s="187"/>
      <c r="AI17" s="187"/>
      <c r="AJ17" s="165"/>
      <c r="AK17" s="165"/>
      <c r="AL17" s="165"/>
      <c r="AM17" s="165"/>
      <c r="AN17" s="165"/>
      <c r="AO17" s="187"/>
      <c r="AP17" s="187"/>
      <c r="AQ17" s="187"/>
      <c r="AR17" s="187"/>
      <c r="AS17" s="244">
        <f t="shared" si="3"/>
        <v>0</v>
      </c>
      <c r="AT17" s="244"/>
      <c r="AU17" s="244"/>
      <c r="AV17" s="259">
        <f t="shared" si="1"/>
        <v>0</v>
      </c>
      <c r="AW17" s="260"/>
      <c r="AX17" s="261"/>
      <c r="AY17" s="200">
        <f t="shared" si="0"/>
        <v>0</v>
      </c>
      <c r="AZ17" s="244">
        <f t="shared" si="2"/>
        <v>0</v>
      </c>
      <c r="BA17" s="244"/>
      <c r="BB17" s="244"/>
      <c r="BC17" s="76"/>
    </row>
    <row r="18" spans="1:56" s="48" customFormat="1" ht="21" customHeight="1">
      <c r="A18" s="191"/>
      <c r="B18" s="534"/>
      <c r="C18" s="535"/>
      <c r="D18" s="535"/>
      <c r="E18" s="535"/>
      <c r="F18" s="536"/>
      <c r="G18" s="241"/>
      <c r="H18" s="242"/>
      <c r="I18" s="242"/>
      <c r="J18" s="242"/>
      <c r="K18" s="242"/>
      <c r="L18" s="242"/>
      <c r="M18" s="243"/>
      <c r="N18" s="188"/>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244">
        <f t="shared" si="3"/>
        <v>0</v>
      </c>
      <c r="AT18" s="244"/>
      <c r="AU18" s="244"/>
      <c r="AV18" s="259">
        <f t="shared" si="1"/>
        <v>0</v>
      </c>
      <c r="AW18" s="260"/>
      <c r="AX18" s="261"/>
      <c r="AY18" s="200">
        <f t="shared" si="0"/>
        <v>0</v>
      </c>
      <c r="AZ18" s="244">
        <f t="shared" si="2"/>
        <v>0</v>
      </c>
      <c r="BA18" s="244"/>
      <c r="BB18" s="244"/>
      <c r="BC18" s="76"/>
    </row>
    <row r="19" spans="1:56" ht="21" customHeight="1">
      <c r="A19" s="191"/>
      <c r="B19" s="240"/>
      <c r="C19" s="240"/>
      <c r="D19" s="240"/>
      <c r="E19" s="240"/>
      <c r="F19" s="240"/>
      <c r="G19" s="241"/>
      <c r="H19" s="242"/>
      <c r="I19" s="242"/>
      <c r="J19" s="242"/>
      <c r="K19" s="242"/>
      <c r="L19" s="242"/>
      <c r="M19" s="243"/>
      <c r="N19" s="187"/>
      <c r="O19" s="165"/>
      <c r="P19" s="165"/>
      <c r="Q19" s="187"/>
      <c r="R19" s="165"/>
      <c r="S19" s="165"/>
      <c r="T19" s="187"/>
      <c r="U19" s="187"/>
      <c r="V19" s="165"/>
      <c r="W19" s="165"/>
      <c r="X19" s="187"/>
      <c r="Y19" s="165"/>
      <c r="Z19" s="165"/>
      <c r="AA19" s="187"/>
      <c r="AB19" s="187"/>
      <c r="AC19" s="187"/>
      <c r="AD19" s="165"/>
      <c r="AE19" s="187"/>
      <c r="AF19" s="165"/>
      <c r="AG19" s="165"/>
      <c r="AH19" s="187"/>
      <c r="AI19" s="187"/>
      <c r="AJ19" s="187"/>
      <c r="AK19" s="165"/>
      <c r="AL19" s="187"/>
      <c r="AM19" s="165"/>
      <c r="AN19" s="165"/>
      <c r="AO19" s="187"/>
      <c r="AP19" s="187"/>
      <c r="AQ19" s="187"/>
      <c r="AR19" s="187"/>
      <c r="AS19" s="244">
        <f t="shared" si="3"/>
        <v>0</v>
      </c>
      <c r="AT19" s="244"/>
      <c r="AU19" s="244"/>
      <c r="AV19" s="259">
        <f t="shared" si="1"/>
        <v>0</v>
      </c>
      <c r="AW19" s="260"/>
      <c r="AX19" s="261"/>
      <c r="AY19" s="200">
        <f t="shared" si="0"/>
        <v>0</v>
      </c>
      <c r="AZ19" s="244">
        <f t="shared" si="2"/>
        <v>0</v>
      </c>
      <c r="BA19" s="244"/>
      <c r="BB19" s="244"/>
      <c r="BC19" s="75"/>
    </row>
    <row r="20" spans="1:56" s="48" customFormat="1" ht="21" customHeight="1">
      <c r="A20" s="191"/>
      <c r="B20" s="534"/>
      <c r="C20" s="535"/>
      <c r="D20" s="535"/>
      <c r="E20" s="535"/>
      <c r="F20" s="536"/>
      <c r="G20" s="241"/>
      <c r="H20" s="242"/>
      <c r="I20" s="242"/>
      <c r="J20" s="242"/>
      <c r="K20" s="242"/>
      <c r="L20" s="242"/>
      <c r="M20" s="243"/>
      <c r="N20" s="188"/>
      <c r="O20" s="189"/>
      <c r="P20" s="189"/>
      <c r="Q20" s="189"/>
      <c r="R20" s="189"/>
      <c r="S20" s="189"/>
      <c r="T20" s="189"/>
      <c r="U20" s="189"/>
      <c r="V20" s="189"/>
      <c r="W20" s="189"/>
      <c r="X20" s="189"/>
      <c r="Y20" s="189"/>
      <c r="Z20" s="189"/>
      <c r="AA20" s="189"/>
      <c r="AB20" s="189"/>
      <c r="AC20" s="189"/>
      <c r="AD20" s="189"/>
      <c r="AE20" s="189"/>
      <c r="AF20" s="189"/>
      <c r="AG20" s="189"/>
      <c r="AH20" s="189"/>
      <c r="AI20" s="189"/>
      <c r="AJ20" s="189"/>
      <c r="AK20" s="189"/>
      <c r="AL20" s="189"/>
      <c r="AM20" s="189"/>
      <c r="AN20" s="189"/>
      <c r="AO20" s="189"/>
      <c r="AP20" s="189"/>
      <c r="AQ20" s="189"/>
      <c r="AR20" s="189"/>
      <c r="AS20" s="244">
        <f t="shared" si="3"/>
        <v>0</v>
      </c>
      <c r="AT20" s="244"/>
      <c r="AU20" s="244"/>
      <c r="AV20" s="259">
        <f t="shared" si="1"/>
        <v>0</v>
      </c>
      <c r="AW20" s="260"/>
      <c r="AX20" s="261"/>
      <c r="AY20" s="200">
        <f t="shared" si="0"/>
        <v>0</v>
      </c>
      <c r="AZ20" s="244">
        <f t="shared" si="2"/>
        <v>0</v>
      </c>
      <c r="BA20" s="244"/>
      <c r="BB20" s="244"/>
      <c r="BC20" s="76"/>
    </row>
    <row r="21" spans="1:56" ht="21" customHeight="1">
      <c r="A21" s="191"/>
      <c r="B21" s="534"/>
      <c r="C21" s="535"/>
      <c r="D21" s="535"/>
      <c r="E21" s="535"/>
      <c r="F21" s="536"/>
      <c r="G21" s="241"/>
      <c r="H21" s="242"/>
      <c r="I21" s="242"/>
      <c r="J21" s="242"/>
      <c r="K21" s="242"/>
      <c r="L21" s="242"/>
      <c r="M21" s="243"/>
      <c r="N21" s="187"/>
      <c r="O21" s="165"/>
      <c r="P21" s="165"/>
      <c r="Q21" s="165"/>
      <c r="R21" s="165"/>
      <c r="S21" s="165"/>
      <c r="T21" s="165"/>
      <c r="U21" s="187"/>
      <c r="V21" s="165"/>
      <c r="W21" s="165"/>
      <c r="X21" s="165"/>
      <c r="Y21" s="165"/>
      <c r="Z21" s="165"/>
      <c r="AA21" s="165"/>
      <c r="AB21" s="187"/>
      <c r="AC21" s="165"/>
      <c r="AD21" s="165"/>
      <c r="AE21" s="165"/>
      <c r="AF21" s="165"/>
      <c r="AG21" s="165"/>
      <c r="AH21" s="165"/>
      <c r="AI21" s="187"/>
      <c r="AJ21" s="165"/>
      <c r="AK21" s="165"/>
      <c r="AL21" s="165"/>
      <c r="AM21" s="165"/>
      <c r="AN21" s="165"/>
      <c r="AO21" s="165"/>
      <c r="AP21" s="165"/>
      <c r="AQ21" s="165"/>
      <c r="AR21" s="165"/>
      <c r="AS21" s="244">
        <f t="shared" si="3"/>
        <v>0</v>
      </c>
      <c r="AT21" s="244"/>
      <c r="AU21" s="244"/>
      <c r="AV21" s="259">
        <f t="shared" si="1"/>
        <v>0</v>
      </c>
      <c r="AW21" s="260"/>
      <c r="AX21" s="261"/>
      <c r="AY21" s="200">
        <f t="shared" si="0"/>
        <v>0</v>
      </c>
      <c r="AZ21" s="244">
        <f t="shared" si="2"/>
        <v>0</v>
      </c>
      <c r="BA21" s="244"/>
      <c r="BB21" s="244"/>
      <c r="BC21" s="76"/>
    </row>
    <row r="22" spans="1:56" s="48" customFormat="1" ht="21" customHeight="1">
      <c r="A22" s="191"/>
      <c r="B22" s="534"/>
      <c r="C22" s="535"/>
      <c r="D22" s="535"/>
      <c r="E22" s="535"/>
      <c r="F22" s="536"/>
      <c r="G22" s="241"/>
      <c r="H22" s="242"/>
      <c r="I22" s="242"/>
      <c r="J22" s="242"/>
      <c r="K22" s="242"/>
      <c r="L22" s="242"/>
      <c r="M22" s="243"/>
      <c r="N22" s="188"/>
      <c r="O22" s="189"/>
      <c r="P22" s="189"/>
      <c r="Q22" s="189"/>
      <c r="R22" s="189"/>
      <c r="S22" s="189"/>
      <c r="T22" s="189"/>
      <c r="U22" s="189"/>
      <c r="V22" s="189"/>
      <c r="W22" s="189"/>
      <c r="X22" s="189"/>
      <c r="Y22" s="189"/>
      <c r="Z22" s="189"/>
      <c r="AA22" s="189"/>
      <c r="AB22" s="189"/>
      <c r="AC22" s="189"/>
      <c r="AD22" s="189"/>
      <c r="AE22" s="189"/>
      <c r="AF22" s="189"/>
      <c r="AG22" s="189"/>
      <c r="AH22" s="189"/>
      <c r="AI22" s="189"/>
      <c r="AJ22" s="189"/>
      <c r="AK22" s="189"/>
      <c r="AL22" s="189"/>
      <c r="AM22" s="189"/>
      <c r="AN22" s="189"/>
      <c r="AO22" s="189"/>
      <c r="AP22" s="189"/>
      <c r="AQ22" s="189"/>
      <c r="AR22" s="189"/>
      <c r="AS22" s="244">
        <f t="shared" si="3"/>
        <v>0</v>
      </c>
      <c r="AT22" s="244"/>
      <c r="AU22" s="244"/>
      <c r="AV22" s="259">
        <f t="shared" si="1"/>
        <v>0</v>
      </c>
      <c r="AW22" s="260"/>
      <c r="AX22" s="261"/>
      <c r="AY22" s="200">
        <f t="shared" si="0"/>
        <v>0</v>
      </c>
      <c r="AZ22" s="244">
        <f t="shared" si="2"/>
        <v>0</v>
      </c>
      <c r="BA22" s="244"/>
      <c r="BB22" s="244"/>
      <c r="BC22" s="76"/>
      <c r="BD22" s="49"/>
    </row>
    <row r="23" spans="1:56" ht="21" customHeight="1">
      <c r="A23" s="191"/>
      <c r="B23" s="240"/>
      <c r="C23" s="240"/>
      <c r="D23" s="240"/>
      <c r="E23" s="240"/>
      <c r="F23" s="240"/>
      <c r="G23" s="241"/>
      <c r="H23" s="242"/>
      <c r="I23" s="242"/>
      <c r="J23" s="242"/>
      <c r="K23" s="242"/>
      <c r="L23" s="242"/>
      <c r="M23" s="243"/>
      <c r="N23" s="187"/>
      <c r="O23" s="165"/>
      <c r="P23" s="165"/>
      <c r="Q23" s="187"/>
      <c r="R23" s="165"/>
      <c r="S23" s="165"/>
      <c r="T23" s="187"/>
      <c r="U23" s="187"/>
      <c r="V23" s="165"/>
      <c r="W23" s="165"/>
      <c r="X23" s="187"/>
      <c r="Y23" s="165"/>
      <c r="Z23" s="165"/>
      <c r="AA23" s="187"/>
      <c r="AB23" s="187"/>
      <c r="AC23" s="187"/>
      <c r="AD23" s="165"/>
      <c r="AE23" s="187"/>
      <c r="AF23" s="165"/>
      <c r="AG23" s="165"/>
      <c r="AH23" s="187"/>
      <c r="AI23" s="187"/>
      <c r="AJ23" s="187"/>
      <c r="AK23" s="165"/>
      <c r="AL23" s="187"/>
      <c r="AM23" s="165"/>
      <c r="AN23" s="165"/>
      <c r="AO23" s="187"/>
      <c r="AP23" s="187"/>
      <c r="AQ23" s="187"/>
      <c r="AR23" s="187"/>
      <c r="AS23" s="244">
        <f t="shared" si="3"/>
        <v>0</v>
      </c>
      <c r="AT23" s="244"/>
      <c r="AU23" s="244"/>
      <c r="AV23" s="259">
        <f t="shared" si="1"/>
        <v>0</v>
      </c>
      <c r="AW23" s="260"/>
      <c r="AX23" s="261"/>
      <c r="AY23" s="200">
        <f t="shared" si="0"/>
        <v>0</v>
      </c>
      <c r="AZ23" s="244">
        <f t="shared" si="2"/>
        <v>0</v>
      </c>
      <c r="BA23" s="244"/>
      <c r="BB23" s="244"/>
      <c r="BC23" s="75"/>
    </row>
    <row r="24" spans="1:56" s="48" customFormat="1" ht="21" customHeight="1">
      <c r="A24" s="191"/>
      <c r="B24" s="534"/>
      <c r="C24" s="535"/>
      <c r="D24" s="535"/>
      <c r="E24" s="535"/>
      <c r="F24" s="536"/>
      <c r="G24" s="241"/>
      <c r="H24" s="242"/>
      <c r="I24" s="242"/>
      <c r="J24" s="242"/>
      <c r="K24" s="242"/>
      <c r="L24" s="242"/>
      <c r="M24" s="243"/>
      <c r="N24" s="188"/>
      <c r="O24" s="189"/>
      <c r="P24" s="189"/>
      <c r="Q24" s="189"/>
      <c r="R24" s="189"/>
      <c r="S24" s="189"/>
      <c r="T24" s="189"/>
      <c r="U24" s="189"/>
      <c r="V24" s="189"/>
      <c r="W24" s="189"/>
      <c r="X24" s="189"/>
      <c r="Y24" s="189"/>
      <c r="Z24" s="189"/>
      <c r="AA24" s="189"/>
      <c r="AB24" s="189"/>
      <c r="AC24" s="189"/>
      <c r="AD24" s="189"/>
      <c r="AE24" s="189"/>
      <c r="AF24" s="189"/>
      <c r="AG24" s="189"/>
      <c r="AH24" s="189"/>
      <c r="AI24" s="189"/>
      <c r="AJ24" s="189"/>
      <c r="AK24" s="189"/>
      <c r="AL24" s="189"/>
      <c r="AM24" s="189"/>
      <c r="AN24" s="189"/>
      <c r="AO24" s="189"/>
      <c r="AP24" s="189"/>
      <c r="AQ24" s="189"/>
      <c r="AR24" s="189"/>
      <c r="AS24" s="244">
        <f t="shared" si="3"/>
        <v>0</v>
      </c>
      <c r="AT24" s="244"/>
      <c r="AU24" s="244"/>
      <c r="AV24" s="259">
        <f t="shared" si="1"/>
        <v>0</v>
      </c>
      <c r="AW24" s="260"/>
      <c r="AX24" s="261"/>
      <c r="AY24" s="200">
        <f t="shared" si="0"/>
        <v>0</v>
      </c>
      <c r="AZ24" s="244">
        <f t="shared" si="2"/>
        <v>0</v>
      </c>
      <c r="BA24" s="244"/>
      <c r="BB24" s="244"/>
      <c r="BC24" s="76"/>
    </row>
    <row r="25" spans="1:56" ht="21" customHeight="1" thickBot="1">
      <c r="A25" s="191"/>
      <c r="B25" s="240"/>
      <c r="C25" s="240"/>
      <c r="D25" s="240"/>
      <c r="E25" s="240"/>
      <c r="F25" s="240"/>
      <c r="G25" s="323"/>
      <c r="H25" s="323"/>
      <c r="I25" s="323"/>
      <c r="J25" s="323"/>
      <c r="K25" s="323"/>
      <c r="L25" s="323"/>
      <c r="M25" s="324"/>
      <c r="N25" s="149"/>
      <c r="O25" s="150"/>
      <c r="P25" s="150"/>
      <c r="Q25" s="150"/>
      <c r="R25" s="150"/>
      <c r="S25" s="150"/>
      <c r="T25" s="150"/>
      <c r="U25" s="150"/>
      <c r="V25" s="150"/>
      <c r="W25" s="150"/>
      <c r="X25" s="150"/>
      <c r="Y25" s="150"/>
      <c r="Z25" s="150"/>
      <c r="AA25" s="150"/>
      <c r="AB25" s="150"/>
      <c r="AC25" s="150"/>
      <c r="AD25" s="150"/>
      <c r="AE25" s="150"/>
      <c r="AF25" s="150"/>
      <c r="AG25" s="150"/>
      <c r="AH25" s="150"/>
      <c r="AI25" s="150"/>
      <c r="AJ25" s="150"/>
      <c r="AK25" s="150"/>
      <c r="AL25" s="150"/>
      <c r="AM25" s="150"/>
      <c r="AN25" s="150"/>
      <c r="AO25" s="150"/>
      <c r="AP25" s="150"/>
      <c r="AQ25" s="150"/>
      <c r="AR25" s="150"/>
      <c r="AS25" s="244">
        <f t="shared" si="3"/>
        <v>0</v>
      </c>
      <c r="AT25" s="244"/>
      <c r="AU25" s="244"/>
      <c r="AV25" s="259">
        <f t="shared" si="1"/>
        <v>0</v>
      </c>
      <c r="AW25" s="260"/>
      <c r="AX25" s="261"/>
      <c r="AY25" s="200">
        <f t="shared" si="0"/>
        <v>0</v>
      </c>
      <c r="AZ25" s="244">
        <f t="shared" si="2"/>
        <v>0</v>
      </c>
      <c r="BA25" s="244"/>
      <c r="BB25" s="244"/>
      <c r="BC25" s="170"/>
    </row>
    <row r="26" spans="1:56" ht="21" customHeight="1" thickTop="1">
      <c r="A26" s="548" t="s">
        <v>85</v>
      </c>
      <c r="B26" s="549"/>
      <c r="C26" s="549"/>
      <c r="D26" s="549"/>
      <c r="E26" s="549"/>
      <c r="F26" s="549"/>
      <c r="G26" s="549"/>
      <c r="H26" s="549"/>
      <c r="I26" s="549"/>
      <c r="J26" s="549"/>
      <c r="K26" s="549"/>
      <c r="L26" s="549"/>
      <c r="M26" s="550"/>
      <c r="N26" s="151">
        <f>SUMIF($A$10:$A$25,"世話人",N10:N25)</f>
        <v>0</v>
      </c>
      <c r="O26" s="151">
        <f t="shared" ref="O26:AR26" si="4">SUMIF($A$10:$A$25,"世話人",O10:O25)</f>
        <v>0</v>
      </c>
      <c r="P26" s="151">
        <f t="shared" si="4"/>
        <v>0</v>
      </c>
      <c r="Q26" s="151">
        <f t="shared" si="4"/>
        <v>0</v>
      </c>
      <c r="R26" s="151">
        <f t="shared" si="4"/>
        <v>0</v>
      </c>
      <c r="S26" s="151">
        <f t="shared" si="4"/>
        <v>0</v>
      </c>
      <c r="T26" s="151">
        <f t="shared" si="4"/>
        <v>0</v>
      </c>
      <c r="U26" s="151">
        <f t="shared" si="4"/>
        <v>0</v>
      </c>
      <c r="V26" s="151">
        <f t="shared" si="4"/>
        <v>0</v>
      </c>
      <c r="W26" s="151">
        <f t="shared" si="4"/>
        <v>0</v>
      </c>
      <c r="X26" s="151">
        <f t="shared" si="4"/>
        <v>0</v>
      </c>
      <c r="Y26" s="151">
        <f t="shared" si="4"/>
        <v>0</v>
      </c>
      <c r="Z26" s="151">
        <f t="shared" si="4"/>
        <v>0</v>
      </c>
      <c r="AA26" s="151">
        <f t="shared" si="4"/>
        <v>0</v>
      </c>
      <c r="AB26" s="151">
        <f t="shared" si="4"/>
        <v>0</v>
      </c>
      <c r="AC26" s="151">
        <f t="shared" si="4"/>
        <v>0</v>
      </c>
      <c r="AD26" s="151">
        <f t="shared" si="4"/>
        <v>0</v>
      </c>
      <c r="AE26" s="151">
        <f t="shared" si="4"/>
        <v>0</v>
      </c>
      <c r="AF26" s="151">
        <f t="shared" si="4"/>
        <v>0</v>
      </c>
      <c r="AG26" s="151">
        <f t="shared" si="4"/>
        <v>0</v>
      </c>
      <c r="AH26" s="151">
        <f t="shared" si="4"/>
        <v>0</v>
      </c>
      <c r="AI26" s="151">
        <f t="shared" si="4"/>
        <v>0</v>
      </c>
      <c r="AJ26" s="151">
        <f t="shared" si="4"/>
        <v>0</v>
      </c>
      <c r="AK26" s="151">
        <f t="shared" si="4"/>
        <v>0</v>
      </c>
      <c r="AL26" s="151">
        <f t="shared" si="4"/>
        <v>0</v>
      </c>
      <c r="AM26" s="151">
        <f t="shared" si="4"/>
        <v>0</v>
      </c>
      <c r="AN26" s="151">
        <f t="shared" si="4"/>
        <v>0</v>
      </c>
      <c r="AO26" s="151">
        <f t="shared" si="4"/>
        <v>0</v>
      </c>
      <c r="AP26" s="151">
        <f t="shared" si="4"/>
        <v>0</v>
      </c>
      <c r="AQ26" s="151">
        <f t="shared" si="4"/>
        <v>0</v>
      </c>
      <c r="AR26" s="151">
        <f t="shared" si="4"/>
        <v>0</v>
      </c>
      <c r="AS26" s="328">
        <f>SUM(N26:AO26)</f>
        <v>0</v>
      </c>
      <c r="AT26" s="328"/>
      <c r="AU26" s="328"/>
      <c r="AV26" s="551">
        <f>TRUNC(AS26/4,1)</f>
        <v>0</v>
      </c>
      <c r="AW26" s="552"/>
      <c r="AX26" s="553"/>
      <c r="AY26" s="222">
        <f>TRUNC(AV26/$I$6,1)</f>
        <v>0</v>
      </c>
      <c r="AZ26" s="328">
        <f>TRUNC(AV26/$I$6,1)</f>
        <v>0</v>
      </c>
      <c r="BA26" s="328"/>
      <c r="BB26" s="479"/>
      <c r="BC26" s="77"/>
    </row>
    <row r="27" spans="1:56" ht="21" customHeight="1" thickBot="1">
      <c r="A27" s="554" t="s">
        <v>86</v>
      </c>
      <c r="B27" s="555"/>
      <c r="C27" s="555"/>
      <c r="D27" s="555"/>
      <c r="E27" s="555"/>
      <c r="F27" s="555"/>
      <c r="G27" s="555"/>
      <c r="H27" s="555"/>
      <c r="I27" s="555"/>
      <c r="J27" s="555"/>
      <c r="K27" s="555"/>
      <c r="L27" s="555"/>
      <c r="M27" s="556"/>
      <c r="N27" s="152">
        <f t="shared" ref="N27:AR27" si="5">SUMIF($A$10:$A$25,"生活支援員",N10:N25)</f>
        <v>0</v>
      </c>
      <c r="O27" s="152">
        <f t="shared" si="5"/>
        <v>0</v>
      </c>
      <c r="P27" s="152">
        <f t="shared" si="5"/>
        <v>0</v>
      </c>
      <c r="Q27" s="152">
        <f t="shared" si="5"/>
        <v>0</v>
      </c>
      <c r="R27" s="152">
        <f t="shared" si="5"/>
        <v>0</v>
      </c>
      <c r="S27" s="152">
        <f t="shared" si="5"/>
        <v>0</v>
      </c>
      <c r="T27" s="152">
        <f t="shared" si="5"/>
        <v>0</v>
      </c>
      <c r="U27" s="152">
        <f t="shared" si="5"/>
        <v>0</v>
      </c>
      <c r="V27" s="152">
        <f t="shared" si="5"/>
        <v>0</v>
      </c>
      <c r="W27" s="152">
        <f t="shared" si="5"/>
        <v>0</v>
      </c>
      <c r="X27" s="152">
        <f t="shared" si="5"/>
        <v>0</v>
      </c>
      <c r="Y27" s="152">
        <f t="shared" si="5"/>
        <v>0</v>
      </c>
      <c r="Z27" s="152">
        <f t="shared" si="5"/>
        <v>0</v>
      </c>
      <c r="AA27" s="152">
        <f t="shared" si="5"/>
        <v>0</v>
      </c>
      <c r="AB27" s="152">
        <f t="shared" si="5"/>
        <v>0</v>
      </c>
      <c r="AC27" s="152">
        <f t="shared" si="5"/>
        <v>0</v>
      </c>
      <c r="AD27" s="152">
        <f t="shared" si="5"/>
        <v>0</v>
      </c>
      <c r="AE27" s="152">
        <f t="shared" si="5"/>
        <v>0</v>
      </c>
      <c r="AF27" s="152">
        <f t="shared" si="5"/>
        <v>0</v>
      </c>
      <c r="AG27" s="152">
        <f t="shared" si="5"/>
        <v>0</v>
      </c>
      <c r="AH27" s="152">
        <f t="shared" si="5"/>
        <v>0</v>
      </c>
      <c r="AI27" s="152">
        <f t="shared" si="5"/>
        <v>0</v>
      </c>
      <c r="AJ27" s="152">
        <f t="shared" si="5"/>
        <v>0</v>
      </c>
      <c r="AK27" s="152">
        <f t="shared" si="5"/>
        <v>0</v>
      </c>
      <c r="AL27" s="152">
        <f t="shared" si="5"/>
        <v>0</v>
      </c>
      <c r="AM27" s="152">
        <f t="shared" si="5"/>
        <v>0</v>
      </c>
      <c r="AN27" s="152">
        <f t="shared" si="5"/>
        <v>0</v>
      </c>
      <c r="AO27" s="152">
        <f t="shared" si="5"/>
        <v>0</v>
      </c>
      <c r="AP27" s="152">
        <f t="shared" si="5"/>
        <v>0</v>
      </c>
      <c r="AQ27" s="152">
        <f t="shared" si="5"/>
        <v>0</v>
      </c>
      <c r="AR27" s="152">
        <f t="shared" si="5"/>
        <v>0</v>
      </c>
      <c r="AS27" s="337">
        <f>SUM(N27:AO27)</f>
        <v>0</v>
      </c>
      <c r="AT27" s="337"/>
      <c r="AU27" s="430"/>
      <c r="AV27" s="557">
        <f>TRUNC(AS27/4,1)</f>
        <v>0</v>
      </c>
      <c r="AW27" s="558"/>
      <c r="AX27" s="559"/>
      <c r="AY27" s="212">
        <f>TRUNC(AV27/$I$6,1)</f>
        <v>0</v>
      </c>
      <c r="AZ27" s="337">
        <f>TRUNC(AV27/$I$6,1)</f>
        <v>0</v>
      </c>
      <c r="BA27" s="337"/>
      <c r="BB27" s="430"/>
      <c r="BC27" s="50"/>
    </row>
    <row r="28" spans="1:56" ht="7.5" customHeight="1">
      <c r="A28" s="338"/>
      <c r="B28" s="339"/>
      <c r="C28" s="339"/>
      <c r="D28" s="339"/>
      <c r="E28" s="339"/>
      <c r="F28" s="339"/>
      <c r="G28" s="339"/>
      <c r="H28" s="339"/>
      <c r="I28" s="339"/>
      <c r="J28" s="339"/>
      <c r="K28" s="339"/>
      <c r="L28" s="339"/>
      <c r="M28" s="339"/>
      <c r="N28" s="339"/>
      <c r="O28" s="339"/>
      <c r="P28" s="339"/>
      <c r="Q28" s="339"/>
      <c r="R28" s="339"/>
      <c r="S28" s="339"/>
      <c r="T28" s="339"/>
      <c r="U28" s="339"/>
      <c r="V28" s="339"/>
      <c r="W28" s="339"/>
      <c r="X28" s="339"/>
      <c r="Y28" s="339"/>
      <c r="Z28" s="339"/>
      <c r="AA28" s="339"/>
      <c r="AB28" s="339"/>
      <c r="AC28" s="339"/>
      <c r="AD28" s="339"/>
      <c r="AE28" s="339"/>
      <c r="AF28" s="339"/>
      <c r="AG28" s="339"/>
      <c r="AH28" s="339"/>
      <c r="AI28" s="339"/>
      <c r="AJ28" s="339"/>
      <c r="AK28" s="339"/>
      <c r="AL28" s="339"/>
      <c r="AM28" s="339"/>
      <c r="AN28" s="339"/>
      <c r="AO28" s="339"/>
      <c r="AP28" s="339"/>
      <c r="AQ28" s="339"/>
      <c r="AR28" s="340"/>
      <c r="AS28" s="414"/>
      <c r="AT28" s="339"/>
      <c r="AU28" s="339"/>
      <c r="AV28" s="159"/>
      <c r="AW28" s="159"/>
      <c r="AX28" s="159"/>
      <c r="AY28" s="210"/>
      <c r="AZ28" s="159"/>
      <c r="BA28" s="159"/>
      <c r="BB28" s="159"/>
      <c r="BC28" s="171"/>
    </row>
    <row r="29" spans="1:56" ht="21" customHeight="1" thickBot="1">
      <c r="A29" s="431" t="s">
        <v>31</v>
      </c>
      <c r="B29" s="432"/>
      <c r="C29" s="432"/>
      <c r="D29" s="432"/>
      <c r="E29" s="432"/>
      <c r="F29" s="432"/>
      <c r="G29" s="432"/>
      <c r="H29" s="432"/>
      <c r="I29" s="432"/>
      <c r="J29" s="432"/>
      <c r="K29" s="432"/>
      <c r="L29" s="432"/>
      <c r="M29" s="432"/>
      <c r="N29" s="192"/>
      <c r="O29" s="192"/>
      <c r="P29" s="192"/>
      <c r="Q29" s="192"/>
      <c r="R29" s="192"/>
      <c r="S29" s="192"/>
      <c r="T29" s="192"/>
      <c r="U29" s="192"/>
      <c r="V29" s="192"/>
      <c r="W29" s="192"/>
      <c r="X29" s="192"/>
      <c r="Y29" s="192"/>
      <c r="Z29" s="192"/>
      <c r="AA29" s="192"/>
      <c r="AB29" s="192"/>
      <c r="AC29" s="192"/>
      <c r="AD29" s="192"/>
      <c r="AE29" s="192"/>
      <c r="AF29" s="192"/>
      <c r="AG29" s="192"/>
      <c r="AH29" s="192"/>
      <c r="AI29" s="192"/>
      <c r="AJ29" s="192"/>
      <c r="AK29" s="192"/>
      <c r="AL29" s="192"/>
      <c r="AM29" s="192"/>
      <c r="AN29" s="192"/>
      <c r="AO29" s="192"/>
      <c r="AP29" s="192"/>
      <c r="AQ29" s="192"/>
      <c r="AR29" s="192"/>
      <c r="AS29" s="519"/>
      <c r="AT29" s="519"/>
      <c r="AU29" s="357"/>
      <c r="AV29" s="59"/>
      <c r="AW29" s="59"/>
      <c r="AX29" s="59"/>
      <c r="AY29" s="59"/>
      <c r="AZ29" s="59"/>
      <c r="BA29" s="59"/>
      <c r="BB29" s="59"/>
      <c r="BC29" s="172"/>
    </row>
    <row r="30" spans="1:56" ht="8.25" customHeight="1" thickBot="1">
      <c r="A30" s="57"/>
      <c r="B30" s="57"/>
      <c r="C30" s="57"/>
      <c r="D30" s="57"/>
      <c r="E30" s="57"/>
      <c r="F30" s="57"/>
      <c r="G30" s="57"/>
      <c r="H30" s="57"/>
      <c r="I30" s="57"/>
      <c r="J30" s="57"/>
      <c r="K30" s="57"/>
      <c r="L30" s="57"/>
      <c r="M30" s="57"/>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60"/>
      <c r="AT30" s="60"/>
      <c r="AU30" s="60"/>
      <c r="AV30" s="60"/>
      <c r="AW30" s="60"/>
      <c r="AX30" s="60"/>
      <c r="AY30" s="60"/>
      <c r="AZ30" s="60"/>
      <c r="BA30" s="60"/>
      <c r="BB30" s="60"/>
    </row>
    <row r="31" spans="1:56" ht="21" customHeight="1" thickBot="1">
      <c r="A31" s="173" t="s">
        <v>87</v>
      </c>
      <c r="B31" s="174"/>
      <c r="C31" s="174"/>
      <c r="D31" s="174"/>
      <c r="E31" s="174"/>
      <c r="F31" s="174"/>
      <c r="G31" s="174"/>
      <c r="H31" s="174"/>
      <c r="I31" s="545"/>
      <c r="J31" s="546"/>
      <c r="K31" s="546"/>
      <c r="L31" s="546"/>
      <c r="M31" s="546"/>
      <c r="N31" s="546"/>
      <c r="O31" s="546"/>
      <c r="P31" s="546"/>
      <c r="Q31" s="546"/>
      <c r="R31" s="546"/>
      <c r="S31" s="546"/>
      <c r="T31" s="546"/>
      <c r="U31" s="546"/>
      <c r="V31" s="546"/>
      <c r="W31" s="547"/>
    </row>
    <row r="32" spans="1:56" ht="8.25" customHeight="1">
      <c r="A32" s="57"/>
      <c r="B32" s="57"/>
      <c r="C32" s="57"/>
      <c r="D32" s="57"/>
      <c r="E32" s="57"/>
      <c r="F32" s="57"/>
      <c r="G32" s="57"/>
      <c r="H32" s="57"/>
      <c r="I32" s="57"/>
      <c r="J32" s="57"/>
      <c r="K32" s="57"/>
      <c r="L32" s="57"/>
      <c r="M32" s="57"/>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60"/>
      <c r="AT32" s="60"/>
      <c r="AU32" s="60"/>
      <c r="AV32" s="60"/>
      <c r="AW32" s="60"/>
      <c r="AX32" s="60"/>
      <c r="AY32" s="60"/>
      <c r="AZ32" s="60"/>
      <c r="BA32" s="60"/>
      <c r="BB32" s="60"/>
    </row>
    <row r="33" spans="1:57" ht="15" customHeight="1">
      <c r="A33" s="542" t="s">
        <v>196</v>
      </c>
      <c r="B33" s="542"/>
      <c r="C33" s="542"/>
      <c r="D33" s="542"/>
      <c r="E33" s="542"/>
      <c r="F33" s="542"/>
      <c r="G33" s="542"/>
      <c r="H33" s="542"/>
      <c r="I33" s="542"/>
      <c r="J33" s="542"/>
      <c r="K33" s="542"/>
      <c r="L33" s="542"/>
      <c r="M33" s="542"/>
      <c r="N33" s="542"/>
      <c r="O33" s="542"/>
      <c r="P33" s="542"/>
      <c r="Q33" s="542"/>
      <c r="R33" s="542"/>
      <c r="S33" s="542"/>
      <c r="T33" s="542"/>
      <c r="U33" s="542"/>
      <c r="V33" s="542"/>
      <c r="W33" s="542"/>
      <c r="X33" s="542"/>
      <c r="Y33" s="542"/>
      <c r="Z33" s="542"/>
      <c r="AA33" s="542"/>
      <c r="AB33" s="542"/>
      <c r="AC33" s="542"/>
      <c r="AD33" s="542"/>
      <c r="AE33" s="542"/>
      <c r="AF33" s="542"/>
      <c r="AG33" s="542"/>
      <c r="AH33" s="542"/>
      <c r="AI33" s="542"/>
      <c r="AJ33" s="542"/>
      <c r="AK33" s="542"/>
      <c r="AL33" s="542"/>
      <c r="AM33" s="542"/>
      <c r="AN33" s="542"/>
      <c r="AO33" s="542"/>
      <c r="AP33" s="542"/>
      <c r="AQ33" s="542"/>
      <c r="AR33" s="542"/>
      <c r="AS33" s="542"/>
      <c r="AT33" s="542"/>
      <c r="AU33" s="542"/>
      <c r="AV33" s="113"/>
      <c r="AW33" s="113"/>
      <c r="AX33" s="113"/>
      <c r="AY33" s="218"/>
      <c r="AZ33" s="113"/>
      <c r="BA33" s="113"/>
      <c r="BB33" s="113"/>
      <c r="BC33" s="113"/>
      <c r="BD33" s="113"/>
      <c r="BE33" s="113"/>
    </row>
    <row r="34" spans="1:57" ht="15" customHeight="1">
      <c r="A34" s="175" t="s">
        <v>130</v>
      </c>
      <c r="B34" s="113"/>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13"/>
      <c r="AX34" s="113"/>
      <c r="AY34" s="218"/>
      <c r="AZ34" s="113"/>
      <c r="BA34" s="113"/>
      <c r="BB34" s="113"/>
      <c r="BC34" s="113"/>
      <c r="BD34" s="113"/>
      <c r="BE34" s="113"/>
    </row>
    <row r="35" spans="1:57" ht="15" customHeight="1">
      <c r="A35" s="542" t="s">
        <v>35</v>
      </c>
      <c r="B35" s="542"/>
      <c r="C35" s="542"/>
      <c r="D35" s="542"/>
      <c r="E35" s="542"/>
      <c r="F35" s="542"/>
      <c r="G35" s="542"/>
      <c r="H35" s="542"/>
      <c r="I35" s="542"/>
      <c r="J35" s="542"/>
      <c r="K35" s="542"/>
      <c r="L35" s="542"/>
      <c r="M35" s="542"/>
      <c r="N35" s="542"/>
      <c r="O35" s="542"/>
      <c r="P35" s="542"/>
      <c r="Q35" s="542"/>
      <c r="R35" s="542"/>
      <c r="S35" s="542"/>
      <c r="T35" s="542"/>
      <c r="U35" s="542"/>
      <c r="V35" s="542"/>
      <c r="W35" s="542"/>
      <c r="X35" s="542"/>
      <c r="Y35" s="542"/>
      <c r="Z35" s="542"/>
      <c r="AA35" s="542"/>
      <c r="AB35" s="542"/>
      <c r="AC35" s="542"/>
      <c r="AD35" s="542"/>
      <c r="AE35" s="542"/>
      <c r="AF35" s="542"/>
      <c r="AG35" s="542"/>
      <c r="AH35" s="542"/>
      <c r="AI35" s="542"/>
      <c r="AJ35" s="542"/>
      <c r="AK35" s="542"/>
      <c r="AL35" s="542"/>
      <c r="AM35" s="542"/>
      <c r="AN35" s="542"/>
      <c r="AO35" s="542"/>
      <c r="AP35" s="542"/>
      <c r="AQ35" s="542"/>
      <c r="AR35" s="542"/>
      <c r="AS35" s="542"/>
      <c r="AT35" s="542"/>
      <c r="AU35" s="542"/>
      <c r="AV35" s="113"/>
      <c r="AW35" s="113"/>
      <c r="AX35" s="113"/>
      <c r="AY35" s="218"/>
      <c r="AZ35" s="113"/>
      <c r="BA35" s="113"/>
      <c r="BB35" s="113"/>
      <c r="BC35" s="113"/>
      <c r="BD35" s="113"/>
      <c r="BE35" s="113"/>
    </row>
    <row r="36" spans="1:57" ht="30" customHeight="1">
      <c r="A36" s="543" t="s">
        <v>131</v>
      </c>
      <c r="B36" s="543"/>
      <c r="C36" s="543"/>
      <c r="D36" s="543"/>
      <c r="E36" s="543"/>
      <c r="F36" s="543"/>
      <c r="G36" s="543"/>
      <c r="H36" s="543"/>
      <c r="I36" s="543"/>
      <c r="J36" s="543"/>
      <c r="K36" s="543"/>
      <c r="L36" s="543"/>
      <c r="M36" s="543"/>
      <c r="N36" s="543"/>
      <c r="O36" s="543"/>
      <c r="P36" s="543"/>
      <c r="Q36" s="543"/>
      <c r="R36" s="543"/>
      <c r="S36" s="543"/>
      <c r="T36" s="543"/>
      <c r="U36" s="543"/>
      <c r="V36" s="543"/>
      <c r="W36" s="543"/>
      <c r="X36" s="543"/>
      <c r="Y36" s="543"/>
      <c r="Z36" s="543"/>
      <c r="AA36" s="543"/>
      <c r="AB36" s="543"/>
      <c r="AC36" s="543"/>
      <c r="AD36" s="543"/>
      <c r="AE36" s="543"/>
      <c r="AF36" s="543"/>
      <c r="AG36" s="543"/>
      <c r="AH36" s="543"/>
      <c r="AI36" s="543"/>
      <c r="AJ36" s="543"/>
      <c r="AK36" s="543"/>
      <c r="AL36" s="543"/>
      <c r="AM36" s="543"/>
      <c r="AN36" s="543"/>
      <c r="AO36" s="543"/>
      <c r="AP36" s="543"/>
      <c r="AQ36" s="543"/>
      <c r="AR36" s="543"/>
      <c r="AS36" s="543"/>
      <c r="AT36" s="543"/>
      <c r="AU36" s="543"/>
      <c r="AV36" s="114"/>
      <c r="AW36" s="114"/>
      <c r="AX36" s="114"/>
      <c r="AY36" s="219"/>
      <c r="AZ36" s="114"/>
      <c r="BA36" s="114"/>
      <c r="BB36" s="114"/>
      <c r="BC36" s="114"/>
      <c r="BD36" s="114"/>
      <c r="BE36" s="114"/>
    </row>
    <row r="37" spans="1:57" ht="30" customHeight="1">
      <c r="A37" s="537" t="s">
        <v>36</v>
      </c>
      <c r="B37" s="537"/>
      <c r="C37" s="537"/>
      <c r="D37" s="537"/>
      <c r="E37" s="537"/>
      <c r="F37" s="537"/>
      <c r="G37" s="537"/>
      <c r="H37" s="537"/>
      <c r="I37" s="537"/>
      <c r="J37" s="537"/>
      <c r="K37" s="537"/>
      <c r="L37" s="537"/>
      <c r="M37" s="537"/>
      <c r="N37" s="537"/>
      <c r="O37" s="537"/>
      <c r="P37" s="537"/>
      <c r="Q37" s="537"/>
      <c r="R37" s="537"/>
      <c r="S37" s="537"/>
      <c r="T37" s="537"/>
      <c r="U37" s="537"/>
      <c r="V37" s="537"/>
      <c r="W37" s="537"/>
      <c r="X37" s="537"/>
      <c r="Y37" s="537"/>
      <c r="Z37" s="537"/>
      <c r="AA37" s="537"/>
      <c r="AB37" s="537"/>
      <c r="AC37" s="537"/>
      <c r="AD37" s="537"/>
      <c r="AE37" s="537"/>
      <c r="AF37" s="537"/>
      <c r="AG37" s="537"/>
      <c r="AH37" s="537"/>
      <c r="AI37" s="537"/>
      <c r="AJ37" s="537"/>
      <c r="AK37" s="537"/>
      <c r="AL37" s="537"/>
      <c r="AM37" s="537"/>
      <c r="AN37" s="537"/>
      <c r="AO37" s="537"/>
      <c r="AP37" s="537"/>
      <c r="AQ37" s="537"/>
      <c r="AR37" s="537"/>
      <c r="AS37" s="537"/>
      <c r="AT37" s="537"/>
      <c r="AU37" s="537"/>
      <c r="AV37" s="115"/>
      <c r="AW37" s="115"/>
      <c r="AX37" s="115"/>
      <c r="AY37" s="216"/>
      <c r="AZ37" s="115"/>
      <c r="BA37" s="115"/>
      <c r="BB37" s="115"/>
      <c r="BC37" s="115"/>
      <c r="BD37" s="115"/>
      <c r="BE37" s="115"/>
    </row>
    <row r="38" spans="1:57" ht="15" customHeight="1">
      <c r="A38" s="537" t="s">
        <v>218</v>
      </c>
      <c r="B38" s="537"/>
      <c r="C38" s="537"/>
      <c r="D38" s="537"/>
      <c r="E38" s="537"/>
      <c r="F38" s="537"/>
      <c r="G38" s="537"/>
      <c r="H38" s="537"/>
      <c r="I38" s="537"/>
      <c r="J38" s="537"/>
      <c r="K38" s="537"/>
      <c r="L38" s="537"/>
      <c r="M38" s="537"/>
      <c r="N38" s="537"/>
      <c r="O38" s="537"/>
      <c r="P38" s="537"/>
      <c r="Q38" s="537"/>
      <c r="R38" s="537"/>
      <c r="S38" s="537"/>
      <c r="T38" s="537"/>
      <c r="U38" s="537"/>
      <c r="V38" s="537"/>
      <c r="W38" s="537"/>
      <c r="X38" s="537"/>
      <c r="Y38" s="537"/>
      <c r="Z38" s="537"/>
      <c r="AA38" s="537"/>
      <c r="AB38" s="537"/>
      <c r="AC38" s="537"/>
      <c r="AD38" s="537"/>
      <c r="AE38" s="537"/>
      <c r="AF38" s="537"/>
      <c r="AG38" s="537"/>
      <c r="AH38" s="537"/>
      <c r="AI38" s="537"/>
      <c r="AJ38" s="537"/>
      <c r="AK38" s="537"/>
      <c r="AL38" s="537"/>
      <c r="AM38" s="537"/>
      <c r="AN38" s="537"/>
      <c r="AO38" s="537"/>
      <c r="AP38" s="537"/>
      <c r="AQ38" s="537"/>
      <c r="AR38" s="537"/>
      <c r="AS38" s="537"/>
      <c r="AT38" s="537"/>
      <c r="AU38" s="537"/>
      <c r="AV38" s="115"/>
      <c r="AW38" s="115"/>
      <c r="AX38" s="115"/>
      <c r="AY38" s="216"/>
      <c r="AZ38" s="115"/>
      <c r="BA38" s="115"/>
      <c r="BB38" s="115"/>
      <c r="BC38" s="115"/>
      <c r="BD38" s="115"/>
      <c r="BE38" s="115"/>
    </row>
    <row r="39" spans="1:57" ht="15" customHeight="1">
      <c r="A39" s="544" t="s">
        <v>137</v>
      </c>
      <c r="B39" s="544"/>
      <c r="C39" s="544"/>
      <c r="D39" s="544"/>
      <c r="E39" s="544"/>
      <c r="F39" s="544"/>
      <c r="G39" s="544"/>
      <c r="H39" s="544"/>
      <c r="I39" s="544"/>
      <c r="J39" s="544"/>
      <c r="K39" s="544"/>
      <c r="L39" s="544"/>
      <c r="M39" s="544"/>
      <c r="N39" s="544"/>
      <c r="O39" s="544"/>
      <c r="P39" s="544"/>
      <c r="Q39" s="544"/>
      <c r="R39" s="544"/>
      <c r="S39" s="544"/>
      <c r="T39" s="544"/>
      <c r="U39" s="544"/>
      <c r="V39" s="544"/>
      <c r="W39" s="544"/>
      <c r="X39" s="544"/>
      <c r="Y39" s="544"/>
      <c r="Z39" s="544"/>
      <c r="AA39" s="544"/>
      <c r="AB39" s="544"/>
      <c r="AC39" s="544"/>
      <c r="AD39" s="544"/>
      <c r="AE39" s="544"/>
      <c r="AF39" s="544"/>
      <c r="AG39" s="544"/>
      <c r="AH39" s="544"/>
      <c r="AI39" s="544"/>
      <c r="AJ39" s="544"/>
      <c r="AK39" s="544"/>
      <c r="AL39" s="544"/>
      <c r="AM39" s="544"/>
      <c r="AN39" s="544"/>
      <c r="AO39" s="544"/>
      <c r="AP39" s="544"/>
      <c r="AQ39" s="544"/>
      <c r="AR39" s="544"/>
      <c r="AS39" s="544"/>
      <c r="AT39" s="544"/>
      <c r="AU39" s="544"/>
      <c r="AV39" s="116"/>
      <c r="AW39" s="116"/>
      <c r="AX39" s="116"/>
      <c r="AY39" s="220"/>
      <c r="AZ39" s="116"/>
      <c r="BA39" s="116"/>
      <c r="BB39" s="116"/>
      <c r="BC39" s="115"/>
      <c r="BD39" s="115"/>
      <c r="BE39" s="115"/>
    </row>
    <row r="40" spans="1:57" ht="30" customHeight="1">
      <c r="A40" s="537" t="s">
        <v>139</v>
      </c>
      <c r="B40" s="537"/>
      <c r="C40" s="537"/>
      <c r="D40" s="537"/>
      <c r="E40" s="537"/>
      <c r="F40" s="537"/>
      <c r="G40" s="537"/>
      <c r="H40" s="537"/>
      <c r="I40" s="537"/>
      <c r="J40" s="537"/>
      <c r="K40" s="537"/>
      <c r="L40" s="537"/>
      <c r="M40" s="537"/>
      <c r="N40" s="537"/>
      <c r="O40" s="537"/>
      <c r="P40" s="537"/>
      <c r="Q40" s="537"/>
      <c r="R40" s="537"/>
      <c r="S40" s="537"/>
      <c r="T40" s="537"/>
      <c r="U40" s="537"/>
      <c r="V40" s="537"/>
      <c r="W40" s="537"/>
      <c r="X40" s="537"/>
      <c r="Y40" s="537"/>
      <c r="Z40" s="537"/>
      <c r="AA40" s="537"/>
      <c r="AB40" s="537"/>
      <c r="AC40" s="537"/>
      <c r="AD40" s="537"/>
      <c r="AE40" s="537"/>
      <c r="AF40" s="537"/>
      <c r="AG40" s="537"/>
      <c r="AH40" s="537"/>
      <c r="AI40" s="537"/>
      <c r="AJ40" s="537"/>
      <c r="AK40" s="537"/>
      <c r="AL40" s="537"/>
      <c r="AM40" s="537"/>
      <c r="AN40" s="537"/>
      <c r="AO40" s="537"/>
      <c r="AP40" s="537"/>
      <c r="AQ40" s="537"/>
      <c r="AR40" s="537"/>
      <c r="AS40" s="537"/>
      <c r="AT40" s="537"/>
      <c r="AU40" s="537"/>
      <c r="AV40" s="537"/>
      <c r="AW40" s="537"/>
      <c r="AX40" s="537"/>
      <c r="AY40" s="537"/>
      <c r="AZ40" s="537"/>
      <c r="BA40" s="537"/>
      <c r="BB40" s="537"/>
      <c r="BC40" s="537"/>
      <c r="BD40" s="537"/>
      <c r="BE40" s="537"/>
    </row>
    <row r="41" spans="1:57" s="176" customFormat="1" ht="69.75" customHeight="1">
      <c r="A41" s="537" t="s">
        <v>195</v>
      </c>
      <c r="B41" s="537"/>
      <c r="C41" s="537"/>
      <c r="D41" s="537"/>
      <c r="E41" s="537"/>
      <c r="F41" s="537"/>
      <c r="G41" s="537"/>
      <c r="H41" s="537"/>
      <c r="I41" s="537"/>
      <c r="J41" s="537"/>
      <c r="K41" s="537"/>
      <c r="L41" s="537"/>
      <c r="M41" s="537"/>
      <c r="N41" s="537"/>
      <c r="O41" s="537"/>
      <c r="P41" s="537"/>
      <c r="Q41" s="537"/>
      <c r="R41" s="537"/>
      <c r="S41" s="537"/>
      <c r="T41" s="537"/>
      <c r="U41" s="537"/>
      <c r="V41" s="537"/>
      <c r="W41" s="537"/>
      <c r="X41" s="537"/>
      <c r="Y41" s="537"/>
      <c r="Z41" s="537"/>
      <c r="AA41" s="537"/>
      <c r="AB41" s="537"/>
      <c r="AC41" s="537"/>
      <c r="AD41" s="537"/>
      <c r="AE41" s="537"/>
      <c r="AF41" s="537"/>
      <c r="AG41" s="537"/>
      <c r="AH41" s="537"/>
      <c r="AI41" s="537"/>
      <c r="AJ41" s="537"/>
      <c r="AK41" s="537"/>
      <c r="AL41" s="537"/>
      <c r="AM41" s="537"/>
      <c r="AN41" s="537"/>
      <c r="AO41" s="537"/>
      <c r="AP41" s="537"/>
      <c r="AQ41" s="537"/>
      <c r="AR41" s="537"/>
      <c r="AS41" s="537"/>
      <c r="AT41" s="537"/>
      <c r="AU41" s="537"/>
      <c r="AV41" s="115"/>
      <c r="AW41" s="115"/>
      <c r="AX41" s="115"/>
      <c r="AY41" s="216"/>
      <c r="AZ41" s="115"/>
      <c r="BA41" s="115"/>
      <c r="BB41" s="115"/>
      <c r="BC41" s="115"/>
      <c r="BD41" s="115"/>
    </row>
    <row r="42" spans="1:57" ht="15" customHeight="1">
      <c r="A42" s="538" t="s">
        <v>133</v>
      </c>
      <c r="B42" s="538"/>
      <c r="C42" s="538"/>
      <c r="D42" s="538"/>
      <c r="E42" s="538"/>
      <c r="F42" s="538"/>
      <c r="G42" s="538"/>
      <c r="H42" s="538"/>
      <c r="I42" s="538"/>
      <c r="J42" s="538"/>
      <c r="K42" s="538"/>
      <c r="L42" s="538"/>
      <c r="M42" s="538"/>
      <c r="N42" s="538"/>
      <c r="O42" s="538"/>
      <c r="P42" s="538"/>
      <c r="Q42" s="538"/>
      <c r="R42" s="538"/>
      <c r="S42" s="538"/>
      <c r="T42" s="538"/>
      <c r="U42" s="538"/>
      <c r="V42" s="538"/>
      <c r="W42" s="538"/>
      <c r="X42" s="538"/>
      <c r="Y42" s="538"/>
      <c r="Z42" s="538"/>
      <c r="AA42" s="538"/>
      <c r="AB42" s="538"/>
      <c r="AC42" s="538"/>
      <c r="AD42" s="538"/>
      <c r="AE42" s="538"/>
      <c r="AF42" s="538"/>
      <c r="AG42" s="538"/>
      <c r="AH42" s="538"/>
      <c r="AI42" s="538"/>
      <c r="AJ42" s="538"/>
      <c r="AK42" s="538"/>
      <c r="AL42" s="538"/>
      <c r="AM42" s="538"/>
      <c r="AN42" s="538"/>
      <c r="AO42" s="538"/>
      <c r="AP42" s="538"/>
      <c r="AQ42" s="538"/>
      <c r="AR42" s="538"/>
      <c r="AS42" s="538"/>
      <c r="AT42" s="538"/>
      <c r="AU42" s="538"/>
      <c r="AV42" s="117"/>
      <c r="AW42" s="117"/>
      <c r="AX42" s="117"/>
      <c r="AY42" s="217"/>
      <c r="AZ42" s="117"/>
      <c r="BA42" s="117"/>
      <c r="BB42" s="117"/>
      <c r="BC42" s="117"/>
      <c r="BD42" s="117"/>
      <c r="BE42" s="113"/>
    </row>
  </sheetData>
  <sheetProtection algorithmName="SHA-512" hashValue="MAQHzlQREvOYK9S4YUQCNcDTQQwMRQWkE+yU6aBGCIbBe0POLpQrusY5SrvLnG1CnvsXo8MwVIXFGpehxV6Oeg==" saltValue="SF0Off7a3/gmRgE9b8PWvQ==" spinCount="100000" sheet="1" formatCells="0" formatColumns="0" formatRows="0" insertColumns="0" insertRows="0" insertHyperlinks="0" deleteColumns="0" deleteRows="0" sort="0" autoFilter="0" pivotTables="0"/>
  <mergeCells count="132">
    <mergeCell ref="A41:AU41"/>
    <mergeCell ref="A42:AU42"/>
    <mergeCell ref="AR4:BB5"/>
    <mergeCell ref="AF4:AQ5"/>
    <mergeCell ref="A35:AU35"/>
    <mergeCell ref="A36:AU36"/>
    <mergeCell ref="A37:AU37"/>
    <mergeCell ref="A38:AU38"/>
    <mergeCell ref="A39:AU39"/>
    <mergeCell ref="A40:BE40"/>
    <mergeCell ref="A28:AR28"/>
    <mergeCell ref="AS28:AU28"/>
    <mergeCell ref="A29:M29"/>
    <mergeCell ref="AS29:AU29"/>
    <mergeCell ref="I31:W31"/>
    <mergeCell ref="A33:AU33"/>
    <mergeCell ref="A26:M26"/>
    <mergeCell ref="AS26:AU26"/>
    <mergeCell ref="AV26:AX26"/>
    <mergeCell ref="AZ26:BB26"/>
    <mergeCell ref="A27:M27"/>
    <mergeCell ref="AS27:AU27"/>
    <mergeCell ref="AV27:AX27"/>
    <mergeCell ref="AZ27:BB27"/>
    <mergeCell ref="B24:F24"/>
    <mergeCell ref="G24:M24"/>
    <mergeCell ref="AS24:AU24"/>
    <mergeCell ref="AV24:AX24"/>
    <mergeCell ref="AZ24:BB24"/>
    <mergeCell ref="B25:F25"/>
    <mergeCell ref="G25:M25"/>
    <mergeCell ref="AS25:AU25"/>
    <mergeCell ref="AV25:AX25"/>
    <mergeCell ref="AZ25:BB25"/>
    <mergeCell ref="B22:F22"/>
    <mergeCell ref="G22:M22"/>
    <mergeCell ref="AS22:AU22"/>
    <mergeCell ref="AV22:AX22"/>
    <mergeCell ref="AZ22:BB22"/>
    <mergeCell ref="B23:F23"/>
    <mergeCell ref="G23:M23"/>
    <mergeCell ref="AS23:AU23"/>
    <mergeCell ref="AV23:AX23"/>
    <mergeCell ref="AZ23:BB23"/>
    <mergeCell ref="B20:F20"/>
    <mergeCell ref="G20:M20"/>
    <mergeCell ref="AS20:AU20"/>
    <mergeCell ref="AV20:AX20"/>
    <mergeCell ref="AZ20:BB20"/>
    <mergeCell ref="B21:F21"/>
    <mergeCell ref="G21:M21"/>
    <mergeCell ref="AS21:AU21"/>
    <mergeCell ref="AV21:AX21"/>
    <mergeCell ref="AZ21:BB21"/>
    <mergeCell ref="B18:F18"/>
    <mergeCell ref="G18:M18"/>
    <mergeCell ref="AS18:AU18"/>
    <mergeCell ref="AV18:AX18"/>
    <mergeCell ref="AZ18:BB18"/>
    <mergeCell ref="B19:F19"/>
    <mergeCell ref="G19:M19"/>
    <mergeCell ref="AS19:AU19"/>
    <mergeCell ref="AV19:AX19"/>
    <mergeCell ref="AZ19:BB19"/>
    <mergeCell ref="B16:F16"/>
    <mergeCell ref="G16:M16"/>
    <mergeCell ref="AS16:AU16"/>
    <mergeCell ref="AV16:AX16"/>
    <mergeCell ref="AZ16:BB16"/>
    <mergeCell ref="B17:F17"/>
    <mergeCell ref="G17:M17"/>
    <mergeCell ref="AS17:AU17"/>
    <mergeCell ref="AV17:AX17"/>
    <mergeCell ref="AZ17:BB17"/>
    <mergeCell ref="B14:F14"/>
    <mergeCell ref="G14:M14"/>
    <mergeCell ref="AS14:AU14"/>
    <mergeCell ref="AV14:AX14"/>
    <mergeCell ref="AZ14:BB14"/>
    <mergeCell ref="B15:F15"/>
    <mergeCell ref="G15:M15"/>
    <mergeCell ref="AS15:AU15"/>
    <mergeCell ref="AV15:AX15"/>
    <mergeCell ref="AZ15:BB15"/>
    <mergeCell ref="B12:F12"/>
    <mergeCell ref="G12:M12"/>
    <mergeCell ref="AS12:AU12"/>
    <mergeCell ref="AV12:AX12"/>
    <mergeCell ref="AZ12:BB12"/>
    <mergeCell ref="B13:F13"/>
    <mergeCell ref="G13:M13"/>
    <mergeCell ref="AS13:AU13"/>
    <mergeCell ref="AV13:AX13"/>
    <mergeCell ref="AZ13:BB13"/>
    <mergeCell ref="B10:F10"/>
    <mergeCell ref="G10:M10"/>
    <mergeCell ref="AS10:AU10"/>
    <mergeCell ref="AV10:AX10"/>
    <mergeCell ref="AZ10:BB10"/>
    <mergeCell ref="B11:F11"/>
    <mergeCell ref="G11:M11"/>
    <mergeCell ref="AS11:AU11"/>
    <mergeCell ref="AV11:AX11"/>
    <mergeCell ref="AZ11:BB11"/>
    <mergeCell ref="AI7:AO7"/>
    <mergeCell ref="AP7:AR7"/>
    <mergeCell ref="AS7:AU9"/>
    <mergeCell ref="AV7:AX9"/>
    <mergeCell ref="AZ7:BB9"/>
    <mergeCell ref="BC7:BC9"/>
    <mergeCell ref="A7:A9"/>
    <mergeCell ref="B7:F9"/>
    <mergeCell ref="G7:M9"/>
    <mergeCell ref="N7:T7"/>
    <mergeCell ref="U7:AA7"/>
    <mergeCell ref="AB7:AH7"/>
    <mergeCell ref="AY7:AY9"/>
    <mergeCell ref="A6:H6"/>
    <mergeCell ref="I6:M6"/>
    <mergeCell ref="N6:U6"/>
    <mergeCell ref="V6:AE6"/>
    <mergeCell ref="AF6:AM6"/>
    <mergeCell ref="AN6:BB6"/>
    <mergeCell ref="A1:AU1"/>
    <mergeCell ref="A3:M3"/>
    <mergeCell ref="N3:Z3"/>
    <mergeCell ref="AA3:AH3"/>
    <mergeCell ref="AI3:BB3"/>
    <mergeCell ref="A4:A5"/>
    <mergeCell ref="B4:M5"/>
    <mergeCell ref="N4:Z5"/>
    <mergeCell ref="AA4:AE5"/>
  </mergeCells>
  <phoneticPr fontId="4"/>
  <dataValidations count="4">
    <dataValidation type="list" allowBlank="1" showInputMessage="1" showErrorMessage="1" sqref="B10:F25">
      <formula1>"常勤･専従,常勤･兼務,非常勤･専従,非常勤･兼務"</formula1>
    </dataValidation>
    <dataValidation type="list" allowBlank="1" showInputMessage="1" showErrorMessage="1" sqref="N9">
      <formula1>"日,月,火,水,木,金,土"</formula1>
    </dataValidation>
    <dataValidation type="list" allowBlank="1" showInputMessage="1" sqref="A10:A25">
      <formula1>"世話人,生活支援員,ｻｰﾋﾞｽ管理責任者,管理者,常勤換算に含まない夜勤,常勤換算に含まない宿直,職業指導員,"</formula1>
    </dataValidation>
    <dataValidation type="list" allowBlank="1" showInputMessage="1" showErrorMessage="1" sqref="AN6:BB6">
      <formula1>"福祉型短期入所サービス費（Ⅰ）,福祉型短期入所サービス費（Ⅱ）,福祉型短期入所サービス費（Ⅲ）,福祉型短期入所サービス費（Ⅳ）,福祉型短期入所サービス費（Ⅴ）,福祉型短期入所サービス費（Ⅵ）,医療型短期入所サービス費（Ⅰ）,医療型短期入所サービス費（Ⅱ）,医療型短期入所サービス費（Ⅲ）,医療型短期入所サービス費（Ⅳ）,医療型短期入所サービス費（Ⅴ）,医療型短期入所サービス費（Ⅵ）,"</formula1>
    </dataValidation>
  </dataValidations>
  <printOptions verticalCentered="1"/>
  <pageMargins left="0.74" right="0.19685039370078741" top="0.61" bottom="0.39370078740157483" header="0.66" footer="0.51181102362204722"/>
  <pageSetup paperSize="9" scale="75" orientation="landscape" r:id="rId1"/>
  <headerFooter alignWithMargins="0"/>
  <rowBreaks count="1" manualBreakCount="1">
    <brk id="32" max="5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249977111117893"/>
  </sheetPr>
  <dimension ref="A1:BE42"/>
  <sheetViews>
    <sheetView view="pageBreakPreview" topLeftCell="A25" zoomScaleNormal="100" zoomScaleSheetLayoutView="100" workbookViewId="0">
      <selection activeCell="A38" sqref="A38:AU38"/>
    </sheetView>
  </sheetViews>
  <sheetFormatPr defaultRowHeight="21" customHeight="1"/>
  <cols>
    <col min="1" max="1" width="15.5" style="14" customWidth="1"/>
    <col min="2" max="13" width="2.625" style="1" customWidth="1"/>
    <col min="14" max="44" width="3.125" style="184" customWidth="1"/>
    <col min="45" max="50" width="2.625" style="1" customWidth="1"/>
    <col min="51" max="51" width="7.75" style="1" customWidth="1"/>
    <col min="52" max="54" width="2.625" style="1" hidden="1" customWidth="1"/>
    <col min="55" max="55" width="18.75" style="1" customWidth="1"/>
    <col min="56" max="69" width="2.625" style="1" customWidth="1"/>
    <col min="70" max="16384" width="9" style="1"/>
  </cols>
  <sheetData>
    <row r="1" spans="1:55" ht="21" customHeight="1">
      <c r="A1" s="628" t="s">
        <v>209</v>
      </c>
      <c r="B1" s="628"/>
      <c r="C1" s="628"/>
      <c r="D1" s="628"/>
      <c r="E1" s="628"/>
      <c r="F1" s="628"/>
      <c r="G1" s="628"/>
      <c r="H1" s="628"/>
      <c r="I1" s="628"/>
      <c r="J1" s="628"/>
      <c r="K1" s="628"/>
      <c r="L1" s="628"/>
      <c r="M1" s="628"/>
      <c r="N1" s="628"/>
      <c r="O1" s="628"/>
      <c r="P1" s="628"/>
      <c r="Q1" s="628"/>
      <c r="R1" s="628"/>
      <c r="S1" s="628"/>
      <c r="T1" s="628"/>
      <c r="U1" s="628"/>
      <c r="V1" s="628"/>
      <c r="W1" s="628"/>
      <c r="X1" s="628"/>
      <c r="Y1" s="628"/>
      <c r="Z1" s="628"/>
      <c r="AA1" s="628"/>
      <c r="AB1" s="628"/>
      <c r="AC1" s="628"/>
      <c r="AD1" s="628"/>
      <c r="AE1" s="628"/>
      <c r="AF1" s="628"/>
      <c r="AG1" s="628"/>
      <c r="AH1" s="628"/>
      <c r="AI1" s="628"/>
      <c r="AJ1" s="628"/>
      <c r="AK1" s="628"/>
      <c r="AL1" s="628"/>
      <c r="AM1" s="628"/>
      <c r="AN1" s="628"/>
      <c r="AO1" s="628"/>
      <c r="AP1" s="628"/>
      <c r="AQ1" s="628"/>
      <c r="AR1" s="628"/>
      <c r="AS1" s="628"/>
      <c r="AT1" s="628"/>
      <c r="AU1" s="628"/>
      <c r="AV1" s="628"/>
      <c r="AW1" s="628"/>
      <c r="AX1" s="628"/>
      <c r="AY1" s="628"/>
      <c r="AZ1" s="628"/>
      <c r="BA1" s="628"/>
      <c r="BB1" s="628"/>
      <c r="BC1" s="628"/>
    </row>
    <row r="2" spans="1:55" ht="7.5" customHeight="1" thickBot="1">
      <c r="A2" s="2"/>
      <c r="N2" s="177"/>
      <c r="O2" s="177"/>
      <c r="P2" s="177"/>
      <c r="Q2" s="177"/>
      <c r="R2" s="177"/>
      <c r="S2" s="177"/>
      <c r="T2" s="177"/>
      <c r="U2" s="177"/>
      <c r="V2" s="177"/>
      <c r="W2" s="177"/>
      <c r="X2" s="177"/>
      <c r="Y2" s="177"/>
      <c r="Z2" s="177"/>
      <c r="AA2" s="177"/>
      <c r="AB2" s="177"/>
      <c r="AC2" s="177"/>
      <c r="AD2" s="177"/>
      <c r="AE2" s="177"/>
      <c r="AF2" s="177"/>
      <c r="AG2" s="177"/>
      <c r="AH2" s="177"/>
      <c r="AI2" s="177"/>
      <c r="AJ2" s="177"/>
      <c r="AK2" s="177"/>
      <c r="AL2" s="177"/>
      <c r="AM2" s="177"/>
      <c r="AN2" s="177"/>
      <c r="AO2" s="177"/>
      <c r="AP2" s="177"/>
      <c r="AQ2" s="177"/>
      <c r="AR2" s="177"/>
      <c r="AS2" s="22"/>
      <c r="AT2" s="22"/>
      <c r="AU2" s="22"/>
      <c r="AV2" s="22"/>
      <c r="AW2" s="22"/>
      <c r="AX2" s="22"/>
      <c r="AY2" s="22"/>
      <c r="AZ2" s="22"/>
      <c r="BA2" s="22"/>
      <c r="BB2" s="22"/>
    </row>
    <row r="3" spans="1:55" ht="21" customHeight="1">
      <c r="A3" s="599" t="s">
        <v>0</v>
      </c>
      <c r="B3" s="600"/>
      <c r="C3" s="600"/>
      <c r="D3" s="600"/>
      <c r="E3" s="600"/>
      <c r="F3" s="600"/>
      <c r="G3" s="600"/>
      <c r="H3" s="600"/>
      <c r="I3" s="600"/>
      <c r="J3" s="600"/>
      <c r="K3" s="600"/>
      <c r="L3" s="600"/>
      <c r="M3" s="601"/>
      <c r="N3" s="648"/>
      <c r="O3" s="648"/>
      <c r="P3" s="648"/>
      <c r="Q3" s="648"/>
      <c r="R3" s="648"/>
      <c r="S3" s="648"/>
      <c r="T3" s="648"/>
      <c r="U3" s="648"/>
      <c r="V3" s="648"/>
      <c r="W3" s="648"/>
      <c r="X3" s="648"/>
      <c r="Y3" s="648"/>
      <c r="Z3" s="648"/>
      <c r="AA3" s="639" t="s">
        <v>1</v>
      </c>
      <c r="AB3" s="639"/>
      <c r="AC3" s="639"/>
      <c r="AD3" s="639"/>
      <c r="AE3" s="639"/>
      <c r="AF3" s="639"/>
      <c r="AG3" s="639"/>
      <c r="AH3" s="639"/>
      <c r="AI3" s="569"/>
      <c r="AJ3" s="569"/>
      <c r="AK3" s="569"/>
      <c r="AL3" s="569"/>
      <c r="AM3" s="569"/>
      <c r="AN3" s="569"/>
      <c r="AO3" s="569"/>
      <c r="AP3" s="569"/>
      <c r="AQ3" s="569"/>
      <c r="AR3" s="569"/>
      <c r="AS3" s="569"/>
      <c r="AT3" s="569"/>
      <c r="AU3" s="569"/>
      <c r="AV3" s="569"/>
      <c r="AW3" s="569"/>
      <c r="AX3" s="569"/>
      <c r="AY3" s="569"/>
      <c r="AZ3" s="569"/>
      <c r="BA3" s="569"/>
      <c r="BB3" s="570"/>
      <c r="BC3" s="23"/>
    </row>
    <row r="4" spans="1:55" ht="14.25">
      <c r="A4" s="563" t="s">
        <v>2</v>
      </c>
      <c r="B4" s="619">
        <v>1</v>
      </c>
      <c r="C4" s="619"/>
      <c r="D4" s="619"/>
      <c r="E4" s="619"/>
      <c r="F4" s="619"/>
      <c r="G4" s="619"/>
      <c r="H4" s="619"/>
      <c r="I4" s="619"/>
      <c r="J4" s="619"/>
      <c r="K4" s="619"/>
      <c r="L4" s="619"/>
      <c r="M4" s="620"/>
      <c r="N4" s="649" t="s">
        <v>3</v>
      </c>
      <c r="O4" s="649"/>
      <c r="P4" s="649"/>
      <c r="Q4" s="649"/>
      <c r="R4" s="649"/>
      <c r="S4" s="649"/>
      <c r="T4" s="649"/>
      <c r="U4" s="649"/>
      <c r="V4" s="649"/>
      <c r="W4" s="649"/>
      <c r="X4" s="649"/>
      <c r="Y4" s="649"/>
      <c r="Z4" s="649"/>
      <c r="AA4" s="571"/>
      <c r="AB4" s="571"/>
      <c r="AC4" s="571"/>
      <c r="AD4" s="571"/>
      <c r="AE4" s="571"/>
      <c r="AF4" s="575" t="s">
        <v>4</v>
      </c>
      <c r="AG4" s="576"/>
      <c r="AH4" s="576"/>
      <c r="AI4" s="576"/>
      <c r="AJ4" s="576"/>
      <c r="AK4" s="576"/>
      <c r="AL4" s="576"/>
      <c r="AM4" s="576"/>
      <c r="AN4" s="576"/>
      <c r="AO4" s="576"/>
      <c r="AP4" s="576"/>
      <c r="AQ4" s="577"/>
      <c r="AR4" s="571"/>
      <c r="AS4" s="571"/>
      <c r="AT4" s="571"/>
      <c r="AU4" s="571"/>
      <c r="AV4" s="571"/>
      <c r="AW4" s="571"/>
      <c r="AX4" s="571"/>
      <c r="AY4" s="571"/>
      <c r="AZ4" s="571"/>
      <c r="BA4" s="571"/>
      <c r="BB4" s="572"/>
      <c r="BC4" s="23"/>
    </row>
    <row r="5" spans="1:55" ht="14.25">
      <c r="A5" s="563"/>
      <c r="B5" s="621"/>
      <c r="C5" s="621"/>
      <c r="D5" s="621"/>
      <c r="E5" s="621"/>
      <c r="F5" s="621"/>
      <c r="G5" s="621"/>
      <c r="H5" s="621"/>
      <c r="I5" s="621"/>
      <c r="J5" s="621"/>
      <c r="K5" s="621"/>
      <c r="L5" s="621"/>
      <c r="M5" s="622"/>
      <c r="N5" s="649"/>
      <c r="O5" s="649"/>
      <c r="P5" s="649"/>
      <c r="Q5" s="649"/>
      <c r="R5" s="649"/>
      <c r="S5" s="649"/>
      <c r="T5" s="649"/>
      <c r="U5" s="649"/>
      <c r="V5" s="649"/>
      <c r="W5" s="649"/>
      <c r="X5" s="649"/>
      <c r="Y5" s="649"/>
      <c r="Z5" s="649"/>
      <c r="AA5" s="571"/>
      <c r="AB5" s="571"/>
      <c r="AC5" s="571"/>
      <c r="AD5" s="571"/>
      <c r="AE5" s="571"/>
      <c r="AF5" s="575" t="s">
        <v>5</v>
      </c>
      <c r="AG5" s="576"/>
      <c r="AH5" s="576"/>
      <c r="AI5" s="576"/>
      <c r="AJ5" s="576"/>
      <c r="AK5" s="576"/>
      <c r="AL5" s="576"/>
      <c r="AM5" s="576"/>
      <c r="AN5" s="576"/>
      <c r="AO5" s="576"/>
      <c r="AP5" s="576"/>
      <c r="AQ5" s="577"/>
      <c r="AR5" s="571"/>
      <c r="AS5" s="571"/>
      <c r="AT5" s="571"/>
      <c r="AU5" s="571"/>
      <c r="AV5" s="571"/>
      <c r="AW5" s="571"/>
      <c r="AX5" s="571"/>
      <c r="AY5" s="571"/>
      <c r="AZ5" s="571"/>
      <c r="BA5" s="571"/>
      <c r="BB5" s="572"/>
      <c r="BC5" s="23"/>
    </row>
    <row r="6" spans="1:55" ht="21" customHeight="1" thickBot="1">
      <c r="A6" s="650" t="s">
        <v>6</v>
      </c>
      <c r="B6" s="651"/>
      <c r="C6" s="651"/>
      <c r="D6" s="651"/>
      <c r="E6" s="651"/>
      <c r="F6" s="651"/>
      <c r="G6" s="651"/>
      <c r="H6" s="652"/>
      <c r="I6" s="644">
        <v>15</v>
      </c>
      <c r="J6" s="645"/>
      <c r="K6" s="645"/>
      <c r="L6" s="645"/>
      <c r="M6" s="646"/>
      <c r="N6" s="597" t="s">
        <v>7</v>
      </c>
      <c r="O6" s="597"/>
      <c r="P6" s="597"/>
      <c r="Q6" s="597"/>
      <c r="R6" s="597"/>
      <c r="S6" s="597"/>
      <c r="T6" s="597"/>
      <c r="U6" s="597"/>
      <c r="V6" s="647"/>
      <c r="W6" s="647"/>
      <c r="X6" s="647"/>
      <c r="Y6" s="647"/>
      <c r="Z6" s="647"/>
      <c r="AA6" s="647"/>
      <c r="AB6" s="647"/>
      <c r="AC6" s="647"/>
      <c r="AD6" s="647"/>
      <c r="AE6" s="647"/>
      <c r="AF6" s="597" t="s">
        <v>8</v>
      </c>
      <c r="AG6" s="597"/>
      <c r="AH6" s="597"/>
      <c r="AI6" s="597"/>
      <c r="AJ6" s="597"/>
      <c r="AK6" s="597"/>
      <c r="AL6" s="597"/>
      <c r="AM6" s="597"/>
      <c r="AN6" s="573"/>
      <c r="AO6" s="573"/>
      <c r="AP6" s="573"/>
      <c r="AQ6" s="573"/>
      <c r="AR6" s="573"/>
      <c r="AS6" s="573"/>
      <c r="AT6" s="573"/>
      <c r="AU6" s="573"/>
      <c r="AV6" s="573"/>
      <c r="AW6" s="573"/>
      <c r="AX6" s="573"/>
      <c r="AY6" s="573"/>
      <c r="AZ6" s="573"/>
      <c r="BA6" s="573"/>
      <c r="BB6" s="574"/>
      <c r="BC6" s="15"/>
    </row>
    <row r="7" spans="1:55" ht="21" customHeight="1">
      <c r="A7" s="629" t="s">
        <v>9</v>
      </c>
      <c r="B7" s="635" t="s">
        <v>10</v>
      </c>
      <c r="C7" s="635"/>
      <c r="D7" s="635"/>
      <c r="E7" s="635"/>
      <c r="F7" s="635"/>
      <c r="G7" s="636" t="s">
        <v>11</v>
      </c>
      <c r="H7" s="636"/>
      <c r="I7" s="636"/>
      <c r="J7" s="636"/>
      <c r="K7" s="636"/>
      <c r="L7" s="636"/>
      <c r="M7" s="637"/>
      <c r="N7" s="625" t="s">
        <v>12</v>
      </c>
      <c r="O7" s="639"/>
      <c r="P7" s="639"/>
      <c r="Q7" s="639"/>
      <c r="R7" s="639"/>
      <c r="S7" s="639"/>
      <c r="T7" s="639"/>
      <c r="U7" s="639" t="s">
        <v>13</v>
      </c>
      <c r="V7" s="639"/>
      <c r="W7" s="639"/>
      <c r="X7" s="639"/>
      <c r="Y7" s="639"/>
      <c r="Z7" s="639"/>
      <c r="AA7" s="639"/>
      <c r="AB7" s="639" t="s">
        <v>14</v>
      </c>
      <c r="AC7" s="639"/>
      <c r="AD7" s="639"/>
      <c r="AE7" s="639"/>
      <c r="AF7" s="639"/>
      <c r="AG7" s="639"/>
      <c r="AH7" s="639"/>
      <c r="AI7" s="623" t="s">
        <v>15</v>
      </c>
      <c r="AJ7" s="624"/>
      <c r="AK7" s="624"/>
      <c r="AL7" s="624"/>
      <c r="AM7" s="624"/>
      <c r="AN7" s="624"/>
      <c r="AO7" s="625"/>
      <c r="AP7" s="623" t="s">
        <v>16</v>
      </c>
      <c r="AQ7" s="624"/>
      <c r="AR7" s="625"/>
      <c r="AS7" s="626" t="s">
        <v>135</v>
      </c>
      <c r="AT7" s="626"/>
      <c r="AU7" s="626"/>
      <c r="AV7" s="561" t="s">
        <v>140</v>
      </c>
      <c r="AW7" s="640"/>
      <c r="AX7" s="641"/>
      <c r="AY7" s="560" t="s">
        <v>212</v>
      </c>
      <c r="AZ7" s="582" t="s">
        <v>217</v>
      </c>
      <c r="BA7" s="582"/>
      <c r="BB7" s="583"/>
      <c r="BC7" s="632" t="s">
        <v>17</v>
      </c>
    </row>
    <row r="8" spans="1:55" ht="21" customHeight="1">
      <c r="A8" s="630"/>
      <c r="B8" s="627"/>
      <c r="C8" s="627"/>
      <c r="D8" s="627"/>
      <c r="E8" s="627"/>
      <c r="F8" s="627"/>
      <c r="G8" s="563"/>
      <c r="H8" s="563"/>
      <c r="I8" s="563"/>
      <c r="J8" s="563"/>
      <c r="K8" s="563"/>
      <c r="L8" s="563"/>
      <c r="M8" s="638"/>
      <c r="N8" s="3">
        <v>1</v>
      </c>
      <c r="O8" s="163">
        <v>2</v>
      </c>
      <c r="P8" s="163">
        <v>3</v>
      </c>
      <c r="Q8" s="163">
        <v>4</v>
      </c>
      <c r="R8" s="163">
        <v>5</v>
      </c>
      <c r="S8" s="163">
        <v>6</v>
      </c>
      <c r="T8" s="163">
        <v>7</v>
      </c>
      <c r="U8" s="163">
        <v>8</v>
      </c>
      <c r="V8" s="163">
        <v>9</v>
      </c>
      <c r="W8" s="163">
        <v>10</v>
      </c>
      <c r="X8" s="163">
        <v>11</v>
      </c>
      <c r="Y8" s="163">
        <v>12</v>
      </c>
      <c r="Z8" s="163">
        <v>13</v>
      </c>
      <c r="AA8" s="163">
        <v>14</v>
      </c>
      <c r="AB8" s="163">
        <v>15</v>
      </c>
      <c r="AC8" s="163">
        <v>16</v>
      </c>
      <c r="AD8" s="163">
        <v>17</v>
      </c>
      <c r="AE8" s="163">
        <v>18</v>
      </c>
      <c r="AF8" s="163">
        <v>19</v>
      </c>
      <c r="AG8" s="163">
        <v>20</v>
      </c>
      <c r="AH8" s="163">
        <v>21</v>
      </c>
      <c r="AI8" s="163">
        <v>22</v>
      </c>
      <c r="AJ8" s="163">
        <v>23</v>
      </c>
      <c r="AK8" s="163">
        <v>24</v>
      </c>
      <c r="AL8" s="163">
        <v>25</v>
      </c>
      <c r="AM8" s="163">
        <v>26</v>
      </c>
      <c r="AN8" s="163">
        <v>27</v>
      </c>
      <c r="AO8" s="163">
        <v>28</v>
      </c>
      <c r="AP8" s="163">
        <v>29</v>
      </c>
      <c r="AQ8" s="163">
        <v>30</v>
      </c>
      <c r="AR8" s="163">
        <v>31</v>
      </c>
      <c r="AS8" s="627"/>
      <c r="AT8" s="627"/>
      <c r="AU8" s="627"/>
      <c r="AV8" s="561"/>
      <c r="AW8" s="640"/>
      <c r="AX8" s="641"/>
      <c r="AY8" s="561"/>
      <c r="AZ8" s="582"/>
      <c r="BA8" s="582"/>
      <c r="BB8" s="583"/>
      <c r="BC8" s="633"/>
    </row>
    <row r="9" spans="1:55" ht="21" customHeight="1">
      <c r="A9" s="631"/>
      <c r="B9" s="627"/>
      <c r="C9" s="627"/>
      <c r="D9" s="627"/>
      <c r="E9" s="627"/>
      <c r="F9" s="627"/>
      <c r="G9" s="563"/>
      <c r="H9" s="563"/>
      <c r="I9" s="563"/>
      <c r="J9" s="563"/>
      <c r="K9" s="563"/>
      <c r="L9" s="563"/>
      <c r="M9" s="638"/>
      <c r="N9" s="3" t="s">
        <v>18</v>
      </c>
      <c r="O9" s="163" t="s">
        <v>19</v>
      </c>
      <c r="P9" s="163" t="s">
        <v>20</v>
      </c>
      <c r="Q9" s="163" t="s">
        <v>21</v>
      </c>
      <c r="R9" s="163" t="s">
        <v>22</v>
      </c>
      <c r="S9" s="163" t="s">
        <v>23</v>
      </c>
      <c r="T9" s="163" t="s">
        <v>24</v>
      </c>
      <c r="U9" s="163" t="s">
        <v>18</v>
      </c>
      <c r="V9" s="163" t="s">
        <v>19</v>
      </c>
      <c r="W9" s="163" t="s">
        <v>20</v>
      </c>
      <c r="X9" s="163" t="s">
        <v>21</v>
      </c>
      <c r="Y9" s="163" t="s">
        <v>22</v>
      </c>
      <c r="Z9" s="163" t="s">
        <v>23</v>
      </c>
      <c r="AA9" s="163" t="s">
        <v>24</v>
      </c>
      <c r="AB9" s="163" t="s">
        <v>18</v>
      </c>
      <c r="AC9" s="163" t="s">
        <v>19</v>
      </c>
      <c r="AD9" s="163" t="s">
        <v>20</v>
      </c>
      <c r="AE9" s="163" t="s">
        <v>21</v>
      </c>
      <c r="AF9" s="163" t="s">
        <v>22</v>
      </c>
      <c r="AG9" s="163" t="s">
        <v>23</v>
      </c>
      <c r="AH9" s="163" t="s">
        <v>24</v>
      </c>
      <c r="AI9" s="163" t="s">
        <v>18</v>
      </c>
      <c r="AJ9" s="163" t="s">
        <v>19</v>
      </c>
      <c r="AK9" s="163" t="s">
        <v>20</v>
      </c>
      <c r="AL9" s="163" t="s">
        <v>21</v>
      </c>
      <c r="AM9" s="163" t="s">
        <v>22</v>
      </c>
      <c r="AN9" s="163" t="s">
        <v>23</v>
      </c>
      <c r="AO9" s="163" t="s">
        <v>25</v>
      </c>
      <c r="AP9" s="163" t="s">
        <v>26</v>
      </c>
      <c r="AQ9" s="163" t="s">
        <v>27</v>
      </c>
      <c r="AR9" s="163" t="s">
        <v>28</v>
      </c>
      <c r="AS9" s="627"/>
      <c r="AT9" s="627"/>
      <c r="AU9" s="627"/>
      <c r="AV9" s="562"/>
      <c r="AW9" s="642"/>
      <c r="AX9" s="643"/>
      <c r="AY9" s="562"/>
      <c r="AZ9" s="584"/>
      <c r="BA9" s="584"/>
      <c r="BB9" s="585"/>
      <c r="BC9" s="634"/>
    </row>
    <row r="10" spans="1:55" ht="21" customHeight="1">
      <c r="A10" s="193"/>
      <c r="B10" s="605"/>
      <c r="C10" s="605"/>
      <c r="D10" s="605"/>
      <c r="E10" s="605"/>
      <c r="F10" s="605"/>
      <c r="G10" s="617"/>
      <c r="H10" s="617"/>
      <c r="I10" s="617"/>
      <c r="J10" s="617"/>
      <c r="K10" s="617"/>
      <c r="L10" s="617"/>
      <c r="M10" s="618"/>
      <c r="N10" s="194"/>
      <c r="O10" s="167"/>
      <c r="P10" s="167"/>
      <c r="Q10" s="167"/>
      <c r="R10" s="167"/>
      <c r="S10" s="167"/>
      <c r="T10" s="167"/>
      <c r="U10" s="194"/>
      <c r="V10" s="167"/>
      <c r="W10" s="167"/>
      <c r="X10" s="167"/>
      <c r="Y10" s="167"/>
      <c r="Z10" s="167"/>
      <c r="AA10" s="167"/>
      <c r="AB10" s="194"/>
      <c r="AC10" s="167"/>
      <c r="AD10" s="167"/>
      <c r="AE10" s="167"/>
      <c r="AF10" s="167"/>
      <c r="AG10" s="167"/>
      <c r="AH10" s="167"/>
      <c r="AI10" s="194"/>
      <c r="AJ10" s="167"/>
      <c r="AK10" s="167"/>
      <c r="AL10" s="167"/>
      <c r="AM10" s="167"/>
      <c r="AN10" s="167"/>
      <c r="AO10" s="167"/>
      <c r="AP10" s="167"/>
      <c r="AQ10" s="167"/>
      <c r="AR10" s="167"/>
      <c r="AS10" s="563">
        <f>SUM(N10:AO10)</f>
        <v>0</v>
      </c>
      <c r="AT10" s="563"/>
      <c r="AU10" s="563"/>
      <c r="AV10" s="575">
        <f>TRUNC(AS10/4,1)</f>
        <v>0</v>
      </c>
      <c r="AW10" s="576"/>
      <c r="AX10" s="577"/>
      <c r="AY10" s="223">
        <f>IF(AZ10&gt;=1,"1",AZ10)</f>
        <v>0</v>
      </c>
      <c r="AZ10" s="563">
        <f>TRUNC(AV10/$I$6,1)</f>
        <v>0</v>
      </c>
      <c r="BA10" s="563"/>
      <c r="BB10" s="563"/>
      <c r="BC10" s="24"/>
    </row>
    <row r="11" spans="1:55" ht="21" customHeight="1">
      <c r="A11" s="193"/>
      <c r="B11" s="605"/>
      <c r="C11" s="605"/>
      <c r="D11" s="605"/>
      <c r="E11" s="605"/>
      <c r="F11" s="605"/>
      <c r="G11" s="617"/>
      <c r="H11" s="617"/>
      <c r="I11" s="617"/>
      <c r="J11" s="617"/>
      <c r="K11" s="617"/>
      <c r="L11" s="617"/>
      <c r="M11" s="618"/>
      <c r="N11" s="194"/>
      <c r="O11" s="167"/>
      <c r="P11" s="167"/>
      <c r="Q11" s="167"/>
      <c r="R11" s="167"/>
      <c r="S11" s="167"/>
      <c r="T11" s="167"/>
      <c r="U11" s="194"/>
      <c r="V11" s="167"/>
      <c r="W11" s="167"/>
      <c r="X11" s="167"/>
      <c r="Y11" s="167"/>
      <c r="Z11" s="167"/>
      <c r="AA11" s="167"/>
      <c r="AB11" s="194"/>
      <c r="AC11" s="167"/>
      <c r="AD11" s="167"/>
      <c r="AE11" s="167"/>
      <c r="AF11" s="167"/>
      <c r="AG11" s="167"/>
      <c r="AH11" s="167"/>
      <c r="AI11" s="194"/>
      <c r="AJ11" s="167"/>
      <c r="AK11" s="167"/>
      <c r="AL11" s="167"/>
      <c r="AM11" s="167"/>
      <c r="AN11" s="167"/>
      <c r="AO11" s="167"/>
      <c r="AP11" s="167"/>
      <c r="AQ11" s="167"/>
      <c r="AR11" s="167"/>
      <c r="AS11" s="563">
        <f>SUM(N11:AO11)</f>
        <v>0</v>
      </c>
      <c r="AT11" s="563"/>
      <c r="AU11" s="563"/>
      <c r="AV11" s="575">
        <f>TRUNC(AS11/4,1)</f>
        <v>0</v>
      </c>
      <c r="AW11" s="576"/>
      <c r="AX11" s="577"/>
      <c r="AY11" s="223">
        <f>IF(AZ11&gt;=1,"1",AZ11)</f>
        <v>0</v>
      </c>
      <c r="AZ11" s="563">
        <f>TRUNC(AV11/$I$6,1)</f>
        <v>0</v>
      </c>
      <c r="BA11" s="563"/>
      <c r="BB11" s="563"/>
      <c r="BC11" s="24"/>
    </row>
    <row r="12" spans="1:55" ht="21" customHeight="1">
      <c r="A12" s="193"/>
      <c r="B12" s="605"/>
      <c r="C12" s="605"/>
      <c r="D12" s="605"/>
      <c r="E12" s="605"/>
      <c r="F12" s="605"/>
      <c r="G12" s="617"/>
      <c r="H12" s="617"/>
      <c r="I12" s="617"/>
      <c r="J12" s="617"/>
      <c r="K12" s="617"/>
      <c r="L12" s="617"/>
      <c r="M12" s="618"/>
      <c r="N12" s="194"/>
      <c r="O12" s="167"/>
      <c r="P12" s="167"/>
      <c r="Q12" s="167"/>
      <c r="R12" s="167"/>
      <c r="S12" s="167"/>
      <c r="T12" s="167"/>
      <c r="U12" s="194"/>
      <c r="V12" s="167"/>
      <c r="W12" s="167"/>
      <c r="X12" s="167"/>
      <c r="Y12" s="167"/>
      <c r="Z12" s="167"/>
      <c r="AA12" s="167"/>
      <c r="AB12" s="194"/>
      <c r="AC12" s="167"/>
      <c r="AD12" s="167"/>
      <c r="AE12" s="167"/>
      <c r="AF12" s="167"/>
      <c r="AG12" s="167"/>
      <c r="AH12" s="167"/>
      <c r="AI12" s="194"/>
      <c r="AJ12" s="167"/>
      <c r="AK12" s="167"/>
      <c r="AL12" s="167"/>
      <c r="AM12" s="167"/>
      <c r="AN12" s="167"/>
      <c r="AO12" s="167"/>
      <c r="AP12" s="167"/>
      <c r="AQ12" s="167"/>
      <c r="AR12" s="167"/>
      <c r="AS12" s="563">
        <f t="shared" ref="AS12:AS25" si="0">SUM(N12:AO12)</f>
        <v>0</v>
      </c>
      <c r="AT12" s="563"/>
      <c r="AU12" s="563"/>
      <c r="AV12" s="575">
        <f t="shared" ref="AV12:AV25" si="1">TRUNC(AS12/4,1)</f>
        <v>0</v>
      </c>
      <c r="AW12" s="576"/>
      <c r="AX12" s="577"/>
      <c r="AY12" s="223">
        <f t="shared" ref="AY12:AY25" si="2">IF(AZ12&gt;=1,"1",AZ12)</f>
        <v>0</v>
      </c>
      <c r="AZ12" s="563">
        <f t="shared" ref="AZ12:AZ25" si="3">TRUNC(AV12/$I$6,1)</f>
        <v>0</v>
      </c>
      <c r="BA12" s="563"/>
      <c r="BB12" s="563"/>
      <c r="BC12" s="24"/>
    </row>
    <row r="13" spans="1:55" ht="21" customHeight="1">
      <c r="A13" s="193"/>
      <c r="B13" s="605"/>
      <c r="C13" s="605"/>
      <c r="D13" s="605"/>
      <c r="E13" s="605"/>
      <c r="F13" s="605"/>
      <c r="G13" s="617"/>
      <c r="H13" s="617"/>
      <c r="I13" s="617"/>
      <c r="J13" s="617"/>
      <c r="K13" s="617"/>
      <c r="L13" s="617"/>
      <c r="M13" s="618"/>
      <c r="N13" s="194"/>
      <c r="O13" s="167"/>
      <c r="P13" s="167"/>
      <c r="Q13" s="167"/>
      <c r="R13" s="167"/>
      <c r="S13" s="167"/>
      <c r="T13" s="167"/>
      <c r="U13" s="194"/>
      <c r="V13" s="167"/>
      <c r="W13" s="167"/>
      <c r="X13" s="167"/>
      <c r="Y13" s="167"/>
      <c r="Z13" s="167"/>
      <c r="AA13" s="167"/>
      <c r="AB13" s="194"/>
      <c r="AC13" s="167"/>
      <c r="AD13" s="167"/>
      <c r="AE13" s="167"/>
      <c r="AF13" s="167"/>
      <c r="AG13" s="167"/>
      <c r="AH13" s="167"/>
      <c r="AI13" s="194"/>
      <c r="AJ13" s="167"/>
      <c r="AK13" s="167"/>
      <c r="AL13" s="167"/>
      <c r="AM13" s="167"/>
      <c r="AN13" s="167"/>
      <c r="AO13" s="167"/>
      <c r="AP13" s="167"/>
      <c r="AQ13" s="167"/>
      <c r="AR13" s="167"/>
      <c r="AS13" s="563">
        <f t="shared" si="0"/>
        <v>0</v>
      </c>
      <c r="AT13" s="563"/>
      <c r="AU13" s="563"/>
      <c r="AV13" s="575">
        <f t="shared" si="1"/>
        <v>0</v>
      </c>
      <c r="AW13" s="576"/>
      <c r="AX13" s="577"/>
      <c r="AY13" s="223">
        <f t="shared" si="2"/>
        <v>0</v>
      </c>
      <c r="AZ13" s="563">
        <f t="shared" si="3"/>
        <v>0</v>
      </c>
      <c r="BA13" s="563"/>
      <c r="BB13" s="563"/>
      <c r="BC13" s="24"/>
    </row>
    <row r="14" spans="1:55" ht="21" customHeight="1">
      <c r="A14" s="193"/>
      <c r="B14" s="605"/>
      <c r="C14" s="605"/>
      <c r="D14" s="605"/>
      <c r="E14" s="605"/>
      <c r="F14" s="605"/>
      <c r="G14" s="617"/>
      <c r="H14" s="617"/>
      <c r="I14" s="617"/>
      <c r="J14" s="617"/>
      <c r="K14" s="617"/>
      <c r="L14" s="617"/>
      <c r="M14" s="618"/>
      <c r="N14" s="194"/>
      <c r="O14" s="167"/>
      <c r="P14" s="167"/>
      <c r="Q14" s="167"/>
      <c r="R14" s="167"/>
      <c r="S14" s="167"/>
      <c r="T14" s="167"/>
      <c r="U14" s="194"/>
      <c r="V14" s="167"/>
      <c r="W14" s="167"/>
      <c r="X14" s="167"/>
      <c r="Y14" s="167"/>
      <c r="Z14" s="167"/>
      <c r="AA14" s="167"/>
      <c r="AB14" s="194"/>
      <c r="AC14" s="167"/>
      <c r="AD14" s="167"/>
      <c r="AE14" s="167"/>
      <c r="AF14" s="167"/>
      <c r="AG14" s="167"/>
      <c r="AH14" s="167"/>
      <c r="AI14" s="194"/>
      <c r="AJ14" s="167"/>
      <c r="AK14" s="167"/>
      <c r="AL14" s="167"/>
      <c r="AM14" s="167"/>
      <c r="AN14" s="167"/>
      <c r="AO14" s="167"/>
      <c r="AP14" s="167"/>
      <c r="AQ14" s="167"/>
      <c r="AR14" s="167"/>
      <c r="AS14" s="563">
        <f t="shared" si="0"/>
        <v>0</v>
      </c>
      <c r="AT14" s="563"/>
      <c r="AU14" s="563"/>
      <c r="AV14" s="575">
        <f t="shared" si="1"/>
        <v>0</v>
      </c>
      <c r="AW14" s="576"/>
      <c r="AX14" s="577"/>
      <c r="AY14" s="223">
        <f t="shared" si="2"/>
        <v>0</v>
      </c>
      <c r="AZ14" s="563">
        <f t="shared" si="3"/>
        <v>0</v>
      </c>
      <c r="BA14" s="563"/>
      <c r="BB14" s="563"/>
      <c r="BC14" s="24"/>
    </row>
    <row r="15" spans="1:55" ht="21" customHeight="1">
      <c r="A15" s="193"/>
      <c r="B15" s="605"/>
      <c r="C15" s="605"/>
      <c r="D15" s="605"/>
      <c r="E15" s="605"/>
      <c r="F15" s="605"/>
      <c r="G15" s="611"/>
      <c r="H15" s="612"/>
      <c r="I15" s="612"/>
      <c r="J15" s="612"/>
      <c r="K15" s="612"/>
      <c r="L15" s="612"/>
      <c r="M15" s="613"/>
      <c r="N15" s="194"/>
      <c r="O15" s="167"/>
      <c r="P15" s="167"/>
      <c r="Q15" s="167"/>
      <c r="R15" s="167"/>
      <c r="S15" s="167"/>
      <c r="T15" s="167"/>
      <c r="U15" s="194"/>
      <c r="V15" s="167"/>
      <c r="W15" s="167"/>
      <c r="X15" s="167"/>
      <c r="Y15" s="167"/>
      <c r="Z15" s="167"/>
      <c r="AA15" s="167"/>
      <c r="AB15" s="194"/>
      <c r="AC15" s="167"/>
      <c r="AD15" s="167"/>
      <c r="AE15" s="167"/>
      <c r="AF15" s="167"/>
      <c r="AG15" s="167"/>
      <c r="AH15" s="167"/>
      <c r="AI15" s="194"/>
      <c r="AJ15" s="167"/>
      <c r="AK15" s="167"/>
      <c r="AL15" s="167"/>
      <c r="AM15" s="167"/>
      <c r="AN15" s="167"/>
      <c r="AO15" s="167"/>
      <c r="AP15" s="167"/>
      <c r="AQ15" s="167"/>
      <c r="AR15" s="167"/>
      <c r="AS15" s="563">
        <f t="shared" si="0"/>
        <v>0</v>
      </c>
      <c r="AT15" s="563"/>
      <c r="AU15" s="563"/>
      <c r="AV15" s="575">
        <f t="shared" si="1"/>
        <v>0</v>
      </c>
      <c r="AW15" s="576"/>
      <c r="AX15" s="577"/>
      <c r="AY15" s="223">
        <f t="shared" si="2"/>
        <v>0</v>
      </c>
      <c r="AZ15" s="563">
        <f t="shared" si="3"/>
        <v>0</v>
      </c>
      <c r="BA15" s="563"/>
      <c r="BB15" s="563"/>
      <c r="BC15" s="24"/>
    </row>
    <row r="16" spans="1:55" ht="21" customHeight="1">
      <c r="A16" s="193"/>
      <c r="B16" s="605"/>
      <c r="C16" s="605"/>
      <c r="D16" s="605"/>
      <c r="E16" s="605"/>
      <c r="F16" s="605"/>
      <c r="G16" s="611"/>
      <c r="H16" s="612"/>
      <c r="I16" s="612"/>
      <c r="J16" s="612"/>
      <c r="K16" s="612"/>
      <c r="L16" s="612"/>
      <c r="M16" s="613"/>
      <c r="N16" s="194"/>
      <c r="O16" s="167"/>
      <c r="P16" s="167"/>
      <c r="Q16" s="167"/>
      <c r="R16" s="167"/>
      <c r="S16" s="167"/>
      <c r="T16" s="167"/>
      <c r="U16" s="194"/>
      <c r="V16" s="167"/>
      <c r="W16" s="167"/>
      <c r="X16" s="167"/>
      <c r="Y16" s="167"/>
      <c r="Z16" s="167"/>
      <c r="AA16" s="167"/>
      <c r="AB16" s="194"/>
      <c r="AC16" s="167"/>
      <c r="AD16" s="167"/>
      <c r="AE16" s="167"/>
      <c r="AF16" s="167"/>
      <c r="AG16" s="167"/>
      <c r="AH16" s="167"/>
      <c r="AI16" s="194"/>
      <c r="AJ16" s="167"/>
      <c r="AK16" s="167"/>
      <c r="AL16" s="167"/>
      <c r="AM16" s="167"/>
      <c r="AN16" s="167"/>
      <c r="AO16" s="167"/>
      <c r="AP16" s="167"/>
      <c r="AQ16" s="167"/>
      <c r="AR16" s="167"/>
      <c r="AS16" s="563">
        <f t="shared" si="0"/>
        <v>0</v>
      </c>
      <c r="AT16" s="563"/>
      <c r="AU16" s="563"/>
      <c r="AV16" s="575">
        <f t="shared" si="1"/>
        <v>0</v>
      </c>
      <c r="AW16" s="576"/>
      <c r="AX16" s="577"/>
      <c r="AY16" s="223">
        <f t="shared" si="2"/>
        <v>0</v>
      </c>
      <c r="AZ16" s="563">
        <f t="shared" si="3"/>
        <v>0</v>
      </c>
      <c r="BA16" s="563"/>
      <c r="BB16" s="563"/>
      <c r="BC16" s="24"/>
    </row>
    <row r="17" spans="1:56" ht="21" customHeight="1">
      <c r="A17" s="193"/>
      <c r="B17" s="605"/>
      <c r="C17" s="605"/>
      <c r="D17" s="605"/>
      <c r="E17" s="605"/>
      <c r="F17" s="605"/>
      <c r="G17" s="611"/>
      <c r="H17" s="612"/>
      <c r="I17" s="612"/>
      <c r="J17" s="612"/>
      <c r="K17" s="612"/>
      <c r="L17" s="612"/>
      <c r="M17" s="613"/>
      <c r="N17" s="194"/>
      <c r="O17" s="167"/>
      <c r="P17" s="167"/>
      <c r="Q17" s="167"/>
      <c r="R17" s="167"/>
      <c r="S17" s="167"/>
      <c r="T17" s="194"/>
      <c r="U17" s="194"/>
      <c r="V17" s="167"/>
      <c r="W17" s="167"/>
      <c r="X17" s="167"/>
      <c r="Y17" s="167"/>
      <c r="Z17" s="167"/>
      <c r="AA17" s="194"/>
      <c r="AB17" s="194"/>
      <c r="AC17" s="167"/>
      <c r="AD17" s="167"/>
      <c r="AE17" s="167"/>
      <c r="AF17" s="167"/>
      <c r="AG17" s="167"/>
      <c r="AH17" s="194"/>
      <c r="AI17" s="194"/>
      <c r="AJ17" s="167"/>
      <c r="AK17" s="167"/>
      <c r="AL17" s="167"/>
      <c r="AM17" s="167"/>
      <c r="AN17" s="167"/>
      <c r="AO17" s="194"/>
      <c r="AP17" s="194"/>
      <c r="AQ17" s="194"/>
      <c r="AR17" s="194"/>
      <c r="AS17" s="563">
        <f t="shared" si="0"/>
        <v>0</v>
      </c>
      <c r="AT17" s="563"/>
      <c r="AU17" s="563"/>
      <c r="AV17" s="575">
        <f t="shared" si="1"/>
        <v>0</v>
      </c>
      <c r="AW17" s="576"/>
      <c r="AX17" s="577"/>
      <c r="AY17" s="223">
        <f t="shared" si="2"/>
        <v>0</v>
      </c>
      <c r="AZ17" s="563">
        <f t="shared" si="3"/>
        <v>0</v>
      </c>
      <c r="BA17" s="563"/>
      <c r="BB17" s="563"/>
      <c r="BC17" s="25"/>
    </row>
    <row r="18" spans="1:56" s="7" customFormat="1" ht="21" customHeight="1">
      <c r="A18" s="193"/>
      <c r="B18" s="614"/>
      <c r="C18" s="615"/>
      <c r="D18" s="615"/>
      <c r="E18" s="615"/>
      <c r="F18" s="616"/>
      <c r="G18" s="611"/>
      <c r="H18" s="612"/>
      <c r="I18" s="612"/>
      <c r="J18" s="612"/>
      <c r="K18" s="612"/>
      <c r="L18" s="612"/>
      <c r="M18" s="613"/>
      <c r="N18" s="195"/>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563">
        <f t="shared" si="0"/>
        <v>0</v>
      </c>
      <c r="AT18" s="563"/>
      <c r="AU18" s="563"/>
      <c r="AV18" s="575">
        <f t="shared" si="1"/>
        <v>0</v>
      </c>
      <c r="AW18" s="576"/>
      <c r="AX18" s="577"/>
      <c r="AY18" s="223">
        <f t="shared" si="2"/>
        <v>0</v>
      </c>
      <c r="AZ18" s="563">
        <f t="shared" si="3"/>
        <v>0</v>
      </c>
      <c r="BA18" s="563"/>
      <c r="BB18" s="563"/>
      <c r="BC18" s="25"/>
    </row>
    <row r="19" spans="1:56" ht="21" customHeight="1">
      <c r="A19" s="193"/>
      <c r="B19" s="605"/>
      <c r="C19" s="605"/>
      <c r="D19" s="605"/>
      <c r="E19" s="605"/>
      <c r="F19" s="605"/>
      <c r="G19" s="611"/>
      <c r="H19" s="612"/>
      <c r="I19" s="612"/>
      <c r="J19" s="612"/>
      <c r="K19" s="612"/>
      <c r="L19" s="612"/>
      <c r="M19" s="613"/>
      <c r="N19" s="194"/>
      <c r="O19" s="167"/>
      <c r="P19" s="167"/>
      <c r="Q19" s="194"/>
      <c r="R19" s="167"/>
      <c r="S19" s="167"/>
      <c r="T19" s="194"/>
      <c r="U19" s="194"/>
      <c r="V19" s="167"/>
      <c r="W19" s="167"/>
      <c r="X19" s="194"/>
      <c r="Y19" s="167"/>
      <c r="Z19" s="167"/>
      <c r="AA19" s="194"/>
      <c r="AB19" s="194"/>
      <c r="AC19" s="194"/>
      <c r="AD19" s="167"/>
      <c r="AE19" s="194"/>
      <c r="AF19" s="167"/>
      <c r="AG19" s="167"/>
      <c r="AH19" s="194"/>
      <c r="AI19" s="194"/>
      <c r="AJ19" s="194"/>
      <c r="AK19" s="167"/>
      <c r="AL19" s="194"/>
      <c r="AM19" s="167"/>
      <c r="AN19" s="167"/>
      <c r="AO19" s="194"/>
      <c r="AP19" s="194"/>
      <c r="AQ19" s="194"/>
      <c r="AR19" s="194"/>
      <c r="AS19" s="563">
        <f t="shared" si="0"/>
        <v>0</v>
      </c>
      <c r="AT19" s="563"/>
      <c r="AU19" s="563"/>
      <c r="AV19" s="575">
        <f t="shared" si="1"/>
        <v>0</v>
      </c>
      <c r="AW19" s="576"/>
      <c r="AX19" s="577"/>
      <c r="AY19" s="223">
        <f t="shared" si="2"/>
        <v>0</v>
      </c>
      <c r="AZ19" s="563">
        <f t="shared" si="3"/>
        <v>0</v>
      </c>
      <c r="BA19" s="563"/>
      <c r="BB19" s="563"/>
      <c r="BC19" s="24"/>
    </row>
    <row r="20" spans="1:56" s="7" customFormat="1" ht="21" customHeight="1">
      <c r="A20" s="193"/>
      <c r="B20" s="614"/>
      <c r="C20" s="615"/>
      <c r="D20" s="615"/>
      <c r="E20" s="615"/>
      <c r="F20" s="616"/>
      <c r="G20" s="611"/>
      <c r="H20" s="612"/>
      <c r="I20" s="612"/>
      <c r="J20" s="612"/>
      <c r="K20" s="612"/>
      <c r="L20" s="612"/>
      <c r="M20" s="613"/>
      <c r="N20" s="195"/>
      <c r="O20" s="196"/>
      <c r="P20" s="196"/>
      <c r="Q20" s="196"/>
      <c r="R20" s="196"/>
      <c r="S20" s="196"/>
      <c r="T20" s="196"/>
      <c r="U20" s="196"/>
      <c r="V20" s="196"/>
      <c r="W20" s="196"/>
      <c r="X20" s="196"/>
      <c r="Y20" s="196"/>
      <c r="Z20" s="196"/>
      <c r="AA20" s="196"/>
      <c r="AB20" s="196"/>
      <c r="AC20" s="196"/>
      <c r="AD20" s="196"/>
      <c r="AE20" s="196"/>
      <c r="AF20" s="196"/>
      <c r="AG20" s="196"/>
      <c r="AH20" s="196"/>
      <c r="AI20" s="196"/>
      <c r="AJ20" s="196"/>
      <c r="AK20" s="196"/>
      <c r="AL20" s="196"/>
      <c r="AM20" s="196"/>
      <c r="AN20" s="196"/>
      <c r="AO20" s="196"/>
      <c r="AP20" s="196"/>
      <c r="AQ20" s="196"/>
      <c r="AR20" s="196"/>
      <c r="AS20" s="563">
        <f t="shared" si="0"/>
        <v>0</v>
      </c>
      <c r="AT20" s="563"/>
      <c r="AU20" s="563"/>
      <c r="AV20" s="575">
        <f t="shared" si="1"/>
        <v>0</v>
      </c>
      <c r="AW20" s="576"/>
      <c r="AX20" s="577"/>
      <c r="AY20" s="223">
        <f t="shared" si="2"/>
        <v>0</v>
      </c>
      <c r="AZ20" s="563">
        <f t="shared" si="3"/>
        <v>0</v>
      </c>
      <c r="BA20" s="563"/>
      <c r="BB20" s="563"/>
      <c r="BC20" s="25"/>
    </row>
    <row r="21" spans="1:56" ht="21" customHeight="1">
      <c r="A21" s="193"/>
      <c r="B21" s="614"/>
      <c r="C21" s="615"/>
      <c r="D21" s="615"/>
      <c r="E21" s="615"/>
      <c r="F21" s="616"/>
      <c r="G21" s="611"/>
      <c r="H21" s="612"/>
      <c r="I21" s="612"/>
      <c r="J21" s="612"/>
      <c r="K21" s="612"/>
      <c r="L21" s="612"/>
      <c r="M21" s="613"/>
      <c r="N21" s="194"/>
      <c r="O21" s="167"/>
      <c r="P21" s="167"/>
      <c r="Q21" s="167"/>
      <c r="R21" s="167"/>
      <c r="S21" s="167"/>
      <c r="T21" s="167"/>
      <c r="U21" s="194"/>
      <c r="V21" s="167"/>
      <c r="W21" s="167"/>
      <c r="X21" s="167"/>
      <c r="Y21" s="167"/>
      <c r="Z21" s="167"/>
      <c r="AA21" s="167"/>
      <c r="AB21" s="194"/>
      <c r="AC21" s="167"/>
      <c r="AD21" s="167"/>
      <c r="AE21" s="167"/>
      <c r="AF21" s="167"/>
      <c r="AG21" s="167"/>
      <c r="AH21" s="167"/>
      <c r="AI21" s="194"/>
      <c r="AJ21" s="167"/>
      <c r="AK21" s="167"/>
      <c r="AL21" s="167"/>
      <c r="AM21" s="167"/>
      <c r="AN21" s="167"/>
      <c r="AO21" s="167"/>
      <c r="AP21" s="167"/>
      <c r="AQ21" s="167"/>
      <c r="AR21" s="167"/>
      <c r="AS21" s="563">
        <f t="shared" si="0"/>
        <v>0</v>
      </c>
      <c r="AT21" s="563"/>
      <c r="AU21" s="563"/>
      <c r="AV21" s="575">
        <f t="shared" si="1"/>
        <v>0</v>
      </c>
      <c r="AW21" s="576"/>
      <c r="AX21" s="577"/>
      <c r="AY21" s="223">
        <f t="shared" si="2"/>
        <v>0</v>
      </c>
      <c r="AZ21" s="563">
        <f t="shared" si="3"/>
        <v>0</v>
      </c>
      <c r="BA21" s="563"/>
      <c r="BB21" s="563"/>
      <c r="BC21" s="25"/>
    </row>
    <row r="22" spans="1:56" s="7" customFormat="1" ht="21" customHeight="1">
      <c r="A22" s="193"/>
      <c r="B22" s="614"/>
      <c r="C22" s="615"/>
      <c r="D22" s="615"/>
      <c r="E22" s="615"/>
      <c r="F22" s="616"/>
      <c r="G22" s="611"/>
      <c r="H22" s="612"/>
      <c r="I22" s="612"/>
      <c r="J22" s="612"/>
      <c r="K22" s="612"/>
      <c r="L22" s="612"/>
      <c r="M22" s="613"/>
      <c r="N22" s="195"/>
      <c r="O22" s="196"/>
      <c r="P22" s="196"/>
      <c r="Q22" s="196"/>
      <c r="R22" s="196"/>
      <c r="S22" s="196"/>
      <c r="T22" s="196"/>
      <c r="U22" s="196"/>
      <c r="V22" s="196"/>
      <c r="W22" s="196"/>
      <c r="X22" s="196"/>
      <c r="Y22" s="196"/>
      <c r="Z22" s="196"/>
      <c r="AA22" s="196"/>
      <c r="AB22" s="196"/>
      <c r="AC22" s="196"/>
      <c r="AD22" s="196"/>
      <c r="AE22" s="196"/>
      <c r="AF22" s="196"/>
      <c r="AG22" s="196"/>
      <c r="AH22" s="196"/>
      <c r="AI22" s="196"/>
      <c r="AJ22" s="196"/>
      <c r="AK22" s="196"/>
      <c r="AL22" s="196"/>
      <c r="AM22" s="196"/>
      <c r="AN22" s="196"/>
      <c r="AO22" s="196"/>
      <c r="AP22" s="196"/>
      <c r="AQ22" s="196"/>
      <c r="AR22" s="196"/>
      <c r="AS22" s="563">
        <f t="shared" si="0"/>
        <v>0</v>
      </c>
      <c r="AT22" s="563"/>
      <c r="AU22" s="563"/>
      <c r="AV22" s="575">
        <f t="shared" si="1"/>
        <v>0</v>
      </c>
      <c r="AW22" s="576"/>
      <c r="AX22" s="577"/>
      <c r="AY22" s="223">
        <f t="shared" si="2"/>
        <v>0</v>
      </c>
      <c r="AZ22" s="563">
        <f t="shared" si="3"/>
        <v>0</v>
      </c>
      <c r="BA22" s="563"/>
      <c r="BB22" s="563"/>
      <c r="BC22" s="25"/>
      <c r="BD22" s="8"/>
    </row>
    <row r="23" spans="1:56" ht="21" customHeight="1">
      <c r="A23" s="193"/>
      <c r="B23" s="605"/>
      <c r="C23" s="605"/>
      <c r="D23" s="605"/>
      <c r="E23" s="605"/>
      <c r="F23" s="605"/>
      <c r="G23" s="611"/>
      <c r="H23" s="612"/>
      <c r="I23" s="612"/>
      <c r="J23" s="612"/>
      <c r="K23" s="612"/>
      <c r="L23" s="612"/>
      <c r="M23" s="613"/>
      <c r="N23" s="194"/>
      <c r="O23" s="167"/>
      <c r="P23" s="167"/>
      <c r="Q23" s="194"/>
      <c r="R23" s="167"/>
      <c r="S23" s="167"/>
      <c r="T23" s="194"/>
      <c r="U23" s="194"/>
      <c r="V23" s="167"/>
      <c r="W23" s="167"/>
      <c r="X23" s="194"/>
      <c r="Y23" s="167"/>
      <c r="Z23" s="167"/>
      <c r="AA23" s="194"/>
      <c r="AB23" s="194"/>
      <c r="AC23" s="194"/>
      <c r="AD23" s="167"/>
      <c r="AE23" s="194"/>
      <c r="AF23" s="167"/>
      <c r="AG23" s="167"/>
      <c r="AH23" s="194"/>
      <c r="AI23" s="194"/>
      <c r="AJ23" s="194"/>
      <c r="AK23" s="167"/>
      <c r="AL23" s="194"/>
      <c r="AM23" s="167"/>
      <c r="AN23" s="167"/>
      <c r="AO23" s="194"/>
      <c r="AP23" s="194"/>
      <c r="AQ23" s="194"/>
      <c r="AR23" s="194"/>
      <c r="AS23" s="563">
        <f t="shared" si="0"/>
        <v>0</v>
      </c>
      <c r="AT23" s="563"/>
      <c r="AU23" s="563"/>
      <c r="AV23" s="575">
        <f t="shared" si="1"/>
        <v>0</v>
      </c>
      <c r="AW23" s="576"/>
      <c r="AX23" s="577"/>
      <c r="AY23" s="223">
        <f t="shared" si="2"/>
        <v>0</v>
      </c>
      <c r="AZ23" s="563">
        <f t="shared" si="3"/>
        <v>0</v>
      </c>
      <c r="BA23" s="563"/>
      <c r="BB23" s="563"/>
      <c r="BC23" s="24"/>
    </row>
    <row r="24" spans="1:56" s="7" customFormat="1" ht="21" customHeight="1">
      <c r="A24" s="193"/>
      <c r="B24" s="614"/>
      <c r="C24" s="615"/>
      <c r="D24" s="615"/>
      <c r="E24" s="615"/>
      <c r="F24" s="616"/>
      <c r="G24" s="611"/>
      <c r="H24" s="612"/>
      <c r="I24" s="612"/>
      <c r="J24" s="612"/>
      <c r="K24" s="612"/>
      <c r="L24" s="612"/>
      <c r="M24" s="613"/>
      <c r="N24" s="195"/>
      <c r="O24" s="196"/>
      <c r="P24" s="196"/>
      <c r="Q24" s="196"/>
      <c r="R24" s="196"/>
      <c r="S24" s="196"/>
      <c r="T24" s="196"/>
      <c r="U24" s="196"/>
      <c r="V24" s="196"/>
      <c r="W24" s="196"/>
      <c r="X24" s="196"/>
      <c r="Y24" s="196"/>
      <c r="Z24" s="196"/>
      <c r="AA24" s="196"/>
      <c r="AB24" s="196"/>
      <c r="AC24" s="196"/>
      <c r="AD24" s="196"/>
      <c r="AE24" s="196"/>
      <c r="AF24" s="196"/>
      <c r="AG24" s="196"/>
      <c r="AH24" s="196"/>
      <c r="AI24" s="196"/>
      <c r="AJ24" s="196"/>
      <c r="AK24" s="196"/>
      <c r="AL24" s="196"/>
      <c r="AM24" s="196"/>
      <c r="AN24" s="196"/>
      <c r="AO24" s="196"/>
      <c r="AP24" s="196"/>
      <c r="AQ24" s="196"/>
      <c r="AR24" s="196"/>
      <c r="AS24" s="563">
        <f t="shared" si="0"/>
        <v>0</v>
      </c>
      <c r="AT24" s="563"/>
      <c r="AU24" s="563"/>
      <c r="AV24" s="575">
        <f t="shared" si="1"/>
        <v>0</v>
      </c>
      <c r="AW24" s="576"/>
      <c r="AX24" s="577"/>
      <c r="AY24" s="223">
        <f t="shared" si="2"/>
        <v>0</v>
      </c>
      <c r="AZ24" s="563">
        <f t="shared" si="3"/>
        <v>0</v>
      </c>
      <c r="BA24" s="563"/>
      <c r="BB24" s="563"/>
      <c r="BC24" s="25"/>
    </row>
    <row r="25" spans="1:56" ht="21" customHeight="1" thickBot="1">
      <c r="A25" s="193"/>
      <c r="B25" s="605"/>
      <c r="C25" s="605"/>
      <c r="D25" s="605"/>
      <c r="E25" s="605"/>
      <c r="F25" s="605"/>
      <c r="G25" s="606"/>
      <c r="H25" s="606"/>
      <c r="I25" s="606"/>
      <c r="J25" s="606"/>
      <c r="K25" s="606"/>
      <c r="L25" s="606"/>
      <c r="M25" s="607"/>
      <c r="N25" s="180"/>
      <c r="O25" s="181"/>
      <c r="P25" s="181"/>
      <c r="Q25" s="181"/>
      <c r="R25" s="181"/>
      <c r="S25" s="181"/>
      <c r="T25" s="181"/>
      <c r="U25" s="181"/>
      <c r="V25" s="181"/>
      <c r="W25" s="181"/>
      <c r="X25" s="181"/>
      <c r="Y25" s="181"/>
      <c r="Z25" s="181"/>
      <c r="AA25" s="181"/>
      <c r="AB25" s="181"/>
      <c r="AC25" s="181"/>
      <c r="AD25" s="181"/>
      <c r="AE25" s="181"/>
      <c r="AF25" s="181"/>
      <c r="AG25" s="181"/>
      <c r="AH25" s="181"/>
      <c r="AI25" s="181"/>
      <c r="AJ25" s="181"/>
      <c r="AK25" s="181"/>
      <c r="AL25" s="181"/>
      <c r="AM25" s="181"/>
      <c r="AN25" s="181"/>
      <c r="AO25" s="181"/>
      <c r="AP25" s="181"/>
      <c r="AQ25" s="181"/>
      <c r="AR25" s="181"/>
      <c r="AS25" s="563">
        <f t="shared" si="0"/>
        <v>0</v>
      </c>
      <c r="AT25" s="563"/>
      <c r="AU25" s="563"/>
      <c r="AV25" s="575">
        <f t="shared" si="1"/>
        <v>0</v>
      </c>
      <c r="AW25" s="576"/>
      <c r="AX25" s="577"/>
      <c r="AY25" s="223">
        <f t="shared" si="2"/>
        <v>0</v>
      </c>
      <c r="AZ25" s="563">
        <f t="shared" si="3"/>
        <v>0</v>
      </c>
      <c r="BA25" s="563"/>
      <c r="BB25" s="563"/>
      <c r="BC25" s="32"/>
    </row>
    <row r="26" spans="1:56" ht="21" customHeight="1" thickTop="1">
      <c r="A26" s="608" t="s">
        <v>85</v>
      </c>
      <c r="B26" s="609"/>
      <c r="C26" s="609"/>
      <c r="D26" s="609"/>
      <c r="E26" s="609"/>
      <c r="F26" s="609"/>
      <c r="G26" s="609"/>
      <c r="H26" s="609"/>
      <c r="I26" s="609"/>
      <c r="J26" s="609"/>
      <c r="K26" s="609"/>
      <c r="L26" s="609"/>
      <c r="M26" s="610"/>
      <c r="N26" s="182">
        <f t="shared" ref="N26:AR26" si="4">SUMIF($A$10:$A$25,"世話人",N10:N25)</f>
        <v>0</v>
      </c>
      <c r="O26" s="182">
        <f t="shared" si="4"/>
        <v>0</v>
      </c>
      <c r="P26" s="182">
        <f t="shared" si="4"/>
        <v>0</v>
      </c>
      <c r="Q26" s="182">
        <f t="shared" si="4"/>
        <v>0</v>
      </c>
      <c r="R26" s="182">
        <f t="shared" si="4"/>
        <v>0</v>
      </c>
      <c r="S26" s="182">
        <f t="shared" si="4"/>
        <v>0</v>
      </c>
      <c r="T26" s="182">
        <f t="shared" si="4"/>
        <v>0</v>
      </c>
      <c r="U26" s="182">
        <f t="shared" si="4"/>
        <v>0</v>
      </c>
      <c r="V26" s="182">
        <f t="shared" si="4"/>
        <v>0</v>
      </c>
      <c r="W26" s="182">
        <f t="shared" si="4"/>
        <v>0</v>
      </c>
      <c r="X26" s="182">
        <f t="shared" si="4"/>
        <v>0</v>
      </c>
      <c r="Y26" s="182">
        <f t="shared" si="4"/>
        <v>0</v>
      </c>
      <c r="Z26" s="182">
        <f t="shared" si="4"/>
        <v>0</v>
      </c>
      <c r="AA26" s="182">
        <f t="shared" si="4"/>
        <v>0</v>
      </c>
      <c r="AB26" s="182">
        <f t="shared" si="4"/>
        <v>0</v>
      </c>
      <c r="AC26" s="182">
        <f t="shared" si="4"/>
        <v>0</v>
      </c>
      <c r="AD26" s="182">
        <f t="shared" si="4"/>
        <v>0</v>
      </c>
      <c r="AE26" s="182">
        <f t="shared" si="4"/>
        <v>0</v>
      </c>
      <c r="AF26" s="182">
        <f t="shared" si="4"/>
        <v>0</v>
      </c>
      <c r="AG26" s="182">
        <f t="shared" si="4"/>
        <v>0</v>
      </c>
      <c r="AH26" s="182">
        <f t="shared" si="4"/>
        <v>0</v>
      </c>
      <c r="AI26" s="182">
        <f t="shared" si="4"/>
        <v>0</v>
      </c>
      <c r="AJ26" s="182">
        <f t="shared" si="4"/>
        <v>0</v>
      </c>
      <c r="AK26" s="182">
        <f t="shared" si="4"/>
        <v>0</v>
      </c>
      <c r="AL26" s="182">
        <f t="shared" si="4"/>
        <v>0</v>
      </c>
      <c r="AM26" s="182">
        <f t="shared" si="4"/>
        <v>0</v>
      </c>
      <c r="AN26" s="182">
        <f t="shared" si="4"/>
        <v>0</v>
      </c>
      <c r="AO26" s="182">
        <f t="shared" si="4"/>
        <v>0</v>
      </c>
      <c r="AP26" s="182">
        <f t="shared" si="4"/>
        <v>0</v>
      </c>
      <c r="AQ26" s="182">
        <f t="shared" si="4"/>
        <v>0</v>
      </c>
      <c r="AR26" s="182">
        <f t="shared" si="4"/>
        <v>0</v>
      </c>
      <c r="AS26" s="564">
        <f>SUM(N26:AO26)</f>
        <v>0</v>
      </c>
      <c r="AT26" s="564"/>
      <c r="AU26" s="564"/>
      <c r="AV26" s="578">
        <f>TRUNC(AS26/4,1)</f>
        <v>0</v>
      </c>
      <c r="AW26" s="579"/>
      <c r="AX26" s="580"/>
      <c r="AY26" s="224">
        <f>TRUNC(AV26/$I$6,1)</f>
        <v>0</v>
      </c>
      <c r="AZ26" s="564">
        <f>TRUNC(AV26/$I$6,1)</f>
        <v>0</v>
      </c>
      <c r="BA26" s="564"/>
      <c r="BB26" s="565"/>
      <c r="BC26" s="239"/>
    </row>
    <row r="27" spans="1:56" ht="21" customHeight="1" thickBot="1">
      <c r="A27" s="594" t="s">
        <v>86</v>
      </c>
      <c r="B27" s="595"/>
      <c r="C27" s="595"/>
      <c r="D27" s="595"/>
      <c r="E27" s="595"/>
      <c r="F27" s="595"/>
      <c r="G27" s="595"/>
      <c r="H27" s="595"/>
      <c r="I27" s="595"/>
      <c r="J27" s="595"/>
      <c r="K27" s="595"/>
      <c r="L27" s="595"/>
      <c r="M27" s="596"/>
      <c r="N27" s="197">
        <f t="shared" ref="N27:AR27" si="5">SUMIF($A$10:$A$25,"生活支援員",N10:N25)</f>
        <v>0</v>
      </c>
      <c r="O27" s="197">
        <f t="shared" si="5"/>
        <v>0</v>
      </c>
      <c r="P27" s="197">
        <f t="shared" si="5"/>
        <v>0</v>
      </c>
      <c r="Q27" s="197">
        <f t="shared" si="5"/>
        <v>0</v>
      </c>
      <c r="R27" s="197">
        <f t="shared" si="5"/>
        <v>0</v>
      </c>
      <c r="S27" s="197">
        <f t="shared" si="5"/>
        <v>0</v>
      </c>
      <c r="T27" s="197">
        <f t="shared" si="5"/>
        <v>0</v>
      </c>
      <c r="U27" s="197">
        <f t="shared" si="5"/>
        <v>0</v>
      </c>
      <c r="V27" s="197">
        <f t="shared" si="5"/>
        <v>0</v>
      </c>
      <c r="W27" s="197">
        <f t="shared" si="5"/>
        <v>0</v>
      </c>
      <c r="X27" s="197">
        <f t="shared" si="5"/>
        <v>0</v>
      </c>
      <c r="Y27" s="197">
        <f t="shared" si="5"/>
        <v>0</v>
      </c>
      <c r="Z27" s="197">
        <f t="shared" si="5"/>
        <v>0</v>
      </c>
      <c r="AA27" s="197">
        <f t="shared" si="5"/>
        <v>0</v>
      </c>
      <c r="AB27" s="197">
        <f t="shared" si="5"/>
        <v>0</v>
      </c>
      <c r="AC27" s="197">
        <f t="shared" si="5"/>
        <v>0</v>
      </c>
      <c r="AD27" s="197">
        <f t="shared" si="5"/>
        <v>0</v>
      </c>
      <c r="AE27" s="197">
        <f t="shared" si="5"/>
        <v>0</v>
      </c>
      <c r="AF27" s="197">
        <f t="shared" si="5"/>
        <v>0</v>
      </c>
      <c r="AG27" s="197">
        <f t="shared" si="5"/>
        <v>0</v>
      </c>
      <c r="AH27" s="197">
        <f t="shared" si="5"/>
        <v>0</v>
      </c>
      <c r="AI27" s="197">
        <f t="shared" si="5"/>
        <v>0</v>
      </c>
      <c r="AJ27" s="197">
        <f t="shared" si="5"/>
        <v>0</v>
      </c>
      <c r="AK27" s="197">
        <f t="shared" si="5"/>
        <v>0</v>
      </c>
      <c r="AL27" s="197">
        <f t="shared" si="5"/>
        <v>0</v>
      </c>
      <c r="AM27" s="197">
        <f t="shared" si="5"/>
        <v>0</v>
      </c>
      <c r="AN27" s="197">
        <f t="shared" si="5"/>
        <v>0</v>
      </c>
      <c r="AO27" s="197">
        <f t="shared" si="5"/>
        <v>0</v>
      </c>
      <c r="AP27" s="197">
        <f t="shared" si="5"/>
        <v>0</v>
      </c>
      <c r="AQ27" s="197">
        <f t="shared" si="5"/>
        <v>0</v>
      </c>
      <c r="AR27" s="197">
        <f t="shared" si="5"/>
        <v>0</v>
      </c>
      <c r="AS27" s="597">
        <f>SUM(N27:AO27)</f>
        <v>0</v>
      </c>
      <c r="AT27" s="597"/>
      <c r="AU27" s="598"/>
      <c r="AV27" s="566">
        <f>TRUNC(AS27/4,1)</f>
        <v>0</v>
      </c>
      <c r="AW27" s="567"/>
      <c r="AX27" s="581"/>
      <c r="AY27" s="231">
        <f>TRUNC(AV27/$I$6,1)</f>
        <v>0</v>
      </c>
      <c r="AZ27" s="566">
        <f>TRUNC(AV27/$I$6,1)</f>
        <v>0</v>
      </c>
      <c r="BA27" s="567"/>
      <c r="BB27" s="568"/>
      <c r="BC27" s="23"/>
    </row>
    <row r="28" spans="1:56" ht="7.5" customHeight="1">
      <c r="A28" s="599"/>
      <c r="B28" s="600"/>
      <c r="C28" s="600"/>
      <c r="D28" s="600"/>
      <c r="E28" s="600"/>
      <c r="F28" s="600"/>
      <c r="G28" s="600"/>
      <c r="H28" s="600"/>
      <c r="I28" s="600"/>
      <c r="J28" s="600"/>
      <c r="K28" s="600"/>
      <c r="L28" s="600"/>
      <c r="M28" s="600"/>
      <c r="N28" s="600"/>
      <c r="O28" s="600"/>
      <c r="P28" s="600"/>
      <c r="Q28" s="600"/>
      <c r="R28" s="600"/>
      <c r="S28" s="600"/>
      <c r="T28" s="600"/>
      <c r="U28" s="600"/>
      <c r="V28" s="600"/>
      <c r="W28" s="600"/>
      <c r="X28" s="600"/>
      <c r="Y28" s="600"/>
      <c r="Z28" s="600"/>
      <c r="AA28" s="600"/>
      <c r="AB28" s="600"/>
      <c r="AC28" s="600"/>
      <c r="AD28" s="600"/>
      <c r="AE28" s="600"/>
      <c r="AF28" s="600"/>
      <c r="AG28" s="600"/>
      <c r="AH28" s="600"/>
      <c r="AI28" s="600"/>
      <c r="AJ28" s="600"/>
      <c r="AK28" s="600"/>
      <c r="AL28" s="600"/>
      <c r="AM28" s="600"/>
      <c r="AN28" s="600"/>
      <c r="AO28" s="600"/>
      <c r="AP28" s="600"/>
      <c r="AQ28" s="600"/>
      <c r="AR28" s="601"/>
      <c r="AS28" s="602"/>
      <c r="AT28" s="600"/>
      <c r="AU28" s="600"/>
      <c r="AV28" s="166"/>
      <c r="AW28" s="166"/>
      <c r="AX28" s="166"/>
      <c r="AY28" s="230"/>
      <c r="AZ28" s="166"/>
      <c r="BA28" s="166"/>
      <c r="BB28" s="166"/>
      <c r="BC28" s="35"/>
    </row>
    <row r="29" spans="1:56" ht="21" customHeight="1" thickBot="1">
      <c r="A29" s="603" t="s">
        <v>31</v>
      </c>
      <c r="B29" s="604"/>
      <c r="C29" s="604"/>
      <c r="D29" s="604"/>
      <c r="E29" s="604"/>
      <c r="F29" s="604"/>
      <c r="G29" s="604"/>
      <c r="H29" s="604"/>
      <c r="I29" s="604"/>
      <c r="J29" s="604"/>
      <c r="K29" s="604"/>
      <c r="L29" s="604"/>
      <c r="M29" s="604"/>
      <c r="N29" s="168"/>
      <c r="O29" s="168"/>
      <c r="P29" s="168"/>
      <c r="Q29" s="168"/>
      <c r="R29" s="168"/>
      <c r="S29" s="168"/>
      <c r="T29" s="168"/>
      <c r="U29" s="168"/>
      <c r="V29" s="168"/>
      <c r="W29" s="168"/>
      <c r="X29" s="168"/>
      <c r="Y29" s="168"/>
      <c r="Z29" s="168"/>
      <c r="AA29" s="168"/>
      <c r="AB29" s="168"/>
      <c r="AC29" s="168"/>
      <c r="AD29" s="168"/>
      <c r="AE29" s="168"/>
      <c r="AF29" s="168"/>
      <c r="AG29" s="168"/>
      <c r="AH29" s="168"/>
      <c r="AI29" s="168"/>
      <c r="AJ29" s="168"/>
      <c r="AK29" s="168"/>
      <c r="AL29" s="168"/>
      <c r="AM29" s="168"/>
      <c r="AN29" s="168"/>
      <c r="AO29" s="168"/>
      <c r="AP29" s="168"/>
      <c r="AQ29" s="168"/>
      <c r="AR29" s="168"/>
      <c r="AS29" s="597"/>
      <c r="AT29" s="597"/>
      <c r="AU29" s="598"/>
      <c r="AV29" s="21"/>
      <c r="AW29" s="21"/>
      <c r="AX29" s="21"/>
      <c r="AY29" s="21"/>
      <c r="AZ29" s="21"/>
      <c r="BA29" s="21"/>
      <c r="BB29" s="21"/>
      <c r="BC29" s="36"/>
    </row>
    <row r="30" spans="1:56" ht="8.25" customHeight="1" thickBot="1">
      <c r="A30" s="11"/>
      <c r="B30" s="11"/>
      <c r="C30" s="11"/>
      <c r="D30" s="11"/>
      <c r="E30" s="11"/>
      <c r="F30" s="11"/>
      <c r="G30" s="11"/>
      <c r="H30" s="11"/>
      <c r="I30" s="11"/>
      <c r="J30" s="11"/>
      <c r="K30" s="11"/>
      <c r="L30" s="11"/>
      <c r="M30" s="11"/>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row>
    <row r="31" spans="1:56" ht="21" customHeight="1" thickBot="1">
      <c r="A31" s="33" t="s">
        <v>87</v>
      </c>
      <c r="B31" s="34"/>
      <c r="C31" s="34"/>
      <c r="D31" s="34"/>
      <c r="E31" s="34"/>
      <c r="F31" s="34"/>
      <c r="G31" s="34"/>
      <c r="H31" s="34"/>
      <c r="I31" s="589"/>
      <c r="J31" s="590"/>
      <c r="K31" s="590"/>
      <c r="L31" s="590"/>
      <c r="M31" s="590"/>
      <c r="N31" s="590"/>
      <c r="O31" s="590"/>
      <c r="P31" s="590"/>
      <c r="Q31" s="590"/>
      <c r="R31" s="590"/>
      <c r="S31" s="590"/>
      <c r="T31" s="590"/>
      <c r="U31" s="590"/>
      <c r="V31" s="590"/>
      <c r="W31" s="591"/>
    </row>
    <row r="32" spans="1:56" ht="8.25" customHeight="1">
      <c r="A32" s="11"/>
      <c r="B32" s="11"/>
      <c r="C32" s="11"/>
      <c r="D32" s="11"/>
      <c r="E32" s="11"/>
      <c r="F32" s="11"/>
      <c r="G32" s="11"/>
      <c r="H32" s="11"/>
      <c r="I32" s="11"/>
      <c r="J32" s="11"/>
      <c r="K32" s="11"/>
      <c r="L32" s="11"/>
      <c r="M32" s="11"/>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row>
    <row r="33" spans="1:57" ht="15" customHeight="1">
      <c r="A33" s="592" t="s">
        <v>196</v>
      </c>
      <c r="B33" s="592"/>
      <c r="C33" s="592"/>
      <c r="D33" s="592"/>
      <c r="E33" s="592"/>
      <c r="F33" s="592"/>
      <c r="G33" s="592"/>
      <c r="H33" s="592"/>
      <c r="I33" s="592"/>
      <c r="J33" s="592"/>
      <c r="K33" s="592"/>
      <c r="L33" s="592"/>
      <c r="M33" s="592"/>
      <c r="N33" s="592"/>
      <c r="O33" s="592"/>
      <c r="P33" s="592"/>
      <c r="Q33" s="592"/>
      <c r="R33" s="592"/>
      <c r="S33" s="592"/>
      <c r="T33" s="592"/>
      <c r="U33" s="592"/>
      <c r="V33" s="592"/>
      <c r="W33" s="592"/>
      <c r="X33" s="592"/>
      <c r="Y33" s="592"/>
      <c r="Z33" s="592"/>
      <c r="AA33" s="592"/>
      <c r="AB33" s="592"/>
      <c r="AC33" s="592"/>
      <c r="AD33" s="592"/>
      <c r="AE33" s="592"/>
      <c r="AF33" s="592"/>
      <c r="AG33" s="592"/>
      <c r="AH33" s="592"/>
      <c r="AI33" s="592"/>
      <c r="AJ33" s="592"/>
      <c r="AK33" s="592"/>
      <c r="AL33" s="592"/>
      <c r="AM33" s="592"/>
      <c r="AN33" s="592"/>
      <c r="AO33" s="592"/>
      <c r="AP33" s="592"/>
      <c r="AQ33" s="592"/>
      <c r="AR33" s="592"/>
      <c r="AS33" s="592"/>
      <c r="AT33" s="592"/>
      <c r="AU33" s="592"/>
      <c r="AV33" s="30"/>
      <c r="AW33" s="30"/>
      <c r="AX33" s="30"/>
      <c r="AY33" s="228"/>
      <c r="AZ33" s="30"/>
      <c r="BA33" s="30"/>
      <c r="BB33" s="30"/>
      <c r="BC33" s="17"/>
      <c r="BD33" s="17"/>
      <c r="BE33" s="17"/>
    </row>
    <row r="34" spans="1:57" ht="15" customHeight="1">
      <c r="A34" s="13" t="s">
        <v>130</v>
      </c>
      <c r="B34" s="17"/>
      <c r="C34" s="17"/>
      <c r="D34" s="17"/>
      <c r="E34" s="17"/>
      <c r="F34" s="17"/>
      <c r="G34" s="17"/>
      <c r="H34" s="17"/>
      <c r="I34" s="17"/>
      <c r="J34" s="17"/>
      <c r="K34" s="17"/>
      <c r="L34" s="17"/>
      <c r="M34" s="17"/>
      <c r="N34" s="185"/>
      <c r="O34" s="185"/>
      <c r="P34" s="185"/>
      <c r="Q34" s="185"/>
      <c r="R34" s="185"/>
      <c r="S34" s="185"/>
      <c r="T34" s="185"/>
      <c r="U34" s="185"/>
      <c r="V34" s="185"/>
      <c r="W34" s="185"/>
      <c r="X34" s="185"/>
      <c r="Y34" s="185"/>
      <c r="Z34" s="185"/>
      <c r="AA34" s="185"/>
      <c r="AB34" s="185"/>
      <c r="AC34" s="185"/>
      <c r="AD34" s="185"/>
      <c r="AE34" s="185"/>
      <c r="AF34" s="185"/>
      <c r="AG34" s="185"/>
      <c r="AH34" s="185"/>
      <c r="AI34" s="185"/>
      <c r="AJ34" s="185"/>
      <c r="AK34" s="185"/>
      <c r="AL34" s="185"/>
      <c r="AM34" s="185"/>
      <c r="AN34" s="185"/>
      <c r="AO34" s="185"/>
      <c r="AP34" s="185"/>
      <c r="AQ34" s="185"/>
      <c r="AR34" s="185"/>
      <c r="AS34" s="17"/>
      <c r="AT34" s="17"/>
      <c r="AU34" s="17"/>
      <c r="AV34" s="30"/>
      <c r="AW34" s="30"/>
      <c r="AX34" s="30"/>
      <c r="AY34" s="228"/>
      <c r="AZ34" s="30"/>
      <c r="BA34" s="30"/>
      <c r="BB34" s="30"/>
      <c r="BC34" s="17"/>
      <c r="BD34" s="17"/>
      <c r="BE34" s="17"/>
    </row>
    <row r="35" spans="1:57" ht="15" customHeight="1">
      <c r="A35" s="592" t="s">
        <v>35</v>
      </c>
      <c r="B35" s="592"/>
      <c r="C35" s="592"/>
      <c r="D35" s="592"/>
      <c r="E35" s="592"/>
      <c r="F35" s="592"/>
      <c r="G35" s="592"/>
      <c r="H35" s="592"/>
      <c r="I35" s="592"/>
      <c r="J35" s="592"/>
      <c r="K35" s="592"/>
      <c r="L35" s="592"/>
      <c r="M35" s="592"/>
      <c r="N35" s="592"/>
      <c r="O35" s="592"/>
      <c r="P35" s="592"/>
      <c r="Q35" s="592"/>
      <c r="R35" s="592"/>
      <c r="S35" s="592"/>
      <c r="T35" s="592"/>
      <c r="U35" s="592"/>
      <c r="V35" s="592"/>
      <c r="W35" s="592"/>
      <c r="X35" s="592"/>
      <c r="Y35" s="592"/>
      <c r="Z35" s="592"/>
      <c r="AA35" s="592"/>
      <c r="AB35" s="592"/>
      <c r="AC35" s="592"/>
      <c r="AD35" s="592"/>
      <c r="AE35" s="592"/>
      <c r="AF35" s="592"/>
      <c r="AG35" s="592"/>
      <c r="AH35" s="592"/>
      <c r="AI35" s="592"/>
      <c r="AJ35" s="592"/>
      <c r="AK35" s="592"/>
      <c r="AL35" s="592"/>
      <c r="AM35" s="592"/>
      <c r="AN35" s="592"/>
      <c r="AO35" s="592"/>
      <c r="AP35" s="592"/>
      <c r="AQ35" s="592"/>
      <c r="AR35" s="592"/>
      <c r="AS35" s="592"/>
      <c r="AT35" s="592"/>
      <c r="AU35" s="592"/>
      <c r="AV35" s="30"/>
      <c r="AW35" s="30"/>
      <c r="AX35" s="30"/>
      <c r="AY35" s="228"/>
      <c r="AZ35" s="30"/>
      <c r="BA35" s="30"/>
      <c r="BB35" s="30"/>
      <c r="BC35" s="17"/>
      <c r="BD35" s="17"/>
      <c r="BE35" s="17"/>
    </row>
    <row r="36" spans="1:57" ht="30" customHeight="1">
      <c r="A36" s="593" t="s">
        <v>131</v>
      </c>
      <c r="B36" s="593"/>
      <c r="C36" s="593"/>
      <c r="D36" s="593"/>
      <c r="E36" s="593"/>
      <c r="F36" s="593"/>
      <c r="G36" s="593"/>
      <c r="H36" s="593"/>
      <c r="I36" s="593"/>
      <c r="J36" s="593"/>
      <c r="K36" s="593"/>
      <c r="L36" s="593"/>
      <c r="M36" s="593"/>
      <c r="N36" s="593"/>
      <c r="O36" s="593"/>
      <c r="P36" s="593"/>
      <c r="Q36" s="593"/>
      <c r="R36" s="593"/>
      <c r="S36" s="593"/>
      <c r="T36" s="593"/>
      <c r="U36" s="593"/>
      <c r="V36" s="593"/>
      <c r="W36" s="593"/>
      <c r="X36" s="593"/>
      <c r="Y36" s="593"/>
      <c r="Z36" s="593"/>
      <c r="AA36" s="593"/>
      <c r="AB36" s="593"/>
      <c r="AC36" s="593"/>
      <c r="AD36" s="593"/>
      <c r="AE36" s="593"/>
      <c r="AF36" s="593"/>
      <c r="AG36" s="593"/>
      <c r="AH36" s="593"/>
      <c r="AI36" s="593"/>
      <c r="AJ36" s="593"/>
      <c r="AK36" s="593"/>
      <c r="AL36" s="593"/>
      <c r="AM36" s="593"/>
      <c r="AN36" s="593"/>
      <c r="AO36" s="593"/>
      <c r="AP36" s="593"/>
      <c r="AQ36" s="593"/>
      <c r="AR36" s="593"/>
      <c r="AS36" s="593"/>
      <c r="AT36" s="593"/>
      <c r="AU36" s="593"/>
      <c r="AV36" s="31"/>
      <c r="AW36" s="31"/>
      <c r="AX36" s="31"/>
      <c r="AY36" s="229"/>
      <c r="AZ36" s="31"/>
      <c r="BA36" s="31"/>
      <c r="BB36" s="31"/>
      <c r="BC36" s="18"/>
      <c r="BD36" s="18"/>
      <c r="BE36" s="18"/>
    </row>
    <row r="37" spans="1:57" ht="30" customHeight="1">
      <c r="A37" s="587" t="s">
        <v>36</v>
      </c>
      <c r="B37" s="587"/>
      <c r="C37" s="587"/>
      <c r="D37" s="587"/>
      <c r="E37" s="587"/>
      <c r="F37" s="587"/>
      <c r="G37" s="587"/>
      <c r="H37" s="587"/>
      <c r="I37" s="587"/>
      <c r="J37" s="587"/>
      <c r="K37" s="587"/>
      <c r="L37" s="587"/>
      <c r="M37" s="587"/>
      <c r="N37" s="587"/>
      <c r="O37" s="587"/>
      <c r="P37" s="587"/>
      <c r="Q37" s="587"/>
      <c r="R37" s="587"/>
      <c r="S37" s="587"/>
      <c r="T37" s="587"/>
      <c r="U37" s="587"/>
      <c r="V37" s="587"/>
      <c r="W37" s="587"/>
      <c r="X37" s="587"/>
      <c r="Y37" s="587"/>
      <c r="Z37" s="587"/>
      <c r="AA37" s="587"/>
      <c r="AB37" s="587"/>
      <c r="AC37" s="587"/>
      <c r="AD37" s="587"/>
      <c r="AE37" s="587"/>
      <c r="AF37" s="587"/>
      <c r="AG37" s="587"/>
      <c r="AH37" s="587"/>
      <c r="AI37" s="587"/>
      <c r="AJ37" s="587"/>
      <c r="AK37" s="587"/>
      <c r="AL37" s="587"/>
      <c r="AM37" s="587"/>
      <c r="AN37" s="587"/>
      <c r="AO37" s="587"/>
      <c r="AP37" s="587"/>
      <c r="AQ37" s="587"/>
      <c r="AR37" s="587"/>
      <c r="AS37" s="587"/>
      <c r="AT37" s="587"/>
      <c r="AU37" s="587"/>
      <c r="AV37" s="27"/>
      <c r="AW37" s="27"/>
      <c r="AX37" s="27"/>
      <c r="AY37" s="225"/>
      <c r="AZ37" s="27"/>
      <c r="BA37" s="27"/>
      <c r="BB37" s="27"/>
      <c r="BC37" s="19"/>
      <c r="BD37" s="19"/>
      <c r="BE37" s="19"/>
    </row>
    <row r="38" spans="1:57" ht="15" customHeight="1">
      <c r="A38" s="537" t="s">
        <v>218</v>
      </c>
      <c r="B38" s="537"/>
      <c r="C38" s="537"/>
      <c r="D38" s="537"/>
      <c r="E38" s="537"/>
      <c r="F38" s="537"/>
      <c r="G38" s="537"/>
      <c r="H38" s="537"/>
      <c r="I38" s="537"/>
      <c r="J38" s="537"/>
      <c r="K38" s="537"/>
      <c r="L38" s="537"/>
      <c r="M38" s="537"/>
      <c r="N38" s="537"/>
      <c r="O38" s="537"/>
      <c r="P38" s="537"/>
      <c r="Q38" s="537"/>
      <c r="R38" s="537"/>
      <c r="S38" s="537"/>
      <c r="T38" s="537"/>
      <c r="U38" s="537"/>
      <c r="V38" s="537"/>
      <c r="W38" s="537"/>
      <c r="X38" s="537"/>
      <c r="Y38" s="537"/>
      <c r="Z38" s="537"/>
      <c r="AA38" s="537"/>
      <c r="AB38" s="537"/>
      <c r="AC38" s="537"/>
      <c r="AD38" s="537"/>
      <c r="AE38" s="537"/>
      <c r="AF38" s="537"/>
      <c r="AG38" s="537"/>
      <c r="AH38" s="537"/>
      <c r="AI38" s="537"/>
      <c r="AJ38" s="537"/>
      <c r="AK38" s="537"/>
      <c r="AL38" s="537"/>
      <c r="AM38" s="537"/>
      <c r="AN38" s="537"/>
      <c r="AO38" s="537"/>
      <c r="AP38" s="537"/>
      <c r="AQ38" s="537"/>
      <c r="AR38" s="537"/>
      <c r="AS38" s="537"/>
      <c r="AT38" s="537"/>
      <c r="AU38" s="537"/>
      <c r="AV38" s="27"/>
      <c r="AW38" s="27"/>
      <c r="AX38" s="27"/>
      <c r="AY38" s="225"/>
      <c r="AZ38" s="27"/>
      <c r="BA38" s="27"/>
      <c r="BB38" s="27"/>
      <c r="BC38" s="19"/>
      <c r="BD38" s="19"/>
      <c r="BE38" s="19"/>
    </row>
    <row r="39" spans="1:57" ht="15" customHeight="1">
      <c r="A39" s="586" t="s">
        <v>137</v>
      </c>
      <c r="B39" s="586"/>
      <c r="C39" s="586"/>
      <c r="D39" s="586"/>
      <c r="E39" s="586"/>
      <c r="F39" s="586"/>
      <c r="G39" s="586"/>
      <c r="H39" s="586"/>
      <c r="I39" s="586"/>
      <c r="J39" s="586"/>
      <c r="K39" s="586"/>
      <c r="L39" s="586"/>
      <c r="M39" s="586"/>
      <c r="N39" s="586"/>
      <c r="O39" s="586"/>
      <c r="P39" s="586"/>
      <c r="Q39" s="586"/>
      <c r="R39" s="586"/>
      <c r="S39" s="586"/>
      <c r="T39" s="586"/>
      <c r="U39" s="586"/>
      <c r="V39" s="586"/>
      <c r="W39" s="586"/>
      <c r="X39" s="586"/>
      <c r="Y39" s="586"/>
      <c r="Z39" s="586"/>
      <c r="AA39" s="586"/>
      <c r="AB39" s="586"/>
      <c r="AC39" s="586"/>
      <c r="AD39" s="586"/>
      <c r="AE39" s="586"/>
      <c r="AF39" s="586"/>
      <c r="AG39" s="586"/>
      <c r="AH39" s="586"/>
      <c r="AI39" s="586"/>
      <c r="AJ39" s="586"/>
      <c r="AK39" s="586"/>
      <c r="AL39" s="586"/>
      <c r="AM39" s="586"/>
      <c r="AN39" s="586"/>
      <c r="AO39" s="586"/>
      <c r="AP39" s="586"/>
      <c r="AQ39" s="586"/>
      <c r="AR39" s="586"/>
      <c r="AS39" s="586"/>
      <c r="AT39" s="586"/>
      <c r="AU39" s="586"/>
      <c r="AV39" s="28"/>
      <c r="AW39" s="28"/>
      <c r="AX39" s="28"/>
      <c r="AY39" s="226"/>
      <c r="AZ39" s="28"/>
      <c r="BA39" s="28"/>
      <c r="BB39" s="28"/>
      <c r="BC39" s="19"/>
      <c r="BD39" s="19"/>
      <c r="BE39" s="19"/>
    </row>
    <row r="40" spans="1:57" ht="30" customHeight="1">
      <c r="A40" s="587" t="s">
        <v>139</v>
      </c>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c r="Z40" s="587"/>
      <c r="AA40" s="587"/>
      <c r="AB40" s="587"/>
      <c r="AC40" s="587"/>
      <c r="AD40" s="587"/>
      <c r="AE40" s="587"/>
      <c r="AF40" s="587"/>
      <c r="AG40" s="587"/>
      <c r="AH40" s="587"/>
      <c r="AI40" s="587"/>
      <c r="AJ40" s="587"/>
      <c r="AK40" s="587"/>
      <c r="AL40" s="587"/>
      <c r="AM40" s="587"/>
      <c r="AN40" s="587"/>
      <c r="AO40" s="587"/>
      <c r="AP40" s="587"/>
      <c r="AQ40" s="587"/>
      <c r="AR40" s="587"/>
      <c r="AS40" s="587"/>
      <c r="AT40" s="587"/>
      <c r="AU40" s="587"/>
      <c r="AV40" s="587"/>
      <c r="AW40" s="587"/>
      <c r="AX40" s="587"/>
      <c r="AY40" s="587"/>
      <c r="AZ40" s="587"/>
      <c r="BA40" s="587"/>
      <c r="BB40" s="587"/>
      <c r="BC40" s="587"/>
      <c r="BD40" s="587"/>
      <c r="BE40" s="587"/>
    </row>
    <row r="41" spans="1:57" s="20" customFormat="1" ht="69.75" customHeight="1">
      <c r="A41" s="587" t="s">
        <v>195</v>
      </c>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c r="AB41" s="587"/>
      <c r="AC41" s="587"/>
      <c r="AD41" s="587"/>
      <c r="AE41" s="587"/>
      <c r="AF41" s="587"/>
      <c r="AG41" s="587"/>
      <c r="AH41" s="587"/>
      <c r="AI41" s="587"/>
      <c r="AJ41" s="587"/>
      <c r="AK41" s="587"/>
      <c r="AL41" s="587"/>
      <c r="AM41" s="587"/>
      <c r="AN41" s="587"/>
      <c r="AO41" s="587"/>
      <c r="AP41" s="587"/>
      <c r="AQ41" s="587"/>
      <c r="AR41" s="587"/>
      <c r="AS41" s="587"/>
      <c r="AT41" s="587"/>
      <c r="AU41" s="587"/>
      <c r="AV41" s="27"/>
      <c r="AW41" s="27"/>
      <c r="AX41" s="27"/>
      <c r="AY41" s="225"/>
      <c r="AZ41" s="27"/>
      <c r="BA41" s="27"/>
      <c r="BB41" s="27"/>
      <c r="BC41" s="19"/>
      <c r="BD41" s="19"/>
    </row>
    <row r="42" spans="1:57" ht="15" customHeight="1">
      <c r="A42" s="588" t="s">
        <v>133</v>
      </c>
      <c r="B42" s="588"/>
      <c r="C42" s="588"/>
      <c r="D42" s="588"/>
      <c r="E42" s="588"/>
      <c r="F42" s="588"/>
      <c r="G42" s="588"/>
      <c r="H42" s="588"/>
      <c r="I42" s="588"/>
      <c r="J42" s="588"/>
      <c r="K42" s="588"/>
      <c r="L42" s="588"/>
      <c r="M42" s="588"/>
      <c r="N42" s="588"/>
      <c r="O42" s="588"/>
      <c r="P42" s="588"/>
      <c r="Q42" s="588"/>
      <c r="R42" s="588"/>
      <c r="S42" s="588"/>
      <c r="T42" s="588"/>
      <c r="U42" s="588"/>
      <c r="V42" s="588"/>
      <c r="W42" s="588"/>
      <c r="X42" s="588"/>
      <c r="Y42" s="588"/>
      <c r="Z42" s="588"/>
      <c r="AA42" s="588"/>
      <c r="AB42" s="588"/>
      <c r="AC42" s="588"/>
      <c r="AD42" s="588"/>
      <c r="AE42" s="588"/>
      <c r="AF42" s="588"/>
      <c r="AG42" s="588"/>
      <c r="AH42" s="588"/>
      <c r="AI42" s="588"/>
      <c r="AJ42" s="588"/>
      <c r="AK42" s="588"/>
      <c r="AL42" s="588"/>
      <c r="AM42" s="588"/>
      <c r="AN42" s="588"/>
      <c r="AO42" s="588"/>
      <c r="AP42" s="588"/>
      <c r="AQ42" s="588"/>
      <c r="AR42" s="588"/>
      <c r="AS42" s="588"/>
      <c r="AT42" s="588"/>
      <c r="AU42" s="588"/>
      <c r="AV42" s="29"/>
      <c r="AW42" s="29"/>
      <c r="AX42" s="29"/>
      <c r="AY42" s="227"/>
      <c r="AZ42" s="29"/>
      <c r="BA42" s="29"/>
      <c r="BB42" s="29"/>
      <c r="BC42" s="16"/>
      <c r="BD42" s="16"/>
      <c r="BE42" s="17"/>
    </row>
  </sheetData>
  <sheetProtection formatCells="0" formatColumns="0" insertColumns="0" insertRows="0" insertHyperlinks="0" deleteColumns="0" deleteRows="0" sort="0" autoFilter="0" pivotTables="0"/>
  <mergeCells count="134">
    <mergeCell ref="A4:A5"/>
    <mergeCell ref="A1:BC1"/>
    <mergeCell ref="A7:A9"/>
    <mergeCell ref="BC7:BC9"/>
    <mergeCell ref="B10:F10"/>
    <mergeCell ref="G10:M10"/>
    <mergeCell ref="AS10:AU10"/>
    <mergeCell ref="B7:F9"/>
    <mergeCell ref="G7:M9"/>
    <mergeCell ref="N7:T7"/>
    <mergeCell ref="U7:AA7"/>
    <mergeCell ref="AB7:AH7"/>
    <mergeCell ref="AV7:AX9"/>
    <mergeCell ref="AV10:AX10"/>
    <mergeCell ref="I6:M6"/>
    <mergeCell ref="N6:U6"/>
    <mergeCell ref="V6:AE6"/>
    <mergeCell ref="AF6:AM6"/>
    <mergeCell ref="N3:Z3"/>
    <mergeCell ref="AA3:AH3"/>
    <mergeCell ref="N4:Z5"/>
    <mergeCell ref="AA4:AE5"/>
    <mergeCell ref="A6:H6"/>
    <mergeCell ref="A3:M3"/>
    <mergeCell ref="B4:M5"/>
    <mergeCell ref="B11:F11"/>
    <mergeCell ref="G11:M11"/>
    <mergeCell ref="AS11:AU11"/>
    <mergeCell ref="B12:F12"/>
    <mergeCell ref="G12:M12"/>
    <mergeCell ref="AS12:AU12"/>
    <mergeCell ref="AI7:AO7"/>
    <mergeCell ref="AP7:AR7"/>
    <mergeCell ref="AS7:AU9"/>
    <mergeCell ref="B15:F15"/>
    <mergeCell ref="G15:M15"/>
    <mergeCell ref="AS15:AU15"/>
    <mergeCell ref="B16:F16"/>
    <mergeCell ref="G16:M16"/>
    <mergeCell ref="AS16:AU16"/>
    <mergeCell ref="B13:F13"/>
    <mergeCell ref="G13:M13"/>
    <mergeCell ref="AS13:AU13"/>
    <mergeCell ref="B14:F14"/>
    <mergeCell ref="G14:M14"/>
    <mergeCell ref="AS14:AU14"/>
    <mergeCell ref="B19:F19"/>
    <mergeCell ref="G19:M19"/>
    <mergeCell ref="AS19:AU19"/>
    <mergeCell ref="B20:F20"/>
    <mergeCell ref="G20:M20"/>
    <mergeCell ref="AS20:AU20"/>
    <mergeCell ref="B17:F17"/>
    <mergeCell ref="G17:M17"/>
    <mergeCell ref="AS17:AU17"/>
    <mergeCell ref="B18:F18"/>
    <mergeCell ref="G18:M18"/>
    <mergeCell ref="AS18:AU18"/>
    <mergeCell ref="B23:F23"/>
    <mergeCell ref="G23:M23"/>
    <mergeCell ref="AS23:AU23"/>
    <mergeCell ref="B24:F24"/>
    <mergeCell ref="G24:M24"/>
    <mergeCell ref="AS24:AU24"/>
    <mergeCell ref="B21:F21"/>
    <mergeCell ref="G21:M21"/>
    <mergeCell ref="AS21:AU21"/>
    <mergeCell ref="B22:F22"/>
    <mergeCell ref="G22:M22"/>
    <mergeCell ref="AS22:AU22"/>
    <mergeCell ref="A27:M27"/>
    <mergeCell ref="AS27:AU27"/>
    <mergeCell ref="A28:AR28"/>
    <mergeCell ref="AS28:AU28"/>
    <mergeCell ref="A29:M29"/>
    <mergeCell ref="AS29:AU29"/>
    <mergeCell ref="B25:F25"/>
    <mergeCell ref="G25:M25"/>
    <mergeCell ref="AS25:AU25"/>
    <mergeCell ref="A26:M26"/>
    <mergeCell ref="AS26:AU26"/>
    <mergeCell ref="A38:AU38"/>
    <mergeCell ref="A39:AU39"/>
    <mergeCell ref="A40:BE40"/>
    <mergeCell ref="A41:AU41"/>
    <mergeCell ref="A42:AU42"/>
    <mergeCell ref="I31:W31"/>
    <mergeCell ref="A33:AU33"/>
    <mergeCell ref="A35:AU35"/>
    <mergeCell ref="A36:AU36"/>
    <mergeCell ref="A37:AU37"/>
    <mergeCell ref="AZ24:BB24"/>
    <mergeCell ref="AV11:AX11"/>
    <mergeCell ref="AV12:AX12"/>
    <mergeCell ref="AV13:AX13"/>
    <mergeCell ref="AV14:AX14"/>
    <mergeCell ref="AV15:AX15"/>
    <mergeCell ref="AV16:AX16"/>
    <mergeCell ref="AV17:AX17"/>
    <mergeCell ref="AV18:AX18"/>
    <mergeCell ref="AV19:AX19"/>
    <mergeCell ref="AZ15:BB15"/>
    <mergeCell ref="AZ16:BB16"/>
    <mergeCell ref="AZ17:BB17"/>
    <mergeCell ref="AZ18:BB18"/>
    <mergeCell ref="AZ19:BB19"/>
    <mergeCell ref="AZ20:BB20"/>
    <mergeCell ref="AZ21:BB21"/>
    <mergeCell ref="AZ22:BB22"/>
    <mergeCell ref="AZ23:BB23"/>
    <mergeCell ref="AY7:AY9"/>
    <mergeCell ref="AZ25:BB25"/>
    <mergeCell ref="AZ26:BB26"/>
    <mergeCell ref="AZ27:BB27"/>
    <mergeCell ref="AI3:BB3"/>
    <mergeCell ref="AR4:BB4"/>
    <mergeCell ref="AR5:BB5"/>
    <mergeCell ref="AN6:BB6"/>
    <mergeCell ref="AF4:AQ4"/>
    <mergeCell ref="AF5:AQ5"/>
    <mergeCell ref="AV20:AX20"/>
    <mergeCell ref="AV21:AX21"/>
    <mergeCell ref="AV22:AX22"/>
    <mergeCell ref="AV23:AX23"/>
    <mergeCell ref="AV24:AX24"/>
    <mergeCell ref="AV25:AX25"/>
    <mergeCell ref="AV26:AX26"/>
    <mergeCell ref="AV27:AX27"/>
    <mergeCell ref="AZ7:BB9"/>
    <mergeCell ref="AZ10:BB10"/>
    <mergeCell ref="AZ11:BB11"/>
    <mergeCell ref="AZ12:BB12"/>
    <mergeCell ref="AZ13:BB13"/>
    <mergeCell ref="AZ14:BB14"/>
  </mergeCells>
  <phoneticPr fontId="4"/>
  <dataValidations count="4">
    <dataValidation type="list" allowBlank="1" showInputMessage="1" showErrorMessage="1" sqref="V6:AD6">
      <formula1>"10:1,6:1,5:1,4:1"</formula1>
    </dataValidation>
    <dataValidation type="list" allowBlank="1" showInputMessage="1" showErrorMessage="1" sqref="N9">
      <formula1>"日,月,火,水,木,金,土"</formula1>
    </dataValidation>
    <dataValidation type="list" allowBlank="1" showInputMessage="1" showErrorMessage="1" sqref="B10:F25">
      <formula1>"常勤･専従,常勤･兼務,非常勤･専従,非常勤･兼務"</formula1>
    </dataValidation>
    <dataValidation type="list" allowBlank="1" showInputMessage="1" sqref="A10:A25">
      <formula1>"世話人,生活支援員,ｻｰﾋﾞｽ管理責任者,管理者,常勤換算に含まない夜勤,常勤換算に含まない宿直"</formula1>
    </dataValidation>
  </dataValidations>
  <printOptions verticalCentered="1"/>
  <pageMargins left="0.74" right="0.19685039370078741" top="0.61" bottom="0.39370078740157483" header="0.66" footer="0.51181102362204722"/>
  <pageSetup paperSize="9" scale="73" orientation="landscape" r:id="rId1"/>
  <headerFooter alignWithMargins="0"/>
  <rowBreaks count="1" manualBreakCount="1">
    <brk id="32" max="5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249977111117893"/>
  </sheetPr>
  <dimension ref="A1:BD44"/>
  <sheetViews>
    <sheetView tabSelected="1" view="pageBreakPreview" topLeftCell="A25" zoomScaleNormal="100" zoomScaleSheetLayoutView="100" workbookViewId="0">
      <selection activeCell="A37" sqref="A37:AU37"/>
    </sheetView>
  </sheetViews>
  <sheetFormatPr defaultRowHeight="21" customHeight="1"/>
  <cols>
    <col min="1" max="1" width="15.625" style="14" customWidth="1"/>
    <col min="2" max="13" width="2.625" style="1" customWidth="1"/>
    <col min="14" max="44" width="3.125" style="184" customWidth="1"/>
    <col min="45" max="53" width="2.625" style="1" customWidth="1"/>
    <col min="54" max="54" width="18.75" style="1" customWidth="1"/>
    <col min="55" max="68" width="2.625" style="1" customWidth="1"/>
    <col min="69" max="16384" width="9" style="1"/>
  </cols>
  <sheetData>
    <row r="1" spans="1:54" ht="21" customHeight="1">
      <c r="A1" s="669" t="s">
        <v>207</v>
      </c>
      <c r="B1" s="669"/>
      <c r="C1" s="669"/>
      <c r="D1" s="669"/>
      <c r="E1" s="669"/>
      <c r="F1" s="669"/>
      <c r="G1" s="669"/>
      <c r="H1" s="669"/>
      <c r="I1" s="669"/>
      <c r="J1" s="669"/>
      <c r="K1" s="669"/>
      <c r="L1" s="669"/>
      <c r="M1" s="669"/>
      <c r="N1" s="669"/>
      <c r="O1" s="669"/>
      <c r="P1" s="669"/>
      <c r="Q1" s="669"/>
      <c r="R1" s="669"/>
      <c r="S1" s="669"/>
      <c r="T1" s="669"/>
      <c r="U1" s="669"/>
      <c r="V1" s="669"/>
      <c r="W1" s="669"/>
      <c r="X1" s="669"/>
      <c r="Y1" s="669"/>
      <c r="Z1" s="669"/>
      <c r="AA1" s="669"/>
      <c r="AB1" s="669"/>
      <c r="AC1" s="669"/>
      <c r="AD1" s="669"/>
      <c r="AE1" s="669"/>
      <c r="AF1" s="669"/>
      <c r="AG1" s="669"/>
      <c r="AH1" s="669"/>
      <c r="AI1" s="669"/>
      <c r="AJ1" s="669"/>
      <c r="AK1" s="669"/>
      <c r="AL1" s="669"/>
      <c r="AM1" s="669"/>
      <c r="AN1" s="669"/>
      <c r="AO1" s="669"/>
      <c r="AP1" s="669"/>
      <c r="AQ1" s="669"/>
      <c r="AR1" s="669"/>
      <c r="AS1" s="669"/>
      <c r="AT1" s="669"/>
      <c r="AU1" s="669"/>
      <c r="AV1" s="669"/>
      <c r="AW1" s="669"/>
      <c r="AX1" s="669"/>
      <c r="AY1" s="669"/>
      <c r="AZ1" s="669"/>
      <c r="BA1" s="669"/>
      <c r="BB1" s="669"/>
    </row>
    <row r="2" spans="1:54" ht="7.5" customHeight="1" thickBot="1">
      <c r="A2" s="2"/>
    </row>
    <row r="3" spans="1:54" ht="21" customHeight="1">
      <c r="A3" s="599" t="s">
        <v>0</v>
      </c>
      <c r="B3" s="600"/>
      <c r="C3" s="600"/>
      <c r="D3" s="600"/>
      <c r="E3" s="600"/>
      <c r="F3" s="600"/>
      <c r="G3" s="600"/>
      <c r="H3" s="600"/>
      <c r="I3" s="600"/>
      <c r="J3" s="600"/>
      <c r="K3" s="600"/>
      <c r="L3" s="600"/>
      <c r="M3" s="601"/>
      <c r="N3" s="685" t="s">
        <v>205</v>
      </c>
      <c r="O3" s="685"/>
      <c r="P3" s="685"/>
      <c r="Q3" s="685"/>
      <c r="R3" s="685"/>
      <c r="S3" s="685"/>
      <c r="T3" s="685"/>
      <c r="U3" s="685"/>
      <c r="V3" s="685"/>
      <c r="W3" s="685"/>
      <c r="X3" s="685"/>
      <c r="Y3" s="685"/>
      <c r="Z3" s="685"/>
      <c r="AA3" s="636" t="s">
        <v>1</v>
      </c>
      <c r="AB3" s="636"/>
      <c r="AC3" s="636"/>
      <c r="AD3" s="636"/>
      <c r="AE3" s="636"/>
      <c r="AF3" s="636"/>
      <c r="AG3" s="636"/>
      <c r="AH3" s="636"/>
      <c r="AI3" s="698" t="s">
        <v>88</v>
      </c>
      <c r="AJ3" s="698"/>
      <c r="AK3" s="698"/>
      <c r="AL3" s="698"/>
      <c r="AM3" s="698"/>
      <c r="AN3" s="698"/>
      <c r="AO3" s="698"/>
      <c r="AP3" s="698"/>
      <c r="AQ3" s="698"/>
      <c r="AR3" s="698"/>
      <c r="AS3" s="698"/>
      <c r="AT3" s="698"/>
      <c r="AU3" s="698"/>
      <c r="AV3" s="698"/>
      <c r="AW3" s="698"/>
      <c r="AX3" s="698"/>
      <c r="AY3" s="698"/>
      <c r="AZ3" s="698"/>
      <c r="BA3" s="699"/>
      <c r="BB3" s="23"/>
    </row>
    <row r="4" spans="1:54" ht="14.25">
      <c r="A4" s="563" t="s">
        <v>2</v>
      </c>
      <c r="B4" s="671" t="s">
        <v>206</v>
      </c>
      <c r="C4" s="671"/>
      <c r="D4" s="671"/>
      <c r="E4" s="671"/>
      <c r="F4" s="671"/>
      <c r="G4" s="671"/>
      <c r="H4" s="671"/>
      <c r="I4" s="671"/>
      <c r="J4" s="671"/>
      <c r="K4" s="671"/>
      <c r="L4" s="671"/>
      <c r="M4" s="672"/>
      <c r="N4" s="686" t="s">
        <v>3</v>
      </c>
      <c r="O4" s="687"/>
      <c r="P4" s="687"/>
      <c r="Q4" s="687"/>
      <c r="R4" s="687"/>
      <c r="S4" s="687"/>
      <c r="T4" s="687"/>
      <c r="U4" s="687"/>
      <c r="V4" s="687"/>
      <c r="W4" s="687"/>
      <c r="X4" s="687"/>
      <c r="Y4" s="687"/>
      <c r="Z4" s="688"/>
      <c r="AA4" s="692">
        <v>12.6</v>
      </c>
      <c r="AB4" s="693"/>
      <c r="AC4" s="693"/>
      <c r="AD4" s="693"/>
      <c r="AE4" s="694"/>
      <c r="AF4" s="575" t="s">
        <v>89</v>
      </c>
      <c r="AG4" s="576"/>
      <c r="AH4" s="576"/>
      <c r="AI4" s="576"/>
      <c r="AJ4" s="576"/>
      <c r="AK4" s="576"/>
      <c r="AL4" s="576"/>
      <c r="AM4" s="576"/>
      <c r="AN4" s="576"/>
      <c r="AO4" s="576"/>
      <c r="AP4" s="576"/>
      <c r="AQ4" s="577"/>
      <c r="AR4" s="700">
        <v>2.1</v>
      </c>
      <c r="AS4" s="700"/>
      <c r="AT4" s="700"/>
      <c r="AU4" s="700"/>
      <c r="AV4" s="700"/>
      <c r="AW4" s="700"/>
      <c r="AX4" s="700"/>
      <c r="AY4" s="700"/>
      <c r="AZ4" s="700"/>
      <c r="BA4" s="701"/>
      <c r="BB4" s="23"/>
    </row>
    <row r="5" spans="1:54" ht="14.25">
      <c r="A5" s="563"/>
      <c r="B5" s="673"/>
      <c r="C5" s="673"/>
      <c r="D5" s="673"/>
      <c r="E5" s="673"/>
      <c r="F5" s="673"/>
      <c r="G5" s="673"/>
      <c r="H5" s="673"/>
      <c r="I5" s="673"/>
      <c r="J5" s="673"/>
      <c r="K5" s="673"/>
      <c r="L5" s="673"/>
      <c r="M5" s="674"/>
      <c r="N5" s="689"/>
      <c r="O5" s="690"/>
      <c r="P5" s="690"/>
      <c r="Q5" s="690"/>
      <c r="R5" s="690"/>
      <c r="S5" s="690"/>
      <c r="T5" s="690"/>
      <c r="U5" s="690"/>
      <c r="V5" s="690"/>
      <c r="W5" s="690"/>
      <c r="X5" s="690"/>
      <c r="Y5" s="690"/>
      <c r="Z5" s="691"/>
      <c r="AA5" s="695"/>
      <c r="AB5" s="696"/>
      <c r="AC5" s="696"/>
      <c r="AD5" s="696"/>
      <c r="AE5" s="697"/>
      <c r="AF5" s="575" t="s">
        <v>90</v>
      </c>
      <c r="AG5" s="576"/>
      <c r="AH5" s="576"/>
      <c r="AI5" s="576"/>
      <c r="AJ5" s="576"/>
      <c r="AK5" s="576"/>
      <c r="AL5" s="576"/>
      <c r="AM5" s="576"/>
      <c r="AN5" s="576"/>
      <c r="AO5" s="576"/>
      <c r="AP5" s="576"/>
      <c r="AQ5" s="577"/>
      <c r="AR5" s="700">
        <v>1</v>
      </c>
      <c r="AS5" s="700"/>
      <c r="AT5" s="700"/>
      <c r="AU5" s="700"/>
      <c r="AV5" s="700"/>
      <c r="AW5" s="700"/>
      <c r="AX5" s="700"/>
      <c r="AY5" s="700"/>
      <c r="AZ5" s="700"/>
      <c r="BA5" s="701"/>
      <c r="BB5" s="23"/>
    </row>
    <row r="6" spans="1:54" ht="21" customHeight="1" thickBot="1">
      <c r="A6" s="650" t="s">
        <v>6</v>
      </c>
      <c r="B6" s="651"/>
      <c r="C6" s="651"/>
      <c r="D6" s="651"/>
      <c r="E6" s="651"/>
      <c r="F6" s="651"/>
      <c r="G6" s="651"/>
      <c r="H6" s="652"/>
      <c r="I6" s="677">
        <v>40</v>
      </c>
      <c r="J6" s="678"/>
      <c r="K6" s="678"/>
      <c r="L6" s="678"/>
      <c r="M6" s="679"/>
      <c r="N6" s="598" t="s">
        <v>91</v>
      </c>
      <c r="O6" s="680"/>
      <c r="P6" s="680"/>
      <c r="Q6" s="680"/>
      <c r="R6" s="680"/>
      <c r="S6" s="680"/>
      <c r="T6" s="680"/>
      <c r="U6" s="681"/>
      <c r="V6" s="682" t="s">
        <v>197</v>
      </c>
      <c r="W6" s="683"/>
      <c r="X6" s="683"/>
      <c r="Y6" s="683"/>
      <c r="Z6" s="683"/>
      <c r="AA6" s="683"/>
      <c r="AB6" s="683"/>
      <c r="AC6" s="683"/>
      <c r="AD6" s="683"/>
      <c r="AE6" s="684"/>
      <c r="AF6" s="598" t="s">
        <v>8</v>
      </c>
      <c r="AG6" s="680"/>
      <c r="AH6" s="680"/>
      <c r="AI6" s="680"/>
      <c r="AJ6" s="680"/>
      <c r="AK6" s="680"/>
      <c r="AL6" s="680"/>
      <c r="AM6" s="680"/>
      <c r="AN6" s="702" t="s">
        <v>40</v>
      </c>
      <c r="AO6" s="702"/>
      <c r="AP6" s="702"/>
      <c r="AQ6" s="702"/>
      <c r="AR6" s="702"/>
      <c r="AS6" s="702"/>
      <c r="AT6" s="702"/>
      <c r="AU6" s="702"/>
      <c r="AV6" s="702"/>
      <c r="AW6" s="702"/>
      <c r="AX6" s="702"/>
      <c r="AY6" s="702"/>
      <c r="AZ6" s="702"/>
      <c r="BA6" s="703"/>
      <c r="BB6" s="15"/>
    </row>
    <row r="7" spans="1:54" ht="21" customHeight="1">
      <c r="A7" s="629" t="s">
        <v>9</v>
      </c>
      <c r="B7" s="635" t="s">
        <v>10</v>
      </c>
      <c r="C7" s="635"/>
      <c r="D7" s="635"/>
      <c r="E7" s="635"/>
      <c r="F7" s="635"/>
      <c r="G7" s="636" t="s">
        <v>11</v>
      </c>
      <c r="H7" s="636"/>
      <c r="I7" s="636"/>
      <c r="J7" s="636"/>
      <c r="K7" s="636"/>
      <c r="L7" s="636"/>
      <c r="M7" s="637"/>
      <c r="N7" s="601" t="s">
        <v>12</v>
      </c>
      <c r="O7" s="636"/>
      <c r="P7" s="636"/>
      <c r="Q7" s="636"/>
      <c r="R7" s="636"/>
      <c r="S7" s="636"/>
      <c r="T7" s="636"/>
      <c r="U7" s="636" t="s">
        <v>13</v>
      </c>
      <c r="V7" s="636"/>
      <c r="W7" s="636"/>
      <c r="X7" s="636"/>
      <c r="Y7" s="636"/>
      <c r="Z7" s="636"/>
      <c r="AA7" s="636"/>
      <c r="AB7" s="636" t="s">
        <v>14</v>
      </c>
      <c r="AC7" s="636"/>
      <c r="AD7" s="636"/>
      <c r="AE7" s="636"/>
      <c r="AF7" s="636"/>
      <c r="AG7" s="636"/>
      <c r="AH7" s="636"/>
      <c r="AI7" s="602" t="s">
        <v>15</v>
      </c>
      <c r="AJ7" s="600"/>
      <c r="AK7" s="600"/>
      <c r="AL7" s="600"/>
      <c r="AM7" s="600"/>
      <c r="AN7" s="624"/>
      <c r="AO7" s="625"/>
      <c r="AP7" s="623" t="s">
        <v>16</v>
      </c>
      <c r="AQ7" s="624"/>
      <c r="AR7" s="625"/>
      <c r="AS7" s="626" t="s">
        <v>135</v>
      </c>
      <c r="AT7" s="626"/>
      <c r="AU7" s="626"/>
      <c r="AV7" s="561" t="s">
        <v>140</v>
      </c>
      <c r="AW7" s="640"/>
      <c r="AX7" s="641"/>
      <c r="AY7" s="640" t="s">
        <v>134</v>
      </c>
      <c r="AZ7" s="640"/>
      <c r="BA7" s="675"/>
      <c r="BB7" s="670" t="s">
        <v>17</v>
      </c>
    </row>
    <row r="8" spans="1:54" ht="21" customHeight="1">
      <c r="A8" s="630"/>
      <c r="B8" s="627"/>
      <c r="C8" s="627"/>
      <c r="D8" s="627"/>
      <c r="E8" s="627"/>
      <c r="F8" s="627"/>
      <c r="G8" s="563"/>
      <c r="H8" s="563"/>
      <c r="I8" s="563"/>
      <c r="J8" s="563"/>
      <c r="K8" s="563"/>
      <c r="L8" s="563"/>
      <c r="M8" s="638"/>
      <c r="N8" s="3">
        <v>1</v>
      </c>
      <c r="O8" s="163">
        <v>2</v>
      </c>
      <c r="P8" s="163">
        <v>3</v>
      </c>
      <c r="Q8" s="163">
        <v>4</v>
      </c>
      <c r="R8" s="163">
        <v>5</v>
      </c>
      <c r="S8" s="163">
        <v>6</v>
      </c>
      <c r="T8" s="163">
        <v>7</v>
      </c>
      <c r="U8" s="163">
        <v>8</v>
      </c>
      <c r="V8" s="163">
        <v>9</v>
      </c>
      <c r="W8" s="163">
        <v>10</v>
      </c>
      <c r="X8" s="163">
        <v>11</v>
      </c>
      <c r="Y8" s="163">
        <v>12</v>
      </c>
      <c r="Z8" s="163">
        <v>13</v>
      </c>
      <c r="AA8" s="163">
        <v>14</v>
      </c>
      <c r="AB8" s="163">
        <v>15</v>
      </c>
      <c r="AC8" s="163">
        <v>16</v>
      </c>
      <c r="AD8" s="163">
        <v>17</v>
      </c>
      <c r="AE8" s="163">
        <v>18</v>
      </c>
      <c r="AF8" s="163">
        <v>19</v>
      </c>
      <c r="AG8" s="163">
        <v>20</v>
      </c>
      <c r="AH8" s="163">
        <v>21</v>
      </c>
      <c r="AI8" s="163">
        <v>22</v>
      </c>
      <c r="AJ8" s="163">
        <v>23</v>
      </c>
      <c r="AK8" s="163">
        <v>24</v>
      </c>
      <c r="AL8" s="163">
        <v>25</v>
      </c>
      <c r="AM8" s="163">
        <v>26</v>
      </c>
      <c r="AN8" s="163">
        <v>27</v>
      </c>
      <c r="AO8" s="163">
        <v>28</v>
      </c>
      <c r="AP8" s="163">
        <v>29</v>
      </c>
      <c r="AQ8" s="163">
        <v>30</v>
      </c>
      <c r="AR8" s="163">
        <v>31</v>
      </c>
      <c r="AS8" s="627"/>
      <c r="AT8" s="627"/>
      <c r="AU8" s="627"/>
      <c r="AV8" s="561"/>
      <c r="AW8" s="640"/>
      <c r="AX8" s="641"/>
      <c r="AY8" s="640"/>
      <c r="AZ8" s="640"/>
      <c r="BA8" s="675"/>
      <c r="BB8" s="670"/>
    </row>
    <row r="9" spans="1:54" ht="21" customHeight="1">
      <c r="A9" s="631"/>
      <c r="B9" s="627"/>
      <c r="C9" s="627"/>
      <c r="D9" s="627"/>
      <c r="E9" s="627"/>
      <c r="F9" s="627"/>
      <c r="G9" s="563"/>
      <c r="H9" s="563"/>
      <c r="I9" s="563"/>
      <c r="J9" s="563"/>
      <c r="K9" s="563"/>
      <c r="L9" s="563"/>
      <c r="M9" s="638"/>
      <c r="N9" s="3" t="s">
        <v>18</v>
      </c>
      <c r="O9" s="163" t="s">
        <v>19</v>
      </c>
      <c r="P9" s="163" t="s">
        <v>20</v>
      </c>
      <c r="Q9" s="163" t="s">
        <v>21</v>
      </c>
      <c r="R9" s="163" t="s">
        <v>22</v>
      </c>
      <c r="S9" s="163" t="s">
        <v>23</v>
      </c>
      <c r="T9" s="163" t="s">
        <v>24</v>
      </c>
      <c r="U9" s="163" t="s">
        <v>18</v>
      </c>
      <c r="V9" s="163" t="s">
        <v>19</v>
      </c>
      <c r="W9" s="163" t="s">
        <v>20</v>
      </c>
      <c r="X9" s="163" t="s">
        <v>21</v>
      </c>
      <c r="Y9" s="163" t="s">
        <v>22</v>
      </c>
      <c r="Z9" s="163" t="s">
        <v>23</v>
      </c>
      <c r="AA9" s="163" t="s">
        <v>24</v>
      </c>
      <c r="AB9" s="163" t="s">
        <v>18</v>
      </c>
      <c r="AC9" s="163" t="s">
        <v>19</v>
      </c>
      <c r="AD9" s="163" t="s">
        <v>20</v>
      </c>
      <c r="AE9" s="163" t="s">
        <v>21</v>
      </c>
      <c r="AF9" s="163" t="s">
        <v>22</v>
      </c>
      <c r="AG9" s="163" t="s">
        <v>23</v>
      </c>
      <c r="AH9" s="163" t="s">
        <v>24</v>
      </c>
      <c r="AI9" s="163" t="s">
        <v>18</v>
      </c>
      <c r="AJ9" s="163" t="s">
        <v>19</v>
      </c>
      <c r="AK9" s="163" t="s">
        <v>20</v>
      </c>
      <c r="AL9" s="163" t="s">
        <v>21</v>
      </c>
      <c r="AM9" s="163" t="s">
        <v>22</v>
      </c>
      <c r="AN9" s="163" t="s">
        <v>23</v>
      </c>
      <c r="AO9" s="163" t="s">
        <v>25</v>
      </c>
      <c r="AP9" s="163" t="s">
        <v>26</v>
      </c>
      <c r="AQ9" s="163" t="s">
        <v>27</v>
      </c>
      <c r="AR9" s="163" t="s">
        <v>28</v>
      </c>
      <c r="AS9" s="627"/>
      <c r="AT9" s="627"/>
      <c r="AU9" s="627"/>
      <c r="AV9" s="562"/>
      <c r="AW9" s="642"/>
      <c r="AX9" s="643"/>
      <c r="AY9" s="642"/>
      <c r="AZ9" s="642"/>
      <c r="BA9" s="676"/>
      <c r="BB9" s="670"/>
    </row>
    <row r="10" spans="1:54" ht="21" customHeight="1">
      <c r="A10" s="37" t="s">
        <v>41</v>
      </c>
      <c r="B10" s="666" t="s">
        <v>42</v>
      </c>
      <c r="C10" s="666"/>
      <c r="D10" s="666"/>
      <c r="E10" s="666"/>
      <c r="F10" s="666"/>
      <c r="G10" s="667" t="s">
        <v>92</v>
      </c>
      <c r="H10" s="667"/>
      <c r="I10" s="667"/>
      <c r="J10" s="667"/>
      <c r="K10" s="667"/>
      <c r="L10" s="667"/>
      <c r="M10" s="668"/>
      <c r="N10" s="160"/>
      <c r="O10" s="161">
        <v>4</v>
      </c>
      <c r="P10" s="161">
        <v>4</v>
      </c>
      <c r="Q10" s="161">
        <v>4</v>
      </c>
      <c r="R10" s="161">
        <v>4</v>
      </c>
      <c r="S10" s="161">
        <v>4</v>
      </c>
      <c r="T10" s="161"/>
      <c r="U10" s="160"/>
      <c r="V10" s="161">
        <v>4</v>
      </c>
      <c r="W10" s="161">
        <v>4</v>
      </c>
      <c r="X10" s="161">
        <v>4</v>
      </c>
      <c r="Y10" s="161">
        <v>4</v>
      </c>
      <c r="Z10" s="161">
        <v>4</v>
      </c>
      <c r="AA10" s="161"/>
      <c r="AB10" s="160"/>
      <c r="AC10" s="161">
        <v>4</v>
      </c>
      <c r="AD10" s="161">
        <v>4</v>
      </c>
      <c r="AE10" s="161">
        <v>4</v>
      </c>
      <c r="AF10" s="161">
        <v>4</v>
      </c>
      <c r="AG10" s="161">
        <v>4</v>
      </c>
      <c r="AH10" s="161"/>
      <c r="AI10" s="160"/>
      <c r="AJ10" s="161">
        <v>4</v>
      </c>
      <c r="AK10" s="161">
        <v>4</v>
      </c>
      <c r="AL10" s="161">
        <v>4</v>
      </c>
      <c r="AM10" s="161">
        <v>4</v>
      </c>
      <c r="AN10" s="161">
        <v>4</v>
      </c>
      <c r="AO10" s="161"/>
      <c r="AP10" s="161"/>
      <c r="AQ10" s="161">
        <v>4</v>
      </c>
      <c r="AR10" s="161">
        <v>4</v>
      </c>
      <c r="AS10" s="563">
        <f>SUM(N10:AO10)</f>
        <v>80</v>
      </c>
      <c r="AT10" s="563"/>
      <c r="AU10" s="563"/>
      <c r="AV10" s="563">
        <f>TRUNC(AS10/4,1)</f>
        <v>20</v>
      </c>
      <c r="AW10" s="563"/>
      <c r="AX10" s="563"/>
      <c r="AY10" s="563">
        <f>TRUNC(AV10/$I$6,1)</f>
        <v>0.5</v>
      </c>
      <c r="AZ10" s="563"/>
      <c r="BA10" s="563"/>
      <c r="BB10" s="4" t="s">
        <v>44</v>
      </c>
    </row>
    <row r="11" spans="1:54" ht="21" customHeight="1">
      <c r="A11" s="37" t="s">
        <v>45</v>
      </c>
      <c r="B11" s="666" t="s">
        <v>42</v>
      </c>
      <c r="C11" s="666"/>
      <c r="D11" s="666"/>
      <c r="E11" s="666"/>
      <c r="F11" s="666"/>
      <c r="G11" s="667" t="s">
        <v>92</v>
      </c>
      <c r="H11" s="667"/>
      <c r="I11" s="667"/>
      <c r="J11" s="667"/>
      <c r="K11" s="667"/>
      <c r="L11" s="667"/>
      <c r="M11" s="668"/>
      <c r="N11" s="160"/>
      <c r="O11" s="161">
        <v>4</v>
      </c>
      <c r="P11" s="161">
        <v>4</v>
      </c>
      <c r="Q11" s="161">
        <v>4</v>
      </c>
      <c r="R11" s="161">
        <v>4</v>
      </c>
      <c r="S11" s="161">
        <v>4</v>
      </c>
      <c r="T11" s="161"/>
      <c r="U11" s="160"/>
      <c r="V11" s="161">
        <v>4</v>
      </c>
      <c r="W11" s="161">
        <v>4</v>
      </c>
      <c r="X11" s="161">
        <v>4</v>
      </c>
      <c r="Y11" s="161">
        <v>4</v>
      </c>
      <c r="Z11" s="161">
        <v>4</v>
      </c>
      <c r="AA11" s="161"/>
      <c r="AB11" s="160"/>
      <c r="AC11" s="161">
        <v>4</v>
      </c>
      <c r="AD11" s="161">
        <v>4</v>
      </c>
      <c r="AE11" s="161">
        <v>4</v>
      </c>
      <c r="AF11" s="161">
        <v>4</v>
      </c>
      <c r="AG11" s="161">
        <v>4</v>
      </c>
      <c r="AH11" s="161"/>
      <c r="AI11" s="160"/>
      <c r="AJ11" s="161">
        <v>4</v>
      </c>
      <c r="AK11" s="161">
        <v>4</v>
      </c>
      <c r="AL11" s="161">
        <v>4</v>
      </c>
      <c r="AM11" s="161">
        <v>4</v>
      </c>
      <c r="AN11" s="161">
        <v>4</v>
      </c>
      <c r="AO11" s="161"/>
      <c r="AP11" s="161"/>
      <c r="AQ11" s="161">
        <v>4</v>
      </c>
      <c r="AR11" s="161">
        <v>4</v>
      </c>
      <c r="AS11" s="563">
        <f>SUM(N11:AO11)</f>
        <v>80</v>
      </c>
      <c r="AT11" s="563"/>
      <c r="AU11" s="563"/>
      <c r="AV11" s="563">
        <f t="shared" ref="AV11:AV27" si="0">TRUNC(AS11/4,1)</f>
        <v>20</v>
      </c>
      <c r="AW11" s="563"/>
      <c r="AX11" s="563"/>
      <c r="AY11" s="563">
        <f t="shared" ref="AY11:AY27" si="1">TRUNC(AV11/$I$6,1)</f>
        <v>0.5</v>
      </c>
      <c r="AZ11" s="563"/>
      <c r="BA11" s="563"/>
      <c r="BB11" s="4" t="s">
        <v>44</v>
      </c>
    </row>
    <row r="12" spans="1:54" ht="21" customHeight="1">
      <c r="A12" s="37" t="s">
        <v>47</v>
      </c>
      <c r="B12" s="666" t="s">
        <v>42</v>
      </c>
      <c r="C12" s="666"/>
      <c r="D12" s="666"/>
      <c r="E12" s="666"/>
      <c r="F12" s="666"/>
      <c r="G12" s="667" t="s">
        <v>93</v>
      </c>
      <c r="H12" s="667"/>
      <c r="I12" s="667"/>
      <c r="J12" s="667"/>
      <c r="K12" s="667"/>
      <c r="L12" s="667"/>
      <c r="M12" s="668"/>
      <c r="N12" s="160"/>
      <c r="O12" s="161">
        <v>1</v>
      </c>
      <c r="P12" s="161">
        <v>1</v>
      </c>
      <c r="Q12" s="161">
        <v>1</v>
      </c>
      <c r="R12" s="161">
        <v>1</v>
      </c>
      <c r="S12" s="161">
        <v>1</v>
      </c>
      <c r="T12" s="161"/>
      <c r="U12" s="160"/>
      <c r="V12" s="161">
        <v>1</v>
      </c>
      <c r="W12" s="161">
        <v>1</v>
      </c>
      <c r="X12" s="161">
        <v>1</v>
      </c>
      <c r="Y12" s="161">
        <v>1</v>
      </c>
      <c r="Z12" s="161">
        <v>1</v>
      </c>
      <c r="AA12" s="161"/>
      <c r="AB12" s="160"/>
      <c r="AC12" s="161">
        <v>1</v>
      </c>
      <c r="AD12" s="161">
        <v>1</v>
      </c>
      <c r="AE12" s="161">
        <v>1</v>
      </c>
      <c r="AF12" s="161">
        <v>1</v>
      </c>
      <c r="AG12" s="161">
        <v>1</v>
      </c>
      <c r="AH12" s="161"/>
      <c r="AI12" s="160"/>
      <c r="AJ12" s="161">
        <v>1</v>
      </c>
      <c r="AK12" s="161">
        <v>1</v>
      </c>
      <c r="AL12" s="161">
        <v>1</v>
      </c>
      <c r="AM12" s="161">
        <v>1</v>
      </c>
      <c r="AN12" s="161">
        <v>1</v>
      </c>
      <c r="AO12" s="161"/>
      <c r="AP12" s="161"/>
      <c r="AQ12" s="161">
        <v>1</v>
      </c>
      <c r="AR12" s="161">
        <v>1</v>
      </c>
      <c r="AS12" s="563">
        <f t="shared" ref="AS12:AS27" si="2">SUM(N12:AO12)</f>
        <v>20</v>
      </c>
      <c r="AT12" s="563"/>
      <c r="AU12" s="563"/>
      <c r="AV12" s="563">
        <f t="shared" si="0"/>
        <v>5</v>
      </c>
      <c r="AW12" s="563"/>
      <c r="AX12" s="563"/>
      <c r="AY12" s="563">
        <f t="shared" si="1"/>
        <v>0.1</v>
      </c>
      <c r="AZ12" s="563"/>
      <c r="BA12" s="563"/>
      <c r="BB12" s="4" t="s">
        <v>94</v>
      </c>
    </row>
    <row r="13" spans="1:54" ht="21" customHeight="1">
      <c r="A13" s="37" t="s">
        <v>47</v>
      </c>
      <c r="B13" s="666" t="s">
        <v>42</v>
      </c>
      <c r="C13" s="666"/>
      <c r="D13" s="666"/>
      <c r="E13" s="666"/>
      <c r="F13" s="666"/>
      <c r="G13" s="667" t="s">
        <v>95</v>
      </c>
      <c r="H13" s="667"/>
      <c r="I13" s="667"/>
      <c r="J13" s="667"/>
      <c r="K13" s="667"/>
      <c r="L13" s="667"/>
      <c r="M13" s="668"/>
      <c r="N13" s="160"/>
      <c r="O13" s="161">
        <v>7</v>
      </c>
      <c r="P13" s="161">
        <v>7</v>
      </c>
      <c r="Q13" s="161">
        <v>7</v>
      </c>
      <c r="R13" s="161">
        <v>7</v>
      </c>
      <c r="S13" s="161">
        <v>7</v>
      </c>
      <c r="T13" s="161"/>
      <c r="U13" s="160"/>
      <c r="V13" s="161">
        <v>7</v>
      </c>
      <c r="W13" s="161">
        <v>7</v>
      </c>
      <c r="X13" s="161">
        <v>7</v>
      </c>
      <c r="Y13" s="161">
        <v>7</v>
      </c>
      <c r="Z13" s="161">
        <v>7</v>
      </c>
      <c r="AA13" s="161"/>
      <c r="AB13" s="160"/>
      <c r="AC13" s="161">
        <v>7</v>
      </c>
      <c r="AD13" s="161">
        <v>7</v>
      </c>
      <c r="AE13" s="161">
        <v>7</v>
      </c>
      <c r="AF13" s="161">
        <v>7</v>
      </c>
      <c r="AG13" s="161">
        <v>7</v>
      </c>
      <c r="AH13" s="161"/>
      <c r="AI13" s="160"/>
      <c r="AJ13" s="161">
        <v>7</v>
      </c>
      <c r="AK13" s="161">
        <v>7</v>
      </c>
      <c r="AL13" s="161">
        <v>7</v>
      </c>
      <c r="AM13" s="161">
        <v>7</v>
      </c>
      <c r="AN13" s="161">
        <v>7</v>
      </c>
      <c r="AO13" s="161"/>
      <c r="AP13" s="161"/>
      <c r="AQ13" s="161">
        <v>7</v>
      </c>
      <c r="AR13" s="161">
        <v>7</v>
      </c>
      <c r="AS13" s="563">
        <f t="shared" si="2"/>
        <v>140</v>
      </c>
      <c r="AT13" s="563"/>
      <c r="AU13" s="563"/>
      <c r="AV13" s="563">
        <f t="shared" si="0"/>
        <v>35</v>
      </c>
      <c r="AW13" s="563"/>
      <c r="AX13" s="563"/>
      <c r="AY13" s="563">
        <f t="shared" si="1"/>
        <v>0.8</v>
      </c>
      <c r="AZ13" s="563"/>
      <c r="BA13" s="563"/>
      <c r="BB13" s="4" t="s">
        <v>96</v>
      </c>
    </row>
    <row r="14" spans="1:54" ht="21" customHeight="1">
      <c r="A14" s="37" t="s">
        <v>47</v>
      </c>
      <c r="B14" s="666" t="s">
        <v>42</v>
      </c>
      <c r="C14" s="666"/>
      <c r="D14" s="666"/>
      <c r="E14" s="666"/>
      <c r="F14" s="666"/>
      <c r="G14" s="667" t="s">
        <v>97</v>
      </c>
      <c r="H14" s="667"/>
      <c r="I14" s="667"/>
      <c r="J14" s="667"/>
      <c r="K14" s="667"/>
      <c r="L14" s="667"/>
      <c r="M14" s="668"/>
      <c r="N14" s="160"/>
      <c r="O14" s="161">
        <v>4</v>
      </c>
      <c r="P14" s="161">
        <v>4</v>
      </c>
      <c r="Q14" s="161">
        <v>4</v>
      </c>
      <c r="R14" s="161">
        <v>4</v>
      </c>
      <c r="S14" s="161">
        <v>4</v>
      </c>
      <c r="T14" s="161"/>
      <c r="U14" s="160"/>
      <c r="V14" s="161">
        <v>4</v>
      </c>
      <c r="W14" s="161">
        <v>4</v>
      </c>
      <c r="X14" s="161">
        <v>4</v>
      </c>
      <c r="Y14" s="161">
        <v>4</v>
      </c>
      <c r="Z14" s="161">
        <v>4</v>
      </c>
      <c r="AA14" s="161"/>
      <c r="AB14" s="160"/>
      <c r="AC14" s="161">
        <v>4</v>
      </c>
      <c r="AD14" s="161">
        <v>4</v>
      </c>
      <c r="AE14" s="161">
        <v>4</v>
      </c>
      <c r="AF14" s="161">
        <v>4</v>
      </c>
      <c r="AG14" s="161">
        <v>4</v>
      </c>
      <c r="AH14" s="161"/>
      <c r="AI14" s="160"/>
      <c r="AJ14" s="161">
        <v>4</v>
      </c>
      <c r="AK14" s="161">
        <v>4</v>
      </c>
      <c r="AL14" s="161">
        <v>4</v>
      </c>
      <c r="AM14" s="161">
        <v>4</v>
      </c>
      <c r="AN14" s="161">
        <v>4</v>
      </c>
      <c r="AO14" s="161"/>
      <c r="AP14" s="161"/>
      <c r="AQ14" s="161">
        <v>4</v>
      </c>
      <c r="AR14" s="161">
        <v>4</v>
      </c>
      <c r="AS14" s="563">
        <f t="shared" si="2"/>
        <v>80</v>
      </c>
      <c r="AT14" s="563"/>
      <c r="AU14" s="563"/>
      <c r="AV14" s="563">
        <f t="shared" si="0"/>
        <v>20</v>
      </c>
      <c r="AW14" s="563"/>
      <c r="AX14" s="563"/>
      <c r="AY14" s="563">
        <f t="shared" si="1"/>
        <v>0.5</v>
      </c>
      <c r="AZ14" s="563"/>
      <c r="BA14" s="563"/>
      <c r="BB14" s="4" t="s">
        <v>98</v>
      </c>
    </row>
    <row r="15" spans="1:54" ht="21" customHeight="1">
      <c r="A15" s="37" t="s">
        <v>47</v>
      </c>
      <c r="B15" s="666" t="s">
        <v>42</v>
      </c>
      <c r="C15" s="666"/>
      <c r="D15" s="666"/>
      <c r="E15" s="666"/>
      <c r="F15" s="666"/>
      <c r="G15" s="667" t="s">
        <v>99</v>
      </c>
      <c r="H15" s="667"/>
      <c r="I15" s="667"/>
      <c r="J15" s="667"/>
      <c r="K15" s="667"/>
      <c r="L15" s="667"/>
      <c r="M15" s="668"/>
      <c r="N15" s="160"/>
      <c r="O15" s="161">
        <v>4</v>
      </c>
      <c r="P15" s="161">
        <v>4</v>
      </c>
      <c r="Q15" s="161">
        <v>4</v>
      </c>
      <c r="R15" s="161">
        <v>4</v>
      </c>
      <c r="S15" s="161">
        <v>4</v>
      </c>
      <c r="T15" s="161"/>
      <c r="U15" s="160"/>
      <c r="V15" s="161">
        <v>4</v>
      </c>
      <c r="W15" s="161">
        <v>4</v>
      </c>
      <c r="X15" s="161">
        <v>4</v>
      </c>
      <c r="Y15" s="161">
        <v>4</v>
      </c>
      <c r="Z15" s="161">
        <v>4</v>
      </c>
      <c r="AA15" s="161"/>
      <c r="AB15" s="160"/>
      <c r="AC15" s="161">
        <v>4</v>
      </c>
      <c r="AD15" s="161">
        <v>4</v>
      </c>
      <c r="AE15" s="161">
        <v>4</v>
      </c>
      <c r="AF15" s="161">
        <v>4</v>
      </c>
      <c r="AG15" s="161">
        <v>4</v>
      </c>
      <c r="AH15" s="161"/>
      <c r="AI15" s="160"/>
      <c r="AJ15" s="161">
        <v>4</v>
      </c>
      <c r="AK15" s="161">
        <v>4</v>
      </c>
      <c r="AL15" s="161">
        <v>4</v>
      </c>
      <c r="AM15" s="161">
        <v>4</v>
      </c>
      <c r="AN15" s="161">
        <v>4</v>
      </c>
      <c r="AO15" s="161"/>
      <c r="AP15" s="161"/>
      <c r="AQ15" s="161">
        <v>4</v>
      </c>
      <c r="AR15" s="161">
        <v>4</v>
      </c>
      <c r="AS15" s="563">
        <f t="shared" si="2"/>
        <v>80</v>
      </c>
      <c r="AT15" s="563"/>
      <c r="AU15" s="563"/>
      <c r="AV15" s="563">
        <f t="shared" si="0"/>
        <v>20</v>
      </c>
      <c r="AW15" s="563"/>
      <c r="AX15" s="563"/>
      <c r="AY15" s="563">
        <f t="shared" si="1"/>
        <v>0.5</v>
      </c>
      <c r="AZ15" s="563"/>
      <c r="BA15" s="563"/>
      <c r="BB15" s="4" t="s">
        <v>100</v>
      </c>
    </row>
    <row r="16" spans="1:54" ht="21" customHeight="1">
      <c r="A16" s="37" t="s">
        <v>47</v>
      </c>
      <c r="B16" s="666" t="s">
        <v>101</v>
      </c>
      <c r="C16" s="666"/>
      <c r="D16" s="666"/>
      <c r="E16" s="666"/>
      <c r="F16" s="666"/>
      <c r="G16" s="667" t="s">
        <v>102</v>
      </c>
      <c r="H16" s="667"/>
      <c r="I16" s="667"/>
      <c r="J16" s="667"/>
      <c r="K16" s="667"/>
      <c r="L16" s="667"/>
      <c r="M16" s="668"/>
      <c r="N16" s="160"/>
      <c r="O16" s="161">
        <v>8</v>
      </c>
      <c r="P16" s="161">
        <v>8</v>
      </c>
      <c r="Q16" s="161">
        <v>8</v>
      </c>
      <c r="R16" s="161">
        <v>8</v>
      </c>
      <c r="S16" s="161">
        <v>8</v>
      </c>
      <c r="T16" s="161"/>
      <c r="U16" s="160"/>
      <c r="V16" s="161">
        <v>8</v>
      </c>
      <c r="W16" s="161">
        <v>8</v>
      </c>
      <c r="X16" s="161">
        <v>8</v>
      </c>
      <c r="Y16" s="161">
        <v>8</v>
      </c>
      <c r="Z16" s="161">
        <v>8</v>
      </c>
      <c r="AA16" s="161"/>
      <c r="AB16" s="160"/>
      <c r="AC16" s="161">
        <v>8</v>
      </c>
      <c r="AD16" s="161">
        <v>8</v>
      </c>
      <c r="AE16" s="161">
        <v>8</v>
      </c>
      <c r="AF16" s="161">
        <v>8</v>
      </c>
      <c r="AG16" s="161">
        <v>8</v>
      </c>
      <c r="AH16" s="161"/>
      <c r="AI16" s="160"/>
      <c r="AJ16" s="161">
        <v>8</v>
      </c>
      <c r="AK16" s="161">
        <v>8</v>
      </c>
      <c r="AL16" s="161">
        <v>8</v>
      </c>
      <c r="AM16" s="161">
        <v>8</v>
      </c>
      <c r="AN16" s="161">
        <v>8</v>
      </c>
      <c r="AO16" s="161"/>
      <c r="AP16" s="161"/>
      <c r="AQ16" s="161">
        <v>8</v>
      </c>
      <c r="AR16" s="161">
        <v>8</v>
      </c>
      <c r="AS16" s="563">
        <f t="shared" si="2"/>
        <v>160</v>
      </c>
      <c r="AT16" s="563"/>
      <c r="AU16" s="563"/>
      <c r="AV16" s="563">
        <f t="shared" si="0"/>
        <v>40</v>
      </c>
      <c r="AW16" s="563"/>
      <c r="AX16" s="563"/>
      <c r="AY16" s="563">
        <f t="shared" si="1"/>
        <v>1</v>
      </c>
      <c r="AZ16" s="563"/>
      <c r="BA16" s="563"/>
      <c r="BB16" s="4" t="s">
        <v>103</v>
      </c>
    </row>
    <row r="17" spans="1:55" ht="21" customHeight="1">
      <c r="A17" s="37" t="s">
        <v>47</v>
      </c>
      <c r="B17" s="666" t="s">
        <v>42</v>
      </c>
      <c r="C17" s="666"/>
      <c r="D17" s="666"/>
      <c r="E17" s="666"/>
      <c r="F17" s="666"/>
      <c r="G17" s="663" t="s">
        <v>104</v>
      </c>
      <c r="H17" s="664"/>
      <c r="I17" s="664"/>
      <c r="J17" s="664"/>
      <c r="K17" s="664"/>
      <c r="L17" s="664"/>
      <c r="M17" s="665"/>
      <c r="N17" s="160"/>
      <c r="O17" s="161">
        <v>5</v>
      </c>
      <c r="P17" s="161">
        <v>5</v>
      </c>
      <c r="Q17" s="161">
        <v>5</v>
      </c>
      <c r="R17" s="161">
        <v>5</v>
      </c>
      <c r="S17" s="161">
        <v>5</v>
      </c>
      <c r="T17" s="161"/>
      <c r="U17" s="160"/>
      <c r="V17" s="161">
        <v>5</v>
      </c>
      <c r="W17" s="161">
        <v>5</v>
      </c>
      <c r="X17" s="161">
        <v>5</v>
      </c>
      <c r="Y17" s="161">
        <v>5</v>
      </c>
      <c r="Z17" s="161">
        <v>5</v>
      </c>
      <c r="AA17" s="161"/>
      <c r="AB17" s="160"/>
      <c r="AC17" s="161">
        <v>5</v>
      </c>
      <c r="AD17" s="161">
        <v>5</v>
      </c>
      <c r="AE17" s="161">
        <v>5</v>
      </c>
      <c r="AF17" s="161">
        <v>5</v>
      </c>
      <c r="AG17" s="161">
        <v>5</v>
      </c>
      <c r="AH17" s="161"/>
      <c r="AI17" s="160"/>
      <c r="AJ17" s="161">
        <v>5</v>
      </c>
      <c r="AK17" s="161">
        <v>5</v>
      </c>
      <c r="AL17" s="161">
        <v>5</v>
      </c>
      <c r="AM17" s="161">
        <v>5</v>
      </c>
      <c r="AN17" s="161">
        <v>5</v>
      </c>
      <c r="AO17" s="161"/>
      <c r="AP17" s="161"/>
      <c r="AQ17" s="161">
        <v>5</v>
      </c>
      <c r="AR17" s="161">
        <v>5</v>
      </c>
      <c r="AS17" s="563">
        <f t="shared" si="2"/>
        <v>100</v>
      </c>
      <c r="AT17" s="563"/>
      <c r="AU17" s="563"/>
      <c r="AV17" s="563">
        <f t="shared" si="0"/>
        <v>25</v>
      </c>
      <c r="AW17" s="563"/>
      <c r="AX17" s="563"/>
      <c r="AY17" s="563">
        <f t="shared" si="1"/>
        <v>0.6</v>
      </c>
      <c r="AZ17" s="563"/>
      <c r="BA17" s="563"/>
      <c r="BB17" s="4" t="s">
        <v>105</v>
      </c>
    </row>
    <row r="18" spans="1:55" ht="21" customHeight="1">
      <c r="A18" s="37" t="s">
        <v>50</v>
      </c>
      <c r="B18" s="666" t="s">
        <v>42</v>
      </c>
      <c r="C18" s="666"/>
      <c r="D18" s="666"/>
      <c r="E18" s="666"/>
      <c r="F18" s="666"/>
      <c r="G18" s="663" t="s">
        <v>106</v>
      </c>
      <c r="H18" s="664"/>
      <c r="I18" s="664"/>
      <c r="J18" s="664"/>
      <c r="K18" s="664"/>
      <c r="L18" s="664"/>
      <c r="M18" s="665"/>
      <c r="N18" s="160"/>
      <c r="O18" s="161">
        <v>3</v>
      </c>
      <c r="P18" s="161">
        <v>3</v>
      </c>
      <c r="Q18" s="161">
        <v>3</v>
      </c>
      <c r="R18" s="161">
        <v>3</v>
      </c>
      <c r="S18" s="161">
        <v>3</v>
      </c>
      <c r="T18" s="161"/>
      <c r="U18" s="160"/>
      <c r="V18" s="161">
        <v>3</v>
      </c>
      <c r="W18" s="161">
        <v>3</v>
      </c>
      <c r="X18" s="161">
        <v>3</v>
      </c>
      <c r="Y18" s="161">
        <v>3</v>
      </c>
      <c r="Z18" s="161">
        <v>3</v>
      </c>
      <c r="AA18" s="161"/>
      <c r="AB18" s="160"/>
      <c r="AC18" s="161">
        <v>3</v>
      </c>
      <c r="AD18" s="161">
        <v>3</v>
      </c>
      <c r="AE18" s="161">
        <v>3</v>
      </c>
      <c r="AF18" s="161">
        <v>3</v>
      </c>
      <c r="AG18" s="161">
        <v>3</v>
      </c>
      <c r="AH18" s="161"/>
      <c r="AI18" s="160"/>
      <c r="AJ18" s="161">
        <v>3</v>
      </c>
      <c r="AK18" s="161">
        <v>3</v>
      </c>
      <c r="AL18" s="161">
        <v>3</v>
      </c>
      <c r="AM18" s="161">
        <v>3</v>
      </c>
      <c r="AN18" s="161">
        <v>3</v>
      </c>
      <c r="AO18" s="161"/>
      <c r="AP18" s="161"/>
      <c r="AQ18" s="161">
        <v>3</v>
      </c>
      <c r="AR18" s="161">
        <v>3</v>
      </c>
      <c r="AS18" s="563">
        <f t="shared" si="2"/>
        <v>60</v>
      </c>
      <c r="AT18" s="563"/>
      <c r="AU18" s="563"/>
      <c r="AV18" s="563">
        <f t="shared" si="0"/>
        <v>15</v>
      </c>
      <c r="AW18" s="563"/>
      <c r="AX18" s="563"/>
      <c r="AY18" s="563">
        <f t="shared" si="1"/>
        <v>0.3</v>
      </c>
      <c r="AZ18" s="563"/>
      <c r="BA18" s="563"/>
      <c r="BB18" s="4" t="s">
        <v>107</v>
      </c>
    </row>
    <row r="19" spans="1:55" ht="21" customHeight="1">
      <c r="A19" s="37" t="s">
        <v>50</v>
      </c>
      <c r="B19" s="666" t="s">
        <v>101</v>
      </c>
      <c r="C19" s="666"/>
      <c r="D19" s="666"/>
      <c r="E19" s="666"/>
      <c r="F19" s="666"/>
      <c r="G19" s="663" t="s">
        <v>108</v>
      </c>
      <c r="H19" s="664"/>
      <c r="I19" s="664"/>
      <c r="J19" s="664"/>
      <c r="K19" s="664"/>
      <c r="L19" s="664"/>
      <c r="M19" s="665"/>
      <c r="N19" s="160">
        <v>6</v>
      </c>
      <c r="O19" s="160"/>
      <c r="P19" s="160">
        <v>6</v>
      </c>
      <c r="Q19" s="160">
        <v>4</v>
      </c>
      <c r="R19" s="161"/>
      <c r="S19" s="161"/>
      <c r="T19" s="160">
        <v>6</v>
      </c>
      <c r="U19" s="160">
        <v>6</v>
      </c>
      <c r="V19" s="160"/>
      <c r="W19" s="160">
        <v>6</v>
      </c>
      <c r="X19" s="160">
        <v>4</v>
      </c>
      <c r="Y19" s="161"/>
      <c r="Z19" s="161"/>
      <c r="AA19" s="160">
        <v>6</v>
      </c>
      <c r="AB19" s="160">
        <v>6</v>
      </c>
      <c r="AC19" s="160"/>
      <c r="AD19" s="160">
        <v>6</v>
      </c>
      <c r="AE19" s="160">
        <v>4</v>
      </c>
      <c r="AF19" s="161"/>
      <c r="AG19" s="161"/>
      <c r="AH19" s="160">
        <v>6</v>
      </c>
      <c r="AI19" s="160">
        <v>6</v>
      </c>
      <c r="AJ19" s="160"/>
      <c r="AK19" s="160">
        <v>6</v>
      </c>
      <c r="AL19" s="160">
        <v>4</v>
      </c>
      <c r="AM19" s="161"/>
      <c r="AN19" s="161"/>
      <c r="AO19" s="160">
        <v>6</v>
      </c>
      <c r="AP19" s="160">
        <v>6</v>
      </c>
      <c r="AQ19" s="160"/>
      <c r="AR19" s="160">
        <v>6</v>
      </c>
      <c r="AS19" s="563">
        <f>SUM(N19:AO19)</f>
        <v>88</v>
      </c>
      <c r="AT19" s="563"/>
      <c r="AU19" s="563"/>
      <c r="AV19" s="563">
        <f t="shared" si="0"/>
        <v>22</v>
      </c>
      <c r="AW19" s="563"/>
      <c r="AX19" s="563"/>
      <c r="AY19" s="563">
        <f t="shared" si="1"/>
        <v>0.5</v>
      </c>
      <c r="AZ19" s="563"/>
      <c r="BA19" s="563"/>
      <c r="BB19" s="5" t="s">
        <v>109</v>
      </c>
    </row>
    <row r="20" spans="1:55" s="7" customFormat="1" ht="21" customHeight="1">
      <c r="A20" s="38" t="s">
        <v>110</v>
      </c>
      <c r="B20" s="666" t="s">
        <v>101</v>
      </c>
      <c r="C20" s="666"/>
      <c r="D20" s="666"/>
      <c r="E20" s="666"/>
      <c r="F20" s="666"/>
      <c r="G20" s="663" t="s">
        <v>111</v>
      </c>
      <c r="H20" s="664"/>
      <c r="I20" s="664"/>
      <c r="J20" s="664"/>
      <c r="K20" s="664"/>
      <c r="L20" s="664"/>
      <c r="M20" s="665"/>
      <c r="N20" s="186">
        <v>6</v>
      </c>
      <c r="O20" s="179"/>
      <c r="P20" s="186">
        <v>2</v>
      </c>
      <c r="Q20" s="186">
        <v>6</v>
      </c>
      <c r="R20" s="179"/>
      <c r="S20" s="179"/>
      <c r="T20" s="186">
        <v>2</v>
      </c>
      <c r="U20" s="186">
        <v>6</v>
      </c>
      <c r="V20" s="179"/>
      <c r="W20" s="186">
        <v>2</v>
      </c>
      <c r="X20" s="186">
        <v>6</v>
      </c>
      <c r="Y20" s="179"/>
      <c r="Z20" s="179"/>
      <c r="AA20" s="186">
        <v>2</v>
      </c>
      <c r="AB20" s="186">
        <v>6</v>
      </c>
      <c r="AC20" s="179"/>
      <c r="AD20" s="186">
        <v>2</v>
      </c>
      <c r="AE20" s="186">
        <v>6</v>
      </c>
      <c r="AF20" s="179"/>
      <c r="AG20" s="179"/>
      <c r="AH20" s="186">
        <v>2</v>
      </c>
      <c r="AI20" s="186">
        <v>6</v>
      </c>
      <c r="AJ20" s="179"/>
      <c r="AK20" s="186">
        <v>2</v>
      </c>
      <c r="AL20" s="186">
        <v>6</v>
      </c>
      <c r="AM20" s="179"/>
      <c r="AN20" s="179"/>
      <c r="AO20" s="186">
        <v>2</v>
      </c>
      <c r="AP20" s="186">
        <v>6</v>
      </c>
      <c r="AQ20" s="179"/>
      <c r="AR20" s="186">
        <v>6</v>
      </c>
      <c r="AS20" s="563">
        <f>SUM(N20:AO20)</f>
        <v>64</v>
      </c>
      <c r="AT20" s="563"/>
      <c r="AU20" s="563"/>
      <c r="AV20" s="563">
        <f t="shared" si="0"/>
        <v>16</v>
      </c>
      <c r="AW20" s="563"/>
      <c r="AX20" s="563"/>
      <c r="AY20" s="563">
        <f t="shared" si="1"/>
        <v>0.4</v>
      </c>
      <c r="AZ20" s="563"/>
      <c r="BA20" s="563"/>
      <c r="BB20" s="6" t="s">
        <v>59</v>
      </c>
    </row>
    <row r="21" spans="1:55" ht="21" customHeight="1">
      <c r="A21" s="37" t="s">
        <v>50</v>
      </c>
      <c r="B21" s="660" t="s">
        <v>53</v>
      </c>
      <c r="C21" s="661"/>
      <c r="D21" s="661"/>
      <c r="E21" s="661"/>
      <c r="F21" s="662"/>
      <c r="G21" s="663" t="s">
        <v>112</v>
      </c>
      <c r="H21" s="664"/>
      <c r="I21" s="664"/>
      <c r="J21" s="664"/>
      <c r="K21" s="664"/>
      <c r="L21" s="664"/>
      <c r="M21" s="665"/>
      <c r="N21" s="160">
        <v>6</v>
      </c>
      <c r="O21" s="161">
        <v>3</v>
      </c>
      <c r="P21" s="161"/>
      <c r="Q21" s="160">
        <v>6</v>
      </c>
      <c r="R21" s="161">
        <v>3</v>
      </c>
      <c r="S21" s="161"/>
      <c r="T21" s="160"/>
      <c r="U21" s="160">
        <v>6</v>
      </c>
      <c r="V21" s="161">
        <v>3</v>
      </c>
      <c r="W21" s="161"/>
      <c r="X21" s="160">
        <v>6</v>
      </c>
      <c r="Y21" s="161">
        <v>3</v>
      </c>
      <c r="Z21" s="161"/>
      <c r="AA21" s="160"/>
      <c r="AB21" s="160">
        <v>6</v>
      </c>
      <c r="AC21" s="160">
        <v>3</v>
      </c>
      <c r="AD21" s="161"/>
      <c r="AE21" s="160">
        <v>6</v>
      </c>
      <c r="AF21" s="161">
        <v>3</v>
      </c>
      <c r="AG21" s="161"/>
      <c r="AH21" s="160"/>
      <c r="AI21" s="160">
        <v>6</v>
      </c>
      <c r="AJ21" s="160">
        <v>3</v>
      </c>
      <c r="AK21" s="161"/>
      <c r="AL21" s="160">
        <v>6</v>
      </c>
      <c r="AM21" s="161">
        <v>3</v>
      </c>
      <c r="AN21" s="161"/>
      <c r="AO21" s="160"/>
      <c r="AP21" s="160">
        <v>6</v>
      </c>
      <c r="AQ21" s="160">
        <v>3</v>
      </c>
      <c r="AR21" s="160"/>
      <c r="AS21" s="563">
        <f>SUM(N21:AO21)</f>
        <v>72</v>
      </c>
      <c r="AT21" s="563"/>
      <c r="AU21" s="563"/>
      <c r="AV21" s="563">
        <f t="shared" si="0"/>
        <v>18</v>
      </c>
      <c r="AW21" s="563"/>
      <c r="AX21" s="563"/>
      <c r="AY21" s="563">
        <f t="shared" si="1"/>
        <v>0.4</v>
      </c>
      <c r="AZ21" s="563"/>
      <c r="BA21" s="563"/>
      <c r="BB21" s="5" t="s">
        <v>113</v>
      </c>
    </row>
    <row r="22" spans="1:55" s="7" customFormat="1" ht="21" customHeight="1">
      <c r="A22" s="38" t="s">
        <v>110</v>
      </c>
      <c r="B22" s="660" t="s">
        <v>53</v>
      </c>
      <c r="C22" s="661"/>
      <c r="D22" s="661"/>
      <c r="E22" s="661"/>
      <c r="F22" s="662"/>
      <c r="G22" s="663" t="s">
        <v>114</v>
      </c>
      <c r="H22" s="664"/>
      <c r="I22" s="664"/>
      <c r="J22" s="664"/>
      <c r="K22" s="664"/>
      <c r="L22" s="664"/>
      <c r="M22" s="665"/>
      <c r="N22" s="186">
        <v>2</v>
      </c>
      <c r="O22" s="186">
        <v>6</v>
      </c>
      <c r="P22" s="179"/>
      <c r="Q22" s="186">
        <v>2</v>
      </c>
      <c r="R22" s="186">
        <v>6</v>
      </c>
      <c r="S22" s="179"/>
      <c r="T22" s="179"/>
      <c r="U22" s="186">
        <v>2</v>
      </c>
      <c r="V22" s="186">
        <v>6</v>
      </c>
      <c r="W22" s="179"/>
      <c r="X22" s="186">
        <v>2</v>
      </c>
      <c r="Y22" s="186">
        <v>6</v>
      </c>
      <c r="Z22" s="179"/>
      <c r="AA22" s="179"/>
      <c r="AB22" s="186">
        <v>2</v>
      </c>
      <c r="AC22" s="186">
        <v>6</v>
      </c>
      <c r="AD22" s="179"/>
      <c r="AE22" s="186">
        <v>2</v>
      </c>
      <c r="AF22" s="186">
        <v>6</v>
      </c>
      <c r="AG22" s="179"/>
      <c r="AH22" s="179"/>
      <c r="AI22" s="186">
        <v>2</v>
      </c>
      <c r="AJ22" s="186">
        <v>6</v>
      </c>
      <c r="AK22" s="179"/>
      <c r="AL22" s="186">
        <v>2</v>
      </c>
      <c r="AM22" s="186">
        <v>6</v>
      </c>
      <c r="AN22" s="179"/>
      <c r="AO22" s="179"/>
      <c r="AP22" s="186">
        <v>2</v>
      </c>
      <c r="AQ22" s="186">
        <v>6</v>
      </c>
      <c r="AR22" s="179"/>
      <c r="AS22" s="563">
        <f>SUM(N22:AO22)</f>
        <v>64</v>
      </c>
      <c r="AT22" s="563"/>
      <c r="AU22" s="563"/>
      <c r="AV22" s="563">
        <f t="shared" si="0"/>
        <v>16</v>
      </c>
      <c r="AW22" s="563"/>
      <c r="AX22" s="563"/>
      <c r="AY22" s="563">
        <f t="shared" si="1"/>
        <v>0.4</v>
      </c>
      <c r="AZ22" s="563"/>
      <c r="BA22" s="563"/>
      <c r="BB22" s="6" t="s">
        <v>59</v>
      </c>
    </row>
    <row r="23" spans="1:55" ht="21" customHeight="1">
      <c r="A23" s="37" t="s">
        <v>50</v>
      </c>
      <c r="B23" s="660" t="s">
        <v>53</v>
      </c>
      <c r="C23" s="661"/>
      <c r="D23" s="661"/>
      <c r="E23" s="661"/>
      <c r="F23" s="662"/>
      <c r="G23" s="663" t="s">
        <v>115</v>
      </c>
      <c r="H23" s="664"/>
      <c r="I23" s="664"/>
      <c r="J23" s="664"/>
      <c r="K23" s="664"/>
      <c r="L23" s="664"/>
      <c r="M23" s="665"/>
      <c r="N23" s="160">
        <v>6</v>
      </c>
      <c r="O23" s="161">
        <v>5</v>
      </c>
      <c r="P23" s="161"/>
      <c r="Q23" s="161"/>
      <c r="R23" s="161">
        <v>5</v>
      </c>
      <c r="S23" s="161"/>
      <c r="T23" s="161">
        <v>6</v>
      </c>
      <c r="U23" s="160">
        <v>6</v>
      </c>
      <c r="V23" s="161">
        <v>5</v>
      </c>
      <c r="W23" s="161"/>
      <c r="X23" s="161"/>
      <c r="Y23" s="161">
        <v>5</v>
      </c>
      <c r="Z23" s="161"/>
      <c r="AA23" s="161">
        <v>6</v>
      </c>
      <c r="AB23" s="160">
        <v>6</v>
      </c>
      <c r="AC23" s="161">
        <v>5</v>
      </c>
      <c r="AD23" s="161"/>
      <c r="AE23" s="161"/>
      <c r="AF23" s="161">
        <v>5</v>
      </c>
      <c r="AG23" s="161"/>
      <c r="AH23" s="161">
        <v>6</v>
      </c>
      <c r="AI23" s="160">
        <v>6</v>
      </c>
      <c r="AJ23" s="161">
        <v>5</v>
      </c>
      <c r="AK23" s="161"/>
      <c r="AL23" s="161"/>
      <c r="AM23" s="161">
        <v>5</v>
      </c>
      <c r="AN23" s="161"/>
      <c r="AO23" s="161">
        <v>6</v>
      </c>
      <c r="AP23" s="161">
        <v>6</v>
      </c>
      <c r="AQ23" s="161">
        <v>5</v>
      </c>
      <c r="AR23" s="161"/>
      <c r="AS23" s="563">
        <f>SUM(N23:AO23)</f>
        <v>88</v>
      </c>
      <c r="AT23" s="563"/>
      <c r="AU23" s="563"/>
      <c r="AV23" s="563">
        <f t="shared" si="0"/>
        <v>22</v>
      </c>
      <c r="AW23" s="563"/>
      <c r="AX23" s="563"/>
      <c r="AY23" s="563">
        <f t="shared" si="1"/>
        <v>0.5</v>
      </c>
      <c r="AZ23" s="563"/>
      <c r="BA23" s="563"/>
      <c r="BB23" s="5" t="s">
        <v>116</v>
      </c>
    </row>
    <row r="24" spans="1:55" s="7" customFormat="1" ht="21" customHeight="1">
      <c r="A24" s="38" t="s">
        <v>110</v>
      </c>
      <c r="B24" s="660" t="s">
        <v>53</v>
      </c>
      <c r="C24" s="661"/>
      <c r="D24" s="661"/>
      <c r="E24" s="661"/>
      <c r="F24" s="662"/>
      <c r="G24" s="663" t="s">
        <v>115</v>
      </c>
      <c r="H24" s="664"/>
      <c r="I24" s="664"/>
      <c r="J24" s="664"/>
      <c r="K24" s="664"/>
      <c r="L24" s="664"/>
      <c r="M24" s="665"/>
      <c r="N24" s="178"/>
      <c r="O24" s="179"/>
      <c r="P24" s="179"/>
      <c r="Q24" s="179"/>
      <c r="R24" s="186">
        <v>2</v>
      </c>
      <c r="S24" s="186">
        <v>6</v>
      </c>
      <c r="T24" s="179"/>
      <c r="U24" s="179"/>
      <c r="V24" s="179"/>
      <c r="W24" s="179"/>
      <c r="X24" s="179"/>
      <c r="Y24" s="186">
        <v>2</v>
      </c>
      <c r="Z24" s="186">
        <v>6</v>
      </c>
      <c r="AA24" s="179"/>
      <c r="AB24" s="179"/>
      <c r="AC24" s="179"/>
      <c r="AD24" s="179"/>
      <c r="AE24" s="179"/>
      <c r="AF24" s="186">
        <v>2</v>
      </c>
      <c r="AG24" s="186">
        <v>6</v>
      </c>
      <c r="AH24" s="179"/>
      <c r="AI24" s="179"/>
      <c r="AJ24" s="179"/>
      <c r="AK24" s="179"/>
      <c r="AL24" s="179"/>
      <c r="AM24" s="186">
        <v>2</v>
      </c>
      <c r="AN24" s="186">
        <v>6</v>
      </c>
      <c r="AO24" s="179"/>
      <c r="AP24" s="179"/>
      <c r="AQ24" s="179"/>
      <c r="AR24" s="179"/>
      <c r="AS24" s="563">
        <f t="shared" si="2"/>
        <v>32</v>
      </c>
      <c r="AT24" s="563"/>
      <c r="AU24" s="563"/>
      <c r="AV24" s="563">
        <f t="shared" si="0"/>
        <v>8</v>
      </c>
      <c r="AW24" s="563"/>
      <c r="AX24" s="563"/>
      <c r="AY24" s="563">
        <f t="shared" si="1"/>
        <v>0.2</v>
      </c>
      <c r="AZ24" s="563"/>
      <c r="BA24" s="563"/>
      <c r="BB24" s="6" t="s">
        <v>59</v>
      </c>
      <c r="BC24" s="8"/>
    </row>
    <row r="25" spans="1:55" ht="21" customHeight="1">
      <c r="A25" s="37" t="s">
        <v>50</v>
      </c>
      <c r="B25" s="660" t="s">
        <v>53</v>
      </c>
      <c r="C25" s="661"/>
      <c r="D25" s="661"/>
      <c r="E25" s="661"/>
      <c r="F25" s="662"/>
      <c r="G25" s="663" t="s">
        <v>117</v>
      </c>
      <c r="H25" s="664"/>
      <c r="I25" s="664"/>
      <c r="J25" s="664"/>
      <c r="K25" s="664"/>
      <c r="L25" s="664"/>
      <c r="M25" s="665"/>
      <c r="N25" s="160"/>
      <c r="O25" s="161">
        <v>6</v>
      </c>
      <c r="P25" s="161">
        <v>3</v>
      </c>
      <c r="Q25" s="160"/>
      <c r="R25" s="161"/>
      <c r="S25" s="161">
        <v>6</v>
      </c>
      <c r="T25" s="160">
        <v>3</v>
      </c>
      <c r="U25" s="160"/>
      <c r="V25" s="161">
        <v>6</v>
      </c>
      <c r="W25" s="161">
        <v>3</v>
      </c>
      <c r="X25" s="160"/>
      <c r="Y25" s="161"/>
      <c r="Z25" s="161">
        <v>6</v>
      </c>
      <c r="AA25" s="160">
        <v>3</v>
      </c>
      <c r="AB25" s="160"/>
      <c r="AC25" s="160">
        <v>6</v>
      </c>
      <c r="AD25" s="161">
        <v>3</v>
      </c>
      <c r="AE25" s="160"/>
      <c r="AF25" s="161"/>
      <c r="AG25" s="161">
        <v>6</v>
      </c>
      <c r="AH25" s="160">
        <v>3</v>
      </c>
      <c r="AI25" s="160"/>
      <c r="AJ25" s="160">
        <v>6</v>
      </c>
      <c r="AK25" s="161">
        <v>3</v>
      </c>
      <c r="AL25" s="160"/>
      <c r="AM25" s="161"/>
      <c r="AN25" s="161">
        <v>6</v>
      </c>
      <c r="AO25" s="160">
        <v>3</v>
      </c>
      <c r="AP25" s="160"/>
      <c r="AQ25" s="160">
        <v>6</v>
      </c>
      <c r="AR25" s="160">
        <v>3</v>
      </c>
      <c r="AS25" s="563">
        <f t="shared" si="2"/>
        <v>72</v>
      </c>
      <c r="AT25" s="563"/>
      <c r="AU25" s="563"/>
      <c r="AV25" s="563">
        <f t="shared" si="0"/>
        <v>18</v>
      </c>
      <c r="AW25" s="563"/>
      <c r="AX25" s="563"/>
      <c r="AY25" s="563">
        <f t="shared" si="1"/>
        <v>0.4</v>
      </c>
      <c r="AZ25" s="563"/>
      <c r="BA25" s="563"/>
      <c r="BB25" s="5" t="s">
        <v>113</v>
      </c>
    </row>
    <row r="26" spans="1:55" s="7" customFormat="1" ht="21" customHeight="1">
      <c r="A26" s="38" t="s">
        <v>110</v>
      </c>
      <c r="B26" s="660" t="s">
        <v>53</v>
      </c>
      <c r="C26" s="661"/>
      <c r="D26" s="661"/>
      <c r="E26" s="661"/>
      <c r="F26" s="662"/>
      <c r="G26" s="663" t="s">
        <v>118</v>
      </c>
      <c r="H26" s="664"/>
      <c r="I26" s="664"/>
      <c r="J26" s="664"/>
      <c r="K26" s="664"/>
      <c r="L26" s="664"/>
      <c r="M26" s="665"/>
      <c r="N26" s="178"/>
      <c r="O26" s="186">
        <v>2</v>
      </c>
      <c r="P26" s="186">
        <v>6</v>
      </c>
      <c r="Q26" s="179"/>
      <c r="R26" s="179"/>
      <c r="S26" s="186">
        <v>2</v>
      </c>
      <c r="T26" s="186">
        <v>6</v>
      </c>
      <c r="U26" s="179"/>
      <c r="V26" s="186">
        <v>2</v>
      </c>
      <c r="W26" s="186">
        <v>6</v>
      </c>
      <c r="X26" s="179"/>
      <c r="Y26" s="179"/>
      <c r="Z26" s="186">
        <v>2</v>
      </c>
      <c r="AA26" s="186">
        <v>6</v>
      </c>
      <c r="AB26" s="179"/>
      <c r="AC26" s="186">
        <v>2</v>
      </c>
      <c r="AD26" s="186">
        <v>6</v>
      </c>
      <c r="AE26" s="179"/>
      <c r="AF26" s="179"/>
      <c r="AG26" s="186">
        <v>2</v>
      </c>
      <c r="AH26" s="186">
        <v>6</v>
      </c>
      <c r="AI26" s="179"/>
      <c r="AJ26" s="186">
        <v>2</v>
      </c>
      <c r="AK26" s="186">
        <v>6</v>
      </c>
      <c r="AL26" s="179"/>
      <c r="AM26" s="179"/>
      <c r="AN26" s="186">
        <v>2</v>
      </c>
      <c r="AO26" s="186">
        <v>6</v>
      </c>
      <c r="AP26" s="179"/>
      <c r="AQ26" s="186">
        <v>2</v>
      </c>
      <c r="AR26" s="186">
        <v>6</v>
      </c>
      <c r="AS26" s="563">
        <f>SUM(N26:AO26)</f>
        <v>64</v>
      </c>
      <c r="AT26" s="563"/>
      <c r="AU26" s="563"/>
      <c r="AV26" s="563">
        <f>TRUNC(AS26/4,1)</f>
        <v>16</v>
      </c>
      <c r="AW26" s="563"/>
      <c r="AX26" s="563"/>
      <c r="AY26" s="563">
        <f>TRUNC(AV26/$I$6,1)</f>
        <v>0.4</v>
      </c>
      <c r="AZ26" s="563"/>
      <c r="BA26" s="563"/>
      <c r="BB26" s="6" t="s">
        <v>59</v>
      </c>
    </row>
    <row r="27" spans="1:55" ht="21" customHeight="1" thickBot="1">
      <c r="A27" s="37"/>
      <c r="B27" s="605"/>
      <c r="C27" s="605"/>
      <c r="D27" s="605"/>
      <c r="E27" s="605"/>
      <c r="F27" s="605"/>
      <c r="G27" s="606"/>
      <c r="H27" s="606"/>
      <c r="I27" s="606"/>
      <c r="J27" s="606"/>
      <c r="K27" s="606"/>
      <c r="L27" s="606"/>
      <c r="M27" s="607"/>
      <c r="N27" s="180"/>
      <c r="O27" s="181"/>
      <c r="P27" s="181"/>
      <c r="Q27" s="181"/>
      <c r="R27" s="181"/>
      <c r="S27" s="181"/>
      <c r="T27" s="181"/>
      <c r="U27" s="181"/>
      <c r="V27" s="181"/>
      <c r="W27" s="181"/>
      <c r="X27" s="181"/>
      <c r="Y27" s="181"/>
      <c r="Z27" s="181"/>
      <c r="AA27" s="181"/>
      <c r="AB27" s="181"/>
      <c r="AC27" s="181"/>
      <c r="AD27" s="181"/>
      <c r="AE27" s="181"/>
      <c r="AF27" s="181"/>
      <c r="AG27" s="181"/>
      <c r="AH27" s="181"/>
      <c r="AI27" s="181"/>
      <c r="AJ27" s="181"/>
      <c r="AK27" s="181"/>
      <c r="AL27" s="181"/>
      <c r="AM27" s="181"/>
      <c r="AN27" s="181"/>
      <c r="AO27" s="181"/>
      <c r="AP27" s="181"/>
      <c r="AQ27" s="181"/>
      <c r="AR27" s="181"/>
      <c r="AS27" s="563">
        <f t="shared" si="2"/>
        <v>0</v>
      </c>
      <c r="AT27" s="563"/>
      <c r="AU27" s="563"/>
      <c r="AV27" s="656">
        <f t="shared" si="0"/>
        <v>0</v>
      </c>
      <c r="AW27" s="656"/>
      <c r="AX27" s="656"/>
      <c r="AY27" s="563">
        <f t="shared" si="1"/>
        <v>0</v>
      </c>
      <c r="AZ27" s="563"/>
      <c r="BA27" s="563"/>
      <c r="BB27" s="9"/>
    </row>
    <row r="28" spans="1:55" ht="21" customHeight="1" thickTop="1">
      <c r="A28" s="608" t="s">
        <v>85</v>
      </c>
      <c r="B28" s="609"/>
      <c r="C28" s="609"/>
      <c r="D28" s="609"/>
      <c r="E28" s="609"/>
      <c r="F28" s="609"/>
      <c r="G28" s="609"/>
      <c r="H28" s="609"/>
      <c r="I28" s="609"/>
      <c r="J28" s="609"/>
      <c r="K28" s="609"/>
      <c r="L28" s="609"/>
      <c r="M28" s="610"/>
      <c r="N28" s="182">
        <f t="shared" ref="N28:AR28" si="3">SUMIF($A$10:$A$27,"世話人",N10:N27)</f>
        <v>18</v>
      </c>
      <c r="O28" s="182">
        <f t="shared" si="3"/>
        <v>17</v>
      </c>
      <c r="P28" s="182">
        <f t="shared" si="3"/>
        <v>12</v>
      </c>
      <c r="Q28" s="182">
        <f t="shared" si="3"/>
        <v>13</v>
      </c>
      <c r="R28" s="182">
        <f t="shared" si="3"/>
        <v>11</v>
      </c>
      <c r="S28" s="182">
        <f t="shared" si="3"/>
        <v>9</v>
      </c>
      <c r="T28" s="182">
        <f t="shared" si="3"/>
        <v>15</v>
      </c>
      <c r="U28" s="182">
        <f t="shared" si="3"/>
        <v>18</v>
      </c>
      <c r="V28" s="182">
        <f t="shared" si="3"/>
        <v>17</v>
      </c>
      <c r="W28" s="182">
        <f t="shared" si="3"/>
        <v>12</v>
      </c>
      <c r="X28" s="182">
        <f t="shared" si="3"/>
        <v>13</v>
      </c>
      <c r="Y28" s="182">
        <f t="shared" si="3"/>
        <v>11</v>
      </c>
      <c r="Z28" s="182">
        <f t="shared" si="3"/>
        <v>9</v>
      </c>
      <c r="AA28" s="182">
        <f t="shared" si="3"/>
        <v>15</v>
      </c>
      <c r="AB28" s="182">
        <f t="shared" si="3"/>
        <v>18</v>
      </c>
      <c r="AC28" s="182">
        <f t="shared" si="3"/>
        <v>17</v>
      </c>
      <c r="AD28" s="182">
        <f t="shared" si="3"/>
        <v>12</v>
      </c>
      <c r="AE28" s="182">
        <f t="shared" si="3"/>
        <v>13</v>
      </c>
      <c r="AF28" s="182">
        <f t="shared" si="3"/>
        <v>11</v>
      </c>
      <c r="AG28" s="182">
        <f t="shared" si="3"/>
        <v>9</v>
      </c>
      <c r="AH28" s="182">
        <f t="shared" si="3"/>
        <v>15</v>
      </c>
      <c r="AI28" s="182">
        <f t="shared" si="3"/>
        <v>18</v>
      </c>
      <c r="AJ28" s="182">
        <f t="shared" si="3"/>
        <v>17</v>
      </c>
      <c r="AK28" s="182">
        <f t="shared" si="3"/>
        <v>12</v>
      </c>
      <c r="AL28" s="182">
        <f t="shared" si="3"/>
        <v>13</v>
      </c>
      <c r="AM28" s="182">
        <f t="shared" si="3"/>
        <v>11</v>
      </c>
      <c r="AN28" s="182">
        <f t="shared" si="3"/>
        <v>9</v>
      </c>
      <c r="AO28" s="182">
        <f t="shared" si="3"/>
        <v>15</v>
      </c>
      <c r="AP28" s="182">
        <f t="shared" si="3"/>
        <v>18</v>
      </c>
      <c r="AQ28" s="182">
        <f t="shared" si="3"/>
        <v>17</v>
      </c>
      <c r="AR28" s="182">
        <f t="shared" si="3"/>
        <v>12</v>
      </c>
      <c r="AS28" s="564">
        <f>SUM(N28:AO28)</f>
        <v>380</v>
      </c>
      <c r="AT28" s="564"/>
      <c r="AU28" s="565"/>
      <c r="AV28" s="639">
        <f>TRUNC(AS28/4,1)</f>
        <v>95</v>
      </c>
      <c r="AW28" s="639"/>
      <c r="AX28" s="639"/>
      <c r="AY28" s="578">
        <f>TRUNC(AV28/$I$6,1)</f>
        <v>2.2999999999999998</v>
      </c>
      <c r="AZ28" s="579"/>
      <c r="BA28" s="653"/>
    </row>
    <row r="29" spans="1:55" ht="21" customHeight="1" thickBot="1">
      <c r="A29" s="594" t="s">
        <v>86</v>
      </c>
      <c r="B29" s="595"/>
      <c r="C29" s="595"/>
      <c r="D29" s="595"/>
      <c r="E29" s="595"/>
      <c r="F29" s="595"/>
      <c r="G29" s="595"/>
      <c r="H29" s="595"/>
      <c r="I29" s="595"/>
      <c r="J29" s="595"/>
      <c r="K29" s="595"/>
      <c r="L29" s="595"/>
      <c r="M29" s="596"/>
      <c r="N29" s="162">
        <f t="shared" ref="N29:AR29" si="4">SUMIF($A$10:$A$27,"生活支援員",N10:N27)</f>
        <v>0</v>
      </c>
      <c r="O29" s="162">
        <f t="shared" si="4"/>
        <v>29</v>
      </c>
      <c r="P29" s="162">
        <f t="shared" si="4"/>
        <v>29</v>
      </c>
      <c r="Q29" s="162">
        <f t="shared" si="4"/>
        <v>29</v>
      </c>
      <c r="R29" s="162">
        <f t="shared" si="4"/>
        <v>29</v>
      </c>
      <c r="S29" s="162">
        <f t="shared" si="4"/>
        <v>29</v>
      </c>
      <c r="T29" s="162">
        <f t="shared" si="4"/>
        <v>0</v>
      </c>
      <c r="U29" s="162">
        <f t="shared" si="4"/>
        <v>0</v>
      </c>
      <c r="V29" s="162">
        <f t="shared" si="4"/>
        <v>29</v>
      </c>
      <c r="W29" s="162">
        <f t="shared" si="4"/>
        <v>29</v>
      </c>
      <c r="X29" s="162">
        <f t="shared" si="4"/>
        <v>29</v>
      </c>
      <c r="Y29" s="162">
        <f t="shared" si="4"/>
        <v>29</v>
      </c>
      <c r="Z29" s="162">
        <f t="shared" si="4"/>
        <v>29</v>
      </c>
      <c r="AA29" s="162">
        <f t="shared" si="4"/>
        <v>0</v>
      </c>
      <c r="AB29" s="162">
        <f t="shared" si="4"/>
        <v>0</v>
      </c>
      <c r="AC29" s="162">
        <f t="shared" si="4"/>
        <v>29</v>
      </c>
      <c r="AD29" s="162">
        <f t="shared" si="4"/>
        <v>29</v>
      </c>
      <c r="AE29" s="162">
        <f t="shared" si="4"/>
        <v>29</v>
      </c>
      <c r="AF29" s="162">
        <f t="shared" si="4"/>
        <v>29</v>
      </c>
      <c r="AG29" s="162">
        <f t="shared" si="4"/>
        <v>29</v>
      </c>
      <c r="AH29" s="162">
        <f t="shared" si="4"/>
        <v>0</v>
      </c>
      <c r="AI29" s="162">
        <f t="shared" si="4"/>
        <v>0</v>
      </c>
      <c r="AJ29" s="162">
        <f t="shared" si="4"/>
        <v>29</v>
      </c>
      <c r="AK29" s="162">
        <f t="shared" si="4"/>
        <v>29</v>
      </c>
      <c r="AL29" s="162">
        <f t="shared" si="4"/>
        <v>29</v>
      </c>
      <c r="AM29" s="162">
        <f t="shared" si="4"/>
        <v>29</v>
      </c>
      <c r="AN29" s="162">
        <f t="shared" si="4"/>
        <v>29</v>
      </c>
      <c r="AO29" s="162">
        <f t="shared" si="4"/>
        <v>0</v>
      </c>
      <c r="AP29" s="162">
        <f t="shared" si="4"/>
        <v>0</v>
      </c>
      <c r="AQ29" s="162">
        <f t="shared" si="4"/>
        <v>29</v>
      </c>
      <c r="AR29" s="162">
        <f t="shared" si="4"/>
        <v>29</v>
      </c>
      <c r="AS29" s="597">
        <f>SUM(N29:AO29)</f>
        <v>580</v>
      </c>
      <c r="AT29" s="597"/>
      <c r="AU29" s="598"/>
      <c r="AV29" s="597">
        <f>TRUNC(AS29/4,1)</f>
        <v>145</v>
      </c>
      <c r="AW29" s="597"/>
      <c r="AX29" s="597"/>
      <c r="AY29" s="654">
        <f>TRUNC(AV29/$I$6,1)</f>
        <v>3.6</v>
      </c>
      <c r="AZ29" s="654"/>
      <c r="BA29" s="655"/>
    </row>
    <row r="30" spans="1:55" ht="7.5" customHeight="1" thickBot="1">
      <c r="A30" s="599"/>
      <c r="B30" s="600"/>
      <c r="C30" s="600"/>
      <c r="D30" s="600"/>
      <c r="E30" s="600"/>
      <c r="F30" s="600"/>
      <c r="G30" s="600"/>
      <c r="H30" s="600"/>
      <c r="I30" s="600"/>
      <c r="J30" s="600"/>
      <c r="K30" s="600"/>
      <c r="L30" s="600"/>
      <c r="M30" s="600"/>
      <c r="N30" s="600"/>
      <c r="O30" s="600"/>
      <c r="P30" s="600"/>
      <c r="Q30" s="600"/>
      <c r="R30" s="600"/>
      <c r="S30" s="600"/>
      <c r="T30" s="600"/>
      <c r="U30" s="600"/>
      <c r="V30" s="600"/>
      <c r="W30" s="600"/>
      <c r="X30" s="600"/>
      <c r="Y30" s="600"/>
      <c r="Z30" s="600"/>
      <c r="AA30" s="600"/>
      <c r="AB30" s="600"/>
      <c r="AC30" s="600"/>
      <c r="AD30" s="600"/>
      <c r="AE30" s="600"/>
      <c r="AF30" s="600"/>
      <c r="AG30" s="600"/>
      <c r="AH30" s="600"/>
      <c r="AI30" s="600"/>
      <c r="AJ30" s="600"/>
      <c r="AK30" s="600"/>
      <c r="AL30" s="600"/>
      <c r="AM30" s="600"/>
      <c r="AN30" s="600"/>
      <c r="AO30" s="600"/>
      <c r="AP30" s="600"/>
      <c r="AQ30" s="600"/>
      <c r="AR30" s="601"/>
      <c r="AS30" s="602"/>
      <c r="AT30" s="600"/>
      <c r="AU30" s="600"/>
      <c r="AV30" s="26"/>
      <c r="AW30" s="26"/>
      <c r="AX30" s="26"/>
      <c r="AY30" s="26"/>
      <c r="AZ30" s="26"/>
      <c r="BA30" s="26"/>
    </row>
    <row r="31" spans="1:55" ht="21" customHeight="1" thickBot="1">
      <c r="A31" s="603" t="s">
        <v>31</v>
      </c>
      <c r="B31" s="604"/>
      <c r="C31" s="604"/>
      <c r="D31" s="604"/>
      <c r="E31" s="604"/>
      <c r="F31" s="604"/>
      <c r="G31" s="604"/>
      <c r="H31" s="604"/>
      <c r="I31" s="604"/>
      <c r="J31" s="604"/>
      <c r="K31" s="604"/>
      <c r="L31" s="604"/>
      <c r="M31" s="604"/>
      <c r="N31" s="183">
        <v>16</v>
      </c>
      <c r="O31" s="183">
        <v>16</v>
      </c>
      <c r="P31" s="183">
        <v>16</v>
      </c>
      <c r="Q31" s="183">
        <v>16</v>
      </c>
      <c r="R31" s="183">
        <v>16</v>
      </c>
      <c r="S31" s="183">
        <v>16</v>
      </c>
      <c r="T31" s="183">
        <v>16</v>
      </c>
      <c r="U31" s="183">
        <v>16</v>
      </c>
      <c r="V31" s="183">
        <v>16</v>
      </c>
      <c r="W31" s="183">
        <v>16</v>
      </c>
      <c r="X31" s="183">
        <v>16</v>
      </c>
      <c r="Y31" s="183">
        <v>16</v>
      </c>
      <c r="Z31" s="183">
        <v>16</v>
      </c>
      <c r="AA31" s="183">
        <v>16</v>
      </c>
      <c r="AB31" s="183">
        <v>16</v>
      </c>
      <c r="AC31" s="183">
        <v>16</v>
      </c>
      <c r="AD31" s="183">
        <v>16</v>
      </c>
      <c r="AE31" s="183">
        <v>16</v>
      </c>
      <c r="AF31" s="183">
        <v>16</v>
      </c>
      <c r="AG31" s="183">
        <v>16</v>
      </c>
      <c r="AH31" s="183">
        <v>16</v>
      </c>
      <c r="AI31" s="183">
        <v>16</v>
      </c>
      <c r="AJ31" s="183">
        <v>16</v>
      </c>
      <c r="AK31" s="183">
        <v>16</v>
      </c>
      <c r="AL31" s="183">
        <v>16</v>
      </c>
      <c r="AM31" s="183">
        <v>16</v>
      </c>
      <c r="AN31" s="183">
        <v>16</v>
      </c>
      <c r="AO31" s="183">
        <v>16</v>
      </c>
      <c r="AP31" s="183">
        <v>16</v>
      </c>
      <c r="AQ31" s="183">
        <v>16</v>
      </c>
      <c r="AR31" s="183">
        <v>16</v>
      </c>
      <c r="AS31" s="597"/>
      <c r="AT31" s="597"/>
      <c r="AU31" s="598"/>
      <c r="AV31" s="21"/>
      <c r="AW31" s="21"/>
      <c r="AX31" s="21"/>
      <c r="AY31" s="21"/>
      <c r="AZ31" s="21"/>
      <c r="BA31" s="21"/>
      <c r="BB31" s="10" t="s">
        <v>82</v>
      </c>
    </row>
    <row r="32" spans="1:55" ht="8.25" customHeight="1" thickBot="1">
      <c r="A32" s="11"/>
      <c r="B32" s="11"/>
      <c r="C32" s="11"/>
      <c r="D32" s="11"/>
      <c r="E32" s="11"/>
      <c r="F32" s="11"/>
      <c r="G32" s="11"/>
      <c r="H32" s="11"/>
      <c r="I32" s="11"/>
      <c r="J32" s="11"/>
      <c r="K32" s="11"/>
      <c r="L32" s="11"/>
      <c r="M32" s="11"/>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row>
    <row r="33" spans="1:56" ht="21" customHeight="1" thickBot="1">
      <c r="A33" s="33" t="s">
        <v>32</v>
      </c>
      <c r="B33" s="34"/>
      <c r="C33" s="34"/>
      <c r="D33" s="34"/>
      <c r="E33" s="34"/>
      <c r="F33" s="34"/>
      <c r="G33" s="34"/>
      <c r="H33" s="34"/>
      <c r="I33" s="657" t="s">
        <v>84</v>
      </c>
      <c r="J33" s="658"/>
      <c r="K33" s="658"/>
      <c r="L33" s="658"/>
      <c r="M33" s="658"/>
      <c r="N33" s="658"/>
      <c r="O33" s="658"/>
      <c r="P33" s="658"/>
      <c r="Q33" s="658"/>
      <c r="R33" s="658"/>
      <c r="S33" s="658"/>
      <c r="T33" s="658"/>
      <c r="U33" s="658"/>
      <c r="V33" s="658"/>
      <c r="W33" s="659"/>
    </row>
    <row r="34" spans="1:56" ht="8.25" customHeight="1">
      <c r="A34" s="11"/>
      <c r="B34" s="11"/>
      <c r="C34" s="11"/>
      <c r="D34" s="11"/>
      <c r="E34" s="11"/>
      <c r="F34" s="11"/>
      <c r="G34" s="11"/>
      <c r="H34" s="11"/>
      <c r="I34" s="11"/>
      <c r="J34" s="11"/>
      <c r="K34" s="11"/>
      <c r="L34" s="11"/>
      <c r="M34" s="11"/>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row>
    <row r="35" spans="1:56" ht="15" customHeight="1">
      <c r="A35" s="592" t="s">
        <v>34</v>
      </c>
      <c r="B35" s="592"/>
      <c r="C35" s="592"/>
      <c r="D35" s="592"/>
      <c r="E35" s="592"/>
      <c r="F35" s="592"/>
      <c r="G35" s="592"/>
      <c r="H35" s="592"/>
      <c r="I35" s="592"/>
      <c r="J35" s="592"/>
      <c r="K35" s="592"/>
      <c r="L35" s="592"/>
      <c r="M35" s="592"/>
      <c r="N35" s="592"/>
      <c r="O35" s="592"/>
      <c r="P35" s="592"/>
      <c r="Q35" s="592"/>
      <c r="R35" s="592"/>
      <c r="S35" s="592"/>
      <c r="T35" s="592"/>
      <c r="U35" s="592"/>
      <c r="V35" s="592"/>
      <c r="W35" s="592"/>
      <c r="X35" s="592"/>
      <c r="Y35" s="592"/>
      <c r="Z35" s="592"/>
      <c r="AA35" s="592"/>
      <c r="AB35" s="592"/>
      <c r="AC35" s="592"/>
      <c r="AD35" s="592"/>
      <c r="AE35" s="592"/>
      <c r="AF35" s="592"/>
      <c r="AG35" s="592"/>
      <c r="AH35" s="592"/>
      <c r="AI35" s="592"/>
      <c r="AJ35" s="592"/>
      <c r="AK35" s="592"/>
      <c r="AL35" s="592"/>
      <c r="AM35" s="592"/>
      <c r="AN35" s="592"/>
      <c r="AO35" s="592"/>
      <c r="AP35" s="592"/>
      <c r="AQ35" s="592"/>
      <c r="AR35" s="592"/>
      <c r="AS35" s="592"/>
      <c r="AT35" s="592"/>
      <c r="AU35" s="592"/>
      <c r="AV35" s="30"/>
      <c r="AW35" s="30"/>
      <c r="AX35" s="30"/>
      <c r="AY35" s="30"/>
      <c r="AZ35" s="30"/>
      <c r="BA35" s="30"/>
      <c r="BB35" s="17"/>
      <c r="BC35" s="17"/>
      <c r="BD35" s="17"/>
    </row>
    <row r="36" spans="1:56" ht="15" customHeight="1">
      <c r="A36" s="13" t="s">
        <v>130</v>
      </c>
      <c r="B36" s="17"/>
      <c r="C36" s="17"/>
      <c r="D36" s="17"/>
      <c r="E36" s="17"/>
      <c r="F36" s="17"/>
      <c r="G36" s="17"/>
      <c r="H36" s="17"/>
      <c r="I36" s="17"/>
      <c r="J36" s="17"/>
      <c r="K36" s="17"/>
      <c r="L36" s="17"/>
      <c r="M36" s="17"/>
      <c r="N36" s="185"/>
      <c r="O36" s="185"/>
      <c r="P36" s="185"/>
      <c r="Q36" s="185"/>
      <c r="R36" s="185"/>
      <c r="S36" s="185"/>
      <c r="T36" s="185"/>
      <c r="U36" s="185"/>
      <c r="V36" s="185"/>
      <c r="W36" s="185"/>
      <c r="X36" s="185"/>
      <c r="Y36" s="185"/>
      <c r="Z36" s="185"/>
      <c r="AA36" s="185"/>
      <c r="AB36" s="185"/>
      <c r="AC36" s="185"/>
      <c r="AD36" s="185"/>
      <c r="AE36" s="185"/>
      <c r="AF36" s="185"/>
      <c r="AG36" s="185"/>
      <c r="AH36" s="185"/>
      <c r="AI36" s="185"/>
      <c r="AJ36" s="185"/>
      <c r="AK36" s="185"/>
      <c r="AL36" s="185"/>
      <c r="AM36" s="185"/>
      <c r="AN36" s="185"/>
      <c r="AO36" s="185"/>
      <c r="AP36" s="185"/>
      <c r="AQ36" s="185"/>
      <c r="AR36" s="185"/>
      <c r="AS36" s="17"/>
      <c r="AT36" s="17"/>
      <c r="AU36" s="17"/>
      <c r="AV36" s="30"/>
      <c r="AW36" s="30"/>
      <c r="AX36" s="30"/>
      <c r="AY36" s="30"/>
      <c r="AZ36" s="30"/>
      <c r="BA36" s="30"/>
      <c r="BB36" s="17"/>
      <c r="BC36" s="17"/>
      <c r="BD36" s="17"/>
    </row>
    <row r="37" spans="1:56" ht="15" customHeight="1">
      <c r="A37" s="592" t="s">
        <v>35</v>
      </c>
      <c r="B37" s="592"/>
      <c r="C37" s="592"/>
      <c r="D37" s="592"/>
      <c r="E37" s="592"/>
      <c r="F37" s="592"/>
      <c r="G37" s="592"/>
      <c r="H37" s="592"/>
      <c r="I37" s="592"/>
      <c r="J37" s="592"/>
      <c r="K37" s="592"/>
      <c r="L37" s="592"/>
      <c r="M37" s="592"/>
      <c r="N37" s="592"/>
      <c r="O37" s="592"/>
      <c r="P37" s="592"/>
      <c r="Q37" s="592"/>
      <c r="R37" s="592"/>
      <c r="S37" s="592"/>
      <c r="T37" s="592"/>
      <c r="U37" s="592"/>
      <c r="V37" s="592"/>
      <c r="W37" s="592"/>
      <c r="X37" s="592"/>
      <c r="Y37" s="592"/>
      <c r="Z37" s="592"/>
      <c r="AA37" s="592"/>
      <c r="AB37" s="592"/>
      <c r="AC37" s="592"/>
      <c r="AD37" s="592"/>
      <c r="AE37" s="592"/>
      <c r="AF37" s="592"/>
      <c r="AG37" s="592"/>
      <c r="AH37" s="592"/>
      <c r="AI37" s="592"/>
      <c r="AJ37" s="592"/>
      <c r="AK37" s="592"/>
      <c r="AL37" s="592"/>
      <c r="AM37" s="592"/>
      <c r="AN37" s="592"/>
      <c r="AO37" s="592"/>
      <c r="AP37" s="592"/>
      <c r="AQ37" s="592"/>
      <c r="AR37" s="592"/>
      <c r="AS37" s="592"/>
      <c r="AT37" s="592"/>
      <c r="AU37" s="592"/>
      <c r="AV37" s="30"/>
      <c r="AW37" s="30"/>
      <c r="AX37" s="30"/>
      <c r="AY37" s="30"/>
      <c r="AZ37" s="30"/>
      <c r="BA37" s="30"/>
      <c r="BB37" s="17"/>
      <c r="BC37" s="17"/>
      <c r="BD37" s="17"/>
    </row>
    <row r="38" spans="1:56" ht="30" customHeight="1">
      <c r="A38" s="593" t="s">
        <v>131</v>
      </c>
      <c r="B38" s="593"/>
      <c r="C38" s="593"/>
      <c r="D38" s="593"/>
      <c r="E38" s="593"/>
      <c r="F38" s="593"/>
      <c r="G38" s="593"/>
      <c r="H38" s="593"/>
      <c r="I38" s="593"/>
      <c r="J38" s="593"/>
      <c r="K38" s="593"/>
      <c r="L38" s="593"/>
      <c r="M38" s="593"/>
      <c r="N38" s="593"/>
      <c r="O38" s="593"/>
      <c r="P38" s="593"/>
      <c r="Q38" s="593"/>
      <c r="R38" s="593"/>
      <c r="S38" s="593"/>
      <c r="T38" s="593"/>
      <c r="U38" s="593"/>
      <c r="V38" s="593"/>
      <c r="W38" s="593"/>
      <c r="X38" s="593"/>
      <c r="Y38" s="593"/>
      <c r="Z38" s="593"/>
      <c r="AA38" s="593"/>
      <c r="AB38" s="593"/>
      <c r="AC38" s="593"/>
      <c r="AD38" s="593"/>
      <c r="AE38" s="593"/>
      <c r="AF38" s="593"/>
      <c r="AG38" s="593"/>
      <c r="AH38" s="593"/>
      <c r="AI38" s="593"/>
      <c r="AJ38" s="593"/>
      <c r="AK38" s="593"/>
      <c r="AL38" s="593"/>
      <c r="AM38" s="593"/>
      <c r="AN38" s="593"/>
      <c r="AO38" s="593"/>
      <c r="AP38" s="593"/>
      <c r="AQ38" s="593"/>
      <c r="AR38" s="593"/>
      <c r="AS38" s="593"/>
      <c r="AT38" s="593"/>
      <c r="AU38" s="593"/>
      <c r="AV38" s="31"/>
      <c r="AW38" s="31"/>
      <c r="AX38" s="31"/>
      <c r="AY38" s="31"/>
      <c r="AZ38" s="31"/>
      <c r="BA38" s="31"/>
      <c r="BB38" s="18"/>
      <c r="BC38" s="18"/>
      <c r="BD38" s="18"/>
    </row>
    <row r="39" spans="1:56" ht="30" customHeight="1">
      <c r="A39" s="587" t="s">
        <v>36</v>
      </c>
      <c r="B39" s="587"/>
      <c r="C39" s="587"/>
      <c r="D39" s="587"/>
      <c r="E39" s="587"/>
      <c r="F39" s="587"/>
      <c r="G39" s="587"/>
      <c r="H39" s="587"/>
      <c r="I39" s="587"/>
      <c r="J39" s="587"/>
      <c r="K39" s="587"/>
      <c r="L39" s="587"/>
      <c r="M39" s="587"/>
      <c r="N39" s="587"/>
      <c r="O39" s="587"/>
      <c r="P39" s="587"/>
      <c r="Q39" s="587"/>
      <c r="R39" s="587"/>
      <c r="S39" s="587"/>
      <c r="T39" s="587"/>
      <c r="U39" s="587"/>
      <c r="V39" s="587"/>
      <c r="W39" s="587"/>
      <c r="X39" s="587"/>
      <c r="Y39" s="587"/>
      <c r="Z39" s="587"/>
      <c r="AA39" s="587"/>
      <c r="AB39" s="587"/>
      <c r="AC39" s="587"/>
      <c r="AD39" s="587"/>
      <c r="AE39" s="587"/>
      <c r="AF39" s="587"/>
      <c r="AG39" s="587"/>
      <c r="AH39" s="587"/>
      <c r="AI39" s="587"/>
      <c r="AJ39" s="587"/>
      <c r="AK39" s="587"/>
      <c r="AL39" s="587"/>
      <c r="AM39" s="587"/>
      <c r="AN39" s="587"/>
      <c r="AO39" s="587"/>
      <c r="AP39" s="587"/>
      <c r="AQ39" s="587"/>
      <c r="AR39" s="587"/>
      <c r="AS39" s="587"/>
      <c r="AT39" s="587"/>
      <c r="AU39" s="587"/>
      <c r="AV39" s="27"/>
      <c r="AW39" s="27"/>
      <c r="AX39" s="27"/>
      <c r="AY39" s="27"/>
      <c r="AZ39" s="27"/>
      <c r="BA39" s="27"/>
      <c r="BB39" s="19"/>
      <c r="BC39" s="19"/>
      <c r="BD39" s="19"/>
    </row>
    <row r="40" spans="1:56" ht="15" customHeight="1">
      <c r="A40" s="537" t="s">
        <v>218</v>
      </c>
      <c r="B40" s="537"/>
      <c r="C40" s="537"/>
      <c r="D40" s="537"/>
      <c r="E40" s="537"/>
      <c r="F40" s="537"/>
      <c r="G40" s="537"/>
      <c r="H40" s="537"/>
      <c r="I40" s="537"/>
      <c r="J40" s="537"/>
      <c r="K40" s="537"/>
      <c r="L40" s="537"/>
      <c r="M40" s="537"/>
      <c r="N40" s="537"/>
      <c r="O40" s="537"/>
      <c r="P40" s="537"/>
      <c r="Q40" s="537"/>
      <c r="R40" s="537"/>
      <c r="S40" s="537"/>
      <c r="T40" s="537"/>
      <c r="U40" s="537"/>
      <c r="V40" s="537"/>
      <c r="W40" s="537"/>
      <c r="X40" s="537"/>
      <c r="Y40" s="537"/>
      <c r="Z40" s="537"/>
      <c r="AA40" s="537"/>
      <c r="AB40" s="537"/>
      <c r="AC40" s="537"/>
      <c r="AD40" s="537"/>
      <c r="AE40" s="537"/>
      <c r="AF40" s="537"/>
      <c r="AG40" s="537"/>
      <c r="AH40" s="537"/>
      <c r="AI40" s="537"/>
      <c r="AJ40" s="537"/>
      <c r="AK40" s="537"/>
      <c r="AL40" s="537"/>
      <c r="AM40" s="537"/>
      <c r="AN40" s="537"/>
      <c r="AO40" s="537"/>
      <c r="AP40" s="537"/>
      <c r="AQ40" s="537"/>
      <c r="AR40" s="537"/>
      <c r="AS40" s="537"/>
      <c r="AT40" s="537"/>
      <c r="AU40" s="537"/>
      <c r="AV40" s="27"/>
      <c r="AW40" s="27"/>
      <c r="AX40" s="27"/>
      <c r="AY40" s="27"/>
      <c r="AZ40" s="27"/>
      <c r="BA40" s="27"/>
      <c r="BB40" s="19"/>
      <c r="BC40" s="19"/>
      <c r="BD40" s="19"/>
    </row>
    <row r="41" spans="1:56" ht="15" customHeight="1">
      <c r="A41" s="586" t="s">
        <v>137</v>
      </c>
      <c r="B41" s="586"/>
      <c r="C41" s="586"/>
      <c r="D41" s="586"/>
      <c r="E41" s="586"/>
      <c r="F41" s="586"/>
      <c r="G41" s="586"/>
      <c r="H41" s="586"/>
      <c r="I41" s="586"/>
      <c r="J41" s="586"/>
      <c r="K41" s="586"/>
      <c r="L41" s="586"/>
      <c r="M41" s="586"/>
      <c r="N41" s="586"/>
      <c r="O41" s="586"/>
      <c r="P41" s="586"/>
      <c r="Q41" s="586"/>
      <c r="R41" s="586"/>
      <c r="S41" s="586"/>
      <c r="T41" s="586"/>
      <c r="U41" s="586"/>
      <c r="V41" s="586"/>
      <c r="W41" s="586"/>
      <c r="X41" s="586"/>
      <c r="Y41" s="586"/>
      <c r="Z41" s="586"/>
      <c r="AA41" s="586"/>
      <c r="AB41" s="586"/>
      <c r="AC41" s="586"/>
      <c r="AD41" s="586"/>
      <c r="AE41" s="586"/>
      <c r="AF41" s="586"/>
      <c r="AG41" s="586"/>
      <c r="AH41" s="586"/>
      <c r="AI41" s="586"/>
      <c r="AJ41" s="586"/>
      <c r="AK41" s="586"/>
      <c r="AL41" s="586"/>
      <c r="AM41" s="586"/>
      <c r="AN41" s="586"/>
      <c r="AO41" s="586"/>
      <c r="AP41" s="586"/>
      <c r="AQ41" s="586"/>
      <c r="AR41" s="586"/>
      <c r="AS41" s="586"/>
      <c r="AT41" s="586"/>
      <c r="AU41" s="586"/>
      <c r="AV41" s="28"/>
      <c r="AW41" s="28"/>
      <c r="AX41" s="28"/>
      <c r="AY41" s="28"/>
      <c r="AZ41" s="28"/>
      <c r="BA41" s="28"/>
      <c r="BB41" s="19"/>
      <c r="BC41" s="19"/>
      <c r="BD41" s="19"/>
    </row>
    <row r="42" spans="1:56" ht="30" customHeight="1">
      <c r="A42" s="587" t="s">
        <v>139</v>
      </c>
      <c r="B42" s="587"/>
      <c r="C42" s="587"/>
      <c r="D42" s="587"/>
      <c r="E42" s="587"/>
      <c r="F42" s="587"/>
      <c r="G42" s="587"/>
      <c r="H42" s="587"/>
      <c r="I42" s="587"/>
      <c r="J42" s="587"/>
      <c r="K42" s="587"/>
      <c r="L42" s="587"/>
      <c r="M42" s="587"/>
      <c r="N42" s="587"/>
      <c r="O42" s="587"/>
      <c r="P42" s="587"/>
      <c r="Q42" s="587"/>
      <c r="R42" s="587"/>
      <c r="S42" s="587"/>
      <c r="T42" s="587"/>
      <c r="U42" s="587"/>
      <c r="V42" s="587"/>
      <c r="W42" s="587"/>
      <c r="X42" s="587"/>
      <c r="Y42" s="587"/>
      <c r="Z42" s="587"/>
      <c r="AA42" s="587"/>
      <c r="AB42" s="587"/>
      <c r="AC42" s="587"/>
      <c r="AD42" s="587"/>
      <c r="AE42" s="587"/>
      <c r="AF42" s="587"/>
      <c r="AG42" s="587"/>
      <c r="AH42" s="587"/>
      <c r="AI42" s="587"/>
      <c r="AJ42" s="587"/>
      <c r="AK42" s="587"/>
      <c r="AL42" s="587"/>
      <c r="AM42" s="587"/>
      <c r="AN42" s="587"/>
      <c r="AO42" s="587"/>
      <c r="AP42" s="587"/>
      <c r="AQ42" s="587"/>
      <c r="AR42" s="587"/>
      <c r="AS42" s="587"/>
      <c r="AT42" s="587"/>
      <c r="AU42" s="587"/>
      <c r="AV42" s="587"/>
      <c r="AW42" s="587"/>
      <c r="AX42" s="587"/>
      <c r="AY42" s="587"/>
      <c r="AZ42" s="587"/>
      <c r="BA42" s="587"/>
      <c r="BB42" s="587"/>
      <c r="BC42" s="587"/>
      <c r="BD42" s="587"/>
    </row>
    <row r="43" spans="1:56" s="20" customFormat="1" ht="78" customHeight="1">
      <c r="A43" s="587" t="s">
        <v>210</v>
      </c>
      <c r="B43" s="587"/>
      <c r="C43" s="587"/>
      <c r="D43" s="587"/>
      <c r="E43" s="587"/>
      <c r="F43" s="587"/>
      <c r="G43" s="587"/>
      <c r="H43" s="587"/>
      <c r="I43" s="587"/>
      <c r="J43" s="587"/>
      <c r="K43" s="587"/>
      <c r="L43" s="587"/>
      <c r="M43" s="587"/>
      <c r="N43" s="587"/>
      <c r="O43" s="587"/>
      <c r="P43" s="587"/>
      <c r="Q43" s="587"/>
      <c r="R43" s="587"/>
      <c r="S43" s="587"/>
      <c r="T43" s="587"/>
      <c r="U43" s="587"/>
      <c r="V43" s="587"/>
      <c r="W43" s="587"/>
      <c r="X43" s="587"/>
      <c r="Y43" s="587"/>
      <c r="Z43" s="587"/>
      <c r="AA43" s="587"/>
      <c r="AB43" s="587"/>
      <c r="AC43" s="587"/>
      <c r="AD43" s="587"/>
      <c r="AE43" s="587"/>
      <c r="AF43" s="587"/>
      <c r="AG43" s="587"/>
      <c r="AH43" s="587"/>
      <c r="AI43" s="587"/>
      <c r="AJ43" s="587"/>
      <c r="AK43" s="587"/>
      <c r="AL43" s="587"/>
      <c r="AM43" s="587"/>
      <c r="AN43" s="587"/>
      <c r="AO43" s="587"/>
      <c r="AP43" s="587"/>
      <c r="AQ43" s="587"/>
      <c r="AR43" s="587"/>
      <c r="AS43" s="587"/>
      <c r="AT43" s="587"/>
      <c r="AU43" s="587"/>
      <c r="AV43" s="27"/>
      <c r="AW43" s="27"/>
      <c r="AX43" s="27"/>
      <c r="AY43" s="27"/>
      <c r="AZ43" s="27"/>
      <c r="BA43" s="27"/>
      <c r="BB43" s="19"/>
      <c r="BC43" s="19"/>
    </row>
    <row r="44" spans="1:56" ht="15" customHeight="1">
      <c r="A44" s="588" t="s">
        <v>133</v>
      </c>
      <c r="B44" s="588"/>
      <c r="C44" s="588"/>
      <c r="D44" s="588"/>
      <c r="E44" s="588"/>
      <c r="F44" s="588"/>
      <c r="G44" s="588"/>
      <c r="H44" s="588"/>
      <c r="I44" s="588"/>
      <c r="J44" s="588"/>
      <c r="K44" s="588"/>
      <c r="L44" s="588"/>
      <c r="M44" s="588"/>
      <c r="N44" s="588"/>
      <c r="O44" s="588"/>
      <c r="P44" s="588"/>
      <c r="Q44" s="588"/>
      <c r="R44" s="588"/>
      <c r="S44" s="588"/>
      <c r="T44" s="588"/>
      <c r="U44" s="588"/>
      <c r="V44" s="588"/>
      <c r="W44" s="588"/>
      <c r="X44" s="588"/>
      <c r="Y44" s="588"/>
      <c r="Z44" s="588"/>
      <c r="AA44" s="588"/>
      <c r="AB44" s="588"/>
      <c r="AC44" s="588"/>
      <c r="AD44" s="588"/>
      <c r="AE44" s="588"/>
      <c r="AF44" s="588"/>
      <c r="AG44" s="588"/>
      <c r="AH44" s="588"/>
      <c r="AI44" s="588"/>
      <c r="AJ44" s="588"/>
      <c r="AK44" s="588"/>
      <c r="AL44" s="588"/>
      <c r="AM44" s="588"/>
      <c r="AN44" s="588"/>
      <c r="AO44" s="588"/>
      <c r="AP44" s="588"/>
      <c r="AQ44" s="588"/>
      <c r="AR44" s="588"/>
      <c r="AS44" s="588"/>
      <c r="AT44" s="588"/>
      <c r="AU44" s="588"/>
      <c r="AV44" s="29"/>
      <c r="AW44" s="29"/>
      <c r="AX44" s="29"/>
      <c r="AY44" s="29"/>
      <c r="AZ44" s="29"/>
      <c r="BA44" s="29"/>
      <c r="BB44" s="16"/>
      <c r="BC44" s="16"/>
      <c r="BD44" s="17"/>
    </row>
  </sheetData>
  <sheetProtection formatCells="0" formatColumns="0" formatRows="0" insertColumns="0" insertRows="0" insertHyperlinks="0" deleteColumns="0" deleteRows="0" sort="0" autoFilter="0" pivotTables="0"/>
  <mergeCells count="143">
    <mergeCell ref="V6:AE6"/>
    <mergeCell ref="AF6:AM6"/>
    <mergeCell ref="N3:Z3"/>
    <mergeCell ref="AA3:AH3"/>
    <mergeCell ref="N4:Z5"/>
    <mergeCell ref="AA4:AE5"/>
    <mergeCell ref="AI3:BA3"/>
    <mergeCell ref="AR4:BA4"/>
    <mergeCell ref="AR5:BA5"/>
    <mergeCell ref="AN6:BA6"/>
    <mergeCell ref="AF4:AQ4"/>
    <mergeCell ref="AF5:AQ5"/>
    <mergeCell ref="A1:BB1"/>
    <mergeCell ref="AI7:AO7"/>
    <mergeCell ref="AP7:AR7"/>
    <mergeCell ref="AS7:AU9"/>
    <mergeCell ref="BB7:BB9"/>
    <mergeCell ref="B10:F10"/>
    <mergeCell ref="G10:M10"/>
    <mergeCell ref="AS10:AU10"/>
    <mergeCell ref="B7:F9"/>
    <mergeCell ref="G7:M9"/>
    <mergeCell ref="N7:T7"/>
    <mergeCell ref="U7:AA7"/>
    <mergeCell ref="AB7:AH7"/>
    <mergeCell ref="AV7:AX9"/>
    <mergeCell ref="AV10:AX10"/>
    <mergeCell ref="A7:A9"/>
    <mergeCell ref="A4:A5"/>
    <mergeCell ref="B4:M5"/>
    <mergeCell ref="A3:M3"/>
    <mergeCell ref="AY7:BA9"/>
    <mergeCell ref="AY10:BA10"/>
    <mergeCell ref="A6:H6"/>
    <mergeCell ref="I6:M6"/>
    <mergeCell ref="N6:U6"/>
    <mergeCell ref="B13:F13"/>
    <mergeCell ref="G13:M13"/>
    <mergeCell ref="AS13:AU13"/>
    <mergeCell ref="B14:F14"/>
    <mergeCell ref="G14:M14"/>
    <mergeCell ref="AS14:AU14"/>
    <mergeCell ref="B11:F11"/>
    <mergeCell ref="G11:M11"/>
    <mergeCell ref="AS11:AU11"/>
    <mergeCell ref="B12:F12"/>
    <mergeCell ref="G12:M12"/>
    <mergeCell ref="AS12:AU12"/>
    <mergeCell ref="B17:F17"/>
    <mergeCell ref="G17:M17"/>
    <mergeCell ref="AS17:AU17"/>
    <mergeCell ref="B18:F18"/>
    <mergeCell ref="G18:M18"/>
    <mergeCell ref="AS18:AU18"/>
    <mergeCell ref="B15:F15"/>
    <mergeCell ref="G15:M15"/>
    <mergeCell ref="AS15:AU15"/>
    <mergeCell ref="B16:F16"/>
    <mergeCell ref="G16:M16"/>
    <mergeCell ref="AS16:AU16"/>
    <mergeCell ref="B21:F21"/>
    <mergeCell ref="G21:M21"/>
    <mergeCell ref="AS21:AU21"/>
    <mergeCell ref="B22:F22"/>
    <mergeCell ref="G22:M22"/>
    <mergeCell ref="AS22:AU22"/>
    <mergeCell ref="B19:F19"/>
    <mergeCell ref="G19:M19"/>
    <mergeCell ref="AS19:AU19"/>
    <mergeCell ref="B20:F20"/>
    <mergeCell ref="G20:M20"/>
    <mergeCell ref="AS20:AU20"/>
    <mergeCell ref="B25:F25"/>
    <mergeCell ref="G25:M25"/>
    <mergeCell ref="AS25:AU25"/>
    <mergeCell ref="B26:F26"/>
    <mergeCell ref="G26:M26"/>
    <mergeCell ref="AS26:AU26"/>
    <mergeCell ref="B23:F23"/>
    <mergeCell ref="G23:M23"/>
    <mergeCell ref="AS23:AU23"/>
    <mergeCell ref="B24:F24"/>
    <mergeCell ref="G24:M24"/>
    <mergeCell ref="AS24:AU24"/>
    <mergeCell ref="A29:M29"/>
    <mergeCell ref="AS29:AU29"/>
    <mergeCell ref="A30:AR30"/>
    <mergeCell ref="AS30:AU30"/>
    <mergeCell ref="A31:M31"/>
    <mergeCell ref="AS31:AU31"/>
    <mergeCell ref="B27:F27"/>
    <mergeCell ref="G27:M27"/>
    <mergeCell ref="AS27:AU27"/>
    <mergeCell ref="A28:M28"/>
    <mergeCell ref="AS28:AU28"/>
    <mergeCell ref="A40:AU40"/>
    <mergeCell ref="A41:AU41"/>
    <mergeCell ref="A42:BD42"/>
    <mergeCell ref="A43:AU43"/>
    <mergeCell ref="A44:AU44"/>
    <mergeCell ref="I33:W33"/>
    <mergeCell ref="A35:AU35"/>
    <mergeCell ref="A37:AU37"/>
    <mergeCell ref="A38:AU38"/>
    <mergeCell ref="A39:AU39"/>
    <mergeCell ref="AV11:AX11"/>
    <mergeCell ref="AV12:AX12"/>
    <mergeCell ref="AV13:AX13"/>
    <mergeCell ref="AV14:AX14"/>
    <mergeCell ref="AV15:AX15"/>
    <mergeCell ref="AV16:AX16"/>
    <mergeCell ref="AV17:AX17"/>
    <mergeCell ref="AV18:AX18"/>
    <mergeCell ref="AV19:AX19"/>
    <mergeCell ref="AY28:BA28"/>
    <mergeCell ref="AY29:BA29"/>
    <mergeCell ref="AV20:AX20"/>
    <mergeCell ref="AV21:AX21"/>
    <mergeCell ref="AV22:AX22"/>
    <mergeCell ref="AV23:AX23"/>
    <mergeCell ref="AV24:AX24"/>
    <mergeCell ref="AV25:AX25"/>
    <mergeCell ref="AV26:AX26"/>
    <mergeCell ref="AV27:AX27"/>
    <mergeCell ref="AV28:AX28"/>
    <mergeCell ref="AV29:AX29"/>
    <mergeCell ref="AY20:BA20"/>
    <mergeCell ref="AY21:BA21"/>
    <mergeCell ref="AY22:BA22"/>
    <mergeCell ref="AY23:BA23"/>
    <mergeCell ref="AY24:BA24"/>
    <mergeCell ref="AY25:BA25"/>
    <mergeCell ref="AY26:BA26"/>
    <mergeCell ref="AY27:BA27"/>
    <mergeCell ref="AY11:BA11"/>
    <mergeCell ref="AY12:BA12"/>
    <mergeCell ref="AY13:BA13"/>
    <mergeCell ref="AY14:BA14"/>
    <mergeCell ref="AY15:BA15"/>
    <mergeCell ref="AY16:BA16"/>
    <mergeCell ref="AY17:BA17"/>
    <mergeCell ref="AY18:BA18"/>
    <mergeCell ref="AY19:BA19"/>
  </mergeCells>
  <phoneticPr fontId="4"/>
  <dataValidations count="4">
    <dataValidation type="list" allowBlank="1" showInputMessage="1" showErrorMessage="1" sqref="B10:F27">
      <formula1>"常勤･専従,常勤･兼務,非常勤･専従,非常勤･兼務"</formula1>
    </dataValidation>
    <dataValidation type="list" allowBlank="1" showInputMessage="1" showErrorMessage="1" sqref="N9">
      <formula1>"日,月,火,水,木,金,土"</formula1>
    </dataValidation>
    <dataValidation type="list" allowBlank="1" showInputMessage="1" showErrorMessage="1" sqref="V6:AD6">
      <formula1>"10:1,6:1,5:1,4:1"</formula1>
    </dataValidation>
    <dataValidation type="list" allowBlank="1" showInputMessage="1" sqref="A10:A26">
      <formula1>"世話人,生活支援員,ｻｰﾋﾞｽ管理責任者,管理者,常勤換算に含まない夜勤,常勤換算に含まない宿直"</formula1>
    </dataValidation>
  </dataValidations>
  <printOptions verticalCentered="1"/>
  <pageMargins left="0.74" right="0.19685039370078741" top="0.61" bottom="0.39370078740157483" header="0.66" footer="0.51181102362204722"/>
  <pageSetup paperSize="9" scale="73" orientation="landscape" r:id="rId1"/>
  <headerFooter alignWithMargins="0"/>
  <rowBreaks count="1" manualBreakCount="1">
    <brk id="34" max="5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共同生活援助(介護サービス包括型、外部サービス支援）</vt:lpstr>
      <vt:lpstr>共同生活援助(例)(介護サービス包括型、外部サービス支援)</vt:lpstr>
      <vt:lpstr>生活支援員必要人員算出表</vt:lpstr>
      <vt:lpstr>生活支援員必要人員算出表（記入例）</vt:lpstr>
      <vt:lpstr>共同生活援助(日中サービス支援型）</vt:lpstr>
      <vt:lpstr>共同生活援助（例） (日中サービス支援)</vt:lpstr>
      <vt:lpstr>短期入所（単独型）</vt:lpstr>
      <vt:lpstr>短期入所（併設・空床）</vt:lpstr>
      <vt:lpstr>短期入所（併設・空床）（例）</vt:lpstr>
      <vt:lpstr>'共同生活援助(介護サービス包括型、外部サービス支援）'!Print_Area</vt:lpstr>
      <vt:lpstr>'共同生活援助(日中サービス支援型）'!Print_Area</vt:lpstr>
      <vt:lpstr>'共同生活援助（例） (日中サービス支援)'!Print_Area</vt:lpstr>
      <vt:lpstr>'共同生活援助(例)(介護サービス包括型、外部サービス支援)'!Print_Area</vt:lpstr>
      <vt:lpstr>'短期入所（単独型）'!Print_Area</vt:lpstr>
      <vt:lpstr>'短期入所（併設・空床）'!Print_Area</vt:lpstr>
      <vt:lpstr>'短期入所（併設・空床）（例）'!Print_Area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米原 有紀</cp:lastModifiedBy>
  <cp:lastPrinted>2022-02-03T00:32:18Z</cp:lastPrinted>
  <dcterms:modified xsi:type="dcterms:W3CDTF">2023-06-15T01:44:10Z</dcterms:modified>
</cp:coreProperties>
</file>