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File01\産業振興課\200中小企業融資\様式集\セーフティ様式\R6.12～\5号ロ（R6.12更新）\Excel\"/>
    </mc:Choice>
  </mc:AlternateContent>
  <xr:revisionPtr revIDLastSave="0" documentId="13_ncr:1_{CD9A9483-7082-4FEB-8526-1A8127CFBD3F}" xr6:coauthVersionLast="47" xr6:coauthVersionMax="47" xr10:uidLastSave="{00000000-0000-0000-0000-000000000000}"/>
  <bookViews>
    <workbookView xWindow="-108" yWindow="-108" windowWidth="23256" windowHeight="12456" xr2:uid="{00000000-000D-0000-FFFF-FFFF00000000}"/>
  </bookViews>
  <sheets>
    <sheet name="申請について " sheetId="8" r:id="rId1"/>
    <sheet name="認定申請書（5ロ②）" sheetId="2" r:id="rId2"/>
    <sheet name="影響状況表（5ロ②）" sheetId="3" r:id="rId3"/>
    <sheet name="委任状（5共通）" sheetId="5" r:id="rId4"/>
  </sheets>
  <externalReferences>
    <externalReference r:id="rId5"/>
  </externalReferences>
  <definedNames>
    <definedName name="_xlnm.Print_Area" localSheetId="2">'影響状況表（5ロ②）'!$A$1:$AN$49</definedName>
    <definedName name="_xlnm.Print_Area" localSheetId="0">'申請について '!$A$1:$G$46</definedName>
    <definedName name="_xlnm.Print_Area" localSheetId="1">'認定申請書（5ロ②）'!$A$1:$R$72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 i="8" l="1"/>
  <c r="G20" i="2"/>
  <c r="Q28" i="2" l="1"/>
  <c r="Q26" i="2"/>
  <c r="N21" i="3"/>
  <c r="AA21" i="3"/>
  <c r="R52" i="2"/>
  <c r="Q52" i="2"/>
  <c r="M52" i="2"/>
  <c r="R49" i="2"/>
  <c r="Q49" i="2"/>
  <c r="M49" i="2"/>
  <c r="R47" i="2"/>
  <c r="Q47" i="2"/>
  <c r="M47" i="2"/>
  <c r="R44" i="2"/>
  <c r="Q44" i="2"/>
  <c r="M44" i="2"/>
  <c r="R39" i="2"/>
  <c r="Q39" i="2"/>
  <c r="R36" i="2"/>
  <c r="Q36" i="2"/>
  <c r="M39" i="2"/>
  <c r="M36" i="2"/>
  <c r="E37" i="2" l="1"/>
  <c r="C37" i="2"/>
  <c r="E29" i="2"/>
  <c r="C29" i="2"/>
  <c r="E27" i="2"/>
  <c r="C27" i="2"/>
  <c r="H17" i="2"/>
  <c r="N17" i="2"/>
  <c r="B17" i="2"/>
  <c r="N16" i="2"/>
  <c r="H16" i="2"/>
  <c r="B16" i="2"/>
  <c r="O34" i="2"/>
  <c r="P35" i="2"/>
  <c r="O35" i="2"/>
  <c r="P34" i="2"/>
  <c r="P32" i="2"/>
  <c r="O32" i="2"/>
  <c r="P31" i="2"/>
  <c r="L32" i="2"/>
  <c r="K32" i="2"/>
  <c r="L31" i="2"/>
  <c r="P24" i="2"/>
  <c r="AF25" i="3"/>
  <c r="AM26" i="3" l="1"/>
  <c r="O31" i="2" s="1"/>
  <c r="K27" i="2" l="1"/>
  <c r="AK29" i="3" l="1"/>
  <c r="Y23" i="3"/>
  <c r="B35" i="3" l="1"/>
  <c r="B36" i="3" s="1"/>
  <c r="E48" i="2" l="1"/>
  <c r="E53" i="2" s="1"/>
  <c r="E45" i="2"/>
  <c r="E50" i="2" s="1"/>
  <c r="AM20" i="3"/>
  <c r="L39" i="2" l="1"/>
  <c r="L36" i="2"/>
  <c r="P39" i="2"/>
  <c r="P36" i="2"/>
  <c r="P28" i="2"/>
  <c r="P26" i="2"/>
  <c r="AP9" i="3"/>
  <c r="M13" i="2"/>
  <c r="F13" i="5" s="1"/>
  <c r="M12" i="2"/>
  <c r="F12" i="5" s="1"/>
  <c r="M11" i="2"/>
  <c r="F11" i="5" s="1"/>
  <c r="N9" i="2"/>
  <c r="E10" i="5" s="1"/>
  <c r="AI37" i="3"/>
  <c r="L52" i="2" s="1"/>
  <c r="AE37" i="3"/>
  <c r="L49" i="2" s="1"/>
  <c r="AA37" i="3"/>
  <c r="L47" i="2" s="1"/>
  <c r="R37" i="3"/>
  <c r="P52" i="2" s="1"/>
  <c r="V37" i="3"/>
  <c r="N37" i="3"/>
  <c r="U39" i="3" s="1"/>
  <c r="J37" i="3"/>
  <c r="P47" i="2" s="1"/>
  <c r="AN26" i="3"/>
  <c r="K31" i="2" s="1"/>
  <c r="AH14" i="3"/>
  <c r="U15" i="3"/>
  <c r="AN20" i="3"/>
  <c r="P23" i="2" s="1"/>
  <c r="I33" i="3"/>
  <c r="Q33" i="3" s="1"/>
  <c r="AH33" i="3" s="1"/>
  <c r="E33" i="3"/>
  <c r="U33" i="3" s="1"/>
  <c r="C45" i="2" s="1"/>
  <c r="B34" i="3"/>
  <c r="P49" i="2" l="1"/>
  <c r="I48" i="2"/>
  <c r="I53" i="2" s="1"/>
  <c r="I45" i="2"/>
  <c r="I50" i="2" s="1"/>
  <c r="C50" i="2"/>
  <c r="G45" i="2"/>
  <c r="G50" i="2" s="1"/>
  <c r="L44" i="2"/>
  <c r="AN34" i="3"/>
  <c r="L42" i="2" s="1"/>
  <c r="AH13" i="3"/>
  <c r="AH12" i="3"/>
  <c r="AH11" i="3"/>
  <c r="AH10" i="3"/>
  <c r="Y33" i="3"/>
  <c r="C48" i="2" s="1"/>
  <c r="M33" i="3"/>
  <c r="AD33" i="3" s="1"/>
  <c r="C53" i="2" l="1"/>
  <c r="G48" i="2"/>
  <c r="G53" i="2" s="1"/>
  <c r="AH15" i="3"/>
  <c r="F37" i="3"/>
  <c r="AM34" i="3" s="1"/>
  <c r="P42" i="2" l="1"/>
  <c r="P44" i="2"/>
</calcChain>
</file>

<file path=xl/sharedStrings.xml><?xml version="1.0" encoding="utf-8"?>
<sst xmlns="http://schemas.openxmlformats.org/spreadsheetml/2006/main" count="292" uniqueCount="202">
  <si>
    <t>企　　業　　全　　体</t>
    <rPh sb="0" eb="1">
      <t>クワダ</t>
    </rPh>
    <rPh sb="3" eb="4">
      <t>ギョウ</t>
    </rPh>
    <rPh sb="6" eb="7">
      <t>ゼン</t>
    </rPh>
    <rPh sb="9" eb="10">
      <t>カラダ</t>
    </rPh>
    <phoneticPr fontId="1"/>
  </si>
  <si>
    <t>原油等の名称</t>
    <rPh sb="0" eb="3">
      <t>ゲンユトウ</t>
    </rPh>
    <rPh sb="4" eb="6">
      <t>メイショウ</t>
    </rPh>
    <phoneticPr fontId="1"/>
  </si>
  <si>
    <t>期間</t>
    <rPh sb="0" eb="2">
      <t>キカン</t>
    </rPh>
    <phoneticPr fontId="1"/>
  </si>
  <si>
    <t>企業全体</t>
    <rPh sb="0" eb="2">
      <t>キギョウ</t>
    </rPh>
    <rPh sb="2" eb="4">
      <t>ゼンタイ</t>
    </rPh>
    <phoneticPr fontId="1"/>
  </si>
  <si>
    <t>前年同期</t>
    <rPh sb="0" eb="2">
      <t>ゼンネン</t>
    </rPh>
    <rPh sb="2" eb="4">
      <t>ドウキ</t>
    </rPh>
    <phoneticPr fontId="1"/>
  </si>
  <si>
    <t>最新の売上原価</t>
    <rPh sb="0" eb="2">
      <t>サイシン</t>
    </rPh>
    <rPh sb="3" eb="5">
      <t>ウリア</t>
    </rPh>
    <rPh sb="5" eb="7">
      <t>ゲンカ</t>
    </rPh>
    <phoneticPr fontId="1"/>
  </si>
  <si>
    <t>年</t>
    <rPh sb="0" eb="1">
      <t>ネン</t>
    </rPh>
    <phoneticPr fontId="1"/>
  </si>
  <si>
    <t>月</t>
    <rPh sb="0" eb="1">
      <t>ツキ</t>
    </rPh>
    <phoneticPr fontId="1"/>
  </si>
  <si>
    <t>合計</t>
    <rPh sb="0" eb="2">
      <t>ゴウケイ</t>
    </rPh>
    <phoneticPr fontId="1"/>
  </si>
  <si>
    <t>上記のとおり相違ありません。</t>
    <rPh sb="0" eb="2">
      <t>ジョウキ</t>
    </rPh>
    <rPh sb="6" eb="8">
      <t>ソウイ</t>
    </rPh>
    <phoneticPr fontId="1"/>
  </si>
  <si>
    <t>最近１か月</t>
    <rPh sb="0" eb="2">
      <t>サイキン</t>
    </rPh>
    <rPh sb="4" eb="5">
      <t>ゲツ</t>
    </rPh>
    <phoneticPr fontId="1"/>
  </si>
  <si>
    <t>申請者</t>
    <rPh sb="0" eb="3">
      <t>シンセイシャ</t>
    </rPh>
    <phoneticPr fontId="1"/>
  </si>
  <si>
    <t>高 松 市 長　殿</t>
    <rPh sb="0" eb="1">
      <t>タカ</t>
    </rPh>
    <rPh sb="2" eb="3">
      <t>マツ</t>
    </rPh>
    <rPh sb="4" eb="5">
      <t>シ</t>
    </rPh>
    <rPh sb="6" eb="7">
      <t>チョウ</t>
    </rPh>
    <rPh sb="8" eb="9">
      <t>ドノ</t>
    </rPh>
    <phoneticPr fontId="1"/>
  </si>
  <si>
    <t>Ｆ</t>
    <phoneticPr fontId="1"/>
  </si>
  <si>
    <t>Ｇ</t>
    <phoneticPr fontId="1"/>
  </si>
  <si>
    <t>Ｎ</t>
    <phoneticPr fontId="1"/>
  </si>
  <si>
    <t>Ｏ</t>
    <phoneticPr fontId="1"/>
  </si>
  <si>
    <t>Ｈ</t>
    <phoneticPr fontId="1"/>
  </si>
  <si>
    <t>Ｉ</t>
    <phoneticPr fontId="1"/>
  </si>
  <si>
    <t>Ｑ</t>
    <phoneticPr fontId="1"/>
  </si>
  <si>
    <t>Ｒ</t>
    <phoneticPr fontId="1"/>
  </si>
  <si>
    <t>Ｊ</t>
    <phoneticPr fontId="1"/>
  </si>
  <si>
    <t>Ｋ</t>
    <phoneticPr fontId="1"/>
  </si>
  <si>
    <t>Ｌ</t>
    <phoneticPr fontId="1"/>
  </si>
  <si>
    <t>Ｍ</t>
    <phoneticPr fontId="1"/>
  </si>
  <si>
    <t>Ｔ</t>
    <phoneticPr fontId="1"/>
  </si>
  <si>
    <t>Ｕ</t>
    <phoneticPr fontId="1"/>
  </si>
  <si>
    <t>Ｖ</t>
    <phoneticPr fontId="1"/>
  </si>
  <si>
    <t>Ｗ</t>
    <phoneticPr fontId="1"/>
  </si>
  <si>
    <t>高　松　市　長　殿</t>
    <rPh sb="0" eb="1">
      <t>コウ</t>
    </rPh>
    <rPh sb="2" eb="3">
      <t>マツ</t>
    </rPh>
    <rPh sb="4" eb="5">
      <t>シ</t>
    </rPh>
    <rPh sb="6" eb="7">
      <t>ナガ</t>
    </rPh>
    <rPh sb="8" eb="9">
      <t>ドノ</t>
    </rPh>
    <phoneticPr fontId="1"/>
  </si>
  <si>
    <t>住　所</t>
    <rPh sb="0" eb="1">
      <t>ジュウ</t>
    </rPh>
    <rPh sb="2" eb="3">
      <t>ショ</t>
    </rPh>
    <phoneticPr fontId="1"/>
  </si>
  <si>
    <t>氏　名</t>
    <rPh sb="0" eb="1">
      <t>シ</t>
    </rPh>
    <rPh sb="2" eb="3">
      <t>メイ</t>
    </rPh>
    <phoneticPr fontId="1"/>
  </si>
  <si>
    <t>記</t>
    <rPh sb="0" eb="1">
      <t>シルシ</t>
    </rPh>
    <phoneticPr fontId="1"/>
  </si>
  <si>
    <t>（</t>
    <phoneticPr fontId="1"/>
  </si>
  <si>
    <t>Ｅ</t>
    <phoneticPr fontId="1"/>
  </si>
  <si>
    <t>％</t>
    <phoneticPr fontId="1"/>
  </si>
  <si>
    <t>Ｃ</t>
    <phoneticPr fontId="1"/>
  </si>
  <si>
    <t>Ｓ</t>
    <phoneticPr fontId="1"/>
  </si>
  <si>
    <t>✕　100</t>
    <phoneticPr fontId="1"/>
  </si>
  <si>
    <t>Ａ</t>
    <phoneticPr fontId="1"/>
  </si>
  <si>
    <t>－</t>
    <phoneticPr fontId="1"/>
  </si>
  <si>
    <t>ａ</t>
    <phoneticPr fontId="1"/>
  </si>
  <si>
    <t>Ｂ</t>
    <phoneticPr fontId="1"/>
  </si>
  <si>
    <t>ｂ</t>
    <phoneticPr fontId="1"/>
  </si>
  <si>
    <t>（留意事項）</t>
    <rPh sb="1" eb="3">
      <t>リュウイ</t>
    </rPh>
    <rPh sb="3" eb="5">
      <t>ジコウ</t>
    </rPh>
    <phoneticPr fontId="1"/>
  </si>
  <si>
    <t>　①　本認定とは別に、金融機関及び信用保証協会による金融上の審査があります。</t>
    <rPh sb="3" eb="4">
      <t>ホン</t>
    </rPh>
    <rPh sb="4" eb="6">
      <t>ニンテイ</t>
    </rPh>
    <rPh sb="8" eb="9">
      <t>ベツ</t>
    </rPh>
    <rPh sb="11" eb="13">
      <t>キンユウ</t>
    </rPh>
    <rPh sb="13" eb="15">
      <t>キカン</t>
    </rPh>
    <rPh sb="15" eb="16">
      <t>オヨ</t>
    </rPh>
    <rPh sb="17" eb="19">
      <t>シンヨウ</t>
    </rPh>
    <rPh sb="19" eb="21">
      <t>ホショウ</t>
    </rPh>
    <rPh sb="21" eb="23">
      <t>キョウカイ</t>
    </rPh>
    <rPh sb="26" eb="28">
      <t>キンユウ</t>
    </rPh>
    <rPh sb="28" eb="29">
      <t>ジョウ</t>
    </rPh>
    <rPh sb="30" eb="32">
      <t>シンサ</t>
    </rPh>
    <phoneticPr fontId="1"/>
  </si>
  <si>
    <t>高　産　第　　　　　号</t>
    <rPh sb="0" eb="1">
      <t>コウ</t>
    </rPh>
    <rPh sb="2" eb="3">
      <t>サン</t>
    </rPh>
    <rPh sb="4" eb="5">
      <t>ダイ</t>
    </rPh>
    <rPh sb="10" eb="11">
      <t>ゴウ</t>
    </rPh>
    <phoneticPr fontId="1"/>
  </si>
  <si>
    <t>令和　　年　　月　　日</t>
    <rPh sb="0" eb="2">
      <t>レイワ</t>
    </rPh>
    <rPh sb="4" eb="5">
      <t>ネン</t>
    </rPh>
    <rPh sb="7" eb="8">
      <t>ガツ</t>
    </rPh>
    <rPh sb="10" eb="11">
      <t>ニチ</t>
    </rPh>
    <phoneticPr fontId="1"/>
  </si>
  <si>
    <t>　申請のとおり、相違ないことを認定します。</t>
    <rPh sb="1" eb="3">
      <t>シンセイ</t>
    </rPh>
    <rPh sb="8" eb="10">
      <t>ソウイ</t>
    </rPh>
    <rPh sb="15" eb="17">
      <t>ニンテイ</t>
    </rPh>
    <phoneticPr fontId="1"/>
  </si>
  <si>
    <t>高松市長　大　西　秀　人</t>
    <rPh sb="0" eb="2">
      <t>タカマツ</t>
    </rPh>
    <rPh sb="2" eb="4">
      <t>シチョウ</t>
    </rPh>
    <rPh sb="5" eb="6">
      <t>ダイ</t>
    </rPh>
    <rPh sb="7" eb="8">
      <t>ニシ</t>
    </rPh>
    <rPh sb="9" eb="10">
      <t>ヒデ</t>
    </rPh>
    <rPh sb="11" eb="12">
      <t>ニン</t>
    </rPh>
    <phoneticPr fontId="1"/>
  </si>
  <si>
    <t>中小企業信用保険法第２条第５項第５号の規定による認定申請書（ロ－②）</t>
    <rPh sb="0" eb="2">
      <t>チュウショウ</t>
    </rPh>
    <rPh sb="2" eb="4">
      <t>キギョウ</t>
    </rPh>
    <rPh sb="4" eb="6">
      <t>シンヨウ</t>
    </rPh>
    <rPh sb="6" eb="9">
      <t>ホケンホウ</t>
    </rPh>
    <rPh sb="9" eb="10">
      <t>ダイ</t>
    </rPh>
    <rPh sb="11" eb="12">
      <t>ジョウ</t>
    </rPh>
    <rPh sb="12" eb="13">
      <t>ダイ</t>
    </rPh>
    <rPh sb="14" eb="15">
      <t>コウ</t>
    </rPh>
    <rPh sb="15" eb="16">
      <t>ダイ</t>
    </rPh>
    <rPh sb="17" eb="18">
      <t>ゴウ</t>
    </rPh>
    <rPh sb="19" eb="21">
      <t>キテイ</t>
    </rPh>
    <rPh sb="24" eb="26">
      <t>ニンテイ</t>
    </rPh>
    <rPh sb="26" eb="29">
      <t>シンセイショ</t>
    </rPh>
    <phoneticPr fontId="1"/>
  </si>
  <si>
    <t>ｅ</t>
    <phoneticPr fontId="1"/>
  </si>
  <si>
    <t>（全体）</t>
    <rPh sb="1" eb="3">
      <t>ゼンタイ</t>
    </rPh>
    <phoneticPr fontId="1"/>
  </si>
  <si>
    <t>=Ｐ</t>
    <phoneticPr fontId="1"/>
  </si>
  <si>
    <t>認定権者記載欄</t>
    <rPh sb="0" eb="2">
      <t>ニンテイ</t>
    </rPh>
    <rPh sb="2" eb="3">
      <t>ケン</t>
    </rPh>
    <rPh sb="3" eb="4">
      <t>シャ</t>
    </rPh>
    <rPh sb="4" eb="6">
      <t>キサイ</t>
    </rPh>
    <rPh sb="6" eb="7">
      <t>ラン</t>
    </rPh>
    <phoneticPr fontId="1"/>
  </si>
  <si>
    <t>※　指定業種における産業分類番号は、日本標準産業分類（平成２５年１０月改定）の細分類にて判断すること
※　石油製品とは、揮発油、灯油、軽油その他の炭化水素油（重油）及び石油ガス（液化したものを含む。）を指す。</t>
    <phoneticPr fontId="1"/>
  </si>
  <si>
    <t>業　　　種　　　別</t>
    <rPh sb="0" eb="1">
      <t>ギョウ</t>
    </rPh>
    <rPh sb="4" eb="5">
      <t>タネ</t>
    </rPh>
    <rPh sb="8" eb="9">
      <t>ベツ</t>
    </rPh>
    <phoneticPr fontId="1"/>
  </si>
  <si>
    <t>業種名（日本標準産業分類から）</t>
    <rPh sb="0" eb="2">
      <t>ギョウシュ</t>
    </rPh>
    <rPh sb="2" eb="3">
      <t>メイ</t>
    </rPh>
    <rPh sb="4" eb="6">
      <t>ニホン</t>
    </rPh>
    <rPh sb="6" eb="8">
      <t>ヒョウジュン</t>
    </rPh>
    <rPh sb="8" eb="10">
      <t>サンギョウ</t>
    </rPh>
    <rPh sb="10" eb="12">
      <t>ブンルイ</t>
    </rPh>
    <phoneticPr fontId="1"/>
  </si>
  <si>
    <t>細分類番号</t>
    <rPh sb="0" eb="1">
      <t>サイ</t>
    </rPh>
    <rPh sb="1" eb="3">
      <t>ブンルイ</t>
    </rPh>
    <rPh sb="3" eb="4">
      <t>バン</t>
    </rPh>
    <rPh sb="4" eb="5">
      <t>ゴウ</t>
    </rPh>
    <phoneticPr fontId="1"/>
  </si>
  <si>
    <t>細分類業種名</t>
    <rPh sb="0" eb="1">
      <t>サイ</t>
    </rPh>
    <rPh sb="1" eb="3">
      <t>ブンルイ</t>
    </rPh>
    <rPh sb="3" eb="4">
      <t>ギョウ</t>
    </rPh>
    <rPh sb="4" eb="5">
      <t>タネ</t>
    </rPh>
    <rPh sb="5" eb="6">
      <t>メイ</t>
    </rPh>
    <phoneticPr fontId="1"/>
  </si>
  <si>
    <t>単位</t>
    <rPh sb="0" eb="2">
      <t>タンイ</t>
    </rPh>
    <phoneticPr fontId="1"/>
  </si>
  <si>
    <t>月</t>
    <rPh sb="0" eb="1">
      <t>ガツ</t>
    </rPh>
    <phoneticPr fontId="1"/>
  </si>
  <si>
    <r>
      <t xml:space="preserve">期間
</t>
    </r>
    <r>
      <rPr>
        <sz val="8"/>
        <rFont val="ＭＳ ゴシック"/>
        <family val="3"/>
        <charset val="128"/>
      </rPr>
      <t>(直近決算期)</t>
    </r>
    <rPh sb="0" eb="2">
      <t>キカン</t>
    </rPh>
    <rPh sb="4" eb="6">
      <t>チョッキン</t>
    </rPh>
    <rPh sb="6" eb="9">
      <t>ケッサンキ</t>
    </rPh>
    <phoneticPr fontId="1"/>
  </si>
  <si>
    <t>原油等の仕入価格</t>
    <rPh sb="0" eb="2">
      <t>ゲンユ</t>
    </rPh>
    <rPh sb="2" eb="3">
      <t>トウ</t>
    </rPh>
    <rPh sb="4" eb="6">
      <t>シイレ</t>
    </rPh>
    <rPh sb="6" eb="8">
      <t>カカク</t>
    </rPh>
    <phoneticPr fontId="1"/>
  </si>
  <si>
    <t>売上高</t>
    <rPh sb="0" eb="2">
      <t>ウリアゲ</t>
    </rPh>
    <rPh sb="2" eb="3">
      <t>ダカ</t>
    </rPh>
    <phoneticPr fontId="1"/>
  </si>
  <si>
    <t>当年</t>
    <rPh sb="0" eb="2">
      <t>トウネン</t>
    </rPh>
    <phoneticPr fontId="1"/>
  </si>
  <si>
    <t>前年</t>
    <rPh sb="0" eb="2">
      <t>ゼンネン</t>
    </rPh>
    <phoneticPr fontId="1"/>
  </si>
  <si>
    <t>記入日</t>
    <rPh sb="0" eb="2">
      <t>キニュウ</t>
    </rPh>
    <rPh sb="2" eb="3">
      <t>ビ</t>
    </rPh>
    <phoneticPr fontId="1"/>
  </si>
  <si>
    <t>住所</t>
    <rPh sb="0" eb="2">
      <t>ジュウショ</t>
    </rPh>
    <phoneticPr fontId="1"/>
  </si>
  <si>
    <t>（所在地）</t>
    <rPh sb="1" eb="4">
      <t>ショザイチ</t>
    </rPh>
    <phoneticPr fontId="1"/>
  </si>
  <si>
    <t>氏名</t>
    <rPh sb="0" eb="2">
      <t>シメイ</t>
    </rPh>
    <phoneticPr fontId="1"/>
  </si>
  <si>
    <t>（法人名又は屋号）</t>
    <rPh sb="1" eb="3">
      <t>ホウジン</t>
    </rPh>
    <rPh sb="3" eb="4">
      <t>メイ</t>
    </rPh>
    <rPh sb="4" eb="5">
      <t>マタ</t>
    </rPh>
    <rPh sb="6" eb="8">
      <t>ヤゴウ</t>
    </rPh>
    <phoneticPr fontId="1"/>
  </si>
  <si>
    <t>原油等の影響状況表（５号（ロ）②）</t>
    <rPh sb="0" eb="2">
      <t>ゲンユ</t>
    </rPh>
    <rPh sb="2" eb="3">
      <t>トウ</t>
    </rPh>
    <rPh sb="4" eb="6">
      <t>エイキョウ</t>
    </rPh>
    <rPh sb="6" eb="8">
      <t>ジョウキョウ</t>
    </rPh>
    <rPh sb="8" eb="9">
      <t>ヒョウ</t>
    </rPh>
    <rPh sb="11" eb="12">
      <t>ゴウ</t>
    </rPh>
    <phoneticPr fontId="1"/>
  </si>
  <si>
    <t>上記以外</t>
    <rPh sb="0" eb="2">
      <t>ジョウキ</t>
    </rPh>
    <rPh sb="2" eb="4">
      <t>イガイ</t>
    </rPh>
    <phoneticPr fontId="1"/>
  </si>
  <si>
    <t>平均仕入単価（円／単位）</t>
    <rPh sb="0" eb="2">
      <t>ヘイキン</t>
    </rPh>
    <rPh sb="2" eb="4">
      <t>シイ</t>
    </rPh>
    <rPh sb="4" eb="6">
      <t>タンカ</t>
    </rPh>
    <phoneticPr fontId="1"/>
  </si>
  <si>
    <t>【単位：％】</t>
    <rPh sb="1" eb="3">
      <t>タンイ</t>
    </rPh>
    <phoneticPr fontId="1"/>
  </si>
  <si>
    <t>左に対応する
原油等仕入価格</t>
    <phoneticPr fontId="1"/>
  </si>
  <si>
    <t>最新の売上原価</t>
    <rPh sb="0" eb="2">
      <t>サイシン</t>
    </rPh>
    <rPh sb="3" eb="5">
      <t>ウリアゲ</t>
    </rPh>
    <rPh sb="5" eb="7">
      <t>ゲンカ</t>
    </rPh>
    <phoneticPr fontId="1"/>
  </si>
  <si>
    <t>J</t>
    <phoneticPr fontId="1"/>
  </si>
  <si>
    <t>K</t>
    <phoneticPr fontId="1"/>
  </si>
  <si>
    <t>L</t>
    <phoneticPr fontId="1"/>
  </si>
  <si>
    <t>M</t>
    <phoneticPr fontId="1"/>
  </si>
  <si>
    <t>T</t>
    <phoneticPr fontId="1"/>
  </si>
  <si>
    <r>
      <t>構成比</t>
    </r>
    <r>
      <rPr>
        <sz val="10"/>
        <rFont val="ＭＳ ゴシック"/>
        <family val="3"/>
        <charset val="128"/>
      </rPr>
      <t>　　（％）</t>
    </r>
    <rPh sb="0" eb="3">
      <t>コウセイヒ</t>
    </rPh>
    <phoneticPr fontId="1"/>
  </si>
  <si>
    <t>U</t>
    <phoneticPr fontId="1"/>
  </si>
  <si>
    <t>V</t>
    <phoneticPr fontId="1"/>
  </si>
  <si>
    <t>W</t>
    <phoneticPr fontId="1"/>
  </si>
  <si>
    <t>最近１年間の売上高等</t>
    <rPh sb="0" eb="2">
      <t>サイキン</t>
    </rPh>
    <rPh sb="3" eb="5">
      <t>ネンカン</t>
    </rPh>
    <rPh sb="6" eb="8">
      <t>ウリア</t>
    </rPh>
    <rPh sb="8" eb="9">
      <t>ダカ</t>
    </rPh>
    <rPh sb="9" eb="10">
      <t>トウ</t>
    </rPh>
    <phoneticPr fontId="1"/>
  </si>
  <si>
    <t>委任状</t>
    <rPh sb="0" eb="3">
      <t>イニンジョウ</t>
    </rPh>
    <phoneticPr fontId="1"/>
  </si>
  <si>
    <t>中小企業信用保険法第２条第５項第５号の規定による認定書の申請及び受取に係る</t>
    <rPh sb="0" eb="2">
      <t>チュウショウ</t>
    </rPh>
    <rPh sb="2" eb="4">
      <t>キギョウ</t>
    </rPh>
    <rPh sb="4" eb="6">
      <t>シンヨウ</t>
    </rPh>
    <rPh sb="6" eb="9">
      <t>ホケンホウ</t>
    </rPh>
    <rPh sb="9" eb="10">
      <t>ダイ</t>
    </rPh>
    <rPh sb="11" eb="12">
      <t>ジョウ</t>
    </rPh>
    <rPh sb="12" eb="13">
      <t>ダイ</t>
    </rPh>
    <rPh sb="14" eb="15">
      <t>コウ</t>
    </rPh>
    <rPh sb="15" eb="16">
      <t>ダイ</t>
    </rPh>
    <rPh sb="17" eb="18">
      <t>ゴウ</t>
    </rPh>
    <rPh sb="19" eb="21">
      <t>キテイ</t>
    </rPh>
    <rPh sb="24" eb="27">
      <t>ニンテイショ</t>
    </rPh>
    <rPh sb="28" eb="30">
      <t>シンセイ</t>
    </rPh>
    <rPh sb="30" eb="31">
      <t>オヨ</t>
    </rPh>
    <rPh sb="32" eb="34">
      <t>ウケトリ</t>
    </rPh>
    <rPh sb="35" eb="36">
      <t>カカ</t>
    </rPh>
    <phoneticPr fontId="1"/>
  </si>
  <si>
    <t>銀行</t>
    <rPh sb="0" eb="2">
      <t>ギンコウ</t>
    </rPh>
    <phoneticPr fontId="1"/>
  </si>
  <si>
    <t>一切の権限を</t>
    <rPh sb="0" eb="2">
      <t>イッサイ</t>
    </rPh>
    <rPh sb="3" eb="5">
      <t>ケンゲン</t>
    </rPh>
    <phoneticPr fontId="1"/>
  </si>
  <si>
    <t>信用金庫</t>
    <rPh sb="0" eb="2">
      <t>シンヨウ</t>
    </rPh>
    <rPh sb="2" eb="4">
      <t>キンコ</t>
    </rPh>
    <phoneticPr fontId="1"/>
  </si>
  <si>
    <t>に委任します。</t>
    <rPh sb="1" eb="3">
      <t>イニン</t>
    </rPh>
    <phoneticPr fontId="1"/>
  </si>
  <si>
    <t>信用組合</t>
    <rPh sb="0" eb="2">
      <t>シンヨウ</t>
    </rPh>
    <rPh sb="2" eb="4">
      <t>クミアイ</t>
    </rPh>
    <phoneticPr fontId="1"/>
  </si>
  <si>
    <t>※　申請者による自筆の場合は押印不要です。</t>
    <rPh sb="2" eb="5">
      <t>シンセイシャ</t>
    </rPh>
    <rPh sb="8" eb="10">
      <t>ジヒツ</t>
    </rPh>
    <rPh sb="11" eb="13">
      <t>バアイ</t>
    </rPh>
    <rPh sb="14" eb="16">
      <t>オウイン</t>
    </rPh>
    <rPh sb="16" eb="18">
      <t>フヨウ</t>
    </rPh>
    <phoneticPr fontId="1"/>
  </si>
  <si>
    <t>金融機関記載欄</t>
    <rPh sb="0" eb="2">
      <t>キンユウ</t>
    </rPh>
    <rPh sb="2" eb="4">
      <t>キカン</t>
    </rPh>
    <rPh sb="4" eb="6">
      <t>キサイ</t>
    </rPh>
    <rPh sb="6" eb="7">
      <t>ラン</t>
    </rPh>
    <phoneticPr fontId="1"/>
  </si>
  <si>
    <t>支店名：</t>
    <rPh sb="0" eb="3">
      <t>シテンメイ</t>
    </rPh>
    <phoneticPr fontId="1"/>
  </si>
  <si>
    <t>担当者名：</t>
    <rPh sb="0" eb="3">
      <t>タントウシャ</t>
    </rPh>
    <rPh sb="3" eb="4">
      <t>メイ</t>
    </rPh>
    <phoneticPr fontId="1"/>
  </si>
  <si>
    <t>連絡先：</t>
    <rPh sb="0" eb="3">
      <t>レンラクサキ</t>
    </rPh>
    <phoneticPr fontId="1"/>
  </si>
  <si>
    <t>製品等価格への
転嫁の状況（P）</t>
    <phoneticPr fontId="1"/>
  </si>
  <si>
    <t>※依存率</t>
    <rPh sb="1" eb="3">
      <t>イゾン</t>
    </rPh>
    <rPh sb="3" eb="4">
      <t>リツ</t>
    </rPh>
    <phoneticPr fontId="1"/>
  </si>
  <si>
    <r>
      <t>依存率</t>
    </r>
    <r>
      <rPr>
        <sz val="8"/>
        <rFont val="ＭＳ ゴシック"/>
        <family val="3"/>
        <charset val="128"/>
      </rPr>
      <t>（※）</t>
    </r>
    <rPh sb="0" eb="2">
      <t>イゾン</t>
    </rPh>
    <rPh sb="2" eb="3">
      <t>リツ</t>
    </rPh>
    <phoneticPr fontId="1"/>
  </si>
  <si>
    <t>※上昇率</t>
    <rPh sb="1" eb="3">
      <t>ジョウショウ</t>
    </rPh>
    <rPh sb="3" eb="4">
      <t>リツ</t>
    </rPh>
    <phoneticPr fontId="1"/>
  </si>
  <si>
    <r>
      <t>上昇率</t>
    </r>
    <r>
      <rPr>
        <sz val="8"/>
        <rFont val="ＭＳ ゴシック"/>
        <family val="3"/>
        <charset val="128"/>
      </rPr>
      <t>（※）</t>
    </r>
    <rPh sb="0" eb="2">
      <t>ジョウショウ</t>
    </rPh>
    <rPh sb="2" eb="3">
      <t>リツ</t>
    </rPh>
    <phoneticPr fontId="1"/>
  </si>
  <si>
    <t>セーフティネット保証の認定申請について</t>
    <rPh sb="8" eb="10">
      <t>ホショウ</t>
    </rPh>
    <rPh sb="11" eb="13">
      <t>ニンテイ</t>
    </rPh>
    <rPh sb="13" eb="15">
      <t>シンセイ</t>
    </rPh>
    <phoneticPr fontId="1"/>
  </si>
  <si>
    <t>■本ファイルは、セーフティネット保証の認定申請書の作成に御活用ください。</t>
    <rPh sb="1" eb="2">
      <t>ホン</t>
    </rPh>
    <rPh sb="16" eb="18">
      <t>ホショウ</t>
    </rPh>
    <rPh sb="19" eb="21">
      <t>ニンテイ</t>
    </rPh>
    <rPh sb="21" eb="23">
      <t>シンセイ</t>
    </rPh>
    <rPh sb="23" eb="24">
      <t>ショ</t>
    </rPh>
    <rPh sb="25" eb="27">
      <t>サクセイ</t>
    </rPh>
    <rPh sb="28" eb="31">
      <t>ゴカツヨウ</t>
    </rPh>
    <phoneticPr fontId="1"/>
  </si>
  <si>
    <t>■売上高状況表の入力内容が、認定申請書及び委任状に反映されます。</t>
    <rPh sb="1" eb="3">
      <t>ウリアゲ</t>
    </rPh>
    <rPh sb="3" eb="4">
      <t>ダカ</t>
    </rPh>
    <rPh sb="4" eb="6">
      <t>ジョウキョウ</t>
    </rPh>
    <rPh sb="6" eb="7">
      <t>ヒョウ</t>
    </rPh>
    <rPh sb="8" eb="10">
      <t>ニュウリョク</t>
    </rPh>
    <rPh sb="10" eb="12">
      <t>ナイヨウ</t>
    </rPh>
    <rPh sb="14" eb="16">
      <t>ニンテイ</t>
    </rPh>
    <rPh sb="16" eb="18">
      <t>シンセイ</t>
    </rPh>
    <rPh sb="18" eb="19">
      <t>ショ</t>
    </rPh>
    <rPh sb="19" eb="20">
      <t>オヨ</t>
    </rPh>
    <rPh sb="21" eb="24">
      <t>イニンジョウ</t>
    </rPh>
    <rPh sb="25" eb="27">
      <t>ハンエイ</t>
    </rPh>
    <phoneticPr fontId="1"/>
  </si>
  <si>
    <r>
      <t>　　</t>
    </r>
    <r>
      <rPr>
        <b/>
        <u/>
        <sz val="10"/>
        <color rgb="FFFF0000"/>
        <rFont val="Meiryo UI"/>
        <family val="3"/>
        <charset val="128"/>
      </rPr>
      <t>売上高状況表　→　認定申請書　→　委任状（代理申請の場合）の順で作成してください。</t>
    </r>
    <rPh sb="2" eb="4">
      <t>ウリアゲ</t>
    </rPh>
    <rPh sb="4" eb="5">
      <t>ダカ</t>
    </rPh>
    <rPh sb="5" eb="7">
      <t>ジョウキョウ</t>
    </rPh>
    <rPh sb="7" eb="8">
      <t>ヒョウ</t>
    </rPh>
    <rPh sb="11" eb="13">
      <t>ニンテイ</t>
    </rPh>
    <rPh sb="13" eb="16">
      <t>シンセイショ</t>
    </rPh>
    <rPh sb="19" eb="22">
      <t>イニンジョウ</t>
    </rPh>
    <rPh sb="23" eb="25">
      <t>ダイリ</t>
    </rPh>
    <rPh sb="25" eb="27">
      <t>シンセイ</t>
    </rPh>
    <rPh sb="28" eb="30">
      <t>バアイ</t>
    </rPh>
    <rPh sb="32" eb="33">
      <t>ジュン</t>
    </rPh>
    <rPh sb="34" eb="36">
      <t>サクセイ</t>
    </rPh>
    <phoneticPr fontId="1"/>
  </si>
  <si>
    <t>１　申請における注意点</t>
    <rPh sb="2" eb="4">
      <t>シンセイ</t>
    </rPh>
    <rPh sb="8" eb="11">
      <t>チュウイテン</t>
    </rPh>
    <phoneticPr fontId="1"/>
  </si>
  <si>
    <t>▶</t>
    <phoneticPr fontId="1"/>
  </si>
  <si>
    <t>業種については、下記ＵＲＬの「総務省ホームページ」を参照してください。（５号のみ）</t>
    <rPh sb="0" eb="2">
      <t>ギョウシュ</t>
    </rPh>
    <rPh sb="8" eb="10">
      <t>カキ</t>
    </rPh>
    <rPh sb="15" eb="18">
      <t>ソウムショウ</t>
    </rPh>
    <rPh sb="26" eb="28">
      <t>サンショウ</t>
    </rPh>
    <rPh sb="37" eb="38">
      <t>ゴウ</t>
    </rPh>
    <phoneticPr fontId="1"/>
  </si>
  <si>
    <t>URL：</t>
    <phoneticPr fontId="1"/>
  </si>
  <si>
    <r>
      <t>売上高の基準となる月は、</t>
    </r>
    <r>
      <rPr>
        <b/>
        <u/>
        <sz val="10"/>
        <rFont val="Meiryo UI"/>
        <family val="3"/>
        <charset val="128"/>
      </rPr>
      <t>申請時点で売上高が確認できる直近の月</t>
    </r>
    <r>
      <rPr>
        <sz val="10"/>
        <rFont val="Meiryo UI"/>
        <family val="3"/>
        <charset val="128"/>
      </rPr>
      <t>です。</t>
    </r>
    <rPh sb="0" eb="2">
      <t>ウリアゲ</t>
    </rPh>
    <rPh sb="2" eb="3">
      <t>ダカ</t>
    </rPh>
    <rPh sb="4" eb="6">
      <t>キジュン</t>
    </rPh>
    <rPh sb="9" eb="10">
      <t>ツキ</t>
    </rPh>
    <rPh sb="12" eb="15">
      <t>シンセイジ</t>
    </rPh>
    <rPh sb="15" eb="16">
      <t>テン</t>
    </rPh>
    <rPh sb="17" eb="19">
      <t>ウリアゲ</t>
    </rPh>
    <rPh sb="19" eb="20">
      <t>ダカ</t>
    </rPh>
    <rPh sb="21" eb="23">
      <t>カクニン</t>
    </rPh>
    <rPh sb="26" eb="28">
      <t>チョッキン</t>
    </rPh>
    <rPh sb="29" eb="30">
      <t>ツキ</t>
    </rPh>
    <phoneticPr fontId="1"/>
  </si>
  <si>
    <t>認定基準を満たすために、安易に基準となる月を遡ることのないようにお願いします。</t>
    <rPh sb="15" eb="17">
      <t>キジュン</t>
    </rPh>
    <rPh sb="20" eb="21">
      <t>ツキ</t>
    </rPh>
    <rPh sb="22" eb="23">
      <t>サカノボ</t>
    </rPh>
    <rPh sb="33" eb="34">
      <t>ネガ</t>
    </rPh>
    <phoneticPr fontId="1"/>
  </si>
  <si>
    <t>※　認定後、基準となる月を遡っていることが判明した場合、認定を取り消す場合があります。</t>
    <rPh sb="2" eb="4">
      <t>ニンテイ</t>
    </rPh>
    <rPh sb="4" eb="5">
      <t>ゴ</t>
    </rPh>
    <rPh sb="6" eb="8">
      <t>キジュン</t>
    </rPh>
    <rPh sb="11" eb="12">
      <t>ツキ</t>
    </rPh>
    <rPh sb="13" eb="14">
      <t>サカノボ</t>
    </rPh>
    <rPh sb="21" eb="23">
      <t>ハンメイ</t>
    </rPh>
    <rPh sb="25" eb="27">
      <t>バアイ</t>
    </rPh>
    <rPh sb="28" eb="30">
      <t>ニンテイ</t>
    </rPh>
    <rPh sb="31" eb="32">
      <t>ト</t>
    </rPh>
    <rPh sb="33" eb="34">
      <t>ケ</t>
    </rPh>
    <rPh sb="35" eb="37">
      <t>バアイ</t>
    </rPh>
    <phoneticPr fontId="1"/>
  </si>
  <si>
    <r>
      <t>２　提出書類について</t>
    </r>
    <r>
      <rPr>
        <sz val="12"/>
        <rFont val="Meiryo UI"/>
        <family val="3"/>
        <charset val="128"/>
      </rPr>
      <t>　</t>
    </r>
    <r>
      <rPr>
        <sz val="10"/>
        <color rgb="FFFF0000"/>
        <rFont val="Meiryo UI"/>
        <family val="3"/>
        <charset val="128"/>
      </rPr>
      <t>※申請の内容によっては、追加書類の提出をお願いする場合があります。</t>
    </r>
    <rPh sb="2" eb="4">
      <t>テイシュツ</t>
    </rPh>
    <rPh sb="4" eb="6">
      <t>ショルイ</t>
    </rPh>
    <rPh sb="12" eb="14">
      <t>シンセイ</t>
    </rPh>
    <rPh sb="15" eb="17">
      <t>ナイヨウ</t>
    </rPh>
    <rPh sb="23" eb="25">
      <t>ツイカ</t>
    </rPh>
    <rPh sb="25" eb="27">
      <t>ショルイ</t>
    </rPh>
    <rPh sb="28" eb="30">
      <t>テイシュツ</t>
    </rPh>
    <rPh sb="32" eb="33">
      <t>ネガ</t>
    </rPh>
    <rPh sb="36" eb="38">
      <t>バアイ</t>
    </rPh>
    <phoneticPr fontId="1"/>
  </si>
  <si>
    <t>法人の場合</t>
    <rPh sb="0" eb="2">
      <t>ホウジン</t>
    </rPh>
    <rPh sb="3" eb="5">
      <t>バアイ</t>
    </rPh>
    <phoneticPr fontId="1"/>
  </si>
  <si>
    <t>認定申請書</t>
    <rPh sb="0" eb="2">
      <t>ニンテイ</t>
    </rPh>
    <rPh sb="2" eb="5">
      <t>シンセイショ</t>
    </rPh>
    <phoneticPr fontId="1"/>
  </si>
  <si>
    <t>売上高状況表</t>
    <rPh sb="0" eb="2">
      <t>ウリアゲ</t>
    </rPh>
    <rPh sb="2" eb="3">
      <t>ダカ</t>
    </rPh>
    <rPh sb="3" eb="5">
      <t>ジョウキョウ</t>
    </rPh>
    <rPh sb="5" eb="6">
      <t>ヒョウ</t>
    </rPh>
    <phoneticPr fontId="1"/>
  </si>
  <si>
    <t>委任状（金融機関が代理申請する場合のみ）</t>
    <rPh sb="0" eb="3">
      <t>イニンジョウ</t>
    </rPh>
    <rPh sb="4" eb="6">
      <t>キンユウ</t>
    </rPh>
    <rPh sb="6" eb="8">
      <t>キカン</t>
    </rPh>
    <rPh sb="9" eb="11">
      <t>ダイリ</t>
    </rPh>
    <rPh sb="11" eb="13">
      <t>シンセイ</t>
    </rPh>
    <rPh sb="15" eb="17">
      <t>バアイ</t>
    </rPh>
    <phoneticPr fontId="1"/>
  </si>
  <si>
    <r>
      <t>決算書（直近期　及び　</t>
    </r>
    <r>
      <rPr>
        <b/>
        <u/>
        <sz val="10"/>
        <rFont val="Meiryo UI"/>
        <family val="3"/>
        <charset val="128"/>
      </rPr>
      <t>比較対象月を含む期のもの</t>
    </r>
    <r>
      <rPr>
        <sz val="10"/>
        <rFont val="Meiryo UI"/>
        <family val="3"/>
        <charset val="128"/>
      </rPr>
      <t>）</t>
    </r>
    <rPh sb="0" eb="3">
      <t>ケッサンショ</t>
    </rPh>
    <rPh sb="4" eb="6">
      <t>チョッキン</t>
    </rPh>
    <rPh sb="6" eb="7">
      <t>キ</t>
    </rPh>
    <rPh sb="8" eb="9">
      <t>オヨ</t>
    </rPh>
    <rPh sb="11" eb="13">
      <t>ヒカク</t>
    </rPh>
    <rPh sb="13" eb="15">
      <t>タイショウ</t>
    </rPh>
    <rPh sb="15" eb="16">
      <t>ヅキ</t>
    </rPh>
    <rPh sb="17" eb="18">
      <t>フク</t>
    </rPh>
    <rPh sb="19" eb="20">
      <t>キ</t>
    </rPh>
    <phoneticPr fontId="1"/>
  </si>
  <si>
    <t>┗　</t>
    <phoneticPr fontId="1"/>
  </si>
  <si>
    <t>貸借対照表（Ｂ／Ｓ）</t>
    <phoneticPr fontId="1"/>
  </si>
  <si>
    <t>損益計算書（Ｐ／Ｌ）　</t>
    <phoneticPr fontId="1"/>
  </si>
  <si>
    <t>※5号（ロ）の認定申請の場合のみ、上記に加え、</t>
    <rPh sb="17" eb="19">
      <t>ジョウキ</t>
    </rPh>
    <rPh sb="20" eb="21">
      <t>クワ</t>
    </rPh>
    <phoneticPr fontId="1"/>
  </si>
  <si>
    <r>
      <t>「</t>
    </r>
    <r>
      <rPr>
        <b/>
        <sz val="10"/>
        <color theme="1"/>
        <rFont val="Meiryo UI"/>
        <family val="3"/>
        <charset val="128"/>
      </rPr>
      <t>販売費及び一般管理費明細書</t>
    </r>
    <r>
      <rPr>
        <sz val="10"/>
        <color theme="1"/>
        <rFont val="Meiryo UI"/>
        <family val="3"/>
        <charset val="128"/>
      </rPr>
      <t>」、「</t>
    </r>
    <r>
      <rPr>
        <b/>
        <sz val="10"/>
        <color theme="1"/>
        <rFont val="Meiryo UI"/>
        <family val="3"/>
        <charset val="128"/>
      </rPr>
      <t>製造原価報告書</t>
    </r>
    <r>
      <rPr>
        <sz val="10"/>
        <color theme="1"/>
        <rFont val="Meiryo UI"/>
        <family val="3"/>
        <charset val="128"/>
      </rPr>
      <t>」等の提出をお願いします。</t>
    </r>
    <phoneticPr fontId="1"/>
  </si>
  <si>
    <t>個人の場合</t>
    <rPh sb="0" eb="2">
      <t>コジン</t>
    </rPh>
    <rPh sb="3" eb="5">
      <t>バアイ</t>
    </rPh>
    <phoneticPr fontId="1"/>
  </si>
  <si>
    <t>認定申請書</t>
    <rPh sb="0" eb="1">
      <t>ニンテイ</t>
    </rPh>
    <rPh sb="1" eb="4">
      <t>シンセイショ</t>
    </rPh>
    <phoneticPr fontId="1"/>
  </si>
  <si>
    <t>売上高状況表</t>
    <rPh sb="0" eb="1">
      <t>ウリアゲ</t>
    </rPh>
    <rPh sb="1" eb="2">
      <t>ダカ</t>
    </rPh>
    <rPh sb="2" eb="4">
      <t>ジョウキョウ</t>
    </rPh>
    <rPh sb="4" eb="5">
      <t>ヒョウ</t>
    </rPh>
    <phoneticPr fontId="1"/>
  </si>
  <si>
    <r>
      <t>確定申告書（直近期　及び　</t>
    </r>
    <r>
      <rPr>
        <b/>
        <u/>
        <sz val="10"/>
        <rFont val="Meiryo UI"/>
        <family val="3"/>
        <charset val="128"/>
      </rPr>
      <t>比較対象月を含む期のもの</t>
    </r>
    <r>
      <rPr>
        <sz val="10"/>
        <rFont val="Meiryo UI"/>
        <family val="3"/>
        <charset val="128"/>
      </rPr>
      <t>）</t>
    </r>
    <rPh sb="0" eb="2">
      <t>カクテイ</t>
    </rPh>
    <rPh sb="2" eb="4">
      <t>シンコク</t>
    </rPh>
    <rPh sb="4" eb="5">
      <t>ショ</t>
    </rPh>
    <rPh sb="6" eb="8">
      <t>チョッキン</t>
    </rPh>
    <rPh sb="8" eb="9">
      <t>キ</t>
    </rPh>
    <rPh sb="10" eb="11">
      <t>オヨ</t>
    </rPh>
    <rPh sb="13" eb="15">
      <t>ヒカク</t>
    </rPh>
    <rPh sb="15" eb="17">
      <t>タイショウ</t>
    </rPh>
    <rPh sb="17" eb="18">
      <t>ヅキ</t>
    </rPh>
    <rPh sb="19" eb="20">
      <t>フク</t>
    </rPh>
    <rPh sb="21" eb="22">
      <t>キ</t>
    </rPh>
    <phoneticPr fontId="1"/>
  </si>
  <si>
    <t>第一表</t>
    <rPh sb="0" eb="1">
      <t>ダイ</t>
    </rPh>
    <rPh sb="1" eb="3">
      <t>イッピョウ</t>
    </rPh>
    <phoneticPr fontId="1"/>
  </si>
  <si>
    <t>第二表</t>
    <rPh sb="0" eb="1">
      <t>ダイ</t>
    </rPh>
    <rPh sb="1" eb="3">
      <t>ニヒョウ</t>
    </rPh>
    <phoneticPr fontId="1"/>
  </si>
  <si>
    <r>
      <rPr>
        <b/>
        <u/>
        <sz val="10"/>
        <rFont val="Meiryo UI"/>
        <family val="3"/>
        <charset val="128"/>
      </rPr>
      <t>（青色申告の場合）</t>
    </r>
    <r>
      <rPr>
        <sz val="10"/>
        <rFont val="Meiryo UI"/>
        <family val="3"/>
        <charset val="128"/>
      </rPr>
      <t>青色決算報告書１～4ページ</t>
    </r>
    <rPh sb="1" eb="3">
      <t>アオイロ</t>
    </rPh>
    <rPh sb="3" eb="5">
      <t>シンコク</t>
    </rPh>
    <rPh sb="6" eb="8">
      <t>バアイ</t>
    </rPh>
    <rPh sb="9" eb="11">
      <t>アオイロ</t>
    </rPh>
    <rPh sb="11" eb="13">
      <t>ケッサン</t>
    </rPh>
    <rPh sb="13" eb="16">
      <t>ホウコクショ</t>
    </rPh>
    <phoneticPr fontId="1"/>
  </si>
  <si>
    <r>
      <rPr>
        <b/>
        <u/>
        <sz val="10"/>
        <rFont val="Meiryo UI"/>
        <family val="3"/>
        <charset val="128"/>
      </rPr>
      <t>（白色申告の場合）</t>
    </r>
    <r>
      <rPr>
        <sz val="10"/>
        <rFont val="Meiryo UI"/>
        <family val="3"/>
        <charset val="128"/>
      </rPr>
      <t>収支内訳書</t>
    </r>
    <rPh sb="1" eb="3">
      <t>シロイロ</t>
    </rPh>
    <rPh sb="3" eb="5">
      <t>シンコク</t>
    </rPh>
    <rPh sb="6" eb="8">
      <t>バアイ</t>
    </rPh>
    <rPh sb="9" eb="11">
      <t>シュウシ</t>
    </rPh>
    <rPh sb="11" eb="14">
      <t>ウチワケショ</t>
    </rPh>
    <phoneticPr fontId="1"/>
  </si>
  <si>
    <t>お問い合わせ</t>
    <rPh sb="1" eb="2">
      <t>ト</t>
    </rPh>
    <rPh sb="3" eb="4">
      <t>ア</t>
    </rPh>
    <phoneticPr fontId="1"/>
  </si>
  <si>
    <t>高松市役所　産業振興課（本庁舎7階）</t>
    <rPh sb="0" eb="2">
      <t>タカマツ</t>
    </rPh>
    <rPh sb="2" eb="3">
      <t>シ</t>
    </rPh>
    <rPh sb="3" eb="5">
      <t>ヤクショ</t>
    </rPh>
    <rPh sb="6" eb="8">
      <t>サンギョウ</t>
    </rPh>
    <rPh sb="8" eb="11">
      <t>シンコウカ</t>
    </rPh>
    <rPh sb="12" eb="13">
      <t>ホン</t>
    </rPh>
    <rPh sb="13" eb="15">
      <t>チョウシャ</t>
    </rPh>
    <rPh sb="16" eb="17">
      <t>カイ</t>
    </rPh>
    <phoneticPr fontId="1"/>
  </si>
  <si>
    <t>TEL：087-839-2411　</t>
    <phoneticPr fontId="1"/>
  </si>
  <si>
    <t>(代表者役職・氏名)</t>
    <rPh sb="1" eb="4">
      <t>ダイヒョウシャ</t>
    </rPh>
    <rPh sb="4" eb="6">
      <t>ヤクショク</t>
    </rPh>
    <rPh sb="7" eb="9">
      <t>シメイ</t>
    </rPh>
    <phoneticPr fontId="1"/>
  </si>
  <si>
    <t>履歴事項全部証明書（取得後6か月以内の原本又はコピー）※オンライン取得のものも可</t>
    <rPh sb="0" eb="2">
      <t>リレキ</t>
    </rPh>
    <rPh sb="2" eb="4">
      <t>ジコウ</t>
    </rPh>
    <rPh sb="4" eb="6">
      <t>ゼンブ</t>
    </rPh>
    <rPh sb="6" eb="9">
      <t>ショウメイショ</t>
    </rPh>
    <rPh sb="10" eb="12">
      <t>シュトク</t>
    </rPh>
    <rPh sb="12" eb="13">
      <t>ゴ</t>
    </rPh>
    <rPh sb="15" eb="16">
      <t>ゲツ</t>
    </rPh>
    <rPh sb="16" eb="18">
      <t>イナイ</t>
    </rPh>
    <rPh sb="19" eb="21">
      <t>ゲンポン</t>
    </rPh>
    <rPh sb="21" eb="22">
      <t>マタ</t>
    </rPh>
    <phoneticPr fontId="1"/>
  </si>
  <si>
    <t>】</t>
    <phoneticPr fontId="1"/>
  </si>
  <si>
    <t>【単位：</t>
    <rPh sb="1" eb="3">
      <t>タンイ</t>
    </rPh>
    <phoneticPr fontId="1"/>
  </si>
  <si>
    <t>単位</t>
    <rPh sb="0" eb="2">
      <t>タンイ</t>
    </rPh>
    <phoneticPr fontId="1"/>
  </si>
  <si>
    <t>円</t>
    <rPh sb="0" eb="1">
      <t>エン</t>
    </rPh>
    <phoneticPr fontId="1"/>
  </si>
  <si>
    <t>千円</t>
    <rPh sb="0" eb="2">
      <t>センエン</t>
    </rPh>
    <phoneticPr fontId="1"/>
  </si>
  <si>
    <t>百万円</t>
    <rPh sb="0" eb="3">
      <t>ヒャクマンエン</t>
    </rPh>
    <phoneticPr fontId="1"/>
  </si>
  <si>
    <t>（注３）Ｐ＞０となっていること。</t>
    <rPh sb="1" eb="2">
      <t>チュウ</t>
    </rPh>
    <phoneticPr fontId="1"/>
  </si>
  <si>
    <t>令和　　年　　月　　日から令和　　年　　月　　日まで</t>
  </si>
  <si>
    <t>（注）信用保証協会への申込期間</t>
    <rPh sb="1" eb="2">
      <t>チュウ</t>
    </rPh>
    <rPh sb="3" eb="5">
      <t>シンヨウ</t>
    </rPh>
    <rPh sb="5" eb="7">
      <t>ホショウ</t>
    </rPh>
    <rPh sb="7" eb="9">
      <t>キョウカイ</t>
    </rPh>
    <rPh sb="11" eb="13">
      <t>モウシコミ</t>
    </rPh>
    <rPh sb="13" eb="15">
      <t>キカン</t>
    </rPh>
    <phoneticPr fontId="1"/>
  </si>
  <si>
    <t>月）</t>
    <rPh sb="0" eb="1">
      <t>ツキ</t>
    </rPh>
    <phoneticPr fontId="1"/>
  </si>
  <si>
    <t>③製品等価格への転嫁の状況（注３）</t>
    <rPh sb="1" eb="3">
      <t>セイヒン</t>
    </rPh>
    <rPh sb="3" eb="4">
      <t>トウ</t>
    </rPh>
    <rPh sb="4" eb="6">
      <t>カカク</t>
    </rPh>
    <rPh sb="8" eb="10">
      <t>テンカ</t>
    </rPh>
    <rPh sb="11" eb="13">
      <t>ジョウキョウ</t>
    </rPh>
    <rPh sb="14" eb="15">
      <t>チュウ</t>
    </rPh>
    <phoneticPr fontId="1"/>
  </si>
  <si>
    <t>依存率</t>
    <rPh sb="0" eb="2">
      <t>イゾン</t>
    </rPh>
    <rPh sb="2" eb="3">
      <t>リツ</t>
    </rPh>
    <phoneticPr fontId="1"/>
  </si>
  <si>
    <t>②原油等が売上原価に占める割合（注２）</t>
    <rPh sb="1" eb="3">
      <t>ゲンユ</t>
    </rPh>
    <rPh sb="3" eb="4">
      <t>トウ</t>
    </rPh>
    <rPh sb="5" eb="7">
      <t>ウリアゲ</t>
    </rPh>
    <rPh sb="7" eb="9">
      <t>ゲンカ</t>
    </rPh>
    <rPh sb="10" eb="11">
      <t>シ</t>
    </rPh>
    <rPh sb="13" eb="15">
      <t>ワリアイ</t>
    </rPh>
    <rPh sb="16" eb="17">
      <t>チュウ</t>
    </rPh>
    <phoneticPr fontId="1"/>
  </si>
  <si>
    <t>指定業種</t>
    <rPh sb="0" eb="2">
      <t>シテイ</t>
    </rPh>
    <rPh sb="2" eb="4">
      <t>ギョウシュ</t>
    </rPh>
    <phoneticPr fontId="1"/>
  </si>
  <si>
    <t>※2　Ｐ（指定業種）＝（Ｔ／Ｖ）－（Ｕ／Ｗ）</t>
    <rPh sb="5" eb="7">
      <t>シテイ</t>
    </rPh>
    <rPh sb="7" eb="9">
      <t>ギョウシュ</t>
    </rPh>
    <phoneticPr fontId="1"/>
  </si>
  <si>
    <t>※1　Ｐ（企業全体）＝（Ｊ／Ｌ）－（Ｋ／Ｍ）</t>
    <rPh sb="5" eb="7">
      <t>キギョウ</t>
    </rPh>
    <rPh sb="7" eb="9">
      <t>ゼンタイ</t>
    </rPh>
    <phoneticPr fontId="1"/>
  </si>
  <si>
    <t>軽油</t>
    <rPh sb="0" eb="2">
      <t>ケイユ</t>
    </rPh>
    <phoneticPr fontId="1"/>
  </si>
  <si>
    <t>(指定業種)</t>
    <rPh sb="1" eb="3">
      <t>シテイ</t>
    </rPh>
    <rPh sb="3" eb="5">
      <t>ギョウシュ</t>
    </rPh>
    <phoneticPr fontId="1"/>
  </si>
  <si>
    <t>①原油等の仕入単価の上昇（注２）</t>
    <rPh sb="1" eb="3">
      <t>ゲンユ</t>
    </rPh>
    <rPh sb="3" eb="4">
      <t>トウ</t>
    </rPh>
    <rPh sb="5" eb="7">
      <t>シイレ</t>
    </rPh>
    <rPh sb="7" eb="9">
      <t>タンカ</t>
    </rPh>
    <rPh sb="10" eb="12">
      <t>ジョウショウ</t>
    </rPh>
    <rPh sb="13" eb="14">
      <t>チュウ</t>
    </rPh>
    <phoneticPr fontId="1"/>
  </si>
  <si>
    <t>１　事業開始年月日</t>
    <rPh sb="2" eb="4">
      <t>ジギョウ</t>
    </rPh>
    <rPh sb="4" eb="6">
      <t>カイシ</t>
    </rPh>
    <rPh sb="6" eb="9">
      <t>ネンガッピ</t>
    </rPh>
    <phoneticPr fontId="1"/>
  </si>
  <si>
    <t>事業開始年月日</t>
    <rPh sb="0" eb="2">
      <t>ジギョウ</t>
    </rPh>
    <rPh sb="2" eb="4">
      <t>カイシ</t>
    </rPh>
    <rPh sb="4" eb="7">
      <t>ネンガッピ</t>
    </rPh>
    <phoneticPr fontId="1"/>
  </si>
  <si>
    <t>２　事業が属する業種毎の最近１年間の売上高</t>
    <rPh sb="2" eb="4">
      <t>ジギョウ</t>
    </rPh>
    <rPh sb="5" eb="6">
      <t>ゾク</t>
    </rPh>
    <rPh sb="8" eb="10">
      <t>ギョウシュ</t>
    </rPh>
    <rPh sb="10" eb="11">
      <t>マイ</t>
    </rPh>
    <rPh sb="12" eb="14">
      <t>サイキン</t>
    </rPh>
    <rPh sb="15" eb="16">
      <t>ネン</t>
    </rPh>
    <rPh sb="16" eb="17">
      <t>カン</t>
    </rPh>
    <rPh sb="18" eb="20">
      <t>ウリア</t>
    </rPh>
    <rPh sb="20" eb="21">
      <t>タカ</t>
    </rPh>
    <phoneticPr fontId="1"/>
  </si>
  <si>
    <t>３　原油等の仕入単価の上昇</t>
    <rPh sb="2" eb="4">
      <t>ゲンユ</t>
    </rPh>
    <rPh sb="4" eb="5">
      <t>トウ</t>
    </rPh>
    <rPh sb="6" eb="8">
      <t>シイレ</t>
    </rPh>
    <rPh sb="8" eb="10">
      <t>タンカ</t>
    </rPh>
    <rPh sb="11" eb="13">
      <t>ジョウショウ</t>
    </rPh>
    <phoneticPr fontId="1"/>
  </si>
  <si>
    <t>４　最新の売上原価及び原油等の仕入価格</t>
    <rPh sb="2" eb="4">
      <t>サイシン</t>
    </rPh>
    <rPh sb="5" eb="7">
      <t>ウリア</t>
    </rPh>
    <rPh sb="7" eb="9">
      <t>ゲンカ</t>
    </rPh>
    <rPh sb="9" eb="10">
      <t>オヨ</t>
    </rPh>
    <rPh sb="11" eb="13">
      <t>ゲンユ</t>
    </rPh>
    <rPh sb="13" eb="14">
      <t>トウ</t>
    </rPh>
    <rPh sb="15" eb="17">
      <t>シイレ</t>
    </rPh>
    <rPh sb="17" eb="19">
      <t>カカク</t>
    </rPh>
    <phoneticPr fontId="1"/>
  </si>
  <si>
    <t>５　最近３か月間と前年同期の仕入価格、売上高の状況</t>
    <rPh sb="2" eb="4">
      <t>サイキン</t>
    </rPh>
    <rPh sb="6" eb="8">
      <t>ゲツカン</t>
    </rPh>
    <rPh sb="9" eb="11">
      <t>ゼンネン</t>
    </rPh>
    <rPh sb="11" eb="13">
      <t>ドウキ</t>
    </rPh>
    <rPh sb="14" eb="16">
      <t>シイレ</t>
    </rPh>
    <rPh sb="16" eb="18">
      <t>カカク</t>
    </rPh>
    <rPh sb="19" eb="21">
      <t>ウリアゲ</t>
    </rPh>
    <rPh sb="21" eb="22">
      <t>ダカ</t>
    </rPh>
    <rPh sb="23" eb="25">
      <t>ジョウキョウ</t>
    </rPh>
    <phoneticPr fontId="1"/>
  </si>
  <si>
    <t>月　～</t>
    <rPh sb="0" eb="1">
      <t>ツキ</t>
    </rPh>
    <phoneticPr fontId="1"/>
  </si>
  <si>
    <t>　Ｅ：原油等の最近１か月間における平均仕入れ単価</t>
    <rPh sb="3" eb="5">
      <t>ゲンユ</t>
    </rPh>
    <rPh sb="5" eb="6">
      <t>トウ</t>
    </rPh>
    <rPh sb="7" eb="9">
      <t>サイキン</t>
    </rPh>
    <rPh sb="11" eb="12">
      <t>ゲツ</t>
    </rPh>
    <rPh sb="12" eb="13">
      <t>カン</t>
    </rPh>
    <rPh sb="17" eb="19">
      <t>ヘイキン</t>
    </rPh>
    <rPh sb="19" eb="21">
      <t>シイ</t>
    </rPh>
    <rPh sb="22" eb="24">
      <t>タンカ</t>
    </rPh>
    <phoneticPr fontId="1"/>
  </si>
  <si>
    <t>　ｅ：Ｅの期間に対応する前年１か月間の平均仕入れ単価</t>
    <rPh sb="5" eb="7">
      <t>キカン</t>
    </rPh>
    <rPh sb="8" eb="10">
      <t>タイオウ</t>
    </rPh>
    <rPh sb="12" eb="14">
      <t>ゼンネン</t>
    </rPh>
    <rPh sb="16" eb="17">
      <t>ゲツ</t>
    </rPh>
    <rPh sb="17" eb="18">
      <t>カン</t>
    </rPh>
    <rPh sb="19" eb="21">
      <t>ヘイキン</t>
    </rPh>
    <rPh sb="21" eb="23">
      <t>シイレ</t>
    </rPh>
    <rPh sb="24" eb="26">
      <t>タンカ</t>
    </rPh>
    <phoneticPr fontId="1"/>
  </si>
  <si>
    <t>指定業種に係る平均仕入れ単価</t>
    <rPh sb="0" eb="2">
      <t>シテイ</t>
    </rPh>
    <rPh sb="2" eb="4">
      <t>ギョウシュ</t>
    </rPh>
    <rPh sb="5" eb="6">
      <t>カカ</t>
    </rPh>
    <rPh sb="7" eb="9">
      <t>ヘイキン</t>
    </rPh>
    <rPh sb="9" eb="11">
      <t>シイ</t>
    </rPh>
    <rPh sb="12" eb="14">
      <t>タンカ</t>
    </rPh>
    <phoneticPr fontId="1"/>
  </si>
  <si>
    <t>指定業種に係る上昇率　</t>
    <rPh sb="0" eb="2">
      <t>シテイ</t>
    </rPh>
    <rPh sb="2" eb="4">
      <t>ギョウシュ</t>
    </rPh>
    <rPh sb="5" eb="6">
      <t>カカ</t>
    </rPh>
    <rPh sb="7" eb="9">
      <t>ジョウショウ</t>
    </rPh>
    <rPh sb="9" eb="10">
      <t>リツ</t>
    </rPh>
    <phoneticPr fontId="1"/>
  </si>
  <si>
    <t>　ｂ：Ｂの期間に対応する前年３か月間の売上高</t>
    <rPh sb="5" eb="7">
      <t>キカン</t>
    </rPh>
    <rPh sb="8" eb="10">
      <t>タイオウ</t>
    </rPh>
    <rPh sb="12" eb="14">
      <t>ゼンネン</t>
    </rPh>
    <rPh sb="16" eb="17">
      <t>ゲツ</t>
    </rPh>
    <rPh sb="17" eb="18">
      <t>カン</t>
    </rPh>
    <rPh sb="19" eb="21">
      <t>ウリアゲ</t>
    </rPh>
    <rPh sb="21" eb="22">
      <t>ダカ</t>
    </rPh>
    <phoneticPr fontId="1"/>
  </si>
  <si>
    <t>　Ｃ：最近１か月の売上原価</t>
    <rPh sb="3" eb="5">
      <t>サイキン</t>
    </rPh>
    <rPh sb="7" eb="8">
      <t>ゲツ</t>
    </rPh>
    <rPh sb="9" eb="11">
      <t>ウリアゲ</t>
    </rPh>
    <rPh sb="11" eb="13">
      <t>ゲンカ</t>
    </rPh>
    <phoneticPr fontId="1"/>
  </si>
  <si>
    <t>　Ｓ：Ｃの売上原価に対応する原油等の仕入額</t>
    <rPh sb="5" eb="7">
      <t>ウリアゲ</t>
    </rPh>
    <rPh sb="7" eb="9">
      <t>ゲンカ</t>
    </rPh>
    <rPh sb="10" eb="12">
      <t>タイオウ</t>
    </rPh>
    <rPh sb="14" eb="16">
      <t>ゲンユ</t>
    </rPh>
    <rPh sb="16" eb="17">
      <t>トウ</t>
    </rPh>
    <rPh sb="18" eb="20">
      <t>シイレ</t>
    </rPh>
    <rPh sb="20" eb="21">
      <t>ガク</t>
    </rPh>
    <phoneticPr fontId="1"/>
  </si>
  <si>
    <t>　最近１か月間における全体の売上原価に占める指定業種の売上原価の割合</t>
    <rPh sb="1" eb="3">
      <t>サイキン</t>
    </rPh>
    <rPh sb="5" eb="6">
      <t>ゲツ</t>
    </rPh>
    <rPh sb="6" eb="7">
      <t>カン</t>
    </rPh>
    <rPh sb="11" eb="13">
      <t>ゼンタイ</t>
    </rPh>
    <rPh sb="14" eb="16">
      <t>ウリアゲ</t>
    </rPh>
    <rPh sb="16" eb="18">
      <t>ゲンカ</t>
    </rPh>
    <rPh sb="19" eb="20">
      <t>シ</t>
    </rPh>
    <rPh sb="22" eb="24">
      <t>シテイ</t>
    </rPh>
    <rPh sb="24" eb="26">
      <t>ギョウシュ</t>
    </rPh>
    <rPh sb="27" eb="29">
      <t>ウリアゲ</t>
    </rPh>
    <rPh sb="29" eb="31">
      <t>ゲンカ</t>
    </rPh>
    <rPh sb="32" eb="34">
      <t>ワリアイ</t>
    </rPh>
    <phoneticPr fontId="1"/>
  </si>
  <si>
    <t>　Ａ：最近３か月間の原油等の仕入額</t>
    <rPh sb="3" eb="5">
      <t>サイキン</t>
    </rPh>
    <rPh sb="7" eb="8">
      <t>ゲツ</t>
    </rPh>
    <rPh sb="8" eb="9">
      <t>カン</t>
    </rPh>
    <rPh sb="10" eb="12">
      <t>ゲンユ</t>
    </rPh>
    <rPh sb="12" eb="13">
      <t>トウ</t>
    </rPh>
    <rPh sb="14" eb="16">
      <t>シイレ</t>
    </rPh>
    <rPh sb="16" eb="17">
      <t>ガク</t>
    </rPh>
    <phoneticPr fontId="1"/>
  </si>
  <si>
    <t>　ａ：Ａの期間に対応する前年３か月間の原油等の仕入額</t>
    <rPh sb="5" eb="7">
      <t>キカン</t>
    </rPh>
    <rPh sb="8" eb="10">
      <t>タイオウ</t>
    </rPh>
    <rPh sb="12" eb="14">
      <t>ゼンネン</t>
    </rPh>
    <rPh sb="16" eb="17">
      <t>ゲツ</t>
    </rPh>
    <rPh sb="17" eb="18">
      <t>カン</t>
    </rPh>
    <rPh sb="19" eb="21">
      <t>ゲンユ</t>
    </rPh>
    <rPh sb="21" eb="22">
      <t>トウ</t>
    </rPh>
    <rPh sb="23" eb="25">
      <t>シイレ</t>
    </rPh>
    <rPh sb="25" eb="26">
      <t>ガク</t>
    </rPh>
    <phoneticPr fontId="1"/>
  </si>
  <si>
    <t>　Ｂ：最近３か月間の売上高</t>
    <rPh sb="3" eb="5">
      <t>サイキン</t>
    </rPh>
    <rPh sb="7" eb="8">
      <t>ゲツ</t>
    </rPh>
    <rPh sb="8" eb="9">
      <t>カン</t>
    </rPh>
    <rPh sb="10" eb="12">
      <t>ウリアゲ</t>
    </rPh>
    <rPh sb="12" eb="13">
      <t>ダカ</t>
    </rPh>
    <phoneticPr fontId="1"/>
  </si>
  <si>
    <t xml:space="preserve"> 年</t>
    <rPh sb="1" eb="2">
      <t>ネン</t>
    </rPh>
    <phoneticPr fontId="1"/>
  </si>
  <si>
    <t>転嫁の状況</t>
    <rPh sb="0" eb="2">
      <t>テンカ</t>
    </rPh>
    <rPh sb="3" eb="5">
      <t>ジョウキョウ</t>
    </rPh>
    <phoneticPr fontId="1"/>
  </si>
  <si>
    <t>Ｐ＝</t>
    <phoneticPr fontId="1"/>
  </si>
  <si>
    <t>（Ｑ/Ｈ）×100</t>
    <phoneticPr fontId="1"/>
  </si>
  <si>
    <r>
      <t>様式第５－（ロ）－②</t>
    </r>
    <r>
      <rPr>
        <sz val="9"/>
        <rFont val="ＭＳ ゴシック"/>
        <family val="3"/>
        <charset val="128"/>
      </rPr>
      <t>（指定業種と非指定業種を兼業している場合）</t>
    </r>
    <rPh sb="0" eb="2">
      <t>ヨウシキ</t>
    </rPh>
    <rPh sb="2" eb="3">
      <t>ダイ</t>
    </rPh>
    <rPh sb="11" eb="13">
      <t>シテイ</t>
    </rPh>
    <rPh sb="13" eb="15">
      <t>ギョウシュ</t>
    </rPh>
    <rPh sb="16" eb="17">
      <t>ヒ</t>
    </rPh>
    <rPh sb="17" eb="19">
      <t>シテイ</t>
    </rPh>
    <rPh sb="19" eb="21">
      <t>ギョウシュ</t>
    </rPh>
    <rPh sb="22" eb="24">
      <t>ケンギョウ</t>
    </rPh>
    <rPh sb="28" eb="30">
      <t>バアイ</t>
    </rPh>
    <phoneticPr fontId="1"/>
  </si>
  <si>
    <t xml:space="preserve"> ×100－100</t>
    <phoneticPr fontId="1"/>
  </si>
  <si>
    <t>（注１）本様式は、指定業種と非指定業種を兼業している場合であって、指定業種及び申請者全体の双方が</t>
    <rPh sb="1" eb="2">
      <t>チュウ</t>
    </rPh>
    <rPh sb="4" eb="5">
      <t>ホン</t>
    </rPh>
    <rPh sb="5" eb="7">
      <t>ヨウシキ</t>
    </rPh>
    <rPh sb="9" eb="11">
      <t>シテイ</t>
    </rPh>
    <rPh sb="11" eb="13">
      <t>ギョウシュ</t>
    </rPh>
    <rPh sb="14" eb="15">
      <t>ヒ</t>
    </rPh>
    <rPh sb="15" eb="17">
      <t>シテイ</t>
    </rPh>
    <rPh sb="17" eb="19">
      <t>ギョウシュ</t>
    </rPh>
    <rPh sb="20" eb="22">
      <t>ケンギョウ</t>
    </rPh>
    <rPh sb="26" eb="28">
      <t>バアイ</t>
    </rPh>
    <rPh sb="33" eb="35">
      <t>シテイ</t>
    </rPh>
    <rPh sb="35" eb="37">
      <t>ギョウシュ</t>
    </rPh>
    <rPh sb="37" eb="38">
      <t>オヨ</t>
    </rPh>
    <rPh sb="39" eb="42">
      <t>シンセイシャ</t>
    </rPh>
    <rPh sb="42" eb="44">
      <t>ゼンタイ</t>
    </rPh>
    <rPh sb="45" eb="47">
      <t>ソウホウ</t>
    </rPh>
    <phoneticPr fontId="1"/>
  </si>
  <si>
    <t>　　　認定基準を満たす場合に使用する。</t>
    <phoneticPr fontId="1"/>
  </si>
  <si>
    <t>（注２）上昇率、依存率及び最近１か月間における全体の売上原価に占める指定業種の売上原価の割合が</t>
    <rPh sb="1" eb="2">
      <t>チュウ</t>
    </rPh>
    <rPh sb="4" eb="6">
      <t>ジョウショウ</t>
    </rPh>
    <rPh sb="6" eb="7">
      <t>リツ</t>
    </rPh>
    <rPh sb="8" eb="10">
      <t>イゾン</t>
    </rPh>
    <rPh sb="10" eb="11">
      <t>リツ</t>
    </rPh>
    <rPh sb="11" eb="12">
      <t>オヨ</t>
    </rPh>
    <rPh sb="13" eb="15">
      <t>サイキン</t>
    </rPh>
    <rPh sb="17" eb="18">
      <t>ゲツ</t>
    </rPh>
    <rPh sb="18" eb="19">
      <t>カン</t>
    </rPh>
    <rPh sb="23" eb="25">
      <t>ゼンタイ</t>
    </rPh>
    <rPh sb="26" eb="28">
      <t>ウリアゲ</t>
    </rPh>
    <rPh sb="28" eb="30">
      <t>ゲンカ</t>
    </rPh>
    <rPh sb="31" eb="32">
      <t>シ</t>
    </rPh>
    <rPh sb="34" eb="36">
      <t>シテイ</t>
    </rPh>
    <rPh sb="36" eb="38">
      <t>ギョウシュ</t>
    </rPh>
    <rPh sb="39" eb="41">
      <t>ウリアゲ</t>
    </rPh>
    <rPh sb="41" eb="43">
      <t>ゲンカ</t>
    </rPh>
    <rPh sb="44" eb="46">
      <t>ワリアイ</t>
    </rPh>
    <phoneticPr fontId="1"/>
  </si>
  <si>
    <t>　　　　２０％以上となっていること。</t>
    <phoneticPr fontId="1"/>
  </si>
  <si>
    <t>　②　市長から認定を受けた日から３０日以内に金融機関又は信用保証協会に対して、保証の申込を行うこと</t>
    <rPh sb="3" eb="5">
      <t>シチョウ</t>
    </rPh>
    <rPh sb="7" eb="9">
      <t>ニンテイ</t>
    </rPh>
    <rPh sb="10" eb="11">
      <t>ウ</t>
    </rPh>
    <rPh sb="13" eb="14">
      <t>ヒ</t>
    </rPh>
    <rPh sb="18" eb="19">
      <t>ニチ</t>
    </rPh>
    <rPh sb="19" eb="21">
      <t>イナイ</t>
    </rPh>
    <rPh sb="22" eb="24">
      <t>キンユウ</t>
    </rPh>
    <rPh sb="24" eb="26">
      <t>キカン</t>
    </rPh>
    <rPh sb="26" eb="27">
      <t>マタ</t>
    </rPh>
    <rPh sb="28" eb="30">
      <t>シンヨウ</t>
    </rPh>
    <rPh sb="30" eb="32">
      <t>ホショウ</t>
    </rPh>
    <rPh sb="32" eb="34">
      <t>キョウカイ</t>
    </rPh>
    <rPh sb="35" eb="36">
      <t>タイ</t>
    </rPh>
    <rPh sb="39" eb="41">
      <t>ホショウ</t>
    </rPh>
    <rPh sb="42" eb="44">
      <t>モウシコミ</t>
    </rPh>
    <phoneticPr fontId="1"/>
  </si>
  <si>
    <t>　　が必要です。</t>
    <phoneticPr fontId="1"/>
  </si>
  <si>
    <t>【指定業種と非指定業種を兼業している場合】</t>
    <rPh sb="1" eb="3">
      <t>シテイ</t>
    </rPh>
    <rPh sb="3" eb="5">
      <t>ギョウシュ</t>
    </rPh>
    <rPh sb="6" eb="7">
      <t>ヒ</t>
    </rPh>
    <rPh sb="7" eb="9">
      <t>シテイ</t>
    </rPh>
    <rPh sb="9" eb="11">
      <t>ギョウシュ</t>
    </rPh>
    <rPh sb="12" eb="14">
      <t>ケンギョウ</t>
    </rPh>
    <rPh sb="18" eb="20">
      <t>バアイ</t>
    </rPh>
    <phoneticPr fontId="1"/>
  </si>
  <si>
    <t>/</t>
    <phoneticPr fontId="1"/>
  </si>
  <si>
    <t xml:space="preserve"> 全体の売上高等に占める指定業種の売上高等の割合</t>
    <phoneticPr fontId="1"/>
  </si>
  <si>
    <t>企業全体
(※1）</t>
    <rPh sb="0" eb="2">
      <t>キギョウ</t>
    </rPh>
    <rPh sb="2" eb="4">
      <t>ゼンタイ</t>
    </rPh>
    <phoneticPr fontId="1"/>
  </si>
  <si>
    <t>指定業種
（※2）</t>
    <rPh sb="0" eb="2">
      <t>シテイ</t>
    </rPh>
    <rPh sb="2" eb="4">
      <t>ギョウシュ</t>
    </rPh>
    <phoneticPr fontId="1"/>
  </si>
  <si>
    <t>企業全体　＝（Ｉ/Ｈ）×100</t>
    <rPh sb="0" eb="2">
      <t>キギョウ</t>
    </rPh>
    <rPh sb="2" eb="4">
      <t>ゼンタイ</t>
    </rPh>
    <phoneticPr fontId="1"/>
  </si>
  <si>
    <t>指定業種＝（Ｒ/Ｑ）×100</t>
    <rPh sb="0" eb="2">
      <t>シテイ</t>
    </rPh>
    <rPh sb="2" eb="4">
      <t>ギョウシュ</t>
    </rPh>
    <phoneticPr fontId="1"/>
  </si>
  <si>
    <t>　企業全体　=(Ｆ/Ｇ×100)－100</t>
    <rPh sb="1" eb="3">
      <t>キギョウ</t>
    </rPh>
    <rPh sb="3" eb="5">
      <t>ゼンタイ</t>
    </rPh>
    <phoneticPr fontId="1"/>
  </si>
  <si>
    <t>　指定業種=(Ｎ/Ｏ×100)－100</t>
    <rPh sb="1" eb="3">
      <t>シテイ</t>
    </rPh>
    <rPh sb="3" eb="5">
      <t>ギョウシュ</t>
    </rPh>
    <phoneticPr fontId="1"/>
  </si>
  <si>
    <t xml:space="preserve">　私は、表に記載する業を営んでいるが、下記のとおり、主要原材料である原油及び石油製品(以下
「原油等」という。)の価格の上昇等により、経営の安定に支障が生じておりますので、中小企業信用
保険法第２条第５項第５号の規定に基づき認定されるようお願いします。 </t>
    <rPh sb="1" eb="2">
      <t>ワタシ</t>
    </rPh>
    <rPh sb="4" eb="5">
      <t>ヒョウ</t>
    </rPh>
    <rPh sb="6" eb="8">
      <t>キサイ</t>
    </rPh>
    <rPh sb="10" eb="11">
      <t>ギョウ</t>
    </rPh>
    <rPh sb="12" eb="13">
      <t>イトナ</t>
    </rPh>
    <rPh sb="19" eb="21">
      <t>カキ</t>
    </rPh>
    <rPh sb="26" eb="28">
      <t>シュヨウ</t>
    </rPh>
    <rPh sb="28" eb="31">
      <t>ゲンザイリョウ</t>
    </rPh>
    <rPh sb="34" eb="36">
      <t>ゲンユ</t>
    </rPh>
    <rPh sb="36" eb="37">
      <t>オヨ</t>
    </rPh>
    <rPh sb="38" eb="40">
      <t>セキユ</t>
    </rPh>
    <rPh sb="40" eb="42">
      <t>セイヒン</t>
    </rPh>
    <rPh sb="43" eb="45">
      <t>イカ</t>
    </rPh>
    <rPh sb="47" eb="49">
      <t>ゲンユ</t>
    </rPh>
    <rPh sb="49" eb="50">
      <t>トウ</t>
    </rPh>
    <rPh sb="57" eb="59">
      <t>カカク</t>
    </rPh>
    <rPh sb="60" eb="62">
      <t>ジョウショウ</t>
    </rPh>
    <rPh sb="62" eb="63">
      <t>トウ</t>
    </rPh>
    <rPh sb="67" eb="69">
      <t>ケイエイ</t>
    </rPh>
    <rPh sb="70" eb="72">
      <t>アンテイ</t>
    </rPh>
    <rPh sb="73" eb="75">
      <t>シショウ</t>
    </rPh>
    <rPh sb="76" eb="77">
      <t>ショウ</t>
    </rPh>
    <rPh sb="86" eb="88">
      <t>チュウショウ</t>
    </rPh>
    <rPh sb="88" eb="90">
      <t>キギョウ</t>
    </rPh>
    <rPh sb="90" eb="92">
      <t>シンヨウ</t>
    </rPh>
    <rPh sb="93" eb="96">
      <t>ホケンホウ</t>
    </rPh>
    <rPh sb="96" eb="97">
      <t>ダイ</t>
    </rPh>
    <rPh sb="98" eb="99">
      <t>ジョウ</t>
    </rPh>
    <rPh sb="99" eb="100">
      <t>ダイ</t>
    </rPh>
    <rPh sb="101" eb="102">
      <t>コウ</t>
    </rPh>
    <rPh sb="102" eb="103">
      <t>ダイ</t>
    </rPh>
    <rPh sb="104" eb="105">
      <t>ゴウ</t>
    </rPh>
    <rPh sb="106" eb="108">
      <t>キテイ</t>
    </rPh>
    <rPh sb="109" eb="110">
      <t>モト</t>
    </rPh>
    <rPh sb="112" eb="114">
      <t>ニンテイ</t>
    </rPh>
    <rPh sb="120" eb="121">
      <t>ネガ</t>
    </rPh>
    <phoneticPr fontId="1"/>
  </si>
  <si>
    <r>
      <t>「</t>
    </r>
    <r>
      <rPr>
        <b/>
        <sz val="10"/>
        <color theme="1"/>
        <rFont val="Meiryo UI"/>
        <family val="3"/>
        <charset val="128"/>
      </rPr>
      <t>月平均売上高営業利益率の試算表</t>
    </r>
    <r>
      <rPr>
        <sz val="10"/>
        <color theme="1"/>
        <rFont val="Meiryo UI"/>
        <family val="3"/>
        <charset val="128"/>
      </rPr>
      <t>」、「</t>
    </r>
    <r>
      <rPr>
        <b/>
        <sz val="10"/>
        <color theme="1"/>
        <rFont val="Meiryo UI"/>
        <family val="3"/>
        <charset val="128"/>
      </rPr>
      <t>月次損益計算書</t>
    </r>
    <r>
      <rPr>
        <sz val="10"/>
        <color theme="1"/>
        <rFont val="Meiryo UI"/>
        <family val="3"/>
        <charset val="128"/>
      </rPr>
      <t>」等の提出をお願いします。</t>
    </r>
    <phoneticPr fontId="1"/>
  </si>
  <si>
    <t>※5号（ハ）の認定申請の場合のみ、上記に加え、</t>
    <rPh sb="17" eb="19">
      <t>ジョウキ</t>
    </rPh>
    <rPh sb="20" eb="21">
      <t>クワ</t>
    </rPh>
    <phoneticPr fontId="1"/>
  </si>
  <si>
    <t>なお、業種の判断が困難な場合は、高松市役所　産業振興課（下記）にお問い合わせください。</t>
    <rPh sb="3" eb="5">
      <t>ギョウシュ</t>
    </rPh>
    <rPh sb="6" eb="8">
      <t>ハンダン</t>
    </rPh>
    <rPh sb="9" eb="11">
      <t>コンナン</t>
    </rPh>
    <rPh sb="12" eb="14">
      <t>バアイ</t>
    </rPh>
    <rPh sb="16" eb="19">
      <t>タカマツシ</t>
    </rPh>
    <rPh sb="19" eb="21">
      <t>ヤクショ</t>
    </rPh>
    <rPh sb="22" eb="24">
      <t>サンギョウ</t>
    </rPh>
    <rPh sb="24" eb="27">
      <t>シンコウカ</t>
    </rPh>
    <rPh sb="28" eb="30">
      <t>カキ</t>
    </rPh>
    <rPh sb="33" eb="34">
      <t>ト</t>
    </rPh>
    <rPh sb="35" eb="36">
      <t>ア</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</si>
</sst>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411]ggge&quot;年&quot;m&quot;月&quot;d&quot;日&quot;;@"/>
    <numFmt numFmtId="178" formatCode="0000"/>
    <numFmt numFmtId="179" formatCode="0.0"/>
    <numFmt numFmtId="180" formatCode="#,##0.0;[Red]\-#,##0.0"/>
    <numFmt numFmtId="181" formatCode="0.0000"/>
  </numFmts>
  <fonts count="30" x14ac:knownFonts="1">
    <font>
      <sz val="11"/>
      <name val="ＭＳ Ｐゴシック"/>
      <family val="3"/>
      <charset val="128"/>
    </font>
    <font>
      <sz val="6"/>
      <name val="ＭＳ Ｐゴシック"/>
      <family val="3"/>
      <charset val="128"/>
    </font>
    <font>
      <sz val="11"/>
      <name val="ＭＳ ゴシック"/>
      <family val="3"/>
      <charset val="128"/>
    </font>
    <font>
      <b/>
      <sz val="16"/>
      <name val="HGP創英角ｺﾞｼｯｸUB"/>
      <family val="3"/>
      <charset val="128"/>
    </font>
    <font>
      <b/>
      <sz val="12"/>
      <name val="ＭＳ ゴシック"/>
      <family val="3"/>
      <charset val="128"/>
    </font>
    <font>
      <sz val="10"/>
      <name val="ＭＳ ゴシック"/>
      <family val="3"/>
      <charset val="128"/>
    </font>
    <font>
      <sz val="11"/>
      <name val="ＭＳ Ｐゴシック"/>
      <family val="3"/>
      <charset val="128"/>
      <scheme val="minor"/>
    </font>
    <font>
      <sz val="11"/>
      <name val="ＭＳ Ｐゴシック"/>
      <family val="3"/>
      <charset val="128"/>
    </font>
    <font>
      <sz val="10.5"/>
      <name val="ＭＳ ゴシック"/>
      <family val="3"/>
      <charset val="128"/>
    </font>
    <font>
      <sz val="9"/>
      <name val="ＭＳ ゴシック"/>
      <family val="3"/>
      <charset val="128"/>
    </font>
    <font>
      <sz val="8"/>
      <name val="ＭＳ ゴシック"/>
      <family val="3"/>
      <charset val="128"/>
    </font>
    <font>
      <sz val="6"/>
      <name val="ＭＳ ゴシック"/>
      <family val="3"/>
      <charset val="128"/>
    </font>
    <font>
      <sz val="22"/>
      <name val="ＭＳ 明朝"/>
      <family val="1"/>
      <charset val="128"/>
    </font>
    <font>
      <sz val="11"/>
      <name val="ＭＳ 明朝"/>
      <family val="1"/>
      <charset val="128"/>
    </font>
    <font>
      <sz val="11"/>
      <name val="Meiryo UI"/>
      <family val="3"/>
      <charset val="128"/>
    </font>
    <font>
      <sz val="24"/>
      <name val="Meiryo UI"/>
      <family val="3"/>
      <charset val="128"/>
    </font>
    <font>
      <sz val="28"/>
      <name val="Meiryo UI"/>
      <family val="3"/>
      <charset val="128"/>
    </font>
    <font>
      <sz val="10"/>
      <name val="Meiryo UI"/>
      <family val="3"/>
      <charset val="128"/>
    </font>
    <font>
      <b/>
      <u/>
      <sz val="10"/>
      <color rgb="FFFF0000"/>
      <name val="Meiryo UI"/>
      <family val="3"/>
      <charset val="128"/>
    </font>
    <font>
      <b/>
      <u/>
      <sz val="12"/>
      <name val="Meiryo UI"/>
      <family val="3"/>
      <charset val="128"/>
    </font>
    <font>
      <sz val="9"/>
      <name val="Meiryo UI"/>
      <family val="3"/>
      <charset val="128"/>
    </font>
    <font>
      <u/>
      <sz val="11"/>
      <color theme="10"/>
      <name val="ＭＳ Ｐゴシック"/>
      <family val="3"/>
      <charset val="128"/>
    </font>
    <font>
      <b/>
      <u/>
      <sz val="10"/>
      <name val="Meiryo UI"/>
      <family val="3"/>
      <charset val="128"/>
    </font>
    <font>
      <sz val="12"/>
      <name val="Meiryo UI"/>
      <family val="3"/>
      <charset val="128"/>
    </font>
    <font>
      <sz val="10"/>
      <color rgb="FFFF0000"/>
      <name val="Meiryo UI"/>
      <family val="3"/>
      <charset val="128"/>
    </font>
    <font>
      <sz val="10"/>
      <color theme="1"/>
      <name val="Meiryo UI"/>
      <family val="3"/>
      <charset val="128"/>
    </font>
    <font>
      <b/>
      <sz val="10"/>
      <color theme="1"/>
      <name val="Meiryo UI"/>
      <family val="3"/>
      <charset val="128"/>
    </font>
    <font>
      <u/>
      <sz val="11"/>
      <name val="ＭＳ ゴシック"/>
      <family val="3"/>
      <charset val="128"/>
    </font>
    <font>
      <sz val="9"/>
      <name val="ＭＳ Ｐゴシック"/>
      <family val="3"/>
      <charset val="128"/>
    </font>
    <font>
      <u/>
      <sz val="10"/>
      <color theme="10"/>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7" tint="0.59999389629810485"/>
        <bgColor indexed="64"/>
      </patternFill>
    </fill>
  </fills>
  <borders count="100">
    <border>
      <left/>
      <right/>
      <top/>
      <bottom/>
      <diagonal/>
    </border>
    <border>
      <left style="thin">
        <color indexed="64"/>
      </left>
      <right/>
      <top style="medium">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double">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top style="dotted">
        <color indexed="64"/>
      </top>
      <bottom style="double">
        <color indexed="64"/>
      </bottom>
      <diagonal/>
    </border>
    <border>
      <left/>
      <right style="thin">
        <color indexed="64"/>
      </right>
      <top style="dotted">
        <color indexed="64"/>
      </top>
      <bottom style="double">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tted">
        <color indexed="64"/>
      </top>
      <bottom style="double">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uble">
        <color indexed="64"/>
      </top>
      <bottom style="medium">
        <color indexed="64"/>
      </bottom>
      <diagonal/>
    </border>
    <border>
      <left style="double">
        <color indexed="64"/>
      </left>
      <right/>
      <top style="medium">
        <color indexed="64"/>
      </top>
      <bottom/>
      <diagonal/>
    </border>
    <border>
      <left/>
      <right style="thin">
        <color indexed="64"/>
      </right>
      <top style="medium">
        <color indexed="64"/>
      </top>
      <bottom/>
      <diagonal/>
    </border>
    <border>
      <left style="double">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double">
        <color indexed="64"/>
      </top>
      <bottom style="medium">
        <color indexed="64"/>
      </bottom>
      <diagonal/>
    </border>
    <border>
      <left/>
      <right/>
      <top/>
      <bottom style="medium">
        <color indexed="64"/>
      </bottom>
      <diagonal/>
    </border>
    <border>
      <left style="double">
        <color indexed="64"/>
      </left>
      <right/>
      <top/>
      <bottom style="thin">
        <color indexed="64"/>
      </bottom>
      <diagonal/>
    </border>
    <border>
      <left/>
      <right/>
      <top style="thin">
        <color indexed="64"/>
      </top>
      <bottom style="medium">
        <color indexed="64"/>
      </bottom>
      <diagonal/>
    </border>
    <border>
      <left style="medium">
        <color indexed="64"/>
      </left>
      <right/>
      <top/>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diagonal/>
    </border>
    <border>
      <left/>
      <right/>
      <top style="medium">
        <color indexed="64"/>
      </top>
      <bottom style="dotted">
        <color indexed="64"/>
      </bottom>
      <diagonal/>
    </border>
    <border>
      <left/>
      <right/>
      <top style="dotted">
        <color indexed="64"/>
      </top>
      <bottom style="dotted">
        <color indexed="64"/>
      </bottom>
      <diagonal/>
    </border>
    <border>
      <left/>
      <right/>
      <top style="dotted">
        <color indexed="64"/>
      </top>
      <bottom style="double">
        <color indexed="64"/>
      </bottom>
      <diagonal/>
    </border>
    <border>
      <left style="medium">
        <color indexed="64"/>
      </left>
      <right/>
      <top style="thin">
        <color indexed="64"/>
      </top>
      <bottom/>
      <diagonal/>
    </border>
    <border>
      <left/>
      <right style="medium">
        <color indexed="64"/>
      </right>
      <top style="thin">
        <color indexed="64"/>
      </top>
      <bottom/>
      <diagonal/>
    </border>
    <border>
      <left/>
      <right/>
      <top/>
      <bottom style="dotted">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top/>
      <bottom style="dotted">
        <color indexed="64"/>
      </bottom>
      <diagonal/>
    </border>
    <border>
      <left/>
      <right style="medium">
        <color indexed="64"/>
      </right>
      <top/>
      <bottom style="dotted">
        <color indexed="64"/>
      </bottom>
      <diagonal/>
    </border>
    <border>
      <left/>
      <right style="dotted">
        <color indexed="64"/>
      </right>
      <top style="thin">
        <color indexed="64"/>
      </top>
      <bottom style="medium">
        <color indexed="64"/>
      </bottom>
      <diagonal/>
    </border>
    <border>
      <left/>
      <right style="dotted">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dotted">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medium">
        <color indexed="64"/>
      </left>
      <right/>
      <top/>
      <bottom style="dotted">
        <color indexed="64"/>
      </bottom>
      <diagonal/>
    </border>
    <border>
      <left style="dotted">
        <color indexed="64"/>
      </left>
      <right/>
      <top style="medium">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medium">
        <color indexed="64"/>
      </bottom>
      <diagonal/>
    </border>
    <border>
      <left/>
      <right style="thin">
        <color indexed="64"/>
      </right>
      <top style="dotted">
        <color indexed="64"/>
      </top>
      <bottom style="thin">
        <color indexed="64"/>
      </bottom>
      <diagonal/>
    </border>
    <border>
      <left style="thin">
        <color indexed="64"/>
      </left>
      <right/>
      <top style="medium">
        <color indexed="64"/>
      </top>
      <bottom style="medium">
        <color indexed="64"/>
      </bottom>
      <diagonal/>
    </border>
  </borders>
  <cellStyleXfs count="3">
    <xf numFmtId="0" fontId="0" fillId="0" borderId="0">
      <alignment vertical="center"/>
    </xf>
    <xf numFmtId="38" fontId="7" fillId="0" borderId="0" applyFont="0" applyFill="0" applyBorder="0" applyAlignment="0" applyProtection="0">
      <alignment vertical="center"/>
    </xf>
    <xf numFmtId="0" fontId="21" fillId="0" borderId="0" applyNumberFormat="0" applyFill="0" applyBorder="0" applyAlignment="0" applyProtection="0">
      <alignment vertical="center"/>
    </xf>
  </cellStyleXfs>
  <cellXfs count="522">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8" fillId="0" borderId="0" xfId="0" applyFont="1">
      <alignment vertical="center"/>
    </xf>
    <xf numFmtId="0" fontId="8" fillId="0" borderId="53" xfId="0" applyFont="1" applyBorder="1">
      <alignment vertical="center"/>
    </xf>
    <xf numFmtId="0" fontId="8" fillId="0" borderId="54" xfId="0" applyFont="1" applyBorder="1">
      <alignment vertical="center"/>
    </xf>
    <xf numFmtId="0" fontId="8" fillId="0" borderId="55" xfId="0" applyFont="1" applyBorder="1">
      <alignment vertical="center"/>
    </xf>
    <xf numFmtId="0" fontId="8" fillId="0" borderId="56" xfId="0" applyFont="1" applyBorder="1">
      <alignment vertical="center"/>
    </xf>
    <xf numFmtId="0" fontId="8" fillId="0" borderId="57" xfId="0" applyFont="1" applyBorder="1">
      <alignment vertical="center"/>
    </xf>
    <xf numFmtId="0" fontId="5" fillId="0" borderId="58" xfId="0" applyFont="1" applyBorder="1" applyAlignment="1">
      <alignment horizontal="center" vertical="center"/>
    </xf>
    <xf numFmtId="0" fontId="8" fillId="0" borderId="59" xfId="0" applyFont="1" applyBorder="1">
      <alignment vertical="center"/>
    </xf>
    <xf numFmtId="0" fontId="8" fillId="0" borderId="58" xfId="0" applyFont="1" applyBorder="1">
      <alignment vertical="center"/>
    </xf>
    <xf numFmtId="0" fontId="8" fillId="0" borderId="60" xfId="0" applyFont="1" applyBorder="1">
      <alignment vertical="center"/>
    </xf>
    <xf numFmtId="0" fontId="9" fillId="0" borderId="0" xfId="0" applyFont="1">
      <alignment vertical="center"/>
    </xf>
    <xf numFmtId="0" fontId="8" fillId="0" borderId="56" xfId="0" applyFont="1" applyBorder="1" applyAlignment="1">
      <alignment vertical="center" wrapText="1"/>
    </xf>
    <xf numFmtId="0" fontId="8" fillId="0" borderId="0" xfId="0" applyFont="1" applyAlignment="1">
      <alignment vertical="center" wrapText="1"/>
    </xf>
    <xf numFmtId="0" fontId="9" fillId="0" borderId="58" xfId="0" applyFont="1" applyBorder="1" applyAlignment="1">
      <alignment horizontal="center" vertical="center"/>
    </xf>
    <xf numFmtId="0" fontId="3" fillId="0" borderId="0" xfId="0" applyFont="1">
      <alignment vertical="center"/>
    </xf>
    <xf numFmtId="0" fontId="13" fillId="0" borderId="0" xfId="0" applyFont="1">
      <alignment vertical="center"/>
    </xf>
    <xf numFmtId="0" fontId="13" fillId="0" borderId="0" xfId="0" applyFont="1" applyAlignment="1">
      <alignment horizontal="left" vertical="center" indent="3"/>
    </xf>
    <xf numFmtId="0" fontId="13" fillId="0" borderId="0" xfId="0" applyFont="1" applyAlignment="1">
      <alignment horizontal="center" vertical="center"/>
    </xf>
    <xf numFmtId="0" fontId="13" fillId="0" borderId="0" xfId="0" applyFont="1" applyAlignment="1">
      <alignment horizontal="left" vertical="center" indent="2"/>
    </xf>
    <xf numFmtId="0" fontId="13" fillId="0" borderId="0" xfId="0" applyFont="1" applyAlignment="1">
      <alignment horizontal="right" vertical="center" indent="1"/>
    </xf>
    <xf numFmtId="0" fontId="13" fillId="0" borderId="0" xfId="0" applyFont="1" applyAlignment="1">
      <alignment horizontal="distributed" vertical="center" indent="1"/>
    </xf>
    <xf numFmtId="0" fontId="13" fillId="0" borderId="53" xfId="0" applyFont="1" applyBorder="1">
      <alignment vertical="center"/>
    </xf>
    <xf numFmtId="0" fontId="13" fillId="0" borderId="54" xfId="0" applyFont="1" applyBorder="1">
      <alignment vertical="center"/>
    </xf>
    <xf numFmtId="0" fontId="13" fillId="0" borderId="55" xfId="0" applyFont="1" applyBorder="1">
      <alignment vertical="center"/>
    </xf>
    <xf numFmtId="0" fontId="13" fillId="0" borderId="56" xfId="0" applyFont="1" applyBorder="1" applyAlignment="1">
      <alignment horizontal="distributed" vertical="center"/>
    </xf>
    <xf numFmtId="0" fontId="13" fillId="0" borderId="59" xfId="0" applyFont="1" applyBorder="1" applyAlignment="1">
      <alignment horizontal="distributed" vertical="center"/>
    </xf>
    <xf numFmtId="0" fontId="2" fillId="0" borderId="0" xfId="0" applyFont="1" applyAlignment="1">
      <alignment horizontal="left" vertical="center"/>
    </xf>
    <xf numFmtId="0" fontId="14" fillId="0" borderId="0" xfId="0" applyFont="1">
      <alignment vertical="center"/>
    </xf>
    <xf numFmtId="0" fontId="14" fillId="3" borderId="56" xfId="0" applyFont="1" applyFill="1" applyBorder="1">
      <alignment vertical="center"/>
    </xf>
    <xf numFmtId="0" fontId="14" fillId="3" borderId="0" xfId="0" applyFont="1" applyFill="1" applyAlignment="1">
      <alignment horizontal="left" vertical="center" indent="2"/>
    </xf>
    <xf numFmtId="0" fontId="14" fillId="3" borderId="0" xfId="0" applyFont="1" applyFill="1">
      <alignment vertical="center"/>
    </xf>
    <xf numFmtId="0" fontId="14" fillId="3" borderId="57" xfId="0" applyFont="1" applyFill="1" applyBorder="1">
      <alignment vertical="center"/>
    </xf>
    <xf numFmtId="0" fontId="17" fillId="3" borderId="0" xfId="0" applyFont="1" applyFill="1" applyAlignment="1">
      <alignment horizontal="left" vertical="center" indent="2"/>
    </xf>
    <xf numFmtId="0" fontId="14" fillId="3" borderId="59" xfId="0" applyFont="1" applyFill="1" applyBorder="1">
      <alignment vertical="center"/>
    </xf>
    <xf numFmtId="0" fontId="14" fillId="3" borderId="58" xfId="0" applyFont="1" applyFill="1" applyBorder="1">
      <alignment vertical="center"/>
    </xf>
    <xf numFmtId="0" fontId="14" fillId="3" borderId="60" xfId="0" applyFont="1" applyFill="1" applyBorder="1">
      <alignment vertical="center"/>
    </xf>
    <xf numFmtId="0" fontId="19" fillId="0" borderId="0" xfId="0" applyFont="1">
      <alignment vertical="center"/>
    </xf>
    <xf numFmtId="0" fontId="14" fillId="4" borderId="0" xfId="0" applyFont="1" applyFill="1" applyAlignment="1">
      <alignment horizontal="right" vertical="center"/>
    </xf>
    <xf numFmtId="0" fontId="17" fillId="4" borderId="0" xfId="0" applyFont="1" applyFill="1">
      <alignment vertical="center"/>
    </xf>
    <xf numFmtId="0" fontId="14" fillId="4" borderId="0" xfId="0" applyFont="1" applyFill="1">
      <alignment vertical="center"/>
    </xf>
    <xf numFmtId="0" fontId="20" fillId="4" borderId="0" xfId="0" applyFont="1" applyFill="1">
      <alignment vertical="center"/>
    </xf>
    <xf numFmtId="0" fontId="14" fillId="3" borderId="53" xfId="0" applyFont="1" applyFill="1" applyBorder="1" applyAlignment="1">
      <alignment horizontal="right" vertical="center"/>
    </xf>
    <xf numFmtId="0" fontId="14" fillId="3" borderId="54" xfId="0" applyFont="1" applyFill="1" applyBorder="1">
      <alignment vertical="center"/>
    </xf>
    <xf numFmtId="0" fontId="14" fillId="3" borderId="55" xfId="0" applyFont="1" applyFill="1" applyBorder="1">
      <alignment vertical="center"/>
    </xf>
    <xf numFmtId="0" fontId="14" fillId="3" borderId="56" xfId="0" applyFont="1" applyFill="1" applyBorder="1" applyAlignment="1">
      <alignment horizontal="right" vertical="center"/>
    </xf>
    <xf numFmtId="0" fontId="17" fillId="3" borderId="0" xfId="0" applyFont="1" applyFill="1">
      <alignment vertical="center"/>
    </xf>
    <xf numFmtId="0" fontId="17" fillId="3" borderId="57" xfId="0" applyFont="1" applyFill="1" applyBorder="1">
      <alignment vertical="center"/>
    </xf>
    <xf numFmtId="0" fontId="17" fillId="3" borderId="0" xfId="0" quotePrefix="1" applyFont="1" applyFill="1" applyAlignment="1">
      <alignment horizontal="left" vertical="center" indent="1"/>
    </xf>
    <xf numFmtId="0" fontId="24" fillId="3" borderId="0" xfId="0" applyFont="1" applyFill="1">
      <alignment vertical="center"/>
    </xf>
    <xf numFmtId="0" fontId="14" fillId="3" borderId="59" xfId="0" applyFont="1" applyFill="1" applyBorder="1" applyAlignment="1">
      <alignment horizontal="right" vertical="center"/>
    </xf>
    <xf numFmtId="0" fontId="24" fillId="3" borderId="58" xfId="0" applyFont="1" applyFill="1" applyBorder="1">
      <alignment vertical="center"/>
    </xf>
    <xf numFmtId="0" fontId="14" fillId="0" borderId="0" xfId="0" applyFont="1" applyAlignment="1">
      <alignment horizontal="right" vertical="center"/>
    </xf>
    <xf numFmtId="0" fontId="17" fillId="0" borderId="0" xfId="0" quotePrefix="1" applyFont="1" applyAlignment="1">
      <alignment horizontal="left" vertical="center" indent="1"/>
    </xf>
    <xf numFmtId="0" fontId="17" fillId="0" borderId="0" xfId="0" applyFont="1">
      <alignment vertical="center"/>
    </xf>
    <xf numFmtId="0" fontId="17" fillId="3" borderId="54" xfId="0" quotePrefix="1" applyFont="1" applyFill="1" applyBorder="1">
      <alignment vertical="center"/>
    </xf>
    <xf numFmtId="0" fontId="17" fillId="3" borderId="55" xfId="0" applyFont="1" applyFill="1" applyBorder="1">
      <alignment vertical="center"/>
    </xf>
    <xf numFmtId="0" fontId="17" fillId="3" borderId="0" xfId="0" quotePrefix="1" applyFont="1" applyFill="1">
      <alignment vertical="center"/>
    </xf>
    <xf numFmtId="0" fontId="17" fillId="3" borderId="58" xfId="0" quotePrefix="1" applyFont="1" applyFill="1" applyBorder="1" applyAlignment="1">
      <alignment horizontal="left" vertical="center" indent="1"/>
    </xf>
    <xf numFmtId="0" fontId="17" fillId="3" borderId="60" xfId="0" applyFont="1" applyFill="1" applyBorder="1">
      <alignment vertical="center"/>
    </xf>
    <xf numFmtId="0" fontId="14" fillId="3" borderId="55" xfId="0" applyFont="1" applyFill="1" applyBorder="1" applyAlignment="1">
      <alignment horizontal="left" vertical="center" indent="1"/>
    </xf>
    <xf numFmtId="0" fontId="14" fillId="3" borderId="60" xfId="0" applyFont="1" applyFill="1" applyBorder="1" applyAlignment="1">
      <alignment horizontal="left" vertical="center" indent="1"/>
    </xf>
    <xf numFmtId="0" fontId="4" fillId="0" borderId="0" xfId="0" applyFont="1">
      <alignment vertical="center"/>
    </xf>
    <xf numFmtId="0" fontId="2" fillId="0" borderId="49" xfId="0" applyFont="1" applyBorder="1">
      <alignment vertical="center"/>
    </xf>
    <xf numFmtId="0" fontId="2" fillId="0" borderId="0" xfId="0" applyFont="1" applyAlignment="1">
      <alignment horizontal="center" vertical="center" wrapText="1"/>
    </xf>
    <xf numFmtId="179" fontId="2" fillId="0" borderId="0" xfId="0" applyNumberFormat="1" applyFont="1" applyAlignment="1">
      <alignment horizontal="center" vertical="center"/>
    </xf>
    <xf numFmtId="176" fontId="2" fillId="0" borderId="0" xfId="0" applyNumberFormat="1" applyFont="1" applyAlignment="1">
      <alignment horizontal="center" vertical="center"/>
    </xf>
    <xf numFmtId="0" fontId="2" fillId="0" borderId="0" xfId="0" applyFont="1" applyAlignment="1">
      <alignment horizontal="center" vertical="center"/>
    </xf>
    <xf numFmtId="176" fontId="2" fillId="0" borderId="0" xfId="0" applyNumberFormat="1" applyFont="1">
      <alignment vertical="center"/>
    </xf>
    <xf numFmtId="0" fontId="10" fillId="0" borderId="0" xfId="0" applyFont="1" applyAlignment="1">
      <alignment horizontal="right"/>
    </xf>
    <xf numFmtId="0" fontId="2" fillId="0" borderId="0" xfId="0" applyFont="1" applyAlignment="1">
      <alignment vertical="center" wrapText="1"/>
    </xf>
    <xf numFmtId="0" fontId="10" fillId="0" borderId="68" xfId="0" applyFont="1" applyBorder="1" applyAlignment="1">
      <alignment horizontal="center" vertical="center" wrapText="1"/>
    </xf>
    <xf numFmtId="0" fontId="10" fillId="0" borderId="81" xfId="0" applyFont="1" applyBorder="1" applyAlignment="1">
      <alignment horizontal="center" vertical="center" shrinkToFit="1"/>
    </xf>
    <xf numFmtId="0" fontId="2" fillId="0" borderId="34" xfId="0" applyFont="1" applyBorder="1" applyAlignment="1">
      <alignment vertical="center" shrinkToFit="1"/>
    </xf>
    <xf numFmtId="0" fontId="2" fillId="0" borderId="34" xfId="0" applyFont="1" applyBorder="1">
      <alignment vertical="center"/>
    </xf>
    <xf numFmtId="0" fontId="2" fillId="0" borderId="44" xfId="0" applyFont="1" applyBorder="1">
      <alignment vertical="center"/>
    </xf>
    <xf numFmtId="38" fontId="5" fillId="0" borderId="59" xfId="1" applyFont="1" applyBorder="1" applyAlignment="1" applyProtection="1">
      <alignment horizontal="center" vertical="center"/>
    </xf>
    <xf numFmtId="0" fontId="2" fillId="0" borderId="45" xfId="0" applyFont="1" applyBorder="1" applyAlignment="1">
      <alignment vertical="center" shrinkToFit="1"/>
    </xf>
    <xf numFmtId="0" fontId="2" fillId="0" borderId="45" xfId="0" applyFont="1" applyBorder="1">
      <alignment vertical="center"/>
    </xf>
    <xf numFmtId="0" fontId="2" fillId="0" borderId="4" xfId="0" applyFont="1" applyBorder="1">
      <alignment vertical="center"/>
    </xf>
    <xf numFmtId="38" fontId="5" fillId="0" borderId="10" xfId="1" applyFont="1" applyBorder="1" applyAlignment="1" applyProtection="1">
      <alignment horizontal="center" vertical="center"/>
    </xf>
    <xf numFmtId="0" fontId="9" fillId="0" borderId="0" xfId="0" applyFont="1" applyAlignment="1">
      <alignment horizontal="right"/>
    </xf>
    <xf numFmtId="0" fontId="2" fillId="0" borderId="0" xfId="0" applyFont="1" applyAlignment="1">
      <alignment horizontal="right"/>
    </xf>
    <xf numFmtId="0" fontId="5" fillId="0" borderId="0" xfId="0" applyFont="1" applyAlignment="1">
      <alignment horizontal="center" vertical="center" wrapText="1"/>
    </xf>
    <xf numFmtId="0" fontId="10" fillId="0" borderId="41" xfId="0" applyFont="1" applyBorder="1" applyAlignment="1">
      <alignment horizontal="center" vertical="center" shrinkToFit="1"/>
    </xf>
    <xf numFmtId="0" fontId="10" fillId="0" borderId="75" xfId="0" applyFont="1" applyBorder="1" applyAlignment="1">
      <alignment horizontal="center" vertical="center" shrinkToFit="1"/>
    </xf>
    <xf numFmtId="0" fontId="2" fillId="0" borderId="30" xfId="0" applyFont="1" applyBorder="1" applyAlignment="1">
      <alignment horizontal="right" vertical="center"/>
    </xf>
    <xf numFmtId="0" fontId="2" fillId="0" borderId="0" xfId="0" applyFont="1" applyAlignment="1">
      <alignment vertical="top"/>
    </xf>
    <xf numFmtId="0" fontId="2" fillId="0" borderId="5" xfId="0" applyFont="1" applyBorder="1" applyAlignment="1">
      <alignment horizontal="right" vertical="center"/>
    </xf>
    <xf numFmtId="0" fontId="9" fillId="0" borderId="0" xfId="0" applyFont="1" applyAlignment="1"/>
    <xf numFmtId="0" fontId="2" fillId="0" borderId="46" xfId="0" applyFont="1" applyBorder="1" applyAlignment="1">
      <alignment horizontal="center" vertical="center"/>
    </xf>
    <xf numFmtId="0" fontId="2" fillId="0" borderId="43" xfId="0" applyFont="1" applyBorder="1" applyAlignment="1">
      <alignment vertical="center" wrapText="1"/>
    </xf>
    <xf numFmtId="0" fontId="2" fillId="0" borderId="28" xfId="0" applyFont="1" applyBorder="1" applyAlignment="1">
      <alignment vertical="center" wrapText="1"/>
    </xf>
    <xf numFmtId="0" fontId="2" fillId="0" borderId="32" xfId="0" applyFont="1" applyBorder="1" applyAlignment="1">
      <alignment vertical="center" wrapText="1"/>
    </xf>
    <xf numFmtId="38" fontId="5" fillId="0" borderId="0" xfId="1" applyFont="1" applyBorder="1" applyAlignment="1" applyProtection="1">
      <alignment vertical="center" shrinkToFit="1"/>
    </xf>
    <xf numFmtId="0" fontId="9" fillId="0" borderId="0" xfId="0" applyFont="1" applyAlignment="1">
      <alignment horizontal="right" vertical="top"/>
    </xf>
    <xf numFmtId="38" fontId="2" fillId="0" borderId="18" xfId="1" applyFont="1" applyBorder="1" applyAlignment="1" applyProtection="1">
      <alignment horizontal="center" vertical="center"/>
    </xf>
    <xf numFmtId="38" fontId="2" fillId="0" borderId="19" xfId="1" applyFont="1" applyBorder="1" applyAlignment="1" applyProtection="1">
      <alignment horizontal="center" vertical="center"/>
    </xf>
    <xf numFmtId="0" fontId="2" fillId="0" borderId="0" xfId="0" applyFont="1" applyAlignment="1">
      <alignment horizontal="right" vertical="center" shrinkToFit="1"/>
    </xf>
    <xf numFmtId="38" fontId="5" fillId="0" borderId="58" xfId="0" applyNumberFormat="1" applyFont="1" applyBorder="1" applyAlignment="1">
      <alignment horizontal="right" vertical="center" shrinkToFit="1"/>
    </xf>
    <xf numFmtId="0" fontId="8" fillId="0" borderId="56" xfId="0" applyFont="1" applyBorder="1" applyAlignment="1">
      <alignment horizontal="center" vertical="center"/>
    </xf>
    <xf numFmtId="0" fontId="8" fillId="0" borderId="57" xfId="0" applyFont="1" applyBorder="1" applyAlignment="1">
      <alignment horizontal="center" vertical="center"/>
    </xf>
    <xf numFmtId="177" fontId="8" fillId="0" borderId="0" xfId="0" applyNumberFormat="1" applyFont="1" applyAlignment="1">
      <alignment horizontal="center" vertical="center"/>
    </xf>
    <xf numFmtId="0" fontId="5" fillId="0" borderId="54" xfId="0" applyFont="1" applyBorder="1" applyAlignment="1">
      <alignment horizontal="center"/>
    </xf>
    <xf numFmtId="0" fontId="8" fillId="0" borderId="0" xfId="0" applyFont="1" applyAlignment="1">
      <alignment horizontal="center" vertical="center"/>
    </xf>
    <xf numFmtId="0" fontId="5" fillId="0" borderId="0" xfId="0" applyFont="1" applyAlignment="1">
      <alignment wrapText="1"/>
    </xf>
    <xf numFmtId="177" fontId="8" fillId="0" borderId="0" xfId="0" applyNumberFormat="1" applyFont="1">
      <alignment vertical="center"/>
    </xf>
    <xf numFmtId="177" fontId="2" fillId="0" borderId="0" xfId="0" applyNumberFormat="1" applyFont="1" applyProtection="1">
      <alignment vertical="center"/>
      <protection locked="0"/>
    </xf>
    <xf numFmtId="0" fontId="8" fillId="0" borderId="0" xfId="0" applyFont="1" applyAlignment="1">
      <alignment horizontal="center"/>
    </xf>
    <xf numFmtId="38" fontId="5" fillId="0" borderId="0" xfId="0" applyNumberFormat="1" applyFont="1">
      <alignment vertical="center"/>
    </xf>
    <xf numFmtId="0" fontId="5" fillId="0" borderId="0" xfId="0" applyFont="1">
      <alignment vertical="center"/>
    </xf>
    <xf numFmtId="38" fontId="5" fillId="0" borderId="58" xfId="0" applyNumberFormat="1" applyFont="1" applyBorder="1" applyAlignment="1">
      <alignment vertical="center" shrinkToFit="1"/>
    </xf>
    <xf numFmtId="0" fontId="9" fillId="0" borderId="0" xfId="0" applyFont="1" applyAlignment="1">
      <alignment horizontal="left" vertical="center" shrinkToFit="1"/>
    </xf>
    <xf numFmtId="0" fontId="9" fillId="0" borderId="58" xfId="0" applyFont="1" applyBorder="1" applyAlignment="1">
      <alignment horizontal="center" vertical="center" shrinkToFit="1"/>
    </xf>
    <xf numFmtId="0" fontId="5" fillId="0" borderId="58" xfId="0" applyFont="1" applyBorder="1" applyAlignment="1"/>
    <xf numFmtId="181" fontId="5" fillId="0" borderId="0" xfId="0" applyNumberFormat="1" applyFont="1" applyAlignment="1"/>
    <xf numFmtId="0" fontId="9" fillId="0" borderId="0" xfId="0" applyFont="1" applyAlignment="1">
      <alignment horizontal="center" vertical="center"/>
    </xf>
    <xf numFmtId="0" fontId="9" fillId="0" borderId="54" xfId="0" applyFont="1" applyBorder="1" applyAlignment="1">
      <alignment horizontal="center" vertical="center"/>
    </xf>
    <xf numFmtId="38" fontId="8" fillId="0" borderId="54" xfId="0" applyNumberFormat="1" applyFont="1" applyBorder="1" applyAlignment="1">
      <alignment horizontal="right" vertical="center" shrinkToFit="1"/>
    </xf>
    <xf numFmtId="38" fontId="5" fillId="0" borderId="0" xfId="0" applyNumberFormat="1" applyFont="1" applyAlignment="1">
      <alignment horizontal="right" vertical="center"/>
    </xf>
    <xf numFmtId="181" fontId="5" fillId="0" borderId="58" xfId="0" applyNumberFormat="1" applyFont="1" applyBorder="1" applyAlignment="1">
      <alignment horizontal="center" vertical="center"/>
    </xf>
    <xf numFmtId="0" fontId="9" fillId="0" borderId="58" xfId="0" applyFont="1" applyBorder="1" applyAlignment="1">
      <alignment horizontal="right" vertical="center"/>
    </xf>
    <xf numFmtId="179" fontId="5" fillId="0" borderId="0" xfId="0" applyNumberFormat="1" applyFont="1" applyAlignment="1">
      <alignment horizontal="center"/>
    </xf>
    <xf numFmtId="0" fontId="9" fillId="0" borderId="54" xfId="0" applyFont="1" applyBorder="1" applyAlignment="1"/>
    <xf numFmtId="179" fontId="5" fillId="0" borderId="54" xfId="0" applyNumberFormat="1" applyFont="1" applyBorder="1" applyAlignment="1">
      <alignment horizontal="center"/>
    </xf>
    <xf numFmtId="0" fontId="8" fillId="0" borderId="80" xfId="0" applyFont="1" applyBorder="1" applyAlignment="1">
      <alignment vertical="center" shrinkToFit="1"/>
    </xf>
    <xf numFmtId="0" fontId="8" fillId="0" borderId="36" xfId="0" applyFont="1" applyBorder="1" applyAlignment="1">
      <alignment vertical="center" shrinkToFit="1"/>
    </xf>
    <xf numFmtId="0" fontId="5" fillId="0" borderId="56" xfId="0" applyFont="1" applyBorder="1">
      <alignment vertical="center"/>
    </xf>
    <xf numFmtId="0" fontId="8" fillId="0" borderId="0" xfId="0" applyFont="1" applyAlignment="1">
      <alignment horizontal="left" vertical="center" indent="1"/>
    </xf>
    <xf numFmtId="0" fontId="11" fillId="0" borderId="0" xfId="0" applyFont="1" applyAlignment="1">
      <alignment horizontal="left" vertical="center" indent="1"/>
    </xf>
    <xf numFmtId="177" fontId="8" fillId="0" borderId="57" xfId="0" applyNumberFormat="1" applyFont="1" applyBorder="1">
      <alignment vertical="center"/>
    </xf>
    <xf numFmtId="0" fontId="8" fillId="0" borderId="0" xfId="0" applyFont="1" applyAlignment="1">
      <alignment horizontal="left" vertical="center"/>
    </xf>
    <xf numFmtId="0" fontId="9" fillId="0" borderId="0" xfId="0" applyFont="1" applyAlignment="1">
      <alignment horizontal="right" vertical="center"/>
    </xf>
    <xf numFmtId="0" fontId="8" fillId="0" borderId="0" xfId="0" applyFont="1" applyAlignment="1">
      <alignment horizontal="left"/>
    </xf>
    <xf numFmtId="0" fontId="9" fillId="0" borderId="0" xfId="0" quotePrefix="1" applyFont="1" applyAlignment="1"/>
    <xf numFmtId="0" fontId="11" fillId="0" borderId="0" xfId="0" applyFont="1">
      <alignment vertical="center"/>
    </xf>
    <xf numFmtId="0" fontId="8" fillId="0" borderId="0" xfId="0" applyFont="1" applyAlignment="1">
      <alignment vertical="center" shrinkToFit="1"/>
    </xf>
    <xf numFmtId="0" fontId="5" fillId="0" borderId="0" xfId="0" applyFont="1" applyAlignment="1">
      <alignment horizontal="center" vertical="center"/>
    </xf>
    <xf numFmtId="0" fontId="5" fillId="0" borderId="0" xfId="0" applyFont="1" applyAlignment="1">
      <alignment horizontal="center" shrinkToFit="1"/>
    </xf>
    <xf numFmtId="0" fontId="9" fillId="0" borderId="0" xfId="0" applyFont="1" applyAlignment="1">
      <alignment horizontal="center" shrinkToFit="1"/>
    </xf>
    <xf numFmtId="0" fontId="9" fillId="0" borderId="0" xfId="0" applyFont="1" applyAlignment="1">
      <alignment horizontal="center"/>
    </xf>
    <xf numFmtId="0" fontId="8" fillId="0" borderId="0" xfId="0" applyFont="1" applyAlignment="1"/>
    <xf numFmtId="0" fontId="9" fillId="0" borderId="0" xfId="0" applyFont="1" applyAlignment="1">
      <alignment vertical="center" shrinkToFit="1"/>
    </xf>
    <xf numFmtId="0" fontId="5" fillId="0" borderId="0" xfId="0" applyFont="1" applyAlignment="1">
      <alignment horizontal="center" vertical="center" shrinkToFit="1"/>
    </xf>
    <xf numFmtId="0" fontId="8" fillId="0" borderId="0" xfId="0" applyFont="1" applyAlignment="1">
      <alignment horizontal="center" vertical="center" shrinkToFit="1"/>
    </xf>
    <xf numFmtId="0" fontId="8" fillId="0" borderId="57" xfId="0" applyFont="1" applyBorder="1" applyAlignment="1">
      <alignment horizontal="center" vertical="center" shrinkToFit="1"/>
    </xf>
    <xf numFmtId="0" fontId="8" fillId="0" borderId="0" xfId="0" applyFont="1" applyAlignment="1">
      <alignment horizontal="right" vertical="center"/>
    </xf>
    <xf numFmtId="0" fontId="8" fillId="0" borderId="52" xfId="0" applyFont="1" applyBorder="1" applyAlignment="1">
      <alignment vertical="center" shrinkToFit="1"/>
    </xf>
    <xf numFmtId="0" fontId="8" fillId="0" borderId="37" xfId="0" applyFont="1" applyBorder="1" applyAlignment="1">
      <alignment vertical="center" shrinkToFit="1"/>
    </xf>
    <xf numFmtId="0" fontId="8" fillId="0" borderId="79" xfId="0" applyFont="1" applyBorder="1" applyAlignment="1">
      <alignment vertical="center" shrinkToFit="1"/>
    </xf>
    <xf numFmtId="0" fontId="8" fillId="0" borderId="97" xfId="0" applyFont="1" applyBorder="1" applyAlignment="1">
      <alignment vertical="center" shrinkToFit="1"/>
    </xf>
    <xf numFmtId="0" fontId="8" fillId="0" borderId="40" xfId="0" applyFont="1" applyBorder="1" applyAlignment="1">
      <alignment vertical="center" shrinkToFit="1"/>
    </xf>
    <xf numFmtId="0" fontId="8" fillId="0" borderId="34" xfId="0" applyFont="1" applyBorder="1" applyAlignment="1">
      <alignment vertical="center" shrinkToFit="1"/>
    </xf>
    <xf numFmtId="0" fontId="8" fillId="0" borderId="38" xfId="0" applyFont="1" applyBorder="1" applyAlignment="1">
      <alignment vertical="center" shrinkToFit="1"/>
    </xf>
    <xf numFmtId="0" fontId="9" fillId="0" borderId="0" xfId="0" applyFont="1" applyAlignment="1">
      <alignment horizontal="left" vertical="center"/>
    </xf>
    <xf numFmtId="0" fontId="5" fillId="0" borderId="0" xfId="0" applyFont="1" applyAlignment="1">
      <alignment horizontal="left" vertical="center"/>
    </xf>
    <xf numFmtId="38" fontId="5" fillId="0" borderId="0" xfId="1" applyFont="1" applyBorder="1" applyAlignment="1" applyProtection="1">
      <alignment horizontal="right" vertical="center" shrinkToFit="1"/>
      <protection locked="0"/>
    </xf>
    <xf numFmtId="0" fontId="5" fillId="0" borderId="54" xfId="0" applyFont="1" applyBorder="1">
      <alignment vertical="center"/>
    </xf>
    <xf numFmtId="0" fontId="9" fillId="0" borderId="0" xfId="0" applyFont="1" applyAlignment="1">
      <alignment horizontal="center" vertical="center" wrapText="1"/>
    </xf>
    <xf numFmtId="38" fontId="2" fillId="0" borderId="42" xfId="1" applyFont="1" applyBorder="1" applyAlignment="1" applyProtection="1">
      <alignment horizontal="center" vertical="center"/>
    </xf>
    <xf numFmtId="38" fontId="5" fillId="0" borderId="73" xfId="1" quotePrefix="1" applyFont="1" applyBorder="1" applyAlignment="1" applyProtection="1">
      <alignment horizontal="right" vertical="center" shrinkToFit="1"/>
      <protection locked="0"/>
    </xf>
    <xf numFmtId="38" fontId="5" fillId="0" borderId="72" xfId="1" quotePrefix="1" applyFont="1" applyBorder="1" applyAlignment="1" applyProtection="1">
      <alignment horizontal="right" vertical="center" shrinkToFit="1"/>
      <protection locked="0"/>
    </xf>
    <xf numFmtId="38" fontId="2" fillId="0" borderId="42" xfId="1" applyFont="1" applyBorder="1" applyAlignment="1" applyProtection="1">
      <alignment vertical="center"/>
    </xf>
    <xf numFmtId="0" fontId="2" fillId="0" borderId="49" xfId="0" applyFont="1" applyBorder="1" applyAlignment="1">
      <alignment vertical="center" wrapText="1"/>
    </xf>
    <xf numFmtId="0" fontId="2" fillId="0" borderId="29" xfId="0" applyFont="1" applyBorder="1">
      <alignment vertical="center"/>
    </xf>
    <xf numFmtId="0" fontId="2" fillId="0" borderId="43" xfId="0" applyFont="1" applyBorder="1">
      <alignment vertical="center"/>
    </xf>
    <xf numFmtId="0" fontId="2" fillId="0" borderId="34" xfId="0" applyFont="1" applyBorder="1" applyAlignment="1" applyProtection="1">
      <alignment vertical="center" shrinkToFit="1"/>
      <protection locked="0"/>
    </xf>
    <xf numFmtId="38" fontId="2" fillId="0" borderId="0" xfId="1" applyFont="1" applyBorder="1" applyAlignment="1" applyProtection="1">
      <alignment horizontal="center" vertical="center"/>
    </xf>
    <xf numFmtId="38" fontId="5" fillId="0" borderId="0" xfId="1" applyFont="1" applyBorder="1" applyAlignment="1" applyProtection="1">
      <alignment horizontal="right" vertical="center" shrinkToFit="1"/>
    </xf>
    <xf numFmtId="0" fontId="5" fillId="0" borderId="79" xfId="0" applyFont="1" applyBorder="1">
      <alignment vertical="center"/>
    </xf>
    <xf numFmtId="0" fontId="5" fillId="0" borderId="97" xfId="0" applyFont="1" applyBorder="1">
      <alignment vertical="center"/>
    </xf>
    <xf numFmtId="0" fontId="5" fillId="0" borderId="80" xfId="0" applyFont="1" applyBorder="1">
      <alignment vertical="center"/>
    </xf>
    <xf numFmtId="38" fontId="5" fillId="0" borderId="80" xfId="1" applyFont="1" applyBorder="1" applyAlignment="1" applyProtection="1">
      <alignment vertical="center"/>
    </xf>
    <xf numFmtId="0" fontId="2" fillId="0" borderId="97" xfId="0" applyFont="1" applyBorder="1">
      <alignment vertical="center"/>
    </xf>
    <xf numFmtId="38" fontId="5" fillId="0" borderId="97" xfId="1" applyFont="1" applyBorder="1" applyAlignment="1" applyProtection="1">
      <alignment horizontal="right" vertical="center" shrinkToFit="1"/>
    </xf>
    <xf numFmtId="38" fontId="5" fillId="0" borderId="45" xfId="1" quotePrefix="1" applyFont="1" applyBorder="1" applyAlignment="1" applyProtection="1">
      <alignment vertical="center" shrinkToFit="1"/>
      <protection locked="0"/>
    </xf>
    <xf numFmtId="0" fontId="2" fillId="0" borderId="0" xfId="0" applyFont="1" applyAlignment="1"/>
    <xf numFmtId="0" fontId="15" fillId="3" borderId="53" xfId="0" applyFont="1" applyFill="1" applyBorder="1" applyAlignment="1">
      <alignment horizontal="left" vertical="center" wrapText="1" indent="4"/>
    </xf>
    <xf numFmtId="0" fontId="16" fillId="3" borderId="54" xfId="0" applyFont="1" applyFill="1" applyBorder="1" applyAlignment="1">
      <alignment horizontal="left" vertical="center" wrapText="1" indent="4"/>
    </xf>
    <xf numFmtId="0" fontId="16" fillId="3" borderId="55" xfId="0" applyFont="1" applyFill="1" applyBorder="1" applyAlignment="1">
      <alignment horizontal="left" vertical="center" wrapText="1" indent="4"/>
    </xf>
    <xf numFmtId="0" fontId="29" fillId="4" borderId="0" xfId="2" applyFont="1" applyFill="1" applyAlignment="1">
      <alignment horizontal="left" vertical="center"/>
    </xf>
    <xf numFmtId="0" fontId="25" fillId="3" borderId="0" xfId="0" quotePrefix="1" applyFont="1" applyFill="1" applyAlignment="1">
      <alignment horizontal="left" vertical="center" indent="2"/>
    </xf>
    <xf numFmtId="0" fontId="25" fillId="3" borderId="57" xfId="0" quotePrefix="1" applyFont="1" applyFill="1" applyBorder="1" applyAlignment="1">
      <alignment horizontal="left" vertical="center" indent="2"/>
    </xf>
    <xf numFmtId="0" fontId="14" fillId="3" borderId="53" xfId="0" applyFont="1" applyFill="1" applyBorder="1" applyAlignment="1">
      <alignment horizontal="center" vertical="center"/>
    </xf>
    <xf numFmtId="0" fontId="14" fillId="3" borderId="54" xfId="0" applyFont="1" applyFill="1" applyBorder="1" applyAlignment="1">
      <alignment horizontal="center" vertical="center"/>
    </xf>
    <xf numFmtId="0" fontId="14" fillId="3" borderId="55" xfId="0" applyFont="1" applyFill="1" applyBorder="1" applyAlignment="1">
      <alignment horizontal="center" vertical="center"/>
    </xf>
    <xf numFmtId="0" fontId="14" fillId="3" borderId="59" xfId="0" applyFont="1" applyFill="1" applyBorder="1" applyAlignment="1">
      <alignment horizontal="center" vertical="center"/>
    </xf>
    <xf numFmtId="0" fontId="14" fillId="3" borderId="58" xfId="0" applyFont="1" applyFill="1" applyBorder="1" applyAlignment="1">
      <alignment horizontal="center" vertical="center"/>
    </xf>
    <xf numFmtId="0" fontId="14" fillId="3" borderId="60" xfId="0" applyFont="1" applyFill="1" applyBorder="1" applyAlignment="1">
      <alignment horizontal="center" vertical="center"/>
    </xf>
    <xf numFmtId="0" fontId="25" fillId="3" borderId="58" xfId="0" quotePrefix="1" applyFont="1" applyFill="1" applyBorder="1" applyAlignment="1">
      <alignment horizontal="left" vertical="center" indent="2"/>
    </xf>
    <xf numFmtId="0" fontId="25" fillId="3" borderId="60" xfId="0" quotePrefix="1" applyFont="1" applyFill="1" applyBorder="1" applyAlignment="1">
      <alignment horizontal="left" vertical="center" indent="2"/>
    </xf>
    <xf numFmtId="177" fontId="8" fillId="0" borderId="58" xfId="0" applyNumberFormat="1" applyFont="1" applyBorder="1" applyAlignment="1">
      <alignment horizontal="center"/>
    </xf>
    <xf numFmtId="0" fontId="8" fillId="0" borderId="56" xfId="0" applyFont="1" applyBorder="1" applyAlignment="1">
      <alignment horizontal="center" vertical="center"/>
    </xf>
    <xf numFmtId="0" fontId="8" fillId="0" borderId="0" xfId="0" applyFont="1" applyAlignment="1">
      <alignment horizontal="center" vertical="center"/>
    </xf>
    <xf numFmtId="0" fontId="8" fillId="0" borderId="57" xfId="0" applyFont="1" applyBorder="1" applyAlignment="1">
      <alignment horizontal="center" vertical="center"/>
    </xf>
    <xf numFmtId="0" fontId="9" fillId="0" borderId="0" xfId="0" applyFont="1" applyAlignment="1">
      <alignment horizontal="left" vertical="center" shrinkToFit="1"/>
    </xf>
    <xf numFmtId="0" fontId="9" fillId="0" borderId="57" xfId="0" applyFont="1" applyBorder="1" applyAlignment="1">
      <alignment horizontal="left" vertical="center" shrinkToFit="1"/>
    </xf>
    <xf numFmtId="0" fontId="8" fillId="0" borderId="0" xfId="0" applyFont="1" applyAlignment="1">
      <alignment horizontal="left"/>
    </xf>
    <xf numFmtId="0" fontId="8" fillId="0" borderId="53" xfId="0" applyFont="1" applyBorder="1" applyAlignment="1">
      <alignment horizontal="center" vertical="center"/>
    </xf>
    <xf numFmtId="0" fontId="8" fillId="0" borderId="54" xfId="0" applyFont="1" applyBorder="1" applyAlignment="1">
      <alignment horizontal="center" vertical="center"/>
    </xf>
    <xf numFmtId="0" fontId="8" fillId="0" borderId="55" xfId="0" applyFont="1" applyBorder="1" applyAlignment="1">
      <alignment horizontal="center" vertical="center"/>
    </xf>
    <xf numFmtId="0" fontId="8" fillId="0" borderId="38" xfId="0" applyFont="1" applyBorder="1" applyAlignment="1">
      <alignment horizontal="left" vertical="center" shrinkToFit="1"/>
    </xf>
    <xf numFmtId="0" fontId="8" fillId="0" borderId="37" xfId="0" applyFont="1" applyBorder="1" applyAlignment="1">
      <alignment horizontal="left" vertical="center" shrinkToFit="1"/>
    </xf>
    <xf numFmtId="0" fontId="8" fillId="0" borderId="52" xfId="0" applyFont="1" applyBorder="1" applyAlignment="1">
      <alignment horizontal="left" vertical="center" shrinkToFit="1"/>
    </xf>
    <xf numFmtId="0" fontId="5" fillId="0" borderId="0" xfId="0" applyFont="1" applyAlignment="1">
      <alignment horizontal="center" shrinkToFit="1"/>
    </xf>
    <xf numFmtId="179" fontId="5" fillId="0" borderId="0" xfId="0" applyNumberFormat="1" applyFont="1" applyAlignment="1">
      <alignment horizontal="center"/>
    </xf>
    <xf numFmtId="179" fontId="5" fillId="0" borderId="58" xfId="0" applyNumberFormat="1" applyFont="1" applyBorder="1" applyAlignment="1">
      <alignment horizontal="center"/>
    </xf>
    <xf numFmtId="0" fontId="5" fillId="0" borderId="58" xfId="0" applyFont="1" applyBorder="1" applyAlignment="1">
      <alignment horizontal="center"/>
    </xf>
    <xf numFmtId="0" fontId="8" fillId="0" borderId="0" xfId="0" applyFont="1" applyAlignment="1">
      <alignment horizontal="left" vertical="top" wrapText="1"/>
    </xf>
    <xf numFmtId="0" fontId="8" fillId="0" borderId="57" xfId="0" applyFont="1" applyBorder="1" applyAlignment="1">
      <alignment horizontal="left" vertical="top" wrapText="1"/>
    </xf>
    <xf numFmtId="0" fontId="9" fillId="0" borderId="0" xfId="0" applyFont="1" applyAlignment="1">
      <alignment horizontal="right"/>
    </xf>
    <xf numFmtId="0" fontId="5" fillId="0" borderId="0" xfId="0" applyFont="1" applyAlignment="1">
      <alignment horizontal="center"/>
    </xf>
    <xf numFmtId="0" fontId="8" fillId="0" borderId="79" xfId="0" applyFont="1" applyBorder="1" applyAlignment="1">
      <alignment horizontal="left" vertical="center" shrinkToFit="1"/>
    </xf>
    <xf numFmtId="0" fontId="8" fillId="0" borderId="97" xfId="0" applyFont="1" applyBorder="1" applyAlignment="1">
      <alignment horizontal="left" vertical="center" shrinkToFit="1"/>
    </xf>
    <xf numFmtId="0" fontId="8" fillId="0" borderId="80" xfId="0" applyFont="1" applyBorder="1" applyAlignment="1">
      <alignment horizontal="left" vertical="center" shrinkToFit="1"/>
    </xf>
    <xf numFmtId="0" fontId="8" fillId="0" borderId="40" xfId="0" applyFont="1" applyBorder="1" applyAlignment="1">
      <alignment horizontal="left" vertical="center" shrinkToFit="1"/>
    </xf>
    <xf numFmtId="0" fontId="8" fillId="0" borderId="34" xfId="0" applyFont="1" applyBorder="1" applyAlignment="1">
      <alignment horizontal="left" vertical="center" shrinkToFit="1"/>
    </xf>
    <xf numFmtId="0" fontId="8" fillId="0" borderId="36" xfId="0" applyFont="1" applyBorder="1" applyAlignment="1">
      <alignment horizontal="left" vertical="center" shrinkToFit="1"/>
    </xf>
    <xf numFmtId="0" fontId="28" fillId="0" borderId="57" xfId="0" applyFont="1" applyBorder="1" applyAlignment="1">
      <alignment horizontal="left" vertical="center" shrinkToFit="1"/>
    </xf>
    <xf numFmtId="0" fontId="9" fillId="0" borderId="0" xfId="0" applyFont="1" applyAlignment="1">
      <alignment horizontal="center" shrinkToFit="1"/>
    </xf>
    <xf numFmtId="0" fontId="9" fillId="0" borderId="0" xfId="0" applyFont="1" applyAlignment="1">
      <alignment horizontal="center" vertical="center" shrinkToFit="1"/>
    </xf>
    <xf numFmtId="0" fontId="9" fillId="0" borderId="0" xfId="0" applyFont="1" applyAlignment="1">
      <alignment horizontal="center"/>
    </xf>
    <xf numFmtId="0" fontId="9" fillId="0" borderId="0" xfId="0" applyFont="1" applyAlignment="1">
      <alignment horizontal="left" shrinkToFit="1"/>
    </xf>
    <xf numFmtId="0" fontId="8" fillId="0" borderId="0" xfId="0" applyFont="1" applyAlignment="1">
      <alignment horizontal="center"/>
    </xf>
    <xf numFmtId="38" fontId="8" fillId="0" borderId="0" xfId="0" applyNumberFormat="1" applyFont="1" applyAlignment="1">
      <alignment horizontal="right" vertical="center" shrinkToFit="1"/>
    </xf>
    <xf numFmtId="0" fontId="8" fillId="0" borderId="0" xfId="0" applyFont="1" applyAlignment="1">
      <alignment horizontal="right" vertical="center" shrinkToFit="1"/>
    </xf>
    <xf numFmtId="0" fontId="5" fillId="0" borderId="0" xfId="0" applyFont="1" applyAlignment="1">
      <alignment horizontal="center" vertical="center"/>
    </xf>
    <xf numFmtId="0" fontId="9" fillId="0" borderId="0" xfId="0" quotePrefix="1" applyFont="1" applyAlignment="1">
      <alignment horizontal="center"/>
    </xf>
    <xf numFmtId="0" fontId="9" fillId="0" borderId="0" xfId="0" applyFont="1" applyAlignment="1">
      <alignment horizontal="right" vertical="center"/>
    </xf>
    <xf numFmtId="0" fontId="9" fillId="0" borderId="0" xfId="0" applyFont="1" applyAlignment="1">
      <alignment horizontal="center" vertical="center"/>
    </xf>
    <xf numFmtId="0" fontId="5" fillId="0" borderId="0" xfId="0" quotePrefix="1" applyFont="1" applyAlignment="1">
      <alignment horizontal="center" vertical="center"/>
    </xf>
    <xf numFmtId="0" fontId="5" fillId="0" borderId="0" xfId="0" applyFont="1" applyAlignment="1">
      <alignment horizontal="left" vertical="center"/>
    </xf>
    <xf numFmtId="0" fontId="8" fillId="0" borderId="50" xfId="0" applyFont="1" applyBorder="1" applyAlignment="1">
      <alignment horizontal="center" vertical="center"/>
    </xf>
    <xf numFmtId="177" fontId="8" fillId="0" borderId="0" xfId="0" applyNumberFormat="1" applyFont="1" applyAlignment="1">
      <alignment horizontal="center" vertical="center"/>
    </xf>
    <xf numFmtId="0" fontId="8" fillId="0" borderId="0" xfId="0" applyFont="1" applyAlignment="1">
      <alignment horizontal="left" vertical="center" wrapText="1" indent="1"/>
    </xf>
    <xf numFmtId="0" fontId="8" fillId="0" borderId="57" xfId="0" applyFont="1" applyBorder="1" applyAlignment="1">
      <alignment horizontal="left" vertical="center" wrapText="1" indent="1"/>
    </xf>
    <xf numFmtId="180" fontId="2" fillId="0" borderId="99" xfId="1" applyNumberFormat="1" applyFont="1" applyBorder="1" applyAlignment="1" applyProtection="1">
      <alignment horizontal="center" vertical="center"/>
    </xf>
    <xf numFmtId="180" fontId="2" fillId="0" borderId="97" xfId="1" applyNumberFormat="1" applyFont="1" applyBorder="1" applyAlignment="1" applyProtection="1">
      <alignment horizontal="center" vertical="center"/>
    </xf>
    <xf numFmtId="38" fontId="5" fillId="0" borderId="2" xfId="1" applyFont="1" applyBorder="1" applyAlignment="1" applyProtection="1">
      <alignment horizontal="right" vertical="center" shrinkToFit="1"/>
      <protection locked="0"/>
    </xf>
    <xf numFmtId="38" fontId="5" fillId="0" borderId="63" xfId="1" applyFont="1" applyBorder="1" applyAlignment="1" applyProtection="1">
      <alignment horizontal="right" vertical="center" shrinkToFit="1"/>
      <protection locked="0"/>
    </xf>
    <xf numFmtId="38" fontId="5" fillId="0" borderId="15" xfId="1" applyFont="1" applyBorder="1" applyAlignment="1" applyProtection="1">
      <alignment horizontal="right" vertical="center" shrinkToFit="1"/>
      <protection locked="0"/>
    </xf>
    <xf numFmtId="0" fontId="3" fillId="0" borderId="0" xfId="0" applyFont="1" applyAlignment="1">
      <alignment horizontal="distributed" vertical="center" indent="14"/>
    </xf>
    <xf numFmtId="0" fontId="2" fillId="0" borderId="0" xfId="0" applyFont="1" applyAlignment="1">
      <alignment horizontal="center" vertical="center"/>
    </xf>
    <xf numFmtId="0" fontId="2" fillId="0" borderId="79" xfId="0" applyFont="1" applyBorder="1" applyAlignment="1">
      <alignment horizontal="center" vertical="center"/>
    </xf>
    <xf numFmtId="0" fontId="2" fillId="0" borderId="80" xfId="0" applyFont="1" applyBorder="1" applyAlignment="1">
      <alignment horizontal="center" vertical="center"/>
    </xf>
    <xf numFmtId="179" fontId="2" fillId="0" borderId="2" xfId="0" applyNumberFormat="1" applyFont="1" applyBorder="1" applyAlignment="1" applyProtection="1">
      <alignment horizontal="center" vertical="center"/>
      <protection locked="0"/>
    </xf>
    <xf numFmtId="179" fontId="2" fillId="0" borderId="63" xfId="0" applyNumberFormat="1" applyFont="1" applyBorder="1" applyAlignment="1" applyProtection="1">
      <alignment horizontal="center" vertical="center"/>
      <protection locked="0"/>
    </xf>
    <xf numFmtId="179" fontId="2" fillId="0" borderId="23" xfId="0" applyNumberFormat="1" applyFont="1" applyBorder="1" applyAlignment="1" applyProtection="1">
      <alignment horizontal="center" vertical="center"/>
      <protection locked="0"/>
    </xf>
    <xf numFmtId="179" fontId="2" fillId="0" borderId="3" xfId="0" applyNumberFormat="1" applyFont="1" applyBorder="1" applyAlignment="1" applyProtection="1">
      <alignment horizontal="center" vertical="center"/>
      <protection locked="0"/>
    </xf>
    <xf numFmtId="179" fontId="2" fillId="0" borderId="64" xfId="0" applyNumberFormat="1" applyFont="1" applyBorder="1" applyAlignment="1" applyProtection="1">
      <alignment horizontal="center" vertical="center"/>
      <protection locked="0"/>
    </xf>
    <xf numFmtId="179" fontId="2" fillId="0" borderId="21" xfId="0" applyNumberFormat="1" applyFont="1" applyBorder="1" applyAlignment="1" applyProtection="1">
      <alignment horizontal="center" vertical="center"/>
      <protection locked="0"/>
    </xf>
    <xf numFmtId="0" fontId="2" fillId="0" borderId="33"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3" xfId="0" applyFont="1" applyBorder="1" applyAlignment="1">
      <alignment horizontal="center" vertical="center" wrapText="1"/>
    </xf>
    <xf numFmtId="179" fontId="2" fillId="0" borderId="96" xfId="0" applyNumberFormat="1" applyFont="1" applyBorder="1" applyAlignment="1" applyProtection="1">
      <alignment horizontal="center" vertical="center"/>
      <protection locked="0"/>
    </xf>
    <xf numFmtId="179" fontId="2" fillId="0" borderId="94" xfId="0" applyNumberFormat="1" applyFont="1" applyBorder="1" applyAlignment="1" applyProtection="1">
      <alignment horizontal="center" vertical="center"/>
      <protection locked="0"/>
    </xf>
    <xf numFmtId="179" fontId="2" fillId="0" borderId="70" xfId="0" applyNumberFormat="1" applyFont="1" applyBorder="1" applyAlignment="1" applyProtection="1">
      <alignment horizontal="center" vertical="center"/>
      <protection locked="0"/>
    </xf>
    <xf numFmtId="179" fontId="2" fillId="0" borderId="67" xfId="0" applyNumberFormat="1" applyFont="1" applyBorder="1" applyAlignment="1" applyProtection="1">
      <alignment horizontal="center" vertical="center"/>
      <protection locked="0"/>
    </xf>
    <xf numFmtId="179" fontId="2" fillId="0" borderId="71" xfId="0" applyNumberFormat="1" applyFont="1" applyBorder="1" applyAlignment="1" applyProtection="1">
      <alignment horizontal="center" vertical="center"/>
      <protection locked="0"/>
    </xf>
    <xf numFmtId="179" fontId="2" fillId="0" borderId="91" xfId="0" applyNumberFormat="1" applyFont="1" applyBorder="1" applyAlignment="1" applyProtection="1">
      <alignment horizontal="center" vertical="center"/>
      <protection locked="0"/>
    </xf>
    <xf numFmtId="179" fontId="2" fillId="0" borderId="92" xfId="0" applyNumberFormat="1" applyFont="1" applyBorder="1" applyAlignment="1" applyProtection="1">
      <alignment horizontal="center" vertical="center"/>
      <protection locked="0"/>
    </xf>
    <xf numFmtId="179" fontId="2" fillId="0" borderId="93" xfId="0" applyNumberFormat="1" applyFont="1" applyBorder="1" applyAlignment="1" applyProtection="1">
      <alignment horizontal="center" vertical="center"/>
      <protection locked="0"/>
    </xf>
    <xf numFmtId="38" fontId="5" fillId="0" borderId="62" xfId="1" applyFont="1" applyBorder="1" applyAlignment="1" applyProtection="1">
      <alignment horizontal="right" vertical="center" shrinkToFit="1"/>
      <protection locked="0"/>
    </xf>
    <xf numFmtId="38" fontId="5" fillId="0" borderId="22" xfId="1" applyFont="1" applyBorder="1" applyAlignment="1" applyProtection="1">
      <alignment horizontal="right" vertical="center" shrinkToFit="1"/>
      <protection locked="0"/>
    </xf>
    <xf numFmtId="0" fontId="2" fillId="0" borderId="38"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6"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53"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66"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9" xfId="0" applyFont="1" applyBorder="1" applyAlignment="1">
      <alignment horizontal="center" vertical="center"/>
    </xf>
    <xf numFmtId="0" fontId="2" fillId="0" borderId="45" xfId="0" applyFont="1" applyBorder="1" applyAlignment="1">
      <alignment horizontal="center" vertical="center"/>
    </xf>
    <xf numFmtId="0" fontId="2" fillId="0" borderId="5" xfId="0" applyFont="1" applyBorder="1" applyAlignment="1">
      <alignment horizontal="center" vertical="center"/>
    </xf>
    <xf numFmtId="0" fontId="9" fillId="0" borderId="6" xfId="0" applyFont="1" applyBorder="1" applyAlignment="1">
      <alignment horizontal="center" vertical="center"/>
    </xf>
    <xf numFmtId="0" fontId="9" fillId="0" borderId="34" xfId="0" applyFont="1" applyBorder="1" applyAlignment="1">
      <alignment horizontal="center" vertical="center"/>
    </xf>
    <xf numFmtId="0" fontId="9" fillId="0" borderId="35" xfId="0" applyFont="1" applyBorder="1" applyAlignment="1">
      <alignment horizontal="center" vertical="center"/>
    </xf>
    <xf numFmtId="38" fontId="5" fillId="0" borderId="14" xfId="1" applyFont="1" applyBorder="1" applyAlignment="1" applyProtection="1">
      <alignment horizontal="right" vertical="center" shrinkToFit="1"/>
      <protection locked="0"/>
    </xf>
    <xf numFmtId="0" fontId="2" fillId="2" borderId="51" xfId="0" applyFont="1" applyFill="1" applyBorder="1" applyAlignment="1">
      <alignment horizontal="center" vertical="center"/>
    </xf>
    <xf numFmtId="0" fontId="9" fillId="0" borderId="8"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7" xfId="0" applyFont="1" applyBorder="1" applyAlignment="1">
      <alignment horizontal="center" vertical="center" wrapText="1"/>
    </xf>
    <xf numFmtId="0" fontId="9" fillId="0" borderId="32" xfId="0" applyFont="1" applyBorder="1" applyAlignment="1">
      <alignment horizontal="center" vertical="center" wrapText="1"/>
    </xf>
    <xf numFmtId="38" fontId="5" fillId="0" borderId="42" xfId="1" applyFont="1" applyBorder="1" applyAlignment="1" applyProtection="1">
      <alignment horizontal="right" vertical="center" shrinkToFit="1"/>
    </xf>
    <xf numFmtId="38" fontId="5" fillId="0" borderId="20" xfId="1" applyFont="1" applyBorder="1" applyAlignment="1" applyProtection="1">
      <alignment horizontal="right" vertical="center" shrinkToFit="1"/>
    </xf>
    <xf numFmtId="0" fontId="2" fillId="0" borderId="31" xfId="0" applyFont="1" applyBorder="1" applyAlignment="1">
      <alignment horizontal="center" vertical="center" wrapText="1"/>
    </xf>
    <xf numFmtId="38" fontId="5" fillId="0" borderId="12" xfId="1" applyFont="1" applyBorder="1" applyAlignment="1" applyProtection="1">
      <alignment horizontal="right" vertical="center" shrinkToFit="1"/>
      <protection locked="0"/>
    </xf>
    <xf numFmtId="38" fontId="5" fillId="0" borderId="13" xfId="1" applyFont="1" applyBorder="1" applyAlignment="1" applyProtection="1">
      <alignment horizontal="right" vertical="center" shrinkToFit="1"/>
      <protection locked="0"/>
    </xf>
    <xf numFmtId="38" fontId="5" fillId="0" borderId="1" xfId="1" applyFont="1" applyBorder="1" applyAlignment="1" applyProtection="1">
      <alignment horizontal="right" vertical="center" shrinkToFit="1"/>
      <protection locked="0"/>
    </xf>
    <xf numFmtId="0" fontId="2" fillId="0" borderId="65" xfId="0" applyFont="1" applyBorder="1" applyAlignment="1">
      <alignment horizontal="center" vertical="center" wrapText="1"/>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38" fontId="5" fillId="0" borderId="16" xfId="1" applyFont="1" applyBorder="1" applyAlignment="1" applyProtection="1">
      <alignment horizontal="right" vertical="center" shrinkToFit="1"/>
      <protection locked="0"/>
    </xf>
    <xf numFmtId="38" fontId="5" fillId="0" borderId="64" xfId="1" applyFont="1" applyBorder="1" applyAlignment="1" applyProtection="1">
      <alignment horizontal="right" vertical="center" shrinkToFit="1"/>
      <protection locked="0"/>
    </xf>
    <xf numFmtId="38" fontId="5" fillId="0" borderId="17" xfId="1" applyFont="1" applyBorder="1" applyAlignment="1" applyProtection="1">
      <alignment horizontal="right" vertical="center" shrinkToFit="1"/>
      <protection locked="0"/>
    </xf>
    <xf numFmtId="38" fontId="5" fillId="0" borderId="3" xfId="1" applyFont="1" applyBorder="1" applyAlignment="1" applyProtection="1">
      <alignment horizontal="right" vertical="center" shrinkToFit="1"/>
      <protection locked="0"/>
    </xf>
    <xf numFmtId="0" fontId="9" fillId="0" borderId="9" xfId="0" applyFont="1" applyBorder="1" applyAlignment="1">
      <alignment horizontal="center" vertical="center"/>
    </xf>
    <xf numFmtId="0" fontId="9" fillId="0" borderId="45" xfId="0" applyFont="1" applyBorder="1" applyAlignment="1">
      <alignment horizontal="center" vertical="center"/>
    </xf>
    <xf numFmtId="0" fontId="5" fillId="0" borderId="10" xfId="0" applyFont="1" applyBorder="1" applyAlignment="1" applyProtection="1">
      <alignment horizontal="center" vertical="center" shrinkToFit="1"/>
      <protection locked="0"/>
    </xf>
    <xf numFmtId="0" fontId="5" fillId="0" borderId="45" xfId="0" applyFont="1" applyBorder="1" applyAlignment="1" applyProtection="1">
      <alignment horizontal="center" vertical="center" shrinkToFit="1"/>
      <protection locked="0"/>
    </xf>
    <xf numFmtId="0" fontId="2" fillId="0" borderId="25" xfId="0" applyFont="1" applyBorder="1" applyAlignment="1">
      <alignment horizontal="center" vertical="center"/>
    </xf>
    <xf numFmtId="0" fontId="2" fillId="0" borderId="27" xfId="0" applyFont="1" applyBorder="1" applyAlignment="1">
      <alignment horizontal="center" vertical="center"/>
    </xf>
    <xf numFmtId="38" fontId="5" fillId="0" borderId="49" xfId="1" applyFont="1" applyBorder="1" applyAlignment="1" applyProtection="1">
      <alignment horizontal="right" vertical="center" shrinkToFit="1"/>
      <protection locked="0"/>
    </xf>
    <xf numFmtId="38" fontId="5" fillId="0" borderId="26" xfId="1" applyFont="1" applyBorder="1" applyAlignment="1" applyProtection="1">
      <alignment horizontal="right" vertical="center" shrinkToFit="1"/>
      <protection locked="0"/>
    </xf>
    <xf numFmtId="38" fontId="5" fillId="0" borderId="43" xfId="1" applyFont="1" applyBorder="1" applyAlignment="1" applyProtection="1">
      <alignment horizontal="right" vertical="center" shrinkToFit="1"/>
      <protection locked="0"/>
    </xf>
    <xf numFmtId="38" fontId="5" fillId="0" borderId="28" xfId="1" applyFont="1" applyBorder="1" applyAlignment="1" applyProtection="1">
      <alignment horizontal="right" vertical="center" shrinkToFit="1"/>
      <protection locked="0"/>
    </xf>
    <xf numFmtId="38" fontId="5" fillId="0" borderId="49" xfId="1" applyFont="1" applyBorder="1" applyAlignment="1" applyProtection="1">
      <alignment horizontal="center" vertical="center"/>
    </xf>
    <xf numFmtId="38" fontId="5" fillId="0" borderId="43" xfId="1" applyFont="1" applyBorder="1" applyAlignment="1" applyProtection="1">
      <alignment horizontal="center" vertical="center"/>
    </xf>
    <xf numFmtId="0" fontId="2" fillId="0" borderId="33" xfId="0" applyFont="1" applyBorder="1" applyAlignment="1">
      <alignment horizontal="center" vertical="center"/>
    </xf>
    <xf numFmtId="0" fontId="2" fillId="0" borderId="31" xfId="0" applyFont="1" applyBorder="1" applyAlignment="1">
      <alignment horizontal="center" vertical="center"/>
    </xf>
    <xf numFmtId="0" fontId="2" fillId="0" borderId="43" xfId="0" applyFont="1" applyBorder="1" applyAlignment="1">
      <alignment horizontal="center" vertical="center"/>
    </xf>
    <xf numFmtId="0" fontId="9" fillId="0" borderId="10" xfId="0" applyFont="1" applyBorder="1" applyAlignment="1">
      <alignment horizontal="center" vertical="center" wrapText="1"/>
    </xf>
    <xf numFmtId="176" fontId="2" fillId="0" borderId="46" xfId="0" applyNumberFormat="1" applyFont="1" applyBorder="1" applyAlignment="1">
      <alignment horizontal="center" vertical="center"/>
    </xf>
    <xf numFmtId="176" fontId="2" fillId="0" borderId="7" xfId="0" applyNumberFormat="1" applyFont="1" applyBorder="1" applyAlignment="1">
      <alignment horizontal="center" vertical="center"/>
    </xf>
    <xf numFmtId="0" fontId="2" fillId="0" borderId="52" xfId="0" applyFont="1" applyBorder="1" applyAlignment="1">
      <alignment horizontal="center" vertical="center" wrapText="1"/>
    </xf>
    <xf numFmtId="0" fontId="2" fillId="0" borderId="55" xfId="0" applyFont="1" applyBorder="1" applyAlignment="1">
      <alignment horizontal="center" vertical="center" wrapText="1"/>
    </xf>
    <xf numFmtId="0" fontId="9" fillId="0" borderId="4"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5" xfId="0" applyFont="1" applyBorder="1" applyAlignment="1">
      <alignment horizontal="center" vertical="center" wrapText="1"/>
    </xf>
    <xf numFmtId="38" fontId="5" fillId="0" borderId="34" xfId="1" applyFont="1" applyBorder="1" applyAlignment="1" applyProtection="1">
      <alignment horizontal="right" vertical="center" shrinkToFit="1"/>
      <protection locked="0"/>
    </xf>
    <xf numFmtId="38" fontId="5" fillId="0" borderId="45" xfId="1" applyFont="1" applyBorder="1" applyAlignment="1" applyProtection="1">
      <alignment horizontal="right" vertical="center" shrinkToFit="1"/>
      <protection locked="0"/>
    </xf>
    <xf numFmtId="0" fontId="10" fillId="0" borderId="38" xfId="0" applyFont="1" applyBorder="1" applyAlignment="1">
      <alignment horizontal="center" vertical="center" shrinkToFit="1"/>
    </xf>
    <xf numFmtId="0" fontId="10" fillId="0" borderId="37" xfId="0" applyFont="1" applyBorder="1" applyAlignment="1">
      <alignment horizontal="center" vertical="center" shrinkToFit="1"/>
    </xf>
    <xf numFmtId="0" fontId="10" fillId="0" borderId="52" xfId="0" applyFont="1" applyBorder="1" applyAlignment="1">
      <alignment horizontal="center" vertical="center" shrinkToFit="1"/>
    </xf>
    <xf numFmtId="0" fontId="9" fillId="0" borderId="84" xfId="0" applyFont="1" applyBorder="1" applyAlignment="1" applyProtection="1">
      <alignment horizontal="left" vertical="center" wrapText="1"/>
      <protection locked="0"/>
    </xf>
    <xf numFmtId="0" fontId="9" fillId="0" borderId="85" xfId="0" applyFont="1" applyBorder="1" applyAlignment="1" applyProtection="1">
      <alignment horizontal="left" vertical="center" wrapText="1"/>
      <protection locked="0"/>
    </xf>
    <xf numFmtId="0" fontId="9" fillId="0" borderId="95" xfId="0" applyFont="1" applyBorder="1" applyAlignment="1" applyProtection="1">
      <alignment horizontal="left" vertical="center" wrapText="1"/>
      <protection locked="0"/>
    </xf>
    <xf numFmtId="0" fontId="9" fillId="0" borderId="91" xfId="0" applyFont="1" applyBorder="1" applyAlignment="1" applyProtection="1">
      <alignment horizontal="left" vertical="center" wrapText="1"/>
      <protection locked="0"/>
    </xf>
    <xf numFmtId="0" fontId="9" fillId="0" borderId="92" xfId="0" applyFont="1" applyBorder="1" applyAlignment="1" applyProtection="1">
      <alignment horizontal="left" vertical="center" wrapText="1"/>
      <protection locked="0"/>
    </xf>
    <xf numFmtId="0" fontId="9" fillId="0" borderId="98" xfId="0" applyFont="1" applyBorder="1" applyAlignment="1" applyProtection="1">
      <alignment horizontal="left" vertical="center" wrapText="1"/>
      <protection locked="0"/>
    </xf>
    <xf numFmtId="0" fontId="9" fillId="0" borderId="2" xfId="0" applyFont="1" applyBorder="1" applyAlignment="1" applyProtection="1">
      <alignment horizontal="left" vertical="center" wrapText="1"/>
      <protection locked="0"/>
    </xf>
    <xf numFmtId="0" fontId="9" fillId="0" borderId="63" xfId="0" applyFont="1" applyBorder="1" applyAlignment="1" applyProtection="1">
      <alignment horizontal="left" vertical="center" wrapText="1"/>
      <protection locked="0"/>
    </xf>
    <xf numFmtId="0" fontId="9" fillId="0" borderId="15" xfId="0" applyFont="1" applyBorder="1" applyAlignment="1" applyProtection="1">
      <alignment horizontal="left" vertical="center" wrapText="1"/>
      <protection locked="0"/>
    </xf>
    <xf numFmtId="38" fontId="2" fillId="0" borderId="19" xfId="1" applyFont="1" applyBorder="1" applyAlignment="1" applyProtection="1">
      <alignment vertical="center"/>
    </xf>
    <xf numFmtId="38" fontId="2" fillId="0" borderId="42" xfId="1" applyFont="1" applyBorder="1" applyAlignment="1" applyProtection="1">
      <alignment vertical="center"/>
    </xf>
    <xf numFmtId="38" fontId="2" fillId="0" borderId="20" xfId="1" applyFont="1" applyBorder="1" applyAlignment="1" applyProtection="1">
      <alignment vertical="center"/>
    </xf>
    <xf numFmtId="0" fontId="2" fillId="0" borderId="29"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59" xfId="0" applyFont="1" applyBorder="1" applyAlignment="1">
      <alignment horizontal="center" vertical="center" wrapText="1"/>
    </xf>
    <xf numFmtId="0" fontId="2" fillId="0" borderId="58" xfId="0" applyFont="1" applyBorder="1" applyAlignment="1">
      <alignment horizontal="center" vertical="center" wrapText="1"/>
    </xf>
    <xf numFmtId="0" fontId="2" fillId="0" borderId="60" xfId="0" applyFont="1" applyBorder="1" applyAlignment="1">
      <alignment horizontal="center" vertical="center" wrapText="1"/>
    </xf>
    <xf numFmtId="0" fontId="5" fillId="0" borderId="38" xfId="0" applyFont="1" applyBorder="1" applyAlignment="1">
      <alignment horizontal="center" vertical="center"/>
    </xf>
    <xf numFmtId="0" fontId="5" fillId="0" borderId="37" xfId="0" applyFont="1" applyBorder="1" applyAlignment="1">
      <alignment horizontal="center" vertical="center"/>
    </xf>
    <xf numFmtId="0" fontId="5" fillId="0" borderId="52" xfId="0" applyFont="1" applyBorder="1" applyAlignment="1">
      <alignment horizontal="center" vertical="center"/>
    </xf>
    <xf numFmtId="0" fontId="9" fillId="2" borderId="51" xfId="0" applyFont="1" applyFill="1" applyBorder="1" applyAlignment="1">
      <alignment horizontal="center" vertical="center" shrinkToFit="1"/>
    </xf>
    <xf numFmtId="177" fontId="2" fillId="0" borderId="51" xfId="0" applyNumberFormat="1" applyFont="1" applyBorder="1" applyAlignment="1" applyProtection="1">
      <alignment horizontal="center" vertical="center" shrinkToFit="1"/>
      <protection locked="0"/>
    </xf>
    <xf numFmtId="0" fontId="2" fillId="0" borderId="38" xfId="0" applyFont="1" applyBorder="1" applyAlignment="1" applyProtection="1">
      <alignment horizontal="left" vertical="center" indent="1" shrinkToFit="1"/>
      <protection locked="0"/>
    </xf>
    <xf numFmtId="0" fontId="2" fillId="0" borderId="37" xfId="0" applyFont="1" applyBorder="1" applyAlignment="1" applyProtection="1">
      <alignment horizontal="left" vertical="center" indent="1" shrinkToFit="1"/>
      <protection locked="0"/>
    </xf>
    <xf numFmtId="0" fontId="2" fillId="0" borderId="52" xfId="0" applyFont="1" applyBorder="1" applyAlignment="1" applyProtection="1">
      <alignment horizontal="left" vertical="center" indent="1" shrinkToFit="1"/>
      <protection locked="0"/>
    </xf>
    <xf numFmtId="38" fontId="5" fillId="0" borderId="24" xfId="1" applyFont="1" applyBorder="1" applyAlignment="1" applyProtection="1">
      <alignment horizontal="right" vertical="center" shrinkToFit="1"/>
    </xf>
    <xf numFmtId="180" fontId="2" fillId="0" borderId="82" xfId="1" applyNumberFormat="1" applyFont="1" applyBorder="1" applyAlignment="1" applyProtection="1">
      <alignment horizontal="center" vertical="center"/>
    </xf>
    <xf numFmtId="180" fontId="2" fillId="0" borderId="81" xfId="1" applyNumberFormat="1" applyFont="1" applyBorder="1" applyAlignment="1" applyProtection="1">
      <alignment horizontal="center" vertical="center"/>
    </xf>
    <xf numFmtId="179" fontId="2" fillId="0" borderId="69" xfId="0" applyNumberFormat="1" applyFont="1" applyBorder="1" applyAlignment="1">
      <alignment horizontal="center" vertical="center"/>
    </xf>
    <xf numFmtId="179" fontId="2" fillId="0" borderId="75" xfId="0" applyNumberFormat="1" applyFont="1" applyBorder="1" applyAlignment="1">
      <alignment horizontal="center" vertical="center"/>
    </xf>
    <xf numFmtId="181" fontId="2" fillId="0" borderId="78" xfId="0" applyNumberFormat="1" applyFont="1" applyBorder="1" applyAlignment="1">
      <alignment horizontal="center" vertical="center" shrinkToFit="1"/>
    </xf>
    <xf numFmtId="181" fontId="2" fillId="0" borderId="41" xfId="0" applyNumberFormat="1" applyFont="1" applyBorder="1" applyAlignment="1">
      <alignment horizontal="center" vertical="center" shrinkToFit="1"/>
    </xf>
    <xf numFmtId="181" fontId="2" fillId="0" borderId="76" xfId="0" applyNumberFormat="1" applyFont="1" applyBorder="1" applyAlignment="1">
      <alignment horizontal="center" vertical="center" shrinkToFit="1"/>
    </xf>
    <xf numFmtId="181" fontId="2" fillId="0" borderId="75" xfId="0" applyNumberFormat="1" applyFont="1" applyBorder="1" applyAlignment="1">
      <alignment horizontal="center" vertical="center" shrinkToFit="1"/>
    </xf>
    <xf numFmtId="179" fontId="2" fillId="0" borderId="77" xfId="0" applyNumberFormat="1" applyFont="1" applyBorder="1" applyAlignment="1">
      <alignment horizontal="center" vertical="center"/>
    </xf>
    <xf numFmtId="179" fontId="2" fillId="0" borderId="41" xfId="0" applyNumberFormat="1" applyFont="1" applyBorder="1" applyAlignment="1">
      <alignment horizontal="center" vertical="center"/>
    </xf>
    <xf numFmtId="0" fontId="2" fillId="0" borderId="8" xfId="0" applyFont="1" applyBorder="1" applyAlignment="1">
      <alignment horizontal="center" vertical="center"/>
    </xf>
    <xf numFmtId="0" fontId="2" fillId="0" borderId="30" xfId="0" applyFont="1" applyBorder="1" applyAlignment="1">
      <alignment horizontal="center" vertical="center"/>
    </xf>
    <xf numFmtId="0" fontId="2" fillId="0" borderId="48" xfId="0" applyFont="1" applyBorder="1" applyAlignment="1">
      <alignment horizontal="center" vertical="center" wrapText="1"/>
    </xf>
    <xf numFmtId="38" fontId="5" fillId="0" borderId="23" xfId="1" applyFont="1" applyBorder="1" applyAlignment="1" applyProtection="1">
      <alignment horizontal="right" vertical="center" shrinkToFit="1"/>
      <protection locked="0"/>
    </xf>
    <xf numFmtId="38" fontId="5" fillId="0" borderId="21" xfId="1" applyFont="1" applyBorder="1" applyAlignment="1" applyProtection="1">
      <alignment horizontal="right" vertical="center" shrinkToFit="1"/>
      <protection locked="0"/>
    </xf>
    <xf numFmtId="180" fontId="2" fillId="0" borderId="46" xfId="1" applyNumberFormat="1" applyFont="1" applyBorder="1" applyAlignment="1" applyProtection="1">
      <alignment horizontal="center" vertical="center"/>
    </xf>
    <xf numFmtId="180" fontId="2" fillId="0" borderId="7" xfId="1" applyNumberFormat="1" applyFont="1" applyBorder="1" applyAlignment="1" applyProtection="1">
      <alignment horizontal="center" vertical="center"/>
    </xf>
    <xf numFmtId="38" fontId="5" fillId="0" borderId="83" xfId="1" quotePrefix="1" applyFont="1" applyBorder="1" applyAlignment="1" applyProtection="1">
      <alignment horizontal="center" vertical="center" shrinkToFit="1"/>
      <protection locked="0"/>
    </xf>
    <xf numFmtId="38" fontId="5" fillId="0" borderId="5" xfId="1" quotePrefix="1" applyFont="1" applyBorder="1" applyAlignment="1" applyProtection="1">
      <alignment horizontal="center" vertical="center" shrinkToFit="1"/>
      <protection locked="0"/>
    </xf>
    <xf numFmtId="0" fontId="10" fillId="0" borderId="77" xfId="0" applyFont="1" applyBorder="1" applyAlignment="1">
      <alignment horizontal="center" vertical="center" wrapText="1"/>
    </xf>
    <xf numFmtId="0" fontId="10" fillId="0" borderId="78" xfId="0" applyFont="1" applyBorder="1" applyAlignment="1">
      <alignment horizontal="center" vertical="center"/>
    </xf>
    <xf numFmtId="0" fontId="10" fillId="0" borderId="69" xfId="0" applyFont="1" applyBorder="1" applyAlignment="1">
      <alignment horizontal="center" vertical="center" wrapText="1" shrinkToFit="1"/>
    </xf>
    <xf numFmtId="0" fontId="10" fillId="0" borderId="76" xfId="0" applyFont="1" applyBorder="1" applyAlignment="1">
      <alignment horizontal="center" vertical="center" shrinkToFit="1"/>
    </xf>
    <xf numFmtId="0" fontId="2" fillId="0" borderId="87" xfId="0" applyFont="1" applyBorder="1" applyAlignment="1" applyProtection="1">
      <alignment horizontal="center" vertical="center" shrinkToFit="1"/>
      <protection locked="0"/>
    </xf>
    <xf numFmtId="0" fontId="2" fillId="0" borderId="35" xfId="0" applyFont="1" applyBorder="1" applyAlignment="1" applyProtection="1">
      <alignment horizontal="center" vertical="center" shrinkToFit="1"/>
      <protection locked="0"/>
    </xf>
    <xf numFmtId="38" fontId="5" fillId="0" borderId="30" xfId="1" applyFont="1" applyBorder="1" applyAlignment="1" applyProtection="1">
      <alignment horizontal="right" vertical="center" shrinkToFit="1"/>
      <protection locked="0"/>
    </xf>
    <xf numFmtId="38" fontId="5" fillId="0" borderId="32" xfId="1" applyFont="1" applyBorder="1" applyAlignment="1" applyProtection="1">
      <alignment horizontal="right" vertical="center" shrinkToFit="1"/>
      <protection locked="0"/>
    </xf>
    <xf numFmtId="0" fontId="9" fillId="0" borderId="56" xfId="0" applyFont="1" applyBorder="1" applyAlignment="1">
      <alignment horizontal="center" vertical="center"/>
    </xf>
    <xf numFmtId="0" fontId="9" fillId="0" borderId="57" xfId="0" applyFont="1" applyBorder="1" applyAlignment="1">
      <alignment horizontal="center" vertical="center"/>
    </xf>
    <xf numFmtId="0" fontId="9" fillId="0" borderId="88" xfId="0" applyFont="1" applyBorder="1" applyAlignment="1">
      <alignment horizontal="center" vertical="center"/>
    </xf>
    <xf numFmtId="0" fontId="9" fillId="0" borderId="89" xfId="0" applyFont="1" applyBorder="1" applyAlignment="1">
      <alignment horizontal="center" vertical="center"/>
    </xf>
    <xf numFmtId="0" fontId="9" fillId="0" borderId="90" xfId="0" applyFont="1" applyBorder="1" applyAlignment="1">
      <alignment horizontal="center" vertical="center"/>
    </xf>
    <xf numFmtId="0" fontId="9" fillId="0" borderId="53" xfId="0" applyFont="1" applyBorder="1" applyAlignment="1">
      <alignment horizontal="center" vertical="center" wrapText="1"/>
    </xf>
    <xf numFmtId="0" fontId="9" fillId="0" borderId="54" xfId="0" applyFont="1" applyBorder="1" applyAlignment="1">
      <alignment horizontal="center" vertical="center" wrapText="1"/>
    </xf>
    <xf numFmtId="0" fontId="9" fillId="0" borderId="55" xfId="0" applyFont="1" applyBorder="1" applyAlignment="1">
      <alignment horizontal="center" vertical="center" wrapText="1"/>
    </xf>
    <xf numFmtId="0" fontId="9" fillId="0" borderId="56" xfId="0" applyFont="1" applyBorder="1" applyAlignment="1">
      <alignment horizontal="center" vertical="center" wrapText="1"/>
    </xf>
    <xf numFmtId="0" fontId="9" fillId="0" borderId="0" xfId="0" applyFont="1" applyAlignment="1">
      <alignment horizontal="center" vertical="center" wrapText="1"/>
    </xf>
    <xf numFmtId="0" fontId="9" fillId="0" borderId="57" xfId="0" applyFont="1" applyBorder="1" applyAlignment="1">
      <alignment horizontal="center" vertical="center" wrapText="1"/>
    </xf>
    <xf numFmtId="0" fontId="9" fillId="0" borderId="59"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60" xfId="0" applyFont="1" applyBorder="1" applyAlignment="1">
      <alignment horizontal="center" vertical="center" wrapText="1"/>
    </xf>
    <xf numFmtId="0" fontId="2" fillId="0" borderId="86" xfId="0" applyFont="1" applyBorder="1" applyAlignment="1">
      <alignment horizontal="center" vertical="center"/>
    </xf>
    <xf numFmtId="0" fontId="2" fillId="0" borderId="67" xfId="0" applyFont="1" applyBorder="1" applyAlignment="1">
      <alignment horizontal="center" vertical="center"/>
    </xf>
    <xf numFmtId="0" fontId="2" fillId="0" borderId="71" xfId="0" applyFont="1" applyBorder="1" applyAlignment="1">
      <alignment horizontal="center" vertical="center"/>
    </xf>
    <xf numFmtId="0" fontId="2" fillId="0" borderId="14" xfId="0" applyFont="1" applyBorder="1" applyAlignment="1">
      <alignment horizontal="center" vertical="center"/>
    </xf>
    <xf numFmtId="0" fontId="2" fillId="0" borderId="63" xfId="0" applyFont="1" applyBorder="1" applyAlignment="1">
      <alignment horizontal="center" vertical="center"/>
    </xf>
    <xf numFmtId="0" fontId="2" fillId="0" borderId="23" xfId="0" applyFont="1" applyBorder="1" applyAlignment="1">
      <alignment horizontal="center" vertical="center"/>
    </xf>
    <xf numFmtId="0" fontId="2" fillId="0" borderId="16" xfId="0" applyFont="1" applyBorder="1" applyAlignment="1">
      <alignment horizontal="center" vertical="center"/>
    </xf>
    <xf numFmtId="0" fontId="2" fillId="0" borderId="64" xfId="0" applyFont="1" applyBorder="1" applyAlignment="1">
      <alignment horizontal="center" vertical="center"/>
    </xf>
    <xf numFmtId="0" fontId="2" fillId="0" borderId="21" xfId="0" applyFont="1" applyBorder="1" applyAlignment="1">
      <alignment horizontal="center" vertical="center"/>
    </xf>
    <xf numFmtId="0" fontId="2" fillId="0" borderId="18" xfId="0" applyFont="1" applyBorder="1" applyAlignment="1">
      <alignment horizontal="center" vertical="center"/>
    </xf>
    <xf numFmtId="0" fontId="2" fillId="0" borderId="42" xfId="0" applyFont="1" applyBorder="1" applyAlignment="1">
      <alignment horizontal="center" vertical="center"/>
    </xf>
    <xf numFmtId="0" fontId="2" fillId="0" borderId="24" xfId="0" applyFont="1" applyBorder="1" applyAlignment="1">
      <alignment horizontal="center" vertical="center"/>
    </xf>
    <xf numFmtId="0" fontId="2" fillId="0" borderId="3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8" xfId="0" applyFont="1" applyBorder="1" applyAlignment="1" applyProtection="1">
      <alignment horizontal="center" vertical="center"/>
      <protection locked="0"/>
    </xf>
    <xf numFmtId="0" fontId="2" fillId="0" borderId="49"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45" xfId="0" applyFont="1" applyBorder="1" applyAlignment="1" applyProtection="1">
      <alignment horizontal="center" vertical="center"/>
      <protection locked="0"/>
    </xf>
    <xf numFmtId="0" fontId="2" fillId="0" borderId="8" xfId="0" applyFont="1" applyBorder="1" applyAlignment="1">
      <alignment horizontal="center"/>
    </xf>
    <xf numFmtId="0" fontId="2" fillId="0" borderId="49" xfId="0" applyFont="1" applyBorder="1" applyAlignment="1">
      <alignment horizontal="center"/>
    </xf>
    <xf numFmtId="0" fontId="2" fillId="0" borderId="30" xfId="0" applyFont="1" applyBorder="1" applyAlignment="1">
      <alignment horizontal="center"/>
    </xf>
    <xf numFmtId="0" fontId="2" fillId="0" borderId="46" xfId="0" applyFont="1" applyBorder="1" applyAlignment="1">
      <alignment horizontal="center"/>
    </xf>
    <xf numFmtId="0" fontId="2" fillId="0" borderId="0" xfId="0" applyFont="1" applyAlignment="1">
      <alignment horizontal="center"/>
    </xf>
    <xf numFmtId="0" fontId="2" fillId="0" borderId="61" xfId="0" applyFont="1" applyBorder="1" applyAlignment="1">
      <alignment horizontal="center"/>
    </xf>
    <xf numFmtId="0" fontId="2" fillId="0" borderId="7" xfId="0" applyFont="1" applyBorder="1" applyAlignment="1">
      <alignment horizontal="center"/>
    </xf>
    <xf numFmtId="0" fontId="2" fillId="0" borderId="43" xfId="0" applyFont="1" applyBorder="1" applyAlignment="1">
      <alignment horizontal="center"/>
    </xf>
    <xf numFmtId="0" fontId="2" fillId="0" borderId="32" xfId="0" applyFont="1" applyBorder="1" applyAlignment="1">
      <alignment horizontal="center"/>
    </xf>
    <xf numFmtId="0" fontId="2" fillId="0" borderId="49" xfId="0" applyFont="1" applyBorder="1" applyAlignment="1">
      <alignment horizontal="center" vertical="center"/>
    </xf>
    <xf numFmtId="0" fontId="9" fillId="0" borderId="11" xfId="0" applyFont="1" applyBorder="1" applyAlignment="1">
      <alignment horizontal="center" vertical="center"/>
    </xf>
    <xf numFmtId="38" fontId="2" fillId="0" borderId="0" xfId="1" applyFont="1" applyBorder="1" applyAlignment="1" applyProtection="1">
      <alignment horizontal="right" vertical="center" shrinkToFit="1"/>
      <protection locked="0"/>
    </xf>
    <xf numFmtId="38" fontId="2" fillId="0" borderId="57" xfId="1" applyFont="1" applyBorder="1" applyAlignment="1" applyProtection="1">
      <alignment horizontal="right" vertical="center" shrinkToFit="1"/>
      <protection locked="0"/>
    </xf>
    <xf numFmtId="38" fontId="2" fillId="0" borderId="43" xfId="1" applyFont="1" applyBorder="1" applyAlignment="1" applyProtection="1">
      <alignment horizontal="right" vertical="center" shrinkToFit="1"/>
      <protection locked="0"/>
    </xf>
    <xf numFmtId="38" fontId="2" fillId="0" borderId="28" xfId="1" applyFont="1" applyBorder="1" applyAlignment="1" applyProtection="1">
      <alignment horizontal="right" vertical="center" shrinkToFit="1"/>
      <protection locked="0"/>
    </xf>
    <xf numFmtId="38" fontId="5" fillId="0" borderId="0" xfId="1" applyFont="1" applyBorder="1" applyAlignment="1" applyProtection="1">
      <alignment horizontal="right" vertical="center" shrinkToFit="1"/>
      <protection locked="0"/>
    </xf>
    <xf numFmtId="38" fontId="5" fillId="0" borderId="56" xfId="1" applyFont="1" applyBorder="1" applyAlignment="1" applyProtection="1">
      <alignment horizontal="center" vertical="center"/>
    </xf>
    <xf numFmtId="38" fontId="5" fillId="0" borderId="31" xfId="1" applyFont="1" applyBorder="1" applyAlignment="1" applyProtection="1">
      <alignment horizontal="center" vertical="center"/>
    </xf>
    <xf numFmtId="0" fontId="2" fillId="0" borderId="7" xfId="0" applyFont="1" applyBorder="1" applyAlignment="1">
      <alignment horizontal="center" vertical="center"/>
    </xf>
    <xf numFmtId="0" fontId="2" fillId="0" borderId="32" xfId="0" applyFont="1" applyBorder="1" applyAlignment="1">
      <alignment horizontal="center" vertical="center"/>
    </xf>
    <xf numFmtId="177" fontId="27" fillId="0" borderId="0" xfId="0" applyNumberFormat="1" applyFont="1" applyAlignment="1" applyProtection="1">
      <alignment horizontal="center" vertical="center"/>
      <protection locked="0"/>
    </xf>
    <xf numFmtId="0" fontId="9" fillId="0" borderId="3" xfId="0" applyFont="1" applyBorder="1" applyAlignment="1" applyProtection="1">
      <alignment horizontal="left" vertical="center" wrapText="1"/>
      <protection locked="0"/>
    </xf>
    <xf numFmtId="0" fontId="9" fillId="0" borderId="64" xfId="0" applyFont="1" applyBorder="1" applyAlignment="1" applyProtection="1">
      <alignment horizontal="left" vertical="center" wrapText="1"/>
      <protection locked="0"/>
    </xf>
    <xf numFmtId="0" fontId="9" fillId="0" borderId="17" xfId="0" applyFont="1" applyBorder="1" applyAlignment="1" applyProtection="1">
      <alignment horizontal="left" vertical="center" wrapText="1"/>
      <protection locked="0"/>
    </xf>
    <xf numFmtId="178" fontId="5" fillId="0" borderId="84" xfId="0" applyNumberFormat="1" applyFont="1" applyBorder="1" applyAlignment="1" applyProtection="1">
      <alignment horizontal="center" vertical="center"/>
      <protection locked="0"/>
    </xf>
    <xf numFmtId="178" fontId="5" fillId="0" borderId="85" xfId="0" applyNumberFormat="1" applyFont="1" applyBorder="1" applyAlignment="1" applyProtection="1">
      <alignment horizontal="center" vertical="center"/>
      <protection locked="0"/>
    </xf>
    <xf numFmtId="178" fontId="5" fillId="0" borderId="95" xfId="0" applyNumberFormat="1" applyFont="1" applyBorder="1" applyAlignment="1" applyProtection="1">
      <alignment horizontal="center" vertical="center"/>
      <protection locked="0"/>
    </xf>
    <xf numFmtId="178" fontId="5" fillId="0" borderId="2" xfId="0" applyNumberFormat="1" applyFont="1" applyBorder="1" applyAlignment="1" applyProtection="1">
      <alignment horizontal="center" vertical="center"/>
      <protection locked="0"/>
    </xf>
    <xf numFmtId="178" fontId="5" fillId="0" borderId="63" xfId="0" applyNumberFormat="1" applyFont="1" applyBorder="1" applyAlignment="1" applyProtection="1">
      <alignment horizontal="center" vertical="center"/>
      <protection locked="0"/>
    </xf>
    <xf numFmtId="178" fontId="5" fillId="0" borderId="15" xfId="0" applyNumberFormat="1" applyFont="1" applyBorder="1" applyAlignment="1" applyProtection="1">
      <alignment horizontal="center" vertical="center"/>
      <protection locked="0"/>
    </xf>
    <xf numFmtId="178" fontId="5" fillId="0" borderId="91" xfId="0" applyNumberFormat="1" applyFont="1" applyBorder="1" applyAlignment="1" applyProtection="1">
      <alignment horizontal="center" vertical="center"/>
      <protection locked="0"/>
    </xf>
    <xf numFmtId="178" fontId="5" fillId="0" borderId="92" xfId="0" applyNumberFormat="1" applyFont="1" applyBorder="1" applyAlignment="1" applyProtection="1">
      <alignment horizontal="center" vertical="center"/>
      <protection locked="0"/>
    </xf>
    <xf numFmtId="178" fontId="5" fillId="0" borderId="98" xfId="0" applyNumberFormat="1" applyFont="1" applyBorder="1" applyAlignment="1" applyProtection="1">
      <alignment horizontal="center" vertical="center"/>
      <protection locked="0"/>
    </xf>
    <xf numFmtId="178" fontId="5" fillId="0" borderId="3" xfId="0" applyNumberFormat="1" applyFont="1" applyBorder="1" applyAlignment="1" applyProtection="1">
      <alignment horizontal="center" vertical="center"/>
      <protection locked="0"/>
    </xf>
    <xf numFmtId="178" fontId="5" fillId="0" borderId="64" xfId="0" applyNumberFormat="1" applyFont="1" applyBorder="1" applyAlignment="1" applyProtection="1">
      <alignment horizontal="center" vertical="center"/>
      <protection locked="0"/>
    </xf>
    <xf numFmtId="178" fontId="5" fillId="0" borderId="17" xfId="0" applyNumberFormat="1" applyFont="1" applyBorder="1" applyAlignment="1" applyProtection="1">
      <alignment horizontal="center" vertical="center"/>
      <protection locked="0"/>
    </xf>
    <xf numFmtId="0" fontId="2" fillId="0" borderId="0" xfId="0" applyFont="1" applyAlignment="1" applyProtection="1">
      <alignment horizontal="center" vertical="center" shrinkToFit="1"/>
      <protection locked="0"/>
    </xf>
    <xf numFmtId="0" fontId="2" fillId="0" borderId="0" xfId="0" applyFont="1" applyAlignment="1">
      <alignment horizontal="right" vertical="center"/>
    </xf>
    <xf numFmtId="0" fontId="10" fillId="0" borderId="46" xfId="0" applyFont="1" applyBorder="1" applyAlignment="1">
      <alignment vertical="center" shrinkToFit="1"/>
    </xf>
    <xf numFmtId="0" fontId="10" fillId="0" borderId="0" xfId="0" applyFont="1" applyAlignment="1">
      <alignment vertical="center" shrinkToFit="1"/>
    </xf>
    <xf numFmtId="0" fontId="10" fillId="0" borderId="61" xfId="0" applyFont="1" applyBorder="1" applyAlignment="1">
      <alignment vertical="center" shrinkToFit="1"/>
    </xf>
    <xf numFmtId="38" fontId="2" fillId="0" borderId="84" xfId="1" applyFont="1" applyBorder="1" applyAlignment="1" applyProtection="1">
      <alignment vertical="center"/>
      <protection locked="0"/>
    </xf>
    <xf numFmtId="38" fontId="2" fillId="0" borderId="85" xfId="1" applyFont="1" applyBorder="1" applyAlignment="1" applyProtection="1">
      <alignment vertical="center"/>
      <protection locked="0"/>
    </xf>
    <xf numFmtId="38" fontId="2" fillId="0" borderId="95" xfId="1" applyFont="1" applyBorder="1" applyAlignment="1" applyProtection="1">
      <alignment vertical="center"/>
      <protection locked="0"/>
    </xf>
    <xf numFmtId="38" fontId="2" fillId="0" borderId="2" xfId="1" applyFont="1" applyBorder="1" applyAlignment="1" applyProtection="1">
      <alignment vertical="center" wrapText="1"/>
      <protection locked="0"/>
    </xf>
    <xf numFmtId="38" fontId="2" fillId="0" borderId="63" xfId="1" applyFont="1" applyBorder="1" applyAlignment="1" applyProtection="1">
      <alignment vertical="center" wrapText="1"/>
      <protection locked="0"/>
    </xf>
    <xf numFmtId="38" fontId="2" fillId="0" borderId="15" xfId="1" applyFont="1" applyBorder="1" applyAlignment="1" applyProtection="1">
      <alignment vertical="center" wrapText="1"/>
      <protection locked="0"/>
    </xf>
    <xf numFmtId="38" fontId="2" fillId="0" borderId="91" xfId="1" applyFont="1" applyBorder="1" applyAlignment="1" applyProtection="1">
      <alignment vertical="center" wrapText="1"/>
      <protection locked="0"/>
    </xf>
    <xf numFmtId="38" fontId="2" fillId="0" borderId="92" xfId="1" applyFont="1" applyBorder="1" applyAlignment="1" applyProtection="1">
      <alignment vertical="center" wrapText="1"/>
      <protection locked="0"/>
    </xf>
    <xf numFmtId="38" fontId="2" fillId="0" borderId="98" xfId="1" applyFont="1" applyBorder="1" applyAlignment="1" applyProtection="1">
      <alignment vertical="center" wrapText="1"/>
      <protection locked="0"/>
    </xf>
    <xf numFmtId="38" fontId="2" fillId="0" borderId="84" xfId="1" applyFont="1" applyBorder="1" applyAlignment="1" applyProtection="1">
      <alignment vertical="center" wrapText="1"/>
      <protection locked="0"/>
    </xf>
    <xf numFmtId="38" fontId="2" fillId="0" borderId="85" xfId="1" applyFont="1" applyBorder="1" applyAlignment="1" applyProtection="1">
      <alignment vertical="center" wrapText="1"/>
      <protection locked="0"/>
    </xf>
    <xf numFmtId="38" fontId="2" fillId="0" borderId="95" xfId="1" applyFont="1" applyBorder="1" applyAlignment="1" applyProtection="1">
      <alignment vertical="center" wrapText="1"/>
      <protection locked="0"/>
    </xf>
    <xf numFmtId="38" fontId="2" fillId="0" borderId="3" xfId="1" applyFont="1" applyBorder="1" applyAlignment="1" applyProtection="1">
      <alignment vertical="center" wrapText="1"/>
      <protection locked="0"/>
    </xf>
    <xf numFmtId="38" fontId="2" fillId="0" borderId="64" xfId="1" applyFont="1" applyBorder="1" applyAlignment="1" applyProtection="1">
      <alignment vertical="center" wrapText="1"/>
      <protection locked="0"/>
    </xf>
    <xf numFmtId="38" fontId="2" fillId="0" borderId="17" xfId="1" applyFont="1" applyBorder="1" applyAlignment="1" applyProtection="1">
      <alignment vertical="center" wrapText="1"/>
      <protection locked="0"/>
    </xf>
    <xf numFmtId="0" fontId="6" fillId="0" borderId="0" xfId="0" applyFont="1" applyAlignment="1">
      <alignment horizontal="left" vertical="top" wrapText="1"/>
    </xf>
    <xf numFmtId="0" fontId="2" fillId="0" borderId="8" xfId="0" applyFont="1" applyBorder="1" applyAlignment="1">
      <alignment horizontal="center" vertical="center" textRotation="255"/>
    </xf>
    <xf numFmtId="0" fontId="2" fillId="0" borderId="26" xfId="0" applyFont="1" applyBorder="1" applyAlignment="1">
      <alignment horizontal="center" vertical="center" textRotation="255"/>
    </xf>
    <xf numFmtId="0" fontId="2" fillId="0" borderId="46" xfId="0" applyFont="1" applyBorder="1" applyAlignment="1">
      <alignment horizontal="center" vertical="center" textRotation="255"/>
    </xf>
    <xf numFmtId="0" fontId="2" fillId="0" borderId="57" xfId="0" applyFont="1" applyBorder="1" applyAlignment="1">
      <alignment horizontal="center" vertical="center" textRotation="255"/>
    </xf>
    <xf numFmtId="0" fontId="2" fillId="0" borderId="46"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61"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43" xfId="0" applyFont="1" applyBorder="1" applyAlignment="1" applyProtection="1">
      <alignment horizontal="center" vertical="center" wrapText="1"/>
      <protection locked="0"/>
    </xf>
    <xf numFmtId="0" fontId="2" fillId="0" borderId="32" xfId="0" applyFont="1" applyBorder="1" applyAlignment="1" applyProtection="1">
      <alignment horizontal="center" vertical="center" wrapText="1"/>
      <protection locked="0"/>
    </xf>
    <xf numFmtId="176" fontId="2" fillId="0" borderId="31" xfId="0" applyNumberFormat="1" applyFont="1" applyBorder="1" applyAlignment="1">
      <alignment horizontal="center" vertical="center"/>
    </xf>
    <xf numFmtId="176" fontId="2" fillId="0" borderId="43" xfId="0" applyNumberFormat="1" applyFont="1" applyBorder="1" applyAlignment="1">
      <alignment horizontal="center" vertical="center"/>
    </xf>
    <xf numFmtId="176" fontId="2" fillId="0" borderId="32" xfId="0" applyNumberFormat="1" applyFont="1" applyBorder="1" applyAlignment="1">
      <alignment horizontal="center" vertical="center"/>
    </xf>
    <xf numFmtId="0" fontId="2" fillId="0" borderId="56" xfId="0" applyFont="1" applyBorder="1" applyAlignment="1">
      <alignment horizontal="center" vertical="center" textRotation="255"/>
    </xf>
    <xf numFmtId="0" fontId="2" fillId="0" borderId="0" xfId="0" applyFont="1" applyAlignment="1">
      <alignment horizontal="center" vertical="center" textRotation="255"/>
    </xf>
    <xf numFmtId="0" fontId="2" fillId="0" borderId="39" xfId="0" applyFont="1" applyBorder="1" applyAlignment="1">
      <alignment horizontal="center" vertical="center" wrapText="1"/>
    </xf>
    <xf numFmtId="0" fontId="2" fillId="0" borderId="74"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76" xfId="0" applyFont="1" applyBorder="1" applyAlignment="1">
      <alignment horizontal="center" vertical="center" wrapText="1"/>
    </xf>
    <xf numFmtId="0" fontId="10" fillId="0" borderId="83" xfId="0" applyFont="1" applyBorder="1" applyAlignment="1">
      <alignment horizontal="center" vertical="center"/>
    </xf>
    <xf numFmtId="0" fontId="10" fillId="0" borderId="5" xfId="0" applyFont="1" applyBorder="1" applyAlignment="1">
      <alignment horizontal="center" vertical="center"/>
    </xf>
    <xf numFmtId="38" fontId="2" fillId="0" borderId="34" xfId="1" applyFont="1" applyBorder="1" applyAlignment="1" applyProtection="1">
      <alignment horizontal="right" vertical="center" shrinkToFit="1"/>
      <protection locked="0"/>
    </xf>
    <xf numFmtId="38" fontId="2" fillId="0" borderId="47" xfId="1" applyFont="1" applyBorder="1" applyAlignment="1" applyProtection="1">
      <alignment horizontal="right" vertical="center" shrinkToFit="1"/>
      <protection locked="0"/>
    </xf>
    <xf numFmtId="38" fontId="2" fillId="0" borderId="45" xfId="1" applyFont="1" applyBorder="1" applyAlignment="1" applyProtection="1">
      <alignment horizontal="right" vertical="center" shrinkToFit="1"/>
      <protection locked="0"/>
    </xf>
    <xf numFmtId="38" fontId="2" fillId="0" borderId="11" xfId="1" applyFont="1" applyBorder="1" applyAlignment="1" applyProtection="1">
      <alignment horizontal="right" vertical="center" shrinkToFit="1"/>
      <protection locked="0"/>
    </xf>
    <xf numFmtId="0" fontId="2" fillId="0" borderId="4"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11" xfId="0" applyFont="1" applyBorder="1" applyAlignment="1">
      <alignment horizontal="center" vertical="center" wrapText="1"/>
    </xf>
    <xf numFmtId="0" fontId="10" fillId="0" borderId="6" xfId="0" applyFont="1" applyBorder="1" applyAlignment="1">
      <alignment horizontal="center" vertical="center" shrinkToFit="1"/>
    </xf>
    <xf numFmtId="0" fontId="10" fillId="0" borderId="34" xfId="0" applyFont="1" applyBorder="1" applyAlignment="1">
      <alignment horizontal="center" vertical="center" shrinkToFit="1"/>
    </xf>
    <xf numFmtId="0" fontId="5" fillId="0" borderId="40" xfId="0" applyFont="1" applyBorder="1" applyAlignment="1" applyProtection="1">
      <alignment horizontal="center" vertical="center" shrinkToFit="1"/>
      <protection locked="0"/>
    </xf>
    <xf numFmtId="0" fontId="5" fillId="0" borderId="34" xfId="0" applyFont="1" applyBorder="1" applyAlignment="1" applyProtection="1">
      <alignment horizontal="center" vertical="center" shrinkToFit="1"/>
      <protection locked="0"/>
    </xf>
    <xf numFmtId="0" fontId="2" fillId="0" borderId="10" xfId="0" applyFont="1" applyBorder="1" applyAlignment="1">
      <alignment horizontal="center" vertical="center" wrapText="1"/>
    </xf>
    <xf numFmtId="0" fontId="2" fillId="0" borderId="72" xfId="0" applyFont="1" applyBorder="1" applyAlignment="1">
      <alignment horizontal="center" vertical="center" wrapText="1"/>
    </xf>
    <xf numFmtId="0" fontId="13" fillId="0" borderId="38" xfId="0" applyFont="1" applyBorder="1" applyAlignment="1">
      <alignment horizontal="center" vertical="center"/>
    </xf>
    <xf numFmtId="0" fontId="13" fillId="0" borderId="37" xfId="0" applyFont="1" applyBorder="1" applyAlignment="1">
      <alignment horizontal="center" vertical="center"/>
    </xf>
    <xf numFmtId="0" fontId="13" fillId="0" borderId="52" xfId="0" applyFont="1" applyBorder="1" applyAlignment="1">
      <alignment horizontal="center" vertical="center"/>
    </xf>
    <xf numFmtId="0" fontId="13" fillId="0" borderId="0" xfId="0" applyFont="1" applyAlignment="1" applyProtection="1">
      <alignment horizontal="left" vertical="center" indent="1"/>
      <protection locked="0"/>
    </xf>
    <xf numFmtId="0" fontId="13" fillId="0" borderId="57" xfId="0" applyFont="1" applyBorder="1" applyAlignment="1" applyProtection="1">
      <alignment horizontal="left" vertical="center" indent="1"/>
      <protection locked="0"/>
    </xf>
    <xf numFmtId="0" fontId="13" fillId="0" borderId="58" xfId="0" applyFont="1" applyBorder="1" applyAlignment="1" applyProtection="1">
      <alignment horizontal="left" vertical="center" indent="1"/>
      <protection locked="0"/>
    </xf>
    <xf numFmtId="0" fontId="13" fillId="0" borderId="60" xfId="0" applyFont="1" applyBorder="1" applyAlignment="1" applyProtection="1">
      <alignment horizontal="left" vertical="center" indent="1"/>
      <protection locked="0"/>
    </xf>
    <xf numFmtId="0" fontId="12" fillId="0" borderId="0" xfId="0" applyFont="1" applyAlignment="1">
      <alignment horizontal="center" vertical="center"/>
    </xf>
    <xf numFmtId="0" fontId="13" fillId="0" borderId="0" xfId="0" applyFont="1" applyAlignment="1" applyProtection="1">
      <alignment horizontal="center" vertical="center"/>
      <protection locked="0"/>
    </xf>
    <xf numFmtId="177" fontId="13" fillId="0" borderId="0" xfId="0" applyNumberFormat="1" applyFont="1" applyAlignment="1">
      <alignment horizontal="left" vertical="center"/>
    </xf>
    <xf numFmtId="0" fontId="13" fillId="0" borderId="0" xfId="0" applyFont="1" applyAlignment="1">
      <alignment horizontal="left" vertical="center" indent="1"/>
    </xf>
    <xf numFmtId="0" fontId="13" fillId="0" borderId="0" xfId="0" applyFont="1" applyAlignment="1">
      <alignment horizontal="distributed" vertical="center" indent="1"/>
    </xf>
  </cellXfs>
  <cellStyles count="3">
    <cellStyle name="ハイパーリンク" xfId="2" builtinId="8"/>
    <cellStyle name="桁区切り" xfId="1" builtinId="6"/>
    <cellStyle name="標準" xfId="0" builtinId="0"/>
  </cellStyles>
  <dxfs count="3">
    <dxf>
      <fill>
        <patternFill>
          <bgColor theme="5" tint="0.39994506668294322"/>
        </patternFill>
      </fill>
    </dxf>
    <dxf>
      <fill>
        <patternFill>
          <bgColor theme="5" tint="0.39994506668294322"/>
        </patternFill>
      </fill>
    </dxf>
    <dxf>
      <fill>
        <patternFill>
          <bgColor theme="5" tint="0.3999450666829432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83820</xdr:colOff>
          <xdr:row>20</xdr:row>
          <xdr:rowOff>198120</xdr:rowOff>
        </xdr:from>
        <xdr:to>
          <xdr:col>3</xdr:col>
          <xdr:colOff>312420</xdr:colOff>
          <xdr:row>22</xdr:row>
          <xdr:rowOff>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21</xdr:row>
          <xdr:rowOff>198120</xdr:rowOff>
        </xdr:from>
        <xdr:to>
          <xdr:col>3</xdr:col>
          <xdr:colOff>312420</xdr:colOff>
          <xdr:row>23</xdr:row>
          <xdr:rowOff>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0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22</xdr:row>
          <xdr:rowOff>198120</xdr:rowOff>
        </xdr:from>
        <xdr:to>
          <xdr:col>3</xdr:col>
          <xdr:colOff>312420</xdr:colOff>
          <xdr:row>24</xdr:row>
          <xdr:rowOff>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0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23</xdr:row>
          <xdr:rowOff>198120</xdr:rowOff>
        </xdr:from>
        <xdr:to>
          <xdr:col>3</xdr:col>
          <xdr:colOff>312420</xdr:colOff>
          <xdr:row>25</xdr:row>
          <xdr:rowOff>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0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24</xdr:row>
          <xdr:rowOff>198120</xdr:rowOff>
        </xdr:from>
        <xdr:to>
          <xdr:col>3</xdr:col>
          <xdr:colOff>312420</xdr:colOff>
          <xdr:row>26</xdr:row>
          <xdr:rowOff>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0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25</xdr:row>
          <xdr:rowOff>190500</xdr:rowOff>
        </xdr:from>
        <xdr:to>
          <xdr:col>4</xdr:col>
          <xdr:colOff>640080</xdr:colOff>
          <xdr:row>27</xdr:row>
          <xdr:rowOff>190500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0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26</xdr:row>
          <xdr:rowOff>190500</xdr:rowOff>
        </xdr:from>
        <xdr:to>
          <xdr:col>4</xdr:col>
          <xdr:colOff>640080</xdr:colOff>
          <xdr:row>28</xdr:row>
          <xdr:rowOff>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0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34</xdr:row>
          <xdr:rowOff>0</xdr:rowOff>
        </xdr:from>
        <xdr:to>
          <xdr:col>3</xdr:col>
          <xdr:colOff>312420</xdr:colOff>
          <xdr:row>35</xdr:row>
          <xdr:rowOff>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0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35</xdr:row>
          <xdr:rowOff>0</xdr:rowOff>
        </xdr:from>
        <xdr:to>
          <xdr:col>3</xdr:col>
          <xdr:colOff>312420</xdr:colOff>
          <xdr:row>36</xdr:row>
          <xdr:rowOff>0</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0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36</xdr:row>
          <xdr:rowOff>0</xdr:rowOff>
        </xdr:from>
        <xdr:to>
          <xdr:col>3</xdr:col>
          <xdr:colOff>312420</xdr:colOff>
          <xdr:row>37</xdr:row>
          <xdr:rowOff>0</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0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37</xdr:row>
          <xdr:rowOff>0</xdr:rowOff>
        </xdr:from>
        <xdr:to>
          <xdr:col>3</xdr:col>
          <xdr:colOff>312420</xdr:colOff>
          <xdr:row>38</xdr:row>
          <xdr:rowOff>0</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0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37</xdr:row>
          <xdr:rowOff>190500</xdr:rowOff>
        </xdr:from>
        <xdr:to>
          <xdr:col>4</xdr:col>
          <xdr:colOff>640080</xdr:colOff>
          <xdr:row>38</xdr:row>
          <xdr:rowOff>190500</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00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38</xdr:row>
          <xdr:rowOff>190500</xdr:rowOff>
        </xdr:from>
        <xdr:to>
          <xdr:col>4</xdr:col>
          <xdr:colOff>640080</xdr:colOff>
          <xdr:row>40</xdr:row>
          <xdr:rowOff>190500</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00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39</xdr:row>
          <xdr:rowOff>190500</xdr:rowOff>
        </xdr:from>
        <xdr:to>
          <xdr:col>4</xdr:col>
          <xdr:colOff>640080</xdr:colOff>
          <xdr:row>41</xdr:row>
          <xdr:rowOff>0</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0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41</xdr:row>
          <xdr:rowOff>0</xdr:rowOff>
        </xdr:from>
        <xdr:to>
          <xdr:col>4</xdr:col>
          <xdr:colOff>640080</xdr:colOff>
          <xdr:row>42</xdr:row>
          <xdr:rowOff>0</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00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18</xdr:col>
      <xdr:colOff>43814</xdr:colOff>
      <xdr:row>0</xdr:row>
      <xdr:rowOff>104775</xdr:rowOff>
    </xdr:from>
    <xdr:to>
      <xdr:col>23</xdr:col>
      <xdr:colOff>300989</xdr:colOff>
      <xdr:row>4</xdr:row>
      <xdr:rowOff>0</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7063739" y="104775"/>
          <a:ext cx="3686175" cy="533400"/>
        </a:xfrm>
        <a:prstGeom prst="wedgeRoundRectCallout">
          <a:avLst>
            <a:gd name="adj1" fmla="val -35359"/>
            <a:gd name="adj2" fmla="val 48112"/>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050" b="1">
              <a:solidFill>
                <a:schemeClr val="tx1"/>
              </a:solidFill>
              <a:latin typeface="Meiryo UI" panose="020B0604030504040204" pitchFamily="50" charset="-128"/>
              <a:ea typeface="Meiryo UI" panose="020B0604030504040204" pitchFamily="50" charset="-128"/>
            </a:rPr>
            <a:t>　売上高状況表の入力内容が反映されます。</a:t>
          </a:r>
          <a:endParaRPr kumimoji="1" lang="en-US" altLang="ja-JP" sz="1050" b="1">
            <a:solidFill>
              <a:schemeClr val="tx1"/>
            </a:solidFill>
            <a:latin typeface="Meiryo UI" panose="020B0604030504040204" pitchFamily="50" charset="-128"/>
            <a:ea typeface="Meiryo UI" panose="020B0604030504040204" pitchFamily="50" charset="-128"/>
          </a:endParaRPr>
        </a:p>
        <a:p>
          <a:pPr algn="l"/>
          <a:r>
            <a:rPr kumimoji="1" lang="ja-JP" altLang="en-US" sz="1050" b="1">
              <a:solidFill>
                <a:schemeClr val="tx1"/>
              </a:solidFill>
              <a:latin typeface="Meiryo UI" panose="020B0604030504040204" pitchFamily="50" charset="-128"/>
              <a:ea typeface="Meiryo UI" panose="020B0604030504040204" pitchFamily="50" charset="-128"/>
            </a:rPr>
            <a:t>　売上高状況表に記入の上、内容を確認してください。</a:t>
          </a:r>
          <a:endParaRPr kumimoji="1" lang="en-US" altLang="ja-JP" sz="1050" b="1">
            <a:solidFill>
              <a:schemeClr val="tx1"/>
            </a:solidFill>
            <a:latin typeface="Meiryo UI" panose="020B0604030504040204" pitchFamily="50" charset="-128"/>
            <a:ea typeface="Meiryo UI" panose="020B0604030504040204" pitchFamily="50" charset="-128"/>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40</xdr:col>
      <xdr:colOff>238126</xdr:colOff>
      <xdr:row>18</xdr:row>
      <xdr:rowOff>132107</xdr:rowOff>
    </xdr:from>
    <xdr:to>
      <xdr:col>42</xdr:col>
      <xdr:colOff>236220</xdr:colOff>
      <xdr:row>20</xdr:row>
      <xdr:rowOff>182630</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7347586" y="4833647"/>
          <a:ext cx="1537334" cy="507723"/>
        </a:xfrm>
        <a:prstGeom prst="wedgeRoundRectCallout">
          <a:avLst>
            <a:gd name="adj1" fmla="val -64754"/>
            <a:gd name="adj2" fmla="val 12076"/>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l"/>
          <a:r>
            <a:rPr kumimoji="1" lang="ja-JP" altLang="en-US" sz="1100">
              <a:solidFill>
                <a:schemeClr val="tx1"/>
              </a:solidFill>
              <a:latin typeface="Meiryo UI" panose="020B0604030504040204" pitchFamily="50" charset="-128"/>
              <a:ea typeface="Meiryo UI" panose="020B0604030504040204" pitchFamily="50" charset="-128"/>
            </a:rPr>
            <a:t>　</a:t>
          </a:r>
          <a:r>
            <a:rPr kumimoji="1" lang="en-US" altLang="ja-JP" sz="1100" b="1" u="sng">
              <a:solidFill>
                <a:srgbClr val="FF0000"/>
              </a:solidFill>
              <a:latin typeface="Meiryo UI" panose="020B0604030504040204" pitchFamily="50" charset="-128"/>
              <a:ea typeface="Meiryo UI" panose="020B0604030504040204" pitchFamily="50" charset="-128"/>
            </a:rPr>
            <a:t>20</a:t>
          </a:r>
          <a:r>
            <a:rPr kumimoji="1" lang="ja-JP" altLang="en-US" sz="1100" b="1" u="sng">
              <a:solidFill>
                <a:srgbClr val="FF0000"/>
              </a:solidFill>
              <a:latin typeface="Meiryo UI" panose="020B0604030504040204" pitchFamily="50" charset="-128"/>
              <a:ea typeface="Meiryo UI" panose="020B0604030504040204" pitchFamily="50" charset="-128"/>
            </a:rPr>
            <a:t>％以上</a:t>
          </a:r>
          <a:r>
            <a:rPr kumimoji="1" lang="ja-JP" altLang="en-US" sz="1100">
              <a:solidFill>
                <a:schemeClr val="tx1"/>
              </a:solidFill>
              <a:latin typeface="Meiryo UI" panose="020B0604030504040204" pitchFamily="50" charset="-128"/>
              <a:ea typeface="Meiryo UI" panose="020B0604030504040204" pitchFamily="50" charset="-128"/>
            </a:rPr>
            <a:t>であること</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fPrintsWithSheet="0"/>
  </xdr:twoCellAnchor>
  <xdr:twoCellAnchor>
    <xdr:from>
      <xdr:col>36</xdr:col>
      <xdr:colOff>91109</xdr:colOff>
      <xdr:row>0</xdr:row>
      <xdr:rowOff>49696</xdr:rowOff>
    </xdr:from>
    <xdr:to>
      <xdr:col>46</xdr:col>
      <xdr:colOff>624840</xdr:colOff>
      <xdr:row>3</xdr:row>
      <xdr:rowOff>123825</xdr:rowOff>
    </xdr:to>
    <xdr:sp macro="" textlink="">
      <xdr:nvSpPr>
        <xdr:cNvPr id="3" name="角丸四角形吹き出し 2">
          <a:extLst>
            <a:ext uri="{FF2B5EF4-FFF2-40B4-BE49-F238E27FC236}">
              <a16:creationId xmlns:a16="http://schemas.microsoft.com/office/drawing/2014/main" id="{00000000-0008-0000-0200-000003000000}"/>
            </a:ext>
          </a:extLst>
        </xdr:cNvPr>
        <xdr:cNvSpPr/>
      </xdr:nvSpPr>
      <xdr:spPr>
        <a:xfrm>
          <a:off x="6939584" y="49696"/>
          <a:ext cx="6201106" cy="864704"/>
        </a:xfrm>
        <a:prstGeom prst="wedgeRoundRectCallout">
          <a:avLst>
            <a:gd name="adj1" fmla="val -35502"/>
            <a:gd name="adj2" fmla="val -20891"/>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l"/>
          <a:r>
            <a:rPr kumimoji="1" lang="ja-JP" altLang="en-US" sz="1600" b="1">
              <a:solidFill>
                <a:schemeClr val="tx1"/>
              </a:solidFill>
              <a:latin typeface="Meiryo UI" panose="020B0604030504040204" pitchFamily="50" charset="-128"/>
              <a:ea typeface="Meiryo UI" panose="020B0604030504040204" pitchFamily="50" charset="-128"/>
            </a:rPr>
            <a:t>　　　　　　　　のセルを全て入力してください。</a:t>
          </a:r>
          <a:endParaRPr kumimoji="1" lang="en-US" altLang="ja-JP" sz="1600" b="1">
            <a:solidFill>
              <a:schemeClr val="tx1"/>
            </a:solidFill>
            <a:latin typeface="Meiryo UI" panose="020B0604030504040204" pitchFamily="50" charset="-128"/>
            <a:ea typeface="Meiryo UI" panose="020B0604030504040204" pitchFamily="50" charset="-128"/>
          </a:endParaRPr>
        </a:p>
        <a:p>
          <a:pPr algn="l"/>
          <a:r>
            <a:rPr kumimoji="1" lang="ja-JP" altLang="en-US" sz="1600" b="1">
              <a:solidFill>
                <a:schemeClr val="tx1"/>
              </a:solidFill>
              <a:latin typeface="Meiryo UI" panose="020B0604030504040204" pitchFamily="50" charset="-128"/>
              <a:ea typeface="Meiryo UI" panose="020B0604030504040204" pitchFamily="50" charset="-128"/>
            </a:rPr>
            <a:t>本シートに入力した内容が、認定申請書シートに反映されます。</a:t>
          </a:r>
          <a:endParaRPr kumimoji="1" lang="en-US" altLang="ja-JP" sz="1600" b="1">
            <a:solidFill>
              <a:schemeClr val="tx1"/>
            </a:solidFill>
            <a:latin typeface="Meiryo UI" panose="020B0604030504040204" pitchFamily="50" charset="-128"/>
            <a:ea typeface="Meiryo UI" panose="020B0604030504040204" pitchFamily="50" charset="-128"/>
          </a:endParaRPr>
        </a:p>
      </xdr:txBody>
    </xdr:sp>
    <xdr:clientData fPrintsWithSheet="0"/>
  </xdr:twoCellAnchor>
  <xdr:twoCellAnchor>
    <xdr:from>
      <xdr:col>38</xdr:col>
      <xdr:colOff>124657</xdr:colOff>
      <xdr:row>0</xdr:row>
      <xdr:rowOff>197860</xdr:rowOff>
    </xdr:from>
    <xdr:to>
      <xdr:col>39</xdr:col>
      <xdr:colOff>215490</xdr:colOff>
      <xdr:row>1</xdr:row>
      <xdr:rowOff>136708</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7040635" y="197860"/>
          <a:ext cx="637485" cy="253587"/>
        </a:xfrm>
        <a:prstGeom prst="rect">
          <a:avLst/>
        </a:prstGeom>
        <a:solidFill>
          <a:schemeClr val="accent2">
            <a:lumMod val="60000"/>
            <a:lumOff val="4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38</xdr:col>
      <xdr:colOff>499443</xdr:colOff>
      <xdr:row>5</xdr:row>
      <xdr:rowOff>371061</xdr:rowOff>
    </xdr:from>
    <xdr:to>
      <xdr:col>46</xdr:col>
      <xdr:colOff>485775</xdr:colOff>
      <xdr:row>9</xdr:row>
      <xdr:rowOff>250135</xdr:rowOff>
    </xdr:to>
    <xdr:sp macro="" textlink="">
      <xdr:nvSpPr>
        <xdr:cNvPr id="5" name="角丸四角形吹き出し 4">
          <a:extLst>
            <a:ext uri="{FF2B5EF4-FFF2-40B4-BE49-F238E27FC236}">
              <a16:creationId xmlns:a16="http://schemas.microsoft.com/office/drawing/2014/main" id="{00000000-0008-0000-0200-000005000000}"/>
            </a:ext>
          </a:extLst>
        </xdr:cNvPr>
        <xdr:cNvSpPr/>
      </xdr:nvSpPr>
      <xdr:spPr>
        <a:xfrm>
          <a:off x="7462218" y="1695036"/>
          <a:ext cx="5358432" cy="917299"/>
        </a:xfrm>
        <a:prstGeom prst="wedgeRoundRectCallout">
          <a:avLst>
            <a:gd name="adj1" fmla="val -59107"/>
            <a:gd name="adj2" fmla="val 8288"/>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・最近</a:t>
          </a:r>
          <a:r>
            <a:rPr kumimoji="1" lang="en-US" altLang="ja-JP" sz="11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1</a:t>
          </a:r>
          <a:r>
            <a:rPr kumimoji="1" lang="ja-JP" altLang="en-US" sz="11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年間の売上高等は、直近の決算等の数値を記載。</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・最上段には、最近</a:t>
          </a:r>
          <a:r>
            <a:rPr kumimoji="1" lang="en-US" altLang="ja-JP" sz="1100">
              <a:solidFill>
                <a:schemeClr val="tx1"/>
              </a:solidFill>
              <a:latin typeface="Meiryo UI" panose="020B0604030504040204" pitchFamily="50" charset="-128"/>
              <a:ea typeface="Meiryo UI" panose="020B0604030504040204" pitchFamily="50" charset="-128"/>
            </a:rPr>
            <a:t>1</a:t>
          </a:r>
          <a:r>
            <a:rPr kumimoji="1" lang="ja-JP" altLang="en-US" sz="1100">
              <a:solidFill>
                <a:schemeClr val="tx1"/>
              </a:solidFill>
              <a:latin typeface="Meiryo UI" panose="020B0604030504040204" pitchFamily="50" charset="-128"/>
              <a:ea typeface="Meiryo UI" panose="020B0604030504040204" pitchFamily="50" charset="-128"/>
            </a:rPr>
            <a:t>年間で最も売上高等が大きい事業が属する業種を記入。</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fPrintsWithSheet="0"/>
  </xdr:twoCellAnchor>
  <xdr:twoCellAnchor>
    <xdr:from>
      <xdr:col>39</xdr:col>
      <xdr:colOff>173520</xdr:colOff>
      <xdr:row>12</xdr:row>
      <xdr:rowOff>15738</xdr:rowOff>
    </xdr:from>
    <xdr:to>
      <xdr:col>47</xdr:col>
      <xdr:colOff>200024</xdr:colOff>
      <xdr:row>16</xdr:row>
      <xdr:rowOff>85725</xdr:rowOff>
    </xdr:to>
    <xdr:sp macro="" textlink="">
      <xdr:nvSpPr>
        <xdr:cNvPr id="6" name="角丸四角形吹き出し 5">
          <a:extLst>
            <a:ext uri="{FF2B5EF4-FFF2-40B4-BE49-F238E27FC236}">
              <a16:creationId xmlns:a16="http://schemas.microsoft.com/office/drawing/2014/main" id="{00000000-0008-0000-0200-000006000000}"/>
            </a:ext>
          </a:extLst>
        </xdr:cNvPr>
        <xdr:cNvSpPr/>
      </xdr:nvSpPr>
      <xdr:spPr>
        <a:xfrm>
          <a:off x="7860195" y="3330438"/>
          <a:ext cx="5712929" cy="1193937"/>
        </a:xfrm>
        <a:prstGeom prst="wedgeRoundRectCallout">
          <a:avLst>
            <a:gd name="adj1" fmla="val -61001"/>
            <a:gd name="adj2" fmla="val 10032"/>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l"/>
          <a:r>
            <a:rPr kumimoji="1" lang="ja-JP" altLang="en-US" sz="1100">
              <a:solidFill>
                <a:schemeClr val="tx1"/>
              </a:solidFill>
              <a:latin typeface="Meiryo UI" panose="020B0604030504040204" pitchFamily="50" charset="-128"/>
              <a:ea typeface="Meiryo UI" panose="020B0604030504040204" pitchFamily="50" charset="-128"/>
            </a:rPr>
            <a:t>・合計の記載漏れに注意。</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・構成比の合計が</a:t>
          </a:r>
          <a:r>
            <a:rPr kumimoji="1" lang="en-US" altLang="ja-JP" sz="1100">
              <a:solidFill>
                <a:schemeClr val="tx1"/>
              </a:solidFill>
              <a:latin typeface="Meiryo UI" panose="020B0604030504040204" pitchFamily="50" charset="-128"/>
              <a:ea typeface="Meiryo UI" panose="020B0604030504040204" pitchFamily="50" charset="-128"/>
            </a:rPr>
            <a:t>100</a:t>
          </a:r>
          <a:r>
            <a:rPr kumimoji="1" lang="ja-JP" altLang="en-US" sz="1100">
              <a:solidFill>
                <a:schemeClr val="tx1"/>
              </a:solidFill>
              <a:latin typeface="Meiryo UI" panose="020B0604030504040204" pitchFamily="50" charset="-128"/>
              <a:ea typeface="Meiryo UI" panose="020B0604030504040204" pitchFamily="50" charset="-128"/>
            </a:rPr>
            <a:t>％であるか確認。</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　</a:t>
          </a:r>
          <a:r>
            <a:rPr kumimoji="1" lang="en-US" altLang="ja-JP" sz="1100">
              <a:solidFill>
                <a:schemeClr val="tx1"/>
              </a:solidFill>
              <a:latin typeface="Meiryo UI" panose="020B0604030504040204" pitchFamily="50" charset="-128"/>
              <a:ea typeface="Meiryo UI" panose="020B0604030504040204" pitchFamily="50" charset="-128"/>
            </a:rPr>
            <a:t>※</a:t>
          </a:r>
          <a:r>
            <a:rPr kumimoji="1" lang="ja-JP" altLang="en-US" sz="1100">
              <a:solidFill>
                <a:schemeClr val="tx1"/>
              </a:solidFill>
              <a:latin typeface="Meiryo UI" panose="020B0604030504040204" pitchFamily="50" charset="-128"/>
              <a:ea typeface="Meiryo UI" panose="020B0604030504040204" pitchFamily="50" charset="-128"/>
            </a:rPr>
            <a:t>各業種ごとの構成比は自動計算ですが、端数の都合により合計が</a:t>
          </a:r>
          <a:r>
            <a:rPr kumimoji="1" lang="en-US" altLang="ja-JP" sz="1100">
              <a:solidFill>
                <a:schemeClr val="tx1"/>
              </a:solidFill>
              <a:latin typeface="Meiryo UI" panose="020B0604030504040204" pitchFamily="50" charset="-128"/>
              <a:ea typeface="Meiryo UI" panose="020B0604030504040204" pitchFamily="50" charset="-128"/>
            </a:rPr>
            <a:t>100</a:t>
          </a:r>
          <a:r>
            <a:rPr kumimoji="1" lang="ja-JP" altLang="en-US" sz="1100">
              <a:solidFill>
                <a:schemeClr val="tx1"/>
              </a:solidFill>
              <a:latin typeface="Meiryo UI" panose="020B0604030504040204" pitchFamily="50" charset="-128"/>
              <a:ea typeface="Meiryo UI" panose="020B0604030504040204" pitchFamily="50" charset="-128"/>
            </a:rPr>
            <a:t>％でない場合があります。その場合は、自動計算を無視して各構成比を修正してください。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fPrintsWithSheet="0"/>
  </xdr:twoCellAnchor>
  <xdr:twoCellAnchor>
    <xdr:from>
      <xdr:col>40</xdr:col>
      <xdr:colOff>338759</xdr:colOff>
      <xdr:row>32</xdr:row>
      <xdr:rowOff>168551</xdr:rowOff>
    </xdr:from>
    <xdr:to>
      <xdr:col>42</xdr:col>
      <xdr:colOff>7041</xdr:colOff>
      <xdr:row>34</xdr:row>
      <xdr:rowOff>194226</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8568359" y="8379101"/>
          <a:ext cx="1382782" cy="511450"/>
        </a:xfrm>
        <a:prstGeom prst="wedgeRoundRectCallout">
          <a:avLst>
            <a:gd name="adj1" fmla="val -73020"/>
            <a:gd name="adj2" fmla="val 12076"/>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l"/>
          <a:r>
            <a:rPr kumimoji="1" lang="ja-JP" altLang="en-US" sz="1100">
              <a:solidFill>
                <a:schemeClr val="tx1"/>
              </a:solidFill>
              <a:latin typeface="Meiryo UI" panose="020B0604030504040204" pitchFamily="50" charset="-128"/>
              <a:ea typeface="Meiryo UI" panose="020B0604030504040204" pitchFamily="50" charset="-128"/>
            </a:rPr>
            <a:t>　</a:t>
          </a:r>
          <a:r>
            <a:rPr kumimoji="1" lang="ja-JP" altLang="en-US" sz="1100" b="1" u="sng">
              <a:solidFill>
                <a:srgbClr val="FF0000"/>
              </a:solidFill>
              <a:latin typeface="Meiryo UI" panose="020B0604030504040204" pitchFamily="50" charset="-128"/>
              <a:ea typeface="Meiryo UI" panose="020B0604030504040204" pitchFamily="50" charset="-128"/>
            </a:rPr>
            <a:t>Ｐ＞</a:t>
          </a:r>
          <a:r>
            <a:rPr kumimoji="1" lang="en-US" altLang="ja-JP" sz="1100" b="1" u="sng">
              <a:solidFill>
                <a:srgbClr val="FF0000"/>
              </a:solidFill>
              <a:latin typeface="Meiryo UI" panose="020B0604030504040204" pitchFamily="50" charset="-128"/>
              <a:ea typeface="Meiryo UI" panose="020B0604030504040204" pitchFamily="50" charset="-128"/>
            </a:rPr>
            <a:t>0</a:t>
          </a:r>
          <a:r>
            <a:rPr kumimoji="1" lang="ja-JP" altLang="en-US" sz="1100">
              <a:solidFill>
                <a:schemeClr val="tx1"/>
              </a:solidFill>
              <a:latin typeface="Meiryo UI" panose="020B0604030504040204" pitchFamily="50" charset="-128"/>
              <a:ea typeface="Meiryo UI" panose="020B0604030504040204" pitchFamily="50" charset="-128"/>
            </a:rPr>
            <a:t>であること</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fPrintsWithSheet="0"/>
  </xdr:twoCellAnchor>
  <xdr:twoCellAnchor>
    <xdr:from>
      <xdr:col>40</xdr:col>
      <xdr:colOff>303559</xdr:colOff>
      <xdr:row>24</xdr:row>
      <xdr:rowOff>241024</xdr:rowOff>
    </xdr:from>
    <xdr:to>
      <xdr:col>42</xdr:col>
      <xdr:colOff>156210</xdr:colOff>
      <xdr:row>26</xdr:row>
      <xdr:rowOff>200439</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8533159" y="6603724"/>
          <a:ext cx="1567151" cy="521390"/>
        </a:xfrm>
        <a:prstGeom prst="wedgeRoundRectCallout">
          <a:avLst>
            <a:gd name="adj1" fmla="val -66577"/>
            <a:gd name="adj2" fmla="val 8422"/>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l"/>
          <a:r>
            <a:rPr kumimoji="1" lang="ja-JP" altLang="en-US" sz="1100">
              <a:solidFill>
                <a:schemeClr val="tx1"/>
              </a:solidFill>
              <a:latin typeface="Meiryo UI" panose="020B0604030504040204" pitchFamily="50" charset="-128"/>
              <a:ea typeface="Meiryo UI" panose="020B0604030504040204" pitchFamily="50" charset="-128"/>
            </a:rPr>
            <a:t>　</a:t>
          </a:r>
          <a:r>
            <a:rPr kumimoji="1" lang="en-US" altLang="ja-JP" sz="1100" b="1" u="sng">
              <a:solidFill>
                <a:srgbClr val="FF0000"/>
              </a:solidFill>
              <a:latin typeface="Meiryo UI" panose="020B0604030504040204" pitchFamily="50" charset="-128"/>
              <a:ea typeface="Meiryo UI" panose="020B0604030504040204" pitchFamily="50" charset="-128"/>
            </a:rPr>
            <a:t>20</a:t>
          </a:r>
          <a:r>
            <a:rPr kumimoji="1" lang="ja-JP" altLang="en-US" sz="1100" b="1" u="sng">
              <a:solidFill>
                <a:srgbClr val="FF0000"/>
              </a:solidFill>
              <a:latin typeface="Meiryo UI" panose="020B0604030504040204" pitchFamily="50" charset="-128"/>
              <a:ea typeface="Meiryo UI" panose="020B0604030504040204" pitchFamily="50" charset="-128"/>
            </a:rPr>
            <a:t>％以上</a:t>
          </a:r>
          <a:r>
            <a:rPr kumimoji="1" lang="ja-JP" altLang="en-US" sz="1100">
              <a:solidFill>
                <a:schemeClr val="tx1"/>
              </a:solidFill>
              <a:latin typeface="Meiryo UI" panose="020B0604030504040204" pitchFamily="50" charset="-128"/>
              <a:ea typeface="Meiryo UI" panose="020B0604030504040204" pitchFamily="50" charset="-128"/>
            </a:rPr>
            <a:t>であること</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fPrintsWithSheet="0"/>
  </xdr:twoCellAnchor>
  <xdr:twoCellAnchor>
    <xdr:from>
      <xdr:col>40</xdr:col>
      <xdr:colOff>408332</xdr:colOff>
      <xdr:row>41</xdr:row>
      <xdr:rowOff>176835</xdr:rowOff>
    </xdr:from>
    <xdr:to>
      <xdr:col>43</xdr:col>
      <xdr:colOff>100634</xdr:colOff>
      <xdr:row>53</xdr:row>
      <xdr:rowOff>93181</xdr:rowOff>
    </xdr:to>
    <xdr:sp macro="" textlink="">
      <xdr:nvSpPr>
        <xdr:cNvPr id="16" name="角丸四角形吹き出し 15">
          <a:extLst>
            <a:ext uri="{FF2B5EF4-FFF2-40B4-BE49-F238E27FC236}">
              <a16:creationId xmlns:a16="http://schemas.microsoft.com/office/drawing/2014/main" id="{00000000-0008-0000-0200-000010000000}"/>
            </a:ext>
          </a:extLst>
        </xdr:cNvPr>
        <xdr:cNvSpPr/>
      </xdr:nvSpPr>
      <xdr:spPr>
        <a:xfrm>
          <a:off x="8637932" y="10663860"/>
          <a:ext cx="2264052" cy="2535721"/>
        </a:xfrm>
        <a:prstGeom prst="wedgeRoundRectCallout">
          <a:avLst>
            <a:gd name="adj1" fmla="val -65761"/>
            <a:gd name="adj2" fmla="val -5166"/>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l"/>
          <a:r>
            <a:rPr kumimoji="1" lang="ja-JP" altLang="en-US" sz="1100">
              <a:solidFill>
                <a:schemeClr val="tx1"/>
              </a:solidFill>
              <a:latin typeface="Meiryo UI" panose="020B0604030504040204" pitchFamily="50" charset="-128"/>
              <a:ea typeface="Meiryo UI" panose="020B0604030504040204" pitchFamily="50" charset="-128"/>
            </a:rPr>
            <a:t>記入例</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b="1">
              <a:solidFill>
                <a:schemeClr val="tx1"/>
              </a:solidFill>
              <a:latin typeface="Meiryo UI" panose="020B0604030504040204" pitchFamily="50" charset="-128"/>
              <a:ea typeface="Meiryo UI" panose="020B0604030504040204" pitchFamily="50" charset="-128"/>
            </a:rPr>
            <a:t>＜法人の場合＞</a:t>
          </a:r>
          <a:endParaRPr kumimoji="1" lang="en-US" altLang="ja-JP" sz="1100" b="1">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　高松市番町一丁目</a:t>
          </a:r>
          <a:r>
            <a:rPr kumimoji="1" lang="en-US" altLang="ja-JP" sz="1100">
              <a:solidFill>
                <a:schemeClr val="tx1"/>
              </a:solidFill>
              <a:latin typeface="Meiryo UI" panose="020B0604030504040204" pitchFamily="50" charset="-128"/>
              <a:ea typeface="Meiryo UI" panose="020B0604030504040204" pitchFamily="50" charset="-128"/>
            </a:rPr>
            <a:t>8-15</a:t>
          </a:r>
        </a:p>
        <a:p>
          <a:pPr algn="l"/>
          <a:r>
            <a:rPr kumimoji="1" lang="ja-JP" altLang="en-US" sz="1100">
              <a:solidFill>
                <a:schemeClr val="tx1"/>
              </a:solidFill>
              <a:latin typeface="Meiryo UI" panose="020B0604030504040204" pitchFamily="50" charset="-128"/>
              <a:ea typeface="Meiryo UI" panose="020B0604030504040204" pitchFamily="50" charset="-128"/>
            </a:rPr>
            <a:t>　株式会社高松商事</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　代表取締役　　高松　太郎</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b="1">
              <a:solidFill>
                <a:schemeClr val="tx1"/>
              </a:solidFill>
              <a:latin typeface="Meiryo UI" panose="020B0604030504040204" pitchFamily="50" charset="-128"/>
              <a:ea typeface="Meiryo UI" panose="020B0604030504040204" pitchFamily="50" charset="-128"/>
            </a:rPr>
            <a:t>＜個人の場合＞</a:t>
          </a:r>
          <a:endParaRPr kumimoji="1" lang="en-US" altLang="ja-JP" sz="1100" b="1">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　高松市番町一丁目</a:t>
          </a:r>
          <a:r>
            <a:rPr kumimoji="1" lang="en-US" altLang="ja-JP" sz="1100">
              <a:solidFill>
                <a:schemeClr val="tx1"/>
              </a:solidFill>
              <a:latin typeface="Meiryo UI" panose="020B0604030504040204" pitchFamily="50" charset="-128"/>
              <a:ea typeface="Meiryo UI" panose="020B0604030504040204" pitchFamily="50" charset="-128"/>
            </a:rPr>
            <a:t>8-15</a:t>
          </a:r>
        </a:p>
        <a:p>
          <a:pPr algn="l"/>
          <a:r>
            <a:rPr kumimoji="1" lang="ja-JP" altLang="en-US" sz="1100">
              <a:solidFill>
                <a:schemeClr val="tx1"/>
              </a:solidFill>
              <a:latin typeface="Meiryo UI" panose="020B0604030504040204" pitchFamily="50" charset="-128"/>
              <a:ea typeface="Meiryo UI" panose="020B0604030504040204" pitchFamily="50" charset="-128"/>
            </a:rPr>
            <a:t>　高松商事（屋号あれば）</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　高松　太郎</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40</xdr:col>
      <xdr:colOff>513109</xdr:colOff>
      <xdr:row>44</xdr:row>
      <xdr:rowOff>85724</xdr:rowOff>
    </xdr:from>
    <xdr:to>
      <xdr:col>42</xdr:col>
      <xdr:colOff>514351</xdr:colOff>
      <xdr:row>45</xdr:row>
      <xdr:rowOff>171449</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8742709" y="11372849"/>
          <a:ext cx="1715742" cy="21907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t" anchorCtr="0" forceAA="0" compatLnSpc="1">
          <a:prstTxWarp prst="textNoShape">
            <a:avLst/>
          </a:prstTxWarp>
          <a:noAutofit/>
        </a:bodyPr>
        <a:lstStyle/>
        <a:p>
          <a:pPr algn="l"/>
          <a:endParaRPr kumimoji="1" lang="ja-JP" altLang="en-US"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40</xdr:col>
      <xdr:colOff>513109</xdr:colOff>
      <xdr:row>45</xdr:row>
      <xdr:rowOff>171449</xdr:rowOff>
    </xdr:from>
    <xdr:to>
      <xdr:col>42</xdr:col>
      <xdr:colOff>514351</xdr:colOff>
      <xdr:row>46</xdr:row>
      <xdr:rowOff>133349</xdr:rowOff>
    </xdr:to>
    <xdr:sp macro="" textlink="">
      <xdr:nvSpPr>
        <xdr:cNvPr id="18" name="正方形/長方形 17">
          <a:extLst>
            <a:ext uri="{FF2B5EF4-FFF2-40B4-BE49-F238E27FC236}">
              <a16:creationId xmlns:a16="http://schemas.microsoft.com/office/drawing/2014/main" id="{00000000-0008-0000-0200-000012000000}"/>
            </a:ext>
          </a:extLst>
        </xdr:cNvPr>
        <xdr:cNvSpPr/>
      </xdr:nvSpPr>
      <xdr:spPr>
        <a:xfrm>
          <a:off x="8742709" y="11591924"/>
          <a:ext cx="1715742" cy="21907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t" anchorCtr="0" forceAA="0" compatLnSpc="1">
          <a:prstTxWarp prst="textNoShape">
            <a:avLst/>
          </a:prstTxWarp>
          <a:noAutofit/>
        </a:bodyPr>
        <a:lstStyle/>
        <a:p>
          <a:pPr algn="l"/>
          <a:endParaRPr kumimoji="1" lang="ja-JP" altLang="en-US"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40</xdr:col>
      <xdr:colOff>513109</xdr:colOff>
      <xdr:row>46</xdr:row>
      <xdr:rowOff>133350</xdr:rowOff>
    </xdr:from>
    <xdr:to>
      <xdr:col>42</xdr:col>
      <xdr:colOff>514351</xdr:colOff>
      <xdr:row>47</xdr:row>
      <xdr:rowOff>123826</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8742709" y="11811000"/>
          <a:ext cx="1715742" cy="23812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t" anchorCtr="0" forceAA="0" compatLnSpc="1">
          <a:prstTxWarp prst="textNoShape">
            <a:avLst/>
          </a:prstTxWarp>
          <a:noAutofit/>
        </a:bodyPr>
        <a:lstStyle/>
        <a:p>
          <a:pPr algn="l"/>
          <a:endParaRPr kumimoji="1" lang="ja-JP" altLang="en-US"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40</xdr:col>
      <xdr:colOff>551209</xdr:colOff>
      <xdr:row>48</xdr:row>
      <xdr:rowOff>103948</xdr:rowOff>
    </xdr:from>
    <xdr:to>
      <xdr:col>42</xdr:col>
      <xdr:colOff>552451</xdr:colOff>
      <xdr:row>49</xdr:row>
      <xdr:rowOff>74545</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8780809" y="12276898"/>
          <a:ext cx="1715742" cy="218247"/>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t" anchorCtr="0" forceAA="0" compatLnSpc="1">
          <a:prstTxWarp prst="textNoShape">
            <a:avLst/>
          </a:prstTxWarp>
          <a:noAutofit/>
        </a:bodyPr>
        <a:lstStyle/>
        <a:p>
          <a:pPr algn="l"/>
          <a:endParaRPr kumimoji="1" lang="ja-JP" altLang="en-US"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40</xdr:col>
      <xdr:colOff>551209</xdr:colOff>
      <xdr:row>49</xdr:row>
      <xdr:rowOff>76200</xdr:rowOff>
    </xdr:from>
    <xdr:to>
      <xdr:col>42</xdr:col>
      <xdr:colOff>552451</xdr:colOff>
      <xdr:row>50</xdr:row>
      <xdr:rowOff>148261</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8780809" y="12363450"/>
          <a:ext cx="1715742" cy="24351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t" anchorCtr="0" forceAA="0" compatLnSpc="1">
          <a:prstTxWarp prst="textNoShape">
            <a:avLst/>
          </a:prstTxWarp>
          <a:noAutofit/>
        </a:bodyPr>
        <a:lstStyle/>
        <a:p>
          <a:pPr algn="l"/>
          <a:endParaRPr kumimoji="1" lang="ja-JP" altLang="en-US"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40</xdr:col>
      <xdr:colOff>551208</xdr:colOff>
      <xdr:row>50</xdr:row>
      <xdr:rowOff>148260</xdr:rowOff>
    </xdr:from>
    <xdr:to>
      <xdr:col>42</xdr:col>
      <xdr:colOff>552451</xdr:colOff>
      <xdr:row>52</xdr:row>
      <xdr:rowOff>38100</xdr:rowOff>
    </xdr:to>
    <xdr:sp macro="" textlink="">
      <xdr:nvSpPr>
        <xdr:cNvPr id="22" name="正方形/長方形 21">
          <a:extLst>
            <a:ext uri="{FF2B5EF4-FFF2-40B4-BE49-F238E27FC236}">
              <a16:creationId xmlns:a16="http://schemas.microsoft.com/office/drawing/2014/main" id="{00000000-0008-0000-0200-000016000000}"/>
            </a:ext>
          </a:extLst>
        </xdr:cNvPr>
        <xdr:cNvSpPr/>
      </xdr:nvSpPr>
      <xdr:spPr>
        <a:xfrm>
          <a:off x="8780808" y="12740310"/>
          <a:ext cx="1715743" cy="23274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t" anchorCtr="0" forceAA="0" compatLnSpc="1">
          <a:prstTxWarp prst="textNoShape">
            <a:avLst/>
          </a:prstTxWarp>
          <a:noAutofit/>
        </a:bodyPr>
        <a:lstStyle/>
        <a:p>
          <a:pPr algn="l"/>
          <a:endParaRPr kumimoji="1" lang="ja-JP" altLang="en-US"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38</xdr:col>
      <xdr:colOff>114300</xdr:colOff>
      <xdr:row>4</xdr:row>
      <xdr:rowOff>190500</xdr:rowOff>
    </xdr:from>
    <xdr:to>
      <xdr:col>43</xdr:col>
      <xdr:colOff>259080</xdr:colOff>
      <xdr:row>5</xdr:row>
      <xdr:rowOff>275790</xdr:rowOff>
    </xdr:to>
    <xdr:sp macro="" textlink="">
      <xdr:nvSpPr>
        <xdr:cNvPr id="23" name="角丸四角形吹き出し 22">
          <a:extLst>
            <a:ext uri="{FF2B5EF4-FFF2-40B4-BE49-F238E27FC236}">
              <a16:creationId xmlns:a16="http://schemas.microsoft.com/office/drawing/2014/main" id="{00000000-0008-0000-0200-000017000000}"/>
            </a:ext>
          </a:extLst>
        </xdr:cNvPr>
        <xdr:cNvSpPr/>
      </xdr:nvSpPr>
      <xdr:spPr>
        <a:xfrm>
          <a:off x="6248400" y="990600"/>
          <a:ext cx="3429000" cy="390090"/>
        </a:xfrm>
        <a:prstGeom prst="wedgeRoundRectCallout">
          <a:avLst>
            <a:gd name="adj1" fmla="val -57654"/>
            <a:gd name="adj2" fmla="val -50392"/>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l"/>
          <a:r>
            <a:rPr kumimoji="1" lang="ja-JP" altLang="en-US" sz="1100">
              <a:solidFill>
                <a:schemeClr val="tx1"/>
              </a:solidFill>
              <a:latin typeface="Meiryo UI" panose="020B0604030504040204" pitchFamily="50" charset="-128"/>
              <a:ea typeface="Meiryo UI" panose="020B0604030504040204" pitchFamily="50" charset="-128"/>
            </a:rPr>
            <a:t>　単位を変更する場合はこちらのセルを修正してください。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fPrintsWithSheet="0"/>
  </xdr:twoCellAnchor>
  <xdr:twoCellAnchor>
    <xdr:from>
      <xdr:col>26</xdr:col>
      <xdr:colOff>38100</xdr:colOff>
      <xdr:row>37</xdr:row>
      <xdr:rowOff>66676</xdr:rowOff>
    </xdr:from>
    <xdr:to>
      <xdr:col>34</xdr:col>
      <xdr:colOff>0</xdr:colOff>
      <xdr:row>39</xdr:row>
      <xdr:rowOff>66676</xdr:rowOff>
    </xdr:to>
    <xdr:sp macro="" textlink="">
      <xdr:nvSpPr>
        <xdr:cNvPr id="9" name="角丸四角形吹き出し 16">
          <a:extLst>
            <a:ext uri="{FF2B5EF4-FFF2-40B4-BE49-F238E27FC236}">
              <a16:creationId xmlns:a16="http://schemas.microsoft.com/office/drawing/2014/main" id="{00000000-0008-0000-0200-000009000000}"/>
            </a:ext>
          </a:extLst>
        </xdr:cNvPr>
        <xdr:cNvSpPr/>
      </xdr:nvSpPr>
      <xdr:spPr>
        <a:xfrm>
          <a:off x="5038725" y="9677401"/>
          <a:ext cx="1428750" cy="419100"/>
        </a:xfrm>
        <a:prstGeom prst="wedgeRoundRectCallout">
          <a:avLst>
            <a:gd name="adj1" fmla="val -76453"/>
            <a:gd name="adj2" fmla="val 7800"/>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l"/>
          <a:r>
            <a:rPr kumimoji="1" lang="ja-JP" altLang="en-US" sz="1100" b="0" u="none">
              <a:solidFill>
                <a:schemeClr val="tx1"/>
              </a:solidFill>
              <a:latin typeface="Meiryo UI" panose="020B0604030504040204" pitchFamily="50" charset="-128"/>
              <a:ea typeface="Meiryo UI" panose="020B0604030504040204" pitchFamily="50" charset="-128"/>
            </a:rPr>
            <a:t>　</a:t>
          </a:r>
          <a:r>
            <a:rPr kumimoji="1" lang="en-US" altLang="ja-JP" sz="1100" b="1" u="sng">
              <a:solidFill>
                <a:srgbClr val="FF0000"/>
              </a:solidFill>
              <a:latin typeface="Meiryo UI" panose="020B0604030504040204" pitchFamily="50" charset="-128"/>
              <a:ea typeface="Meiryo UI" panose="020B0604030504040204" pitchFamily="50" charset="-128"/>
            </a:rPr>
            <a:t>5%</a:t>
          </a:r>
          <a:r>
            <a:rPr kumimoji="1" lang="ja-JP" altLang="en-US" sz="1100" b="1" u="sng">
              <a:solidFill>
                <a:srgbClr val="FF0000"/>
              </a:solidFill>
              <a:latin typeface="Meiryo UI" panose="020B0604030504040204" pitchFamily="50" charset="-128"/>
              <a:ea typeface="Meiryo UI" panose="020B0604030504040204" pitchFamily="50" charset="-128"/>
            </a:rPr>
            <a:t>以上</a:t>
          </a:r>
          <a:r>
            <a:rPr kumimoji="1" lang="ja-JP" altLang="en-US" sz="1100">
              <a:solidFill>
                <a:schemeClr val="tx1"/>
              </a:solidFill>
              <a:latin typeface="Meiryo UI" panose="020B0604030504040204" pitchFamily="50" charset="-128"/>
              <a:ea typeface="Meiryo UI" panose="020B0604030504040204" pitchFamily="50" charset="-128"/>
            </a:rPr>
            <a:t>であること</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3</xdr:col>
      <xdr:colOff>76200</xdr:colOff>
      <xdr:row>5</xdr:row>
      <xdr:rowOff>0</xdr:rowOff>
    </xdr:from>
    <xdr:to>
      <xdr:col>4</xdr:col>
      <xdr:colOff>0</xdr:colOff>
      <xdr:row>6</xdr:row>
      <xdr:rowOff>22860</xdr:rowOff>
    </xdr:to>
    <xdr:sp macro="" textlink="">
      <xdr:nvSpPr>
        <xdr:cNvPr id="5121" name="Check Box 1" hidden="1">
          <a:extLst>
            <a:ext uri="{63B3BB69-23CF-44E3-9099-C40C66FF867C}">
              <a14:compatExt xmlns:a14="http://schemas.microsoft.com/office/drawing/2010/main"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3</xdr:col>
      <xdr:colOff>76200</xdr:colOff>
      <xdr:row>6</xdr:row>
      <xdr:rowOff>0</xdr:rowOff>
    </xdr:from>
    <xdr:to>
      <xdr:col>4</xdr:col>
      <xdr:colOff>0</xdr:colOff>
      <xdr:row>7</xdr:row>
      <xdr:rowOff>22860</xdr:rowOff>
    </xdr:to>
    <xdr:sp macro="" textlink="">
      <xdr:nvSpPr>
        <xdr:cNvPr id="5122" name="Check Box 2" hidden="1">
          <a:extLst>
            <a:ext uri="{63B3BB69-23CF-44E3-9099-C40C66FF867C}">
              <a14:compatExt xmlns:a14="http://schemas.microsoft.com/office/drawing/2010/main"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3</xdr:col>
      <xdr:colOff>76200</xdr:colOff>
      <xdr:row>6</xdr:row>
      <xdr:rowOff>228600</xdr:rowOff>
    </xdr:from>
    <xdr:to>
      <xdr:col>4</xdr:col>
      <xdr:colOff>0</xdr:colOff>
      <xdr:row>8</xdr:row>
      <xdr:rowOff>7620</xdr:rowOff>
    </xdr:to>
    <xdr:sp macro="" textlink="">
      <xdr:nvSpPr>
        <xdr:cNvPr id="5123" name="Check Box 3" hidden="1">
          <a:extLst>
            <a:ext uri="{63B3BB69-23CF-44E3-9099-C40C66FF867C}">
              <a14:compatExt xmlns:a14="http://schemas.microsoft.com/office/drawing/2010/main"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xdr:from>
      <xdr:col>0</xdr:col>
      <xdr:colOff>533400</xdr:colOff>
      <xdr:row>8</xdr:row>
      <xdr:rowOff>152400</xdr:rowOff>
    </xdr:from>
    <xdr:to>
      <xdr:col>2</xdr:col>
      <xdr:colOff>967740</xdr:colOff>
      <xdr:row>10</xdr:row>
      <xdr:rowOff>285749</xdr:rowOff>
    </xdr:to>
    <xdr:sp macro="" textlink="">
      <xdr:nvSpPr>
        <xdr:cNvPr id="5" name="角丸四角形吹き出し 4">
          <a:extLst>
            <a:ext uri="{FF2B5EF4-FFF2-40B4-BE49-F238E27FC236}">
              <a16:creationId xmlns:a16="http://schemas.microsoft.com/office/drawing/2014/main" id="{00000000-0008-0000-0300-000005000000}"/>
            </a:ext>
          </a:extLst>
        </xdr:cNvPr>
        <xdr:cNvSpPr/>
      </xdr:nvSpPr>
      <xdr:spPr>
        <a:xfrm>
          <a:off x="533400" y="2354580"/>
          <a:ext cx="1584960" cy="773429"/>
        </a:xfrm>
        <a:prstGeom prst="wedgeRoundRectCallout">
          <a:avLst>
            <a:gd name="adj1" fmla="val 26779"/>
            <a:gd name="adj2" fmla="val -68518"/>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l"/>
          <a:r>
            <a:rPr kumimoji="1" lang="ja-JP" altLang="en-US" sz="1100">
              <a:solidFill>
                <a:schemeClr val="tx1"/>
              </a:solidFill>
              <a:latin typeface="Meiryo UI" panose="020B0604030504040204" pitchFamily="50" charset="-128"/>
              <a:ea typeface="Meiryo UI" panose="020B0604030504040204" pitchFamily="50" charset="-128"/>
            </a:rPr>
            <a:t>「金融機関名の記入」及び「該当項目」にチェック</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fPrintsWithSheet="0"/>
  </xdr:twoCellAnchor>
  <xdr:twoCellAnchor>
    <xdr:from>
      <xdr:col>0</xdr:col>
      <xdr:colOff>57150</xdr:colOff>
      <xdr:row>0</xdr:row>
      <xdr:rowOff>47626</xdr:rowOff>
    </xdr:from>
    <xdr:to>
      <xdr:col>2</xdr:col>
      <xdr:colOff>1226820</xdr:colOff>
      <xdr:row>0</xdr:row>
      <xdr:rowOff>485775</xdr:rowOff>
    </xdr:to>
    <xdr:sp macro="" textlink="">
      <xdr:nvSpPr>
        <xdr:cNvPr id="6" name="角丸四角形吹き出し 5">
          <a:extLst>
            <a:ext uri="{FF2B5EF4-FFF2-40B4-BE49-F238E27FC236}">
              <a16:creationId xmlns:a16="http://schemas.microsoft.com/office/drawing/2014/main" id="{00000000-0008-0000-0300-000006000000}"/>
            </a:ext>
          </a:extLst>
        </xdr:cNvPr>
        <xdr:cNvSpPr/>
      </xdr:nvSpPr>
      <xdr:spPr>
        <a:xfrm>
          <a:off x="57150" y="47626"/>
          <a:ext cx="2320290" cy="438149"/>
        </a:xfrm>
        <a:prstGeom prst="wedgeRoundRectCallout">
          <a:avLst>
            <a:gd name="adj1" fmla="val -13572"/>
            <a:gd name="adj2" fmla="val -45347"/>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kumimoji="1" lang="ja-JP" altLang="en-US" sz="1100" b="1">
              <a:solidFill>
                <a:schemeClr val="tx1"/>
              </a:solidFill>
              <a:latin typeface="Meiryo UI" panose="020B0604030504040204" pitchFamily="50" charset="-128"/>
              <a:ea typeface="Meiryo UI" panose="020B0604030504040204" pitchFamily="50" charset="-128"/>
            </a:rPr>
            <a:t>金融機関が代理申請をする場合</a:t>
          </a:r>
          <a:endParaRPr kumimoji="1" lang="en-US" altLang="ja-JP" sz="1100" b="1">
            <a:solidFill>
              <a:schemeClr val="tx1"/>
            </a:solidFill>
            <a:latin typeface="Meiryo UI" panose="020B0604030504040204" pitchFamily="50" charset="-128"/>
            <a:ea typeface="Meiryo UI" panose="020B0604030504040204" pitchFamily="50" charset="-128"/>
          </a:endParaRPr>
        </a:p>
      </xdr:txBody>
    </xdr:sp>
    <xdr:clientData fPrintsWithSheet="0"/>
  </xdr:twoCellAnchor>
  <xdr:twoCellAnchor>
    <xdr:from>
      <xdr:col>9</xdr:col>
      <xdr:colOff>228600</xdr:colOff>
      <xdr:row>12</xdr:row>
      <xdr:rowOff>133350</xdr:rowOff>
    </xdr:from>
    <xdr:to>
      <xdr:col>14</xdr:col>
      <xdr:colOff>213360</xdr:colOff>
      <xdr:row>16</xdr:row>
      <xdr:rowOff>38099</xdr:rowOff>
    </xdr:to>
    <xdr:sp macro="" textlink="">
      <xdr:nvSpPr>
        <xdr:cNvPr id="7" name="角丸四角形吹き出し 6">
          <a:extLst>
            <a:ext uri="{FF2B5EF4-FFF2-40B4-BE49-F238E27FC236}">
              <a16:creationId xmlns:a16="http://schemas.microsoft.com/office/drawing/2014/main" id="{00000000-0008-0000-0300-000007000000}"/>
            </a:ext>
          </a:extLst>
        </xdr:cNvPr>
        <xdr:cNvSpPr/>
      </xdr:nvSpPr>
      <xdr:spPr>
        <a:xfrm>
          <a:off x="6347460" y="3691890"/>
          <a:ext cx="3070860" cy="765809"/>
        </a:xfrm>
        <a:prstGeom prst="wedgeRoundRectCallout">
          <a:avLst>
            <a:gd name="adj1" fmla="val -56941"/>
            <a:gd name="adj2" fmla="val -35591"/>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l"/>
          <a:r>
            <a:rPr kumimoji="1" lang="ja-JP" altLang="en-US" sz="1100" b="1">
              <a:solidFill>
                <a:schemeClr val="tx1"/>
              </a:solidFill>
              <a:latin typeface="Meiryo UI" panose="020B0604030504040204" pitchFamily="50" charset="-128"/>
              <a:ea typeface="Meiryo UI" panose="020B0604030504040204" pitchFamily="50" charset="-128"/>
            </a:rPr>
            <a:t>原則、実印を押印ください。</a:t>
          </a:r>
          <a:endParaRPr kumimoji="1" lang="en-US" altLang="ja-JP" sz="1100" b="1">
            <a:solidFill>
              <a:schemeClr val="tx1"/>
            </a:solidFill>
            <a:latin typeface="Meiryo UI" panose="020B0604030504040204" pitchFamily="50" charset="-128"/>
            <a:ea typeface="Meiryo UI" panose="020B0604030504040204" pitchFamily="50" charset="-128"/>
          </a:endParaRPr>
        </a:p>
        <a:p>
          <a:pPr algn="l"/>
          <a:r>
            <a:rPr kumimoji="1" lang="ja-JP" altLang="en-US" sz="1100" b="1">
              <a:solidFill>
                <a:schemeClr val="tx1"/>
              </a:solidFill>
              <a:latin typeface="Meiryo UI" panose="020B0604030504040204" pitchFamily="50" charset="-128"/>
              <a:ea typeface="Meiryo UI" panose="020B0604030504040204" pitchFamily="50" charset="-128"/>
            </a:rPr>
            <a:t>申請者による自筆の場合のみ押印不要です。</a:t>
          </a:r>
          <a:endParaRPr kumimoji="1" lang="en-US" altLang="ja-JP" sz="1100" b="1">
            <a:solidFill>
              <a:schemeClr val="tx1"/>
            </a:solidFill>
            <a:latin typeface="Meiryo UI" panose="020B0604030504040204" pitchFamily="50" charset="-128"/>
            <a:ea typeface="Meiryo UI" panose="020B0604030504040204" pitchFamily="50" charset="-128"/>
          </a:endParaRPr>
        </a:p>
      </xdr:txBody>
    </xdr:sp>
    <xdr:clientData fPrintsWithSheet="0"/>
  </xdr:twoCellAnchor>
  <xdr:twoCellAnchor>
    <xdr:from>
      <xdr:col>8</xdr:col>
      <xdr:colOff>409575</xdr:colOff>
      <xdr:row>12</xdr:row>
      <xdr:rowOff>76200</xdr:rowOff>
    </xdr:from>
    <xdr:to>
      <xdr:col>8</xdr:col>
      <xdr:colOff>656250</xdr:colOff>
      <xdr:row>12</xdr:row>
      <xdr:rowOff>322875</xdr:rowOff>
    </xdr:to>
    <xdr:grpSp>
      <xdr:nvGrpSpPr>
        <xdr:cNvPr id="8" name="グループ化 7">
          <a:extLst>
            <a:ext uri="{FF2B5EF4-FFF2-40B4-BE49-F238E27FC236}">
              <a16:creationId xmlns:a16="http://schemas.microsoft.com/office/drawing/2014/main" id="{00000000-0008-0000-0300-000008000000}"/>
            </a:ext>
          </a:extLst>
        </xdr:cNvPr>
        <xdr:cNvGrpSpPr/>
      </xdr:nvGrpSpPr>
      <xdr:grpSpPr>
        <a:xfrm>
          <a:off x="5888355" y="3634740"/>
          <a:ext cx="208575" cy="246675"/>
          <a:chOff x="7296150" y="2181224"/>
          <a:chExt cx="246675" cy="246675"/>
        </a:xfrm>
      </xdr:grpSpPr>
      <xdr:sp macro="" textlink="">
        <xdr:nvSpPr>
          <xdr:cNvPr id="9" name="楕円 8">
            <a:extLst>
              <a:ext uri="{FF2B5EF4-FFF2-40B4-BE49-F238E27FC236}">
                <a16:creationId xmlns:a16="http://schemas.microsoft.com/office/drawing/2014/main" id="{00000000-0008-0000-0300-000009000000}"/>
              </a:ext>
            </a:extLst>
          </xdr:cNvPr>
          <xdr:cNvSpPr>
            <a:spLocks noChangeAspect="1"/>
          </xdr:cNvSpPr>
        </xdr:nvSpPr>
        <xdr:spPr>
          <a:xfrm>
            <a:off x="7315200" y="2200275"/>
            <a:ext cx="180000" cy="18000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endParaRPr kumimoji="1" lang="ja-JP" altLang="en-US" sz="900">
              <a:solidFill>
                <a:schemeClr val="tx1"/>
              </a:solidFill>
            </a:endParaRPr>
          </a:p>
        </xdr:txBody>
      </xdr:sp>
      <xdr:sp macro="" textlink="">
        <xdr:nvSpPr>
          <xdr:cNvPr id="10" name="楕円 9">
            <a:extLst>
              <a:ext uri="{FF2B5EF4-FFF2-40B4-BE49-F238E27FC236}">
                <a16:creationId xmlns:a16="http://schemas.microsoft.com/office/drawing/2014/main" id="{00000000-0008-0000-0300-00000A000000}"/>
              </a:ext>
            </a:extLst>
          </xdr:cNvPr>
          <xdr:cNvSpPr>
            <a:spLocks noChangeAspect="1"/>
          </xdr:cNvSpPr>
        </xdr:nvSpPr>
        <xdr:spPr>
          <a:xfrm>
            <a:off x="7296150" y="2181224"/>
            <a:ext cx="246675" cy="246675"/>
          </a:xfrm>
          <a:prstGeom prst="ellipse">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a:solidFill>
                  <a:schemeClr val="tx1"/>
                </a:solidFill>
              </a:rPr>
              <a:t>印</a:t>
            </a:r>
          </a:p>
        </xdr:txBody>
      </xdr:sp>
    </xdr:grpSp>
    <xdr:clientData/>
  </xdr:twoCellAnchor>
  <mc:AlternateContent xmlns:mc="http://schemas.openxmlformats.org/markup-compatibility/2006">
    <mc:Choice xmlns:a14="http://schemas.microsoft.com/office/drawing/2010/main" Requires="a14">
      <xdr:twoCellAnchor editAs="oneCell">
        <xdr:from>
          <xdr:col>3</xdr:col>
          <xdr:colOff>99060</xdr:colOff>
          <xdr:row>5</xdr:row>
          <xdr:rowOff>0</xdr:rowOff>
        </xdr:from>
        <xdr:to>
          <xdr:col>3</xdr:col>
          <xdr:colOff>426720</xdr:colOff>
          <xdr:row>6</xdr:row>
          <xdr:rowOff>30480</xdr:rowOff>
        </xdr:to>
        <xdr:sp macro="" textlink="">
          <xdr:nvSpPr>
            <xdr:cNvPr id="2" name="Check Box 1" hidden="1">
              <a:extLst>
                <a:ext uri="{63B3BB69-23CF-44E3-9099-C40C66FF867C}">
                  <a14:compatExt spid="_x0000_s5121"/>
                </a:ext>
                <a:ext uri="{FF2B5EF4-FFF2-40B4-BE49-F238E27FC236}">
                  <a16:creationId xmlns:a16="http://schemas.microsoft.com/office/drawing/2014/main" id="{00000000-0008-0000-03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6</xdr:row>
          <xdr:rowOff>0</xdr:rowOff>
        </xdr:from>
        <xdr:to>
          <xdr:col>3</xdr:col>
          <xdr:colOff>426720</xdr:colOff>
          <xdr:row>7</xdr:row>
          <xdr:rowOff>30480</xdr:rowOff>
        </xdr:to>
        <xdr:sp macro="" textlink="">
          <xdr:nvSpPr>
            <xdr:cNvPr id="3" name="Check Box 2" hidden="1">
              <a:extLst>
                <a:ext uri="{63B3BB69-23CF-44E3-9099-C40C66FF867C}">
                  <a14:compatExt spid="_x0000_s5122"/>
                </a:ext>
                <a:ext uri="{FF2B5EF4-FFF2-40B4-BE49-F238E27FC236}">
                  <a16:creationId xmlns:a16="http://schemas.microsoft.com/office/drawing/2014/main" id="{00000000-0008-0000-03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6</xdr:row>
          <xdr:rowOff>289560</xdr:rowOff>
        </xdr:from>
        <xdr:to>
          <xdr:col>3</xdr:col>
          <xdr:colOff>426720</xdr:colOff>
          <xdr:row>8</xdr:row>
          <xdr:rowOff>7620</xdr:rowOff>
        </xdr:to>
        <xdr:sp macro="" textlink="">
          <xdr:nvSpPr>
            <xdr:cNvPr id="4" name="Check Box 3" hidden="1">
              <a:extLst>
                <a:ext uri="{63B3BB69-23CF-44E3-9099-C40C66FF867C}">
                  <a14:compatExt spid="_x0000_s5123"/>
                </a:ext>
                <a:ext uri="{FF2B5EF4-FFF2-40B4-BE49-F238E27FC236}">
                  <a16:creationId xmlns:a16="http://schemas.microsoft.com/office/drawing/2014/main" id="{00000000-0008-0000-03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File01\&#29987;&#26989;&#25391;&#33288;&#35506;\200&#20013;&#23567;&#20225;&#26989;&#34701;&#36039;\&#27096;&#24335;&#38598;\&#12475;&#12540;&#12501;&#12486;&#12451;&#27096;&#24335;\R5.10&#65374;\5&#21495;&#12452;&#65288;R6.12&#26356;&#26032;&#65289;_&#24037;&#20107;&#20013;\Excel\5-&#65394;-&#9312;.xlsx" TargetMode="External"/><Relationship Id="rId1" Type="http://schemas.openxmlformats.org/officeDocument/2006/relationships/externalLinkPath" Target="/200&#20013;&#23567;&#20225;&#26989;&#34701;&#36039;/&#27096;&#24335;&#38598;/&#12475;&#12540;&#12501;&#12486;&#12451;&#27096;&#24335;/R5.10&#65374;/5&#21495;&#12452;&#65288;R6.12&#26356;&#26032;&#65289;_&#24037;&#20107;&#20013;/Excel/5-&#65394;-&#93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申請について"/>
      <sheetName val="認定申請書（5イ①）"/>
      <sheetName val="売上高状況表（5イ①）"/>
      <sheetName val="委任状（5共通）"/>
      <sheetName val="Sheet2"/>
    </sheetNames>
    <sheetDataSet>
      <sheetData sheetId="0"/>
      <sheetData sheetId="1"/>
      <sheetData sheetId="2">
        <row r="17">
          <cell r="C17"/>
        </row>
      </sheetData>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https://www.soumu.go.jp/toukei_toukatsu/index/seido/sangyo/R05koumokusetsumei.html"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EA1E2-4A27-4368-AF7B-0BA621C9FD91}">
  <sheetPr>
    <tabColor rgb="FFFF0000"/>
  </sheetPr>
  <dimension ref="B1:F45"/>
  <sheetViews>
    <sheetView showGridLines="0" tabSelected="1" view="pageBreakPreview" zoomScaleNormal="100" zoomScaleSheetLayoutView="100" workbookViewId="0">
      <selection activeCell="H10" sqref="H10"/>
    </sheetView>
  </sheetViews>
  <sheetFormatPr defaultColWidth="9" defaultRowHeight="15" x14ac:dyDescent="0.2"/>
  <cols>
    <col min="1" max="1" width="1.77734375" style="30" customWidth="1"/>
    <col min="2" max="2" width="3.33203125" style="30" customWidth="1"/>
    <col min="3" max="3" width="3" style="30" customWidth="1"/>
    <col min="4" max="4" width="5.21875" style="30" customWidth="1"/>
    <col min="5" max="5" width="9.6640625" style="30" customWidth="1"/>
    <col min="6" max="6" width="60.6640625" style="30" customWidth="1"/>
    <col min="7" max="7" width="1.88671875" style="30" customWidth="1"/>
    <col min="8" max="16384" width="9" style="30"/>
  </cols>
  <sheetData>
    <row r="1" spans="2:6" ht="11.25" customHeight="1" x14ac:dyDescent="0.2"/>
    <row r="2" spans="2:6" ht="94.5" customHeight="1" x14ac:dyDescent="0.2">
      <c r="B2" s="179" t="s">
        <v>105</v>
      </c>
      <c r="C2" s="180"/>
      <c r="D2" s="180"/>
      <c r="E2" s="180"/>
      <c r="F2" s="181"/>
    </row>
    <row r="3" spans="2:6" ht="15.9" customHeight="1" x14ac:dyDescent="0.2">
      <c r="B3" s="31"/>
      <c r="C3" s="32" t="s">
        <v>106</v>
      </c>
      <c r="D3" s="33"/>
      <c r="E3" s="33"/>
      <c r="F3" s="34"/>
    </row>
    <row r="4" spans="2:6" ht="15.9" customHeight="1" x14ac:dyDescent="0.2">
      <c r="B4" s="31"/>
      <c r="C4" s="32" t="s">
        <v>107</v>
      </c>
      <c r="D4" s="33"/>
      <c r="E4" s="33"/>
      <c r="F4" s="34"/>
    </row>
    <row r="5" spans="2:6" ht="15.9" customHeight="1" x14ac:dyDescent="0.2">
      <c r="B5" s="31"/>
      <c r="C5" s="35" t="s">
        <v>108</v>
      </c>
      <c r="D5" s="33"/>
      <c r="E5" s="33"/>
      <c r="F5" s="34"/>
    </row>
    <row r="6" spans="2:6" ht="10.5" customHeight="1" x14ac:dyDescent="0.2">
      <c r="B6" s="36"/>
      <c r="C6" s="37"/>
      <c r="D6" s="37"/>
      <c r="E6" s="37"/>
      <c r="F6" s="38"/>
    </row>
    <row r="7" spans="2:6" ht="8.25" customHeight="1" x14ac:dyDescent="0.2"/>
    <row r="8" spans="2:6" ht="16.2" x14ac:dyDescent="0.2">
      <c r="B8" s="39" t="s">
        <v>109</v>
      </c>
    </row>
    <row r="9" spans="2:6" ht="9" customHeight="1" x14ac:dyDescent="0.2">
      <c r="B9" s="39"/>
    </row>
    <row r="10" spans="2:6" ht="15.9" customHeight="1" x14ac:dyDescent="0.2">
      <c r="C10" s="40" t="s">
        <v>110</v>
      </c>
      <c r="D10" s="41" t="s">
        <v>111</v>
      </c>
      <c r="E10" s="42"/>
      <c r="F10" s="42"/>
    </row>
    <row r="11" spans="2:6" ht="15.9" customHeight="1" x14ac:dyDescent="0.2">
      <c r="C11" s="42"/>
      <c r="D11" s="43" t="s">
        <v>112</v>
      </c>
      <c r="E11" s="182" t="str">
        <f>HYPERLINK("#", "https://www.soumu.go.jp/toukei_toukatsu/index/seido/sangyo/R05koumokusetsumei.html")</f>
        <v>https://www.soumu.go.jp/toukei_toukatsu/index/seido/sangyo/R05koumokusetsumei.html</v>
      </c>
      <c r="F11" s="182"/>
    </row>
    <row r="12" spans="2:6" ht="15.9" customHeight="1" x14ac:dyDescent="0.2">
      <c r="C12" s="42"/>
      <c r="D12" s="41" t="s">
        <v>201</v>
      </c>
      <c r="E12" s="42"/>
      <c r="F12" s="42"/>
    </row>
    <row r="13" spans="2:6" ht="9" customHeight="1" x14ac:dyDescent="0.2">
      <c r="C13" s="42"/>
      <c r="D13" s="41"/>
      <c r="E13" s="42"/>
      <c r="F13" s="42"/>
    </row>
    <row r="14" spans="2:6" ht="15.9" customHeight="1" x14ac:dyDescent="0.2">
      <c r="C14" s="40" t="s">
        <v>110</v>
      </c>
      <c r="D14" s="41" t="s">
        <v>113</v>
      </c>
      <c r="E14" s="42"/>
      <c r="F14" s="42"/>
    </row>
    <row r="15" spans="2:6" ht="15.9" customHeight="1" x14ac:dyDescent="0.2">
      <c r="C15" s="42"/>
      <c r="D15" s="41" t="s">
        <v>114</v>
      </c>
      <c r="E15" s="42"/>
      <c r="F15" s="42"/>
    </row>
    <row r="16" spans="2:6" ht="15.9" customHeight="1" x14ac:dyDescent="0.2">
      <c r="C16" s="42"/>
      <c r="D16" s="41" t="s">
        <v>115</v>
      </c>
      <c r="E16" s="42"/>
      <c r="F16" s="42"/>
    </row>
    <row r="17" spans="2:6" ht="9" customHeight="1" x14ac:dyDescent="0.2">
      <c r="C17" s="42"/>
      <c r="D17" s="41"/>
      <c r="E17" s="42"/>
      <c r="F17" s="42"/>
    </row>
    <row r="19" spans="2:6" ht="16.2" x14ac:dyDescent="0.2">
      <c r="B19" s="39" t="s">
        <v>116</v>
      </c>
    </row>
    <row r="20" spans="2:6" ht="9" customHeight="1" x14ac:dyDescent="0.2">
      <c r="B20" s="39"/>
    </row>
    <row r="21" spans="2:6" ht="15.9" customHeight="1" x14ac:dyDescent="0.2">
      <c r="C21" s="44" t="s">
        <v>110</v>
      </c>
      <c r="D21" s="45" t="s">
        <v>117</v>
      </c>
      <c r="E21" s="45"/>
      <c r="F21" s="46"/>
    </row>
    <row r="22" spans="2:6" ht="15.9" customHeight="1" x14ac:dyDescent="0.2">
      <c r="C22" s="47"/>
      <c r="D22" s="33"/>
      <c r="E22" s="48" t="s">
        <v>118</v>
      </c>
      <c r="F22" s="49"/>
    </row>
    <row r="23" spans="2:6" ht="15.9" customHeight="1" x14ac:dyDescent="0.2">
      <c r="C23" s="47"/>
      <c r="D23" s="33"/>
      <c r="E23" s="48" t="s">
        <v>119</v>
      </c>
      <c r="F23" s="49"/>
    </row>
    <row r="24" spans="2:6" ht="15.9" customHeight="1" x14ac:dyDescent="0.2">
      <c r="C24" s="47"/>
      <c r="D24" s="33"/>
      <c r="E24" s="48" t="s">
        <v>120</v>
      </c>
      <c r="F24" s="49"/>
    </row>
    <row r="25" spans="2:6" ht="15.9" customHeight="1" x14ac:dyDescent="0.2">
      <c r="C25" s="47"/>
      <c r="D25" s="33"/>
      <c r="E25" s="48" t="s">
        <v>139</v>
      </c>
      <c r="F25" s="49"/>
    </row>
    <row r="26" spans="2:6" ht="15.9" customHeight="1" x14ac:dyDescent="0.2">
      <c r="C26" s="47"/>
      <c r="D26" s="33"/>
      <c r="E26" s="48" t="s">
        <v>121</v>
      </c>
      <c r="F26" s="49"/>
    </row>
    <row r="27" spans="2:6" ht="15.9" hidden="1" customHeight="1" x14ac:dyDescent="0.2">
      <c r="C27" s="47"/>
      <c r="D27" s="33"/>
      <c r="E27" s="50" t="s">
        <v>122</v>
      </c>
      <c r="F27" s="49" t="s">
        <v>123</v>
      </c>
    </row>
    <row r="28" spans="2:6" ht="15.9" customHeight="1" x14ac:dyDescent="0.2">
      <c r="C28" s="47"/>
      <c r="D28" s="33"/>
      <c r="E28" s="50" t="s">
        <v>122</v>
      </c>
      <c r="F28" s="49" t="s">
        <v>124</v>
      </c>
    </row>
    <row r="29" spans="2:6" ht="15.9" customHeight="1" x14ac:dyDescent="0.2">
      <c r="C29" s="47"/>
      <c r="D29" s="51"/>
      <c r="E29" s="50" t="s">
        <v>125</v>
      </c>
      <c r="F29" s="34"/>
    </row>
    <row r="30" spans="2:6" ht="15.9" customHeight="1" x14ac:dyDescent="0.2">
      <c r="C30" s="47"/>
      <c r="D30" s="51"/>
      <c r="E30" s="183" t="s">
        <v>126</v>
      </c>
      <c r="F30" s="184"/>
    </row>
    <row r="31" spans="2:6" ht="15.9" customHeight="1" x14ac:dyDescent="0.2">
      <c r="C31" s="47"/>
      <c r="D31" s="51"/>
      <c r="E31" s="50" t="s">
        <v>200</v>
      </c>
      <c r="F31" s="34"/>
    </row>
    <row r="32" spans="2:6" ht="15.9" customHeight="1" x14ac:dyDescent="0.2">
      <c r="C32" s="52"/>
      <c r="D32" s="53"/>
      <c r="E32" s="191" t="s">
        <v>199</v>
      </c>
      <c r="F32" s="192"/>
    </row>
    <row r="33" spans="3:6" ht="8.25" customHeight="1" x14ac:dyDescent="0.2">
      <c r="C33" s="54"/>
      <c r="E33" s="55"/>
      <c r="F33" s="56"/>
    </row>
    <row r="34" spans="3:6" ht="15.9" customHeight="1" x14ac:dyDescent="0.2">
      <c r="C34" s="44" t="s">
        <v>110</v>
      </c>
      <c r="D34" s="45" t="s">
        <v>127</v>
      </c>
      <c r="E34" s="57"/>
      <c r="F34" s="58"/>
    </row>
    <row r="35" spans="3:6" ht="15.9" customHeight="1" x14ac:dyDescent="0.2">
      <c r="C35" s="31"/>
      <c r="D35" s="33"/>
      <c r="E35" s="59" t="s">
        <v>128</v>
      </c>
      <c r="F35" s="49"/>
    </row>
    <row r="36" spans="3:6" ht="15.9" customHeight="1" x14ac:dyDescent="0.2">
      <c r="C36" s="31"/>
      <c r="D36" s="33"/>
      <c r="E36" s="59" t="s">
        <v>129</v>
      </c>
      <c r="F36" s="49"/>
    </row>
    <row r="37" spans="3:6" ht="15.9" customHeight="1" x14ac:dyDescent="0.2">
      <c r="C37" s="31"/>
      <c r="D37" s="33"/>
      <c r="E37" s="48" t="s">
        <v>120</v>
      </c>
      <c r="F37" s="49"/>
    </row>
    <row r="38" spans="3:6" ht="15.9" customHeight="1" x14ac:dyDescent="0.2">
      <c r="C38" s="31"/>
      <c r="D38" s="33"/>
      <c r="E38" s="48" t="s">
        <v>130</v>
      </c>
      <c r="F38" s="49"/>
    </row>
    <row r="39" spans="3:6" ht="15.9" customHeight="1" x14ac:dyDescent="0.2">
      <c r="C39" s="31"/>
      <c r="D39" s="33"/>
      <c r="E39" s="50" t="s">
        <v>122</v>
      </c>
      <c r="F39" s="49" t="s">
        <v>131</v>
      </c>
    </row>
    <row r="40" spans="3:6" ht="15.9" hidden="1" customHeight="1" x14ac:dyDescent="0.2">
      <c r="C40" s="31"/>
      <c r="D40" s="33"/>
      <c r="E40" s="50" t="s">
        <v>122</v>
      </c>
      <c r="F40" s="49" t="s">
        <v>132</v>
      </c>
    </row>
    <row r="41" spans="3:6" ht="15.9" customHeight="1" x14ac:dyDescent="0.2">
      <c r="C41" s="31"/>
      <c r="D41" s="33"/>
      <c r="E41" s="50" t="s">
        <v>122</v>
      </c>
      <c r="F41" s="49" t="s">
        <v>133</v>
      </c>
    </row>
    <row r="42" spans="3:6" ht="15.9" customHeight="1" x14ac:dyDescent="0.2">
      <c r="C42" s="36"/>
      <c r="D42" s="37"/>
      <c r="E42" s="60" t="s">
        <v>122</v>
      </c>
      <c r="F42" s="61" t="s">
        <v>134</v>
      </c>
    </row>
    <row r="43" spans="3:6" ht="10.5" customHeight="1" x14ac:dyDescent="0.2"/>
    <row r="44" spans="3:6" ht="15.9" customHeight="1" x14ac:dyDescent="0.2">
      <c r="C44" s="185" t="s">
        <v>135</v>
      </c>
      <c r="D44" s="186"/>
      <c r="E44" s="187"/>
      <c r="F44" s="62" t="s">
        <v>136</v>
      </c>
    </row>
    <row r="45" spans="3:6" ht="15.9" customHeight="1" x14ac:dyDescent="0.2">
      <c r="C45" s="188"/>
      <c r="D45" s="189"/>
      <c r="E45" s="190"/>
      <c r="F45" s="63" t="s">
        <v>137</v>
      </c>
    </row>
  </sheetData>
  <sheetProtection algorithmName="SHA-512" hashValue="dXcZv48/hb4O+29ICGiGT2clbc8rSFhaGvOjkt6xOZSEdVTZDnPSKcqDan1+9ord89z4SlBYQeEf3W37Am/YYA==" saltValue="iDWAAgJjfvU1EVjWRpwGBQ==" spinCount="100000" sheet="1" objects="1" scenarios="1"/>
  <mergeCells count="5">
    <mergeCell ref="B2:F2"/>
    <mergeCell ref="E11:F11"/>
    <mergeCell ref="E30:F30"/>
    <mergeCell ref="C44:E45"/>
    <mergeCell ref="E32:F32"/>
  </mergeCells>
  <phoneticPr fontId="1"/>
  <hyperlinks>
    <hyperlink ref="E11" r:id="rId1" display="https://www.soumu.go.jp/toukei_toukatsu/index/seido/sangyo/R05koumokusetsumei.html" xr:uid="{9A16AC63-A229-47BB-8AFA-103AE178E404}"/>
  </hyperlinks>
  <printOptions horizontalCentered="1" verticalCentered="1"/>
  <pageMargins left="0.70866141732283472" right="0.70866141732283472" top="0.74803149606299213" bottom="0.74803149606299213" header="0.31496062992125984" footer="0.31496062992125984"/>
  <pageSetup paperSize="9" scale="9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4337" r:id="rId5" name="Check Box 1">
              <controlPr defaultSize="0" autoFill="0" autoLine="0" autoPict="0">
                <anchor moveWithCells="1">
                  <from>
                    <xdr:col>3</xdr:col>
                    <xdr:colOff>83820</xdr:colOff>
                    <xdr:row>20</xdr:row>
                    <xdr:rowOff>198120</xdr:rowOff>
                  </from>
                  <to>
                    <xdr:col>3</xdr:col>
                    <xdr:colOff>312420</xdr:colOff>
                    <xdr:row>22</xdr:row>
                    <xdr:rowOff>0</xdr:rowOff>
                  </to>
                </anchor>
              </controlPr>
            </control>
          </mc:Choice>
        </mc:AlternateContent>
        <mc:AlternateContent xmlns:mc="http://schemas.openxmlformats.org/markup-compatibility/2006">
          <mc:Choice Requires="x14">
            <control shapeId="14338" r:id="rId6" name="Check Box 2">
              <controlPr defaultSize="0" autoFill="0" autoLine="0" autoPict="0">
                <anchor moveWithCells="1">
                  <from>
                    <xdr:col>3</xdr:col>
                    <xdr:colOff>83820</xdr:colOff>
                    <xdr:row>21</xdr:row>
                    <xdr:rowOff>198120</xdr:rowOff>
                  </from>
                  <to>
                    <xdr:col>3</xdr:col>
                    <xdr:colOff>312420</xdr:colOff>
                    <xdr:row>23</xdr:row>
                    <xdr:rowOff>0</xdr:rowOff>
                  </to>
                </anchor>
              </controlPr>
            </control>
          </mc:Choice>
        </mc:AlternateContent>
        <mc:AlternateContent xmlns:mc="http://schemas.openxmlformats.org/markup-compatibility/2006">
          <mc:Choice Requires="x14">
            <control shapeId="14339" r:id="rId7" name="Check Box 3">
              <controlPr defaultSize="0" autoFill="0" autoLine="0" autoPict="0">
                <anchor moveWithCells="1">
                  <from>
                    <xdr:col>3</xdr:col>
                    <xdr:colOff>83820</xdr:colOff>
                    <xdr:row>22</xdr:row>
                    <xdr:rowOff>198120</xdr:rowOff>
                  </from>
                  <to>
                    <xdr:col>3</xdr:col>
                    <xdr:colOff>312420</xdr:colOff>
                    <xdr:row>24</xdr:row>
                    <xdr:rowOff>0</xdr:rowOff>
                  </to>
                </anchor>
              </controlPr>
            </control>
          </mc:Choice>
        </mc:AlternateContent>
        <mc:AlternateContent xmlns:mc="http://schemas.openxmlformats.org/markup-compatibility/2006">
          <mc:Choice Requires="x14">
            <control shapeId="14340" r:id="rId8" name="Check Box 4">
              <controlPr defaultSize="0" autoFill="0" autoLine="0" autoPict="0">
                <anchor moveWithCells="1">
                  <from>
                    <xdr:col>3</xdr:col>
                    <xdr:colOff>83820</xdr:colOff>
                    <xdr:row>23</xdr:row>
                    <xdr:rowOff>198120</xdr:rowOff>
                  </from>
                  <to>
                    <xdr:col>3</xdr:col>
                    <xdr:colOff>312420</xdr:colOff>
                    <xdr:row>25</xdr:row>
                    <xdr:rowOff>0</xdr:rowOff>
                  </to>
                </anchor>
              </controlPr>
            </control>
          </mc:Choice>
        </mc:AlternateContent>
        <mc:AlternateContent xmlns:mc="http://schemas.openxmlformats.org/markup-compatibility/2006">
          <mc:Choice Requires="x14">
            <control shapeId="14341" r:id="rId9" name="Check Box 5">
              <controlPr defaultSize="0" autoFill="0" autoLine="0" autoPict="0">
                <anchor moveWithCells="1">
                  <from>
                    <xdr:col>3</xdr:col>
                    <xdr:colOff>83820</xdr:colOff>
                    <xdr:row>24</xdr:row>
                    <xdr:rowOff>198120</xdr:rowOff>
                  </from>
                  <to>
                    <xdr:col>3</xdr:col>
                    <xdr:colOff>312420</xdr:colOff>
                    <xdr:row>26</xdr:row>
                    <xdr:rowOff>0</xdr:rowOff>
                  </to>
                </anchor>
              </controlPr>
            </control>
          </mc:Choice>
        </mc:AlternateContent>
        <mc:AlternateContent xmlns:mc="http://schemas.openxmlformats.org/markup-compatibility/2006">
          <mc:Choice Requires="x14">
            <control shapeId="14342" r:id="rId10" name="Check Box 6">
              <controlPr defaultSize="0" autoFill="0" autoLine="0" autoPict="0">
                <anchor moveWithCells="1">
                  <from>
                    <xdr:col>4</xdr:col>
                    <xdr:colOff>411480</xdr:colOff>
                    <xdr:row>25</xdr:row>
                    <xdr:rowOff>190500</xdr:rowOff>
                  </from>
                  <to>
                    <xdr:col>4</xdr:col>
                    <xdr:colOff>640080</xdr:colOff>
                    <xdr:row>27</xdr:row>
                    <xdr:rowOff>190500</xdr:rowOff>
                  </to>
                </anchor>
              </controlPr>
            </control>
          </mc:Choice>
        </mc:AlternateContent>
        <mc:AlternateContent xmlns:mc="http://schemas.openxmlformats.org/markup-compatibility/2006">
          <mc:Choice Requires="x14">
            <control shapeId="14343" r:id="rId11" name="Check Box 7">
              <controlPr defaultSize="0" autoFill="0" autoLine="0" autoPict="0">
                <anchor moveWithCells="1">
                  <from>
                    <xdr:col>4</xdr:col>
                    <xdr:colOff>411480</xdr:colOff>
                    <xdr:row>26</xdr:row>
                    <xdr:rowOff>190500</xdr:rowOff>
                  </from>
                  <to>
                    <xdr:col>4</xdr:col>
                    <xdr:colOff>640080</xdr:colOff>
                    <xdr:row>28</xdr:row>
                    <xdr:rowOff>0</xdr:rowOff>
                  </to>
                </anchor>
              </controlPr>
            </control>
          </mc:Choice>
        </mc:AlternateContent>
        <mc:AlternateContent xmlns:mc="http://schemas.openxmlformats.org/markup-compatibility/2006">
          <mc:Choice Requires="x14">
            <control shapeId="14344" r:id="rId12" name="Check Box 8">
              <controlPr defaultSize="0" autoFill="0" autoLine="0" autoPict="0">
                <anchor moveWithCells="1">
                  <from>
                    <xdr:col>3</xdr:col>
                    <xdr:colOff>83820</xdr:colOff>
                    <xdr:row>34</xdr:row>
                    <xdr:rowOff>0</xdr:rowOff>
                  </from>
                  <to>
                    <xdr:col>3</xdr:col>
                    <xdr:colOff>312420</xdr:colOff>
                    <xdr:row>35</xdr:row>
                    <xdr:rowOff>0</xdr:rowOff>
                  </to>
                </anchor>
              </controlPr>
            </control>
          </mc:Choice>
        </mc:AlternateContent>
        <mc:AlternateContent xmlns:mc="http://schemas.openxmlformats.org/markup-compatibility/2006">
          <mc:Choice Requires="x14">
            <control shapeId="14345" r:id="rId13" name="Check Box 9">
              <controlPr defaultSize="0" autoFill="0" autoLine="0" autoPict="0">
                <anchor moveWithCells="1">
                  <from>
                    <xdr:col>3</xdr:col>
                    <xdr:colOff>83820</xdr:colOff>
                    <xdr:row>35</xdr:row>
                    <xdr:rowOff>0</xdr:rowOff>
                  </from>
                  <to>
                    <xdr:col>3</xdr:col>
                    <xdr:colOff>312420</xdr:colOff>
                    <xdr:row>36</xdr:row>
                    <xdr:rowOff>0</xdr:rowOff>
                  </to>
                </anchor>
              </controlPr>
            </control>
          </mc:Choice>
        </mc:AlternateContent>
        <mc:AlternateContent xmlns:mc="http://schemas.openxmlformats.org/markup-compatibility/2006">
          <mc:Choice Requires="x14">
            <control shapeId="14346" r:id="rId14" name="Check Box 10">
              <controlPr defaultSize="0" autoFill="0" autoLine="0" autoPict="0">
                <anchor moveWithCells="1">
                  <from>
                    <xdr:col>3</xdr:col>
                    <xdr:colOff>83820</xdr:colOff>
                    <xdr:row>36</xdr:row>
                    <xdr:rowOff>0</xdr:rowOff>
                  </from>
                  <to>
                    <xdr:col>3</xdr:col>
                    <xdr:colOff>312420</xdr:colOff>
                    <xdr:row>37</xdr:row>
                    <xdr:rowOff>0</xdr:rowOff>
                  </to>
                </anchor>
              </controlPr>
            </control>
          </mc:Choice>
        </mc:AlternateContent>
        <mc:AlternateContent xmlns:mc="http://schemas.openxmlformats.org/markup-compatibility/2006">
          <mc:Choice Requires="x14">
            <control shapeId="14347" r:id="rId15" name="Check Box 11">
              <controlPr defaultSize="0" autoFill="0" autoLine="0" autoPict="0">
                <anchor moveWithCells="1">
                  <from>
                    <xdr:col>3</xdr:col>
                    <xdr:colOff>83820</xdr:colOff>
                    <xdr:row>37</xdr:row>
                    <xdr:rowOff>0</xdr:rowOff>
                  </from>
                  <to>
                    <xdr:col>3</xdr:col>
                    <xdr:colOff>312420</xdr:colOff>
                    <xdr:row>38</xdr:row>
                    <xdr:rowOff>0</xdr:rowOff>
                  </to>
                </anchor>
              </controlPr>
            </control>
          </mc:Choice>
        </mc:AlternateContent>
        <mc:AlternateContent xmlns:mc="http://schemas.openxmlformats.org/markup-compatibility/2006">
          <mc:Choice Requires="x14">
            <control shapeId="14348" r:id="rId16" name="Check Box 12">
              <controlPr defaultSize="0" autoFill="0" autoLine="0" autoPict="0">
                <anchor moveWithCells="1">
                  <from>
                    <xdr:col>4</xdr:col>
                    <xdr:colOff>411480</xdr:colOff>
                    <xdr:row>37</xdr:row>
                    <xdr:rowOff>190500</xdr:rowOff>
                  </from>
                  <to>
                    <xdr:col>4</xdr:col>
                    <xdr:colOff>640080</xdr:colOff>
                    <xdr:row>38</xdr:row>
                    <xdr:rowOff>190500</xdr:rowOff>
                  </to>
                </anchor>
              </controlPr>
            </control>
          </mc:Choice>
        </mc:AlternateContent>
        <mc:AlternateContent xmlns:mc="http://schemas.openxmlformats.org/markup-compatibility/2006">
          <mc:Choice Requires="x14">
            <control shapeId="14349" r:id="rId17" name="Check Box 13">
              <controlPr defaultSize="0" autoFill="0" autoLine="0" autoPict="0">
                <anchor moveWithCells="1">
                  <from>
                    <xdr:col>4</xdr:col>
                    <xdr:colOff>411480</xdr:colOff>
                    <xdr:row>38</xdr:row>
                    <xdr:rowOff>190500</xdr:rowOff>
                  </from>
                  <to>
                    <xdr:col>4</xdr:col>
                    <xdr:colOff>640080</xdr:colOff>
                    <xdr:row>40</xdr:row>
                    <xdr:rowOff>190500</xdr:rowOff>
                  </to>
                </anchor>
              </controlPr>
            </control>
          </mc:Choice>
        </mc:AlternateContent>
        <mc:AlternateContent xmlns:mc="http://schemas.openxmlformats.org/markup-compatibility/2006">
          <mc:Choice Requires="x14">
            <control shapeId="14350" r:id="rId18" name="Check Box 14">
              <controlPr defaultSize="0" autoFill="0" autoLine="0" autoPict="0">
                <anchor moveWithCells="1">
                  <from>
                    <xdr:col>4</xdr:col>
                    <xdr:colOff>411480</xdr:colOff>
                    <xdr:row>39</xdr:row>
                    <xdr:rowOff>190500</xdr:rowOff>
                  </from>
                  <to>
                    <xdr:col>4</xdr:col>
                    <xdr:colOff>640080</xdr:colOff>
                    <xdr:row>41</xdr:row>
                    <xdr:rowOff>0</xdr:rowOff>
                  </to>
                </anchor>
              </controlPr>
            </control>
          </mc:Choice>
        </mc:AlternateContent>
        <mc:AlternateContent xmlns:mc="http://schemas.openxmlformats.org/markup-compatibility/2006">
          <mc:Choice Requires="x14">
            <control shapeId="14351" r:id="rId19" name="Check Box 15">
              <controlPr defaultSize="0" autoFill="0" autoLine="0" autoPict="0">
                <anchor moveWithCells="1">
                  <from>
                    <xdr:col>4</xdr:col>
                    <xdr:colOff>411480</xdr:colOff>
                    <xdr:row>41</xdr:row>
                    <xdr:rowOff>0</xdr:rowOff>
                  </from>
                  <to>
                    <xdr:col>4</xdr:col>
                    <xdr:colOff>640080</xdr:colOff>
                    <xdr:row>42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74"/>
  <sheetViews>
    <sheetView showGridLines="0" view="pageBreakPreview" zoomScaleNormal="100" zoomScaleSheetLayoutView="100" workbookViewId="0">
      <selection sqref="A1:R1"/>
    </sheetView>
  </sheetViews>
  <sheetFormatPr defaultColWidth="9" defaultRowHeight="13.2" x14ac:dyDescent="0.2"/>
  <cols>
    <col min="1" max="1" width="2.44140625" style="3" customWidth="1"/>
    <col min="2" max="2" width="4.88671875" style="3" customWidth="1"/>
    <col min="3" max="3" width="5.6640625" style="3" customWidth="1"/>
    <col min="4" max="4" width="4.109375" style="3" customWidth="1"/>
    <col min="5" max="5" width="4.77734375" style="3" customWidth="1"/>
    <col min="6" max="6" width="5.6640625" style="3" customWidth="1"/>
    <col min="7" max="7" width="5.33203125" style="3" customWidth="1"/>
    <col min="8" max="8" width="4.88671875" style="3" customWidth="1"/>
    <col min="9" max="9" width="5.33203125" style="3" customWidth="1"/>
    <col min="10" max="10" width="3.88671875" style="3" customWidth="1"/>
    <col min="11" max="11" width="4.109375" style="3" customWidth="1"/>
    <col min="12" max="12" width="8.77734375" style="3" customWidth="1"/>
    <col min="13" max="13" width="6.21875" style="3" customWidth="1"/>
    <col min="14" max="14" width="7.33203125" style="3" customWidth="1"/>
    <col min="15" max="15" width="4.109375" style="3" customWidth="1"/>
    <col min="16" max="16" width="9.33203125" style="3" customWidth="1"/>
    <col min="17" max="17" width="6" style="3" customWidth="1"/>
    <col min="18" max="18" width="3" style="3" customWidth="1"/>
    <col min="19" max="16384" width="9" style="3"/>
  </cols>
  <sheetData>
    <row r="1" spans="1:18" ht="12.75" customHeight="1" thickBot="1" x14ac:dyDescent="0.25">
      <c r="A1" s="200" t="s">
        <v>54</v>
      </c>
      <c r="B1" s="201"/>
      <c r="C1" s="201"/>
      <c r="D1" s="201"/>
      <c r="E1" s="201"/>
      <c r="F1" s="201"/>
      <c r="G1" s="201"/>
      <c r="H1" s="201"/>
      <c r="I1" s="201"/>
      <c r="J1" s="201"/>
      <c r="K1" s="201"/>
      <c r="L1" s="201"/>
      <c r="M1" s="201"/>
      <c r="N1" s="201"/>
      <c r="O1" s="201"/>
      <c r="P1" s="201"/>
      <c r="Q1" s="201"/>
      <c r="R1" s="202"/>
    </row>
    <row r="2" spans="1:18" ht="15.75" customHeight="1" thickBot="1" x14ac:dyDescent="0.25">
      <c r="A2" s="151"/>
      <c r="B2" s="152"/>
      <c r="C2" s="152"/>
      <c r="D2" s="152"/>
      <c r="E2" s="152"/>
      <c r="F2" s="152"/>
      <c r="G2" s="127"/>
      <c r="H2" s="128"/>
      <c r="I2" s="150"/>
      <c r="J2" s="150"/>
      <c r="K2" s="150"/>
      <c r="L2" s="150"/>
      <c r="M2" s="149"/>
      <c r="N2" s="155"/>
      <c r="O2" s="150"/>
      <c r="P2" s="150"/>
      <c r="Q2" s="150"/>
      <c r="R2" s="149"/>
    </row>
    <row r="3" spans="1:18" ht="15.75" customHeight="1" x14ac:dyDescent="0.2">
      <c r="A3" s="153"/>
      <c r="B3" s="154"/>
      <c r="C3" s="154"/>
      <c r="D3" s="154"/>
      <c r="E3" s="154"/>
      <c r="F3" s="154"/>
      <c r="G3" s="154"/>
      <c r="H3" s="155"/>
      <c r="I3" s="150"/>
      <c r="J3" s="150"/>
      <c r="K3" s="150"/>
      <c r="L3" s="150"/>
      <c r="M3" s="149"/>
      <c r="N3" s="155"/>
      <c r="O3" s="150"/>
      <c r="P3" s="150"/>
      <c r="Q3" s="150"/>
      <c r="R3" s="149"/>
    </row>
    <row r="4" spans="1:18" ht="6" customHeight="1" x14ac:dyDescent="0.2">
      <c r="N4" s="202"/>
      <c r="O4" s="234"/>
      <c r="P4" s="234"/>
      <c r="Q4" s="234"/>
      <c r="R4" s="194"/>
    </row>
    <row r="5" spans="1:18" ht="15" customHeight="1" x14ac:dyDescent="0.2">
      <c r="A5" s="3" t="s">
        <v>181</v>
      </c>
    </row>
    <row r="6" spans="1:18" ht="5.0999999999999996" customHeight="1" x14ac:dyDescent="0.2">
      <c r="A6" s="4"/>
      <c r="B6" s="5"/>
      <c r="C6" s="5"/>
      <c r="D6" s="5"/>
      <c r="E6" s="5"/>
      <c r="F6" s="5"/>
      <c r="G6" s="5"/>
      <c r="H6" s="5"/>
      <c r="I6" s="5"/>
      <c r="J6" s="5"/>
      <c r="K6" s="5"/>
      <c r="L6" s="5"/>
      <c r="M6" s="5"/>
      <c r="N6" s="5"/>
      <c r="O6" s="5"/>
      <c r="P6" s="5"/>
      <c r="Q6" s="5"/>
      <c r="R6" s="6"/>
    </row>
    <row r="7" spans="1:18" ht="15" customHeight="1" x14ac:dyDescent="0.2">
      <c r="A7" s="194" t="s">
        <v>50</v>
      </c>
      <c r="B7" s="195"/>
      <c r="C7" s="195"/>
      <c r="D7" s="195"/>
      <c r="E7" s="195"/>
      <c r="F7" s="195"/>
      <c r="G7" s="195"/>
      <c r="H7" s="195"/>
      <c r="I7" s="195"/>
      <c r="J7" s="195"/>
      <c r="K7" s="195"/>
      <c r="L7" s="195"/>
      <c r="M7" s="195"/>
      <c r="N7" s="195"/>
      <c r="O7" s="195"/>
      <c r="P7" s="195"/>
      <c r="Q7" s="195"/>
      <c r="R7" s="196"/>
    </row>
    <row r="8" spans="1:18" ht="5.0999999999999996" customHeight="1" x14ac:dyDescent="0.2">
      <c r="A8" s="7"/>
      <c r="R8" s="8"/>
    </row>
    <row r="9" spans="1:18" ht="15" customHeight="1" x14ac:dyDescent="0.2">
      <c r="A9" s="7"/>
      <c r="N9" s="235" t="str">
        <f>IF('影響状況表（5ロ②）'!Q46="","令和　　年　　月　　日",'影響状況表（5ロ②）'!Q46)</f>
        <v>令和　　年　　月　　日</v>
      </c>
      <c r="O9" s="235"/>
      <c r="P9" s="235"/>
      <c r="Q9" s="235"/>
      <c r="R9" s="8"/>
    </row>
    <row r="10" spans="1:18" ht="15" customHeight="1" x14ac:dyDescent="0.2">
      <c r="A10" s="7"/>
      <c r="B10" s="130" t="s">
        <v>29</v>
      </c>
      <c r="C10" s="130"/>
      <c r="D10" s="130"/>
      <c r="R10" s="8"/>
    </row>
    <row r="11" spans="1:18" ht="17.25" customHeight="1" x14ac:dyDescent="0.2">
      <c r="A11" s="7"/>
      <c r="H11" s="106" t="s">
        <v>11</v>
      </c>
      <c r="I11" s="106"/>
      <c r="J11" s="106"/>
      <c r="K11" s="106"/>
      <c r="L11" s="106" t="s">
        <v>30</v>
      </c>
      <c r="M11" s="236" t="str">
        <f>IF('影響状況表（5ロ②）'!Y47="","",'影響状況表（5ロ②）'!Y47)</f>
        <v/>
      </c>
      <c r="N11" s="236"/>
      <c r="O11" s="236"/>
      <c r="P11" s="236"/>
      <c r="Q11" s="236"/>
      <c r="R11" s="237"/>
    </row>
    <row r="12" spans="1:18" ht="17.25" customHeight="1" x14ac:dyDescent="0.2">
      <c r="A12" s="7"/>
      <c r="L12" s="195" t="s">
        <v>31</v>
      </c>
      <c r="M12" s="236" t="str">
        <f>IF('影響状況表（5ロ②）'!Y48="","",'影響状況表（5ロ②）'!Y48)</f>
        <v/>
      </c>
      <c r="N12" s="236"/>
      <c r="O12" s="236"/>
      <c r="P12" s="236"/>
      <c r="Q12" s="236"/>
      <c r="R12" s="237"/>
    </row>
    <row r="13" spans="1:18" ht="17.25" customHeight="1" x14ac:dyDescent="0.2">
      <c r="A13" s="7"/>
      <c r="L13" s="195"/>
      <c r="M13" s="236" t="str">
        <f>IF('影響状況表（5ロ②）'!Y49="","",'影響状況表（5ロ②）'!Y49)</f>
        <v/>
      </c>
      <c r="N13" s="236"/>
      <c r="O13" s="236"/>
      <c r="P13" s="236"/>
      <c r="Q13" s="236"/>
      <c r="R13" s="237"/>
    </row>
    <row r="14" spans="1:18" ht="6.9" customHeight="1" x14ac:dyDescent="0.15">
      <c r="A14" s="7"/>
      <c r="C14" s="131"/>
      <c r="D14" s="131"/>
      <c r="F14" s="107"/>
      <c r="G14" s="107"/>
      <c r="H14" s="107"/>
      <c r="I14" s="107"/>
      <c r="J14" s="107"/>
      <c r="R14" s="8"/>
    </row>
    <row r="15" spans="1:18" s="15" customFormat="1" ht="43.5" customHeight="1" thickBot="1" x14ac:dyDescent="0.25">
      <c r="A15" s="14"/>
      <c r="B15" s="210" t="s">
        <v>198</v>
      </c>
      <c r="C15" s="210"/>
      <c r="D15" s="210"/>
      <c r="E15" s="210"/>
      <c r="F15" s="210"/>
      <c r="G15" s="210"/>
      <c r="H15" s="210"/>
      <c r="I15" s="210"/>
      <c r="J15" s="210"/>
      <c r="K15" s="210"/>
      <c r="L15" s="210"/>
      <c r="M15" s="210"/>
      <c r="N15" s="210"/>
      <c r="O15" s="210"/>
      <c r="P15" s="210"/>
      <c r="Q15" s="210"/>
      <c r="R15" s="211"/>
    </row>
    <row r="16" spans="1:18" ht="16.5" customHeight="1" thickBot="1" x14ac:dyDescent="0.25">
      <c r="A16" s="7"/>
      <c r="B16" s="214" t="str">
        <f>'影響状況表（5ロ②）'!G9&amp;" "&amp;'影響状況表（5ロ②）'!K9</f>
        <v xml:space="preserve"> </v>
      </c>
      <c r="C16" s="215"/>
      <c r="D16" s="215"/>
      <c r="E16" s="215"/>
      <c r="F16" s="215"/>
      <c r="G16" s="216"/>
      <c r="H16" s="219" t="str">
        <f>'影響状況表（5ロ②）'!G10&amp;" "&amp;'影響状況表（5ロ②）'!K10</f>
        <v xml:space="preserve"> </v>
      </c>
      <c r="I16" s="204"/>
      <c r="J16" s="204"/>
      <c r="K16" s="204"/>
      <c r="L16" s="204"/>
      <c r="M16" s="205"/>
      <c r="N16" s="203" t="str">
        <f>'影響状況表（5ロ②）'!G11&amp;" "&amp;'影響状況表（5ロ②）'!K11</f>
        <v xml:space="preserve"> </v>
      </c>
      <c r="O16" s="204"/>
      <c r="P16" s="204"/>
      <c r="Q16" s="205"/>
      <c r="R16" s="8"/>
    </row>
    <row r="17" spans="1:20" ht="16.5" customHeight="1" x14ac:dyDescent="0.2">
      <c r="A17" s="7"/>
      <c r="B17" s="217" t="str">
        <f>'影響状況表（5ロ②）'!G12&amp;" "&amp;'影響状況表（5ロ②）'!K12</f>
        <v xml:space="preserve"> </v>
      </c>
      <c r="C17" s="218"/>
      <c r="D17" s="218"/>
      <c r="E17" s="218"/>
      <c r="F17" s="218"/>
      <c r="G17" s="218"/>
      <c r="H17" s="203" t="str">
        <f>'影響状況表（5ロ②）'!G13&amp;" "&amp;'影響状況表（5ロ②）'!K13</f>
        <v xml:space="preserve"> </v>
      </c>
      <c r="I17" s="204"/>
      <c r="J17" s="204"/>
      <c r="K17" s="204"/>
      <c r="L17" s="204"/>
      <c r="M17" s="205"/>
      <c r="N17" s="203" t="str">
        <f>'影響状況表（5ロ②）'!G14&amp;" "&amp;'影響状況表（5ロ②）'!K14</f>
        <v xml:space="preserve"> </v>
      </c>
      <c r="O17" s="204"/>
      <c r="P17" s="204"/>
      <c r="Q17" s="205"/>
      <c r="R17" s="8"/>
    </row>
    <row r="18" spans="1:20" ht="18" customHeight="1" x14ac:dyDescent="0.2">
      <c r="A18" s="194" t="s">
        <v>32</v>
      </c>
      <c r="B18" s="195"/>
      <c r="C18" s="195"/>
      <c r="D18" s="195"/>
      <c r="E18" s="195"/>
      <c r="F18" s="195"/>
      <c r="G18" s="195"/>
      <c r="H18" s="195"/>
      <c r="I18" s="195"/>
      <c r="J18" s="195"/>
      <c r="K18" s="195"/>
      <c r="L18" s="195"/>
      <c r="M18" s="195"/>
      <c r="N18" s="195"/>
      <c r="O18" s="195"/>
      <c r="P18" s="195"/>
      <c r="Q18" s="195"/>
      <c r="R18" s="196"/>
    </row>
    <row r="19" spans="1:20" ht="7.5" customHeight="1" x14ac:dyDescent="0.2">
      <c r="A19" s="102"/>
      <c r="B19" s="106"/>
      <c r="C19" s="106"/>
      <c r="D19" s="106"/>
      <c r="E19" s="106"/>
      <c r="F19" s="106"/>
      <c r="G19" s="106"/>
      <c r="H19" s="106"/>
      <c r="I19" s="106"/>
      <c r="J19" s="106"/>
      <c r="K19" s="106"/>
      <c r="L19" s="106"/>
      <c r="M19" s="106"/>
      <c r="N19" s="106"/>
      <c r="O19" s="106"/>
      <c r="P19" s="106"/>
      <c r="Q19" s="106"/>
      <c r="R19" s="103"/>
    </row>
    <row r="20" spans="1:20" x14ac:dyDescent="0.2">
      <c r="A20" s="7"/>
      <c r="B20" s="3" t="s">
        <v>160</v>
      </c>
      <c r="G20" s="193" t="str">
        <f>IF('影響状況表（5ロ②）'!K4="","　　年　　月　　日 ",'影響状況表（5ロ②）'!K4)</f>
        <v xml:space="preserve">　　年　　月　　日 </v>
      </c>
      <c r="H20" s="193"/>
      <c r="I20" s="193"/>
      <c r="J20" s="193"/>
      <c r="K20" s="193"/>
      <c r="Q20" s="108"/>
      <c r="R20" s="132"/>
      <c r="S20" s="108"/>
      <c r="T20" s="104"/>
    </row>
    <row r="21" spans="1:20" ht="7.5" customHeight="1" x14ac:dyDescent="0.2">
      <c r="A21" s="7"/>
      <c r="M21" s="104"/>
      <c r="N21" s="104"/>
      <c r="O21" s="104"/>
      <c r="Q21" s="108"/>
      <c r="R21" s="132"/>
      <c r="S21" s="108"/>
      <c r="T21" s="104"/>
    </row>
    <row r="22" spans="1:20" ht="18" customHeight="1" x14ac:dyDescent="0.2">
      <c r="A22" s="7"/>
      <c r="B22" s="133" t="s">
        <v>158</v>
      </c>
      <c r="R22" s="8"/>
    </row>
    <row r="23" spans="1:20" x14ac:dyDescent="0.2">
      <c r="A23" s="7"/>
      <c r="B23" s="230"/>
      <c r="C23" s="16" t="s">
        <v>34</v>
      </c>
      <c r="D23" s="233" t="s">
        <v>182</v>
      </c>
      <c r="E23" s="233"/>
      <c r="F23" s="233"/>
      <c r="H23" s="229"/>
      <c r="I23" s="229"/>
      <c r="J23" s="229"/>
      <c r="K23" s="229"/>
      <c r="L23" s="212" t="s">
        <v>169</v>
      </c>
      <c r="M23" s="212"/>
      <c r="N23" s="212"/>
      <c r="P23" s="213" t="str">
        <f>IF('影響状況表（5ロ②）'!AN20="","",'影響状況表（5ロ②）'!AN20)</f>
        <v/>
      </c>
      <c r="Q23" s="199" t="s">
        <v>35</v>
      </c>
      <c r="R23" s="8"/>
    </row>
    <row r="24" spans="1:20" x14ac:dyDescent="0.15">
      <c r="A24" s="7"/>
      <c r="B24" s="230"/>
      <c r="C24" s="118" t="s">
        <v>51</v>
      </c>
      <c r="D24" s="233"/>
      <c r="E24" s="233"/>
      <c r="F24" s="233"/>
      <c r="G24" s="136"/>
      <c r="H24" s="229"/>
      <c r="I24" s="229"/>
      <c r="J24" s="229"/>
      <c r="K24" s="229"/>
      <c r="L24" s="212"/>
      <c r="M24" s="212"/>
      <c r="N24" s="212"/>
      <c r="O24" s="116"/>
      <c r="P24" s="209" t="str">
        <f>IF('影響状況表（5ロ②）'!V18="","",'影響状況表（5ロ②）'!V18)</f>
        <v/>
      </c>
      <c r="Q24" s="199"/>
      <c r="R24" s="8"/>
    </row>
    <row r="25" spans="1:20" ht="9" customHeight="1" x14ac:dyDescent="0.2">
      <c r="A25" s="7"/>
      <c r="E25" s="137"/>
      <c r="H25" s="112"/>
      <c r="I25" s="112"/>
      <c r="J25" s="112"/>
      <c r="M25" s="137"/>
      <c r="R25" s="8"/>
    </row>
    <row r="26" spans="1:20" x14ac:dyDescent="0.2">
      <c r="A26" s="7"/>
      <c r="B26" s="13" t="s">
        <v>166</v>
      </c>
      <c r="E26" s="106"/>
      <c r="F26" s="106"/>
      <c r="G26" s="106"/>
      <c r="K26" s="231" t="s">
        <v>168</v>
      </c>
      <c r="L26" s="231"/>
      <c r="M26" s="231"/>
      <c r="N26" s="231"/>
      <c r="O26" s="115" t="s">
        <v>15</v>
      </c>
      <c r="P26" s="101" t="str">
        <f>IF('影響状況表（5ロ②）'!V20="","",'影響状況表（5ロ②）'!V20)</f>
        <v/>
      </c>
      <c r="Q26" s="197" t="str">
        <f>IF('影響状況表（5ロ②）'!AA20="","円／","円／"&amp;'影響状況表（5ロ②）'!AA20)</f>
        <v>円／</v>
      </c>
      <c r="R26" s="198"/>
    </row>
    <row r="27" spans="1:20" x14ac:dyDescent="0.2">
      <c r="A27" s="7"/>
      <c r="B27" s="134" t="s">
        <v>33</v>
      </c>
      <c r="C27" s="118" t="str">
        <f>DBCS(IF('影響状況表（5ロ②）'!K20="","",'影響状況表（5ロ②）'!K20))</f>
        <v/>
      </c>
      <c r="D27" s="156" t="s">
        <v>6</v>
      </c>
      <c r="E27" s="118" t="str">
        <f>DBCS(IF('影響状況表（5ロ②）'!N20="","",'影響状況表（5ロ②）'!N20))</f>
        <v/>
      </c>
      <c r="F27" s="13" t="s">
        <v>149</v>
      </c>
      <c r="G27" s="13"/>
      <c r="K27" s="3" t="str">
        <f>DBCS(IF('[1]売上高状況表（5イ①）'!C17="","",'[1]売上高状況表（5イ①）'!C17))</f>
        <v/>
      </c>
      <c r="P27" s="5"/>
      <c r="R27" s="8"/>
    </row>
    <row r="28" spans="1:20" x14ac:dyDescent="0.2">
      <c r="A28" s="7"/>
      <c r="B28" s="13" t="s">
        <v>167</v>
      </c>
      <c r="E28" s="106"/>
      <c r="F28" s="106"/>
      <c r="G28" s="106"/>
      <c r="K28" s="231" t="s">
        <v>168</v>
      </c>
      <c r="L28" s="231"/>
      <c r="M28" s="231"/>
      <c r="N28" s="231"/>
      <c r="O28" s="115" t="s">
        <v>16</v>
      </c>
      <c r="P28" s="101" t="str">
        <f>IF('影響状況表（5ロ②）'!V21="","",'影響状況表（5ロ②）'!V21)</f>
        <v/>
      </c>
      <c r="Q28" s="197" t="str">
        <f>IF('影響状況表（5ロ②）'!AA20="","円／","円／"&amp;'影響状況表（5ロ②）'!AA20)</f>
        <v>円／</v>
      </c>
      <c r="R28" s="220"/>
    </row>
    <row r="29" spans="1:20" x14ac:dyDescent="0.2">
      <c r="A29" s="7"/>
      <c r="B29" s="134" t="s">
        <v>33</v>
      </c>
      <c r="C29" s="118" t="str">
        <f>DBCS(IF('影響状況表（5ロ②）'!K21="","",'影響状況表（5ロ②）'!K21))</f>
        <v/>
      </c>
      <c r="D29" s="156" t="s">
        <v>6</v>
      </c>
      <c r="E29" s="118" t="str">
        <f>DBCS(IF('影響状況表（5ロ②）'!N21="","",'影響状況表（5ロ②）'!N21))</f>
        <v/>
      </c>
      <c r="F29" s="13" t="s">
        <v>149</v>
      </c>
      <c r="G29" s="13"/>
      <c r="H29" s="106"/>
      <c r="I29" s="106"/>
      <c r="J29" s="106"/>
      <c r="K29" s="106"/>
      <c r="L29" s="226"/>
      <c r="M29" s="227"/>
      <c r="R29" s="8"/>
    </row>
    <row r="30" spans="1:20" ht="18" customHeight="1" x14ac:dyDescent="0.2">
      <c r="A30" s="7"/>
      <c r="B30" s="3" t="s">
        <v>152</v>
      </c>
      <c r="N30" s="138"/>
      <c r="O30" s="138"/>
      <c r="R30" s="8"/>
    </row>
    <row r="31" spans="1:20" x14ac:dyDescent="0.2">
      <c r="A31" s="7"/>
      <c r="C31" s="9" t="s">
        <v>37</v>
      </c>
      <c r="D31" s="228" t="s">
        <v>38</v>
      </c>
      <c r="E31" s="228"/>
      <c r="G31" s="206" t="s">
        <v>151</v>
      </c>
      <c r="H31" s="221" t="s">
        <v>157</v>
      </c>
      <c r="I31" s="221"/>
      <c r="J31" s="221"/>
      <c r="K31" s="207" t="str">
        <f>IF('影響状況表（5ロ②）'!AN26="","",'影響状況表（5ロ②）'!AN26)</f>
        <v/>
      </c>
      <c r="L31" s="207" t="str">
        <f>IF('影響状況表（5ロ②）'!AJ28="","",'影響状況表（5ロ②）'!AJ28)</f>
        <v/>
      </c>
      <c r="M31" s="225" t="s">
        <v>35</v>
      </c>
      <c r="N31" s="223" t="s">
        <v>52</v>
      </c>
      <c r="O31" s="207" t="str">
        <f>IF('影響状況表（5ロ②）'!AM26="","",'影響状況表（5ロ②）'!AM26)</f>
        <v/>
      </c>
      <c r="P31" s="207" t="str">
        <f>IF('影響状況表（5ロ②）'!AN28="","",'影響状況表（5ロ②）'!AN28)</f>
        <v/>
      </c>
      <c r="Q31" s="199" t="s">
        <v>35</v>
      </c>
      <c r="R31" s="8"/>
    </row>
    <row r="32" spans="1:20" x14ac:dyDescent="0.2">
      <c r="A32" s="7"/>
      <c r="C32" s="139" t="s">
        <v>36</v>
      </c>
      <c r="D32" s="228"/>
      <c r="E32" s="228"/>
      <c r="G32" s="206"/>
      <c r="H32" s="221"/>
      <c r="I32" s="221"/>
      <c r="J32" s="221"/>
      <c r="K32" s="208" t="str">
        <f>IF('影響状況表（5ロ②）'!Q26="","",'影響状況表（5ロ②）'!Q26)</f>
        <v/>
      </c>
      <c r="L32" s="208" t="str">
        <f>IF('影響状況表（5ロ②）'!R26="","",'影響状況表（5ロ②）'!R26)</f>
        <v/>
      </c>
      <c r="M32" s="225"/>
      <c r="N32" s="223"/>
      <c r="O32" s="208" t="str">
        <f>IF('影響状況表（5ロ②）'!U26="","",'影響状況表（5ロ②）'!U26)</f>
        <v>Ｒ</v>
      </c>
      <c r="P32" s="208" t="str">
        <f>IF('影響状況表（5ロ②）'!V26="","",'影響状況表（5ロ②）'!V26)</f>
        <v/>
      </c>
      <c r="Q32" s="199"/>
      <c r="R32" s="8"/>
    </row>
    <row r="33" spans="1:24" ht="6.75" customHeight="1" x14ac:dyDescent="0.2">
      <c r="A33" s="7"/>
      <c r="C33" s="139"/>
      <c r="D33" s="139"/>
      <c r="E33" s="139"/>
      <c r="G33" s="140"/>
      <c r="H33" s="141"/>
      <c r="I33" s="141"/>
      <c r="J33" s="141"/>
      <c r="K33" s="124"/>
      <c r="L33" s="124"/>
      <c r="M33" s="110"/>
      <c r="N33" s="142"/>
      <c r="O33" s="125"/>
      <c r="P33" s="126"/>
      <c r="Q33" s="135"/>
      <c r="R33" s="8"/>
    </row>
    <row r="34" spans="1:24" ht="15" customHeight="1" x14ac:dyDescent="0.2">
      <c r="A34" s="7"/>
      <c r="B34" s="91" t="s">
        <v>173</v>
      </c>
      <c r="C34" s="139"/>
      <c r="D34" s="139"/>
      <c r="E34" s="139"/>
      <c r="G34" s="112"/>
      <c r="H34" s="142"/>
      <c r="I34" s="142"/>
      <c r="J34" s="142"/>
      <c r="K34" s="142"/>
      <c r="L34" s="110"/>
      <c r="M34" s="110"/>
      <c r="N34" s="140"/>
      <c r="O34" s="209" t="str">
        <f>IF('影響状況表（5ロ②）'!AF25="","",'影響状況表（5ロ②）'!AF25)</f>
        <v/>
      </c>
      <c r="P34" s="209" t="str">
        <f>IF('影響状況表（5ロ②）'!AN31="","",'影響状況表（5ロ②）'!AN31)</f>
        <v/>
      </c>
      <c r="Q34" s="143" t="s">
        <v>35</v>
      </c>
      <c r="R34" s="8"/>
    </row>
    <row r="35" spans="1:24" ht="8.25" customHeight="1" x14ac:dyDescent="0.2">
      <c r="A35" s="7"/>
      <c r="B35" s="13"/>
      <c r="C35" s="139"/>
      <c r="D35" s="139"/>
      <c r="E35" s="139"/>
      <c r="G35" s="112"/>
      <c r="H35" s="142"/>
      <c r="I35" s="142"/>
      <c r="J35" s="142"/>
      <c r="K35" s="142"/>
      <c r="L35" s="110"/>
      <c r="M35" s="110"/>
      <c r="N35" s="140"/>
      <c r="O35" s="105" t="str">
        <f>IF('影響状況表（5ロ②）'!U29="","",'影響状況表（5ロ②）'!U29)</f>
        <v/>
      </c>
      <c r="P35" s="105" t="str">
        <f>IF('影響状況表（5ロ②）'!V29="","",'影響状況表（5ロ②）'!V29)</f>
        <v/>
      </c>
      <c r="Q35" s="143"/>
      <c r="R35" s="8"/>
    </row>
    <row r="36" spans="1:24" x14ac:dyDescent="0.2">
      <c r="A36" s="7"/>
      <c r="B36" s="13" t="s">
        <v>171</v>
      </c>
      <c r="E36" s="13"/>
      <c r="F36" s="13"/>
      <c r="G36" s="13"/>
      <c r="H36" s="222" t="s">
        <v>157</v>
      </c>
      <c r="I36" s="222"/>
      <c r="J36" s="222"/>
      <c r="K36" s="115" t="s">
        <v>19</v>
      </c>
      <c r="L36" s="113" t="str">
        <f>IF('影響状況表（5ロ②）'!Q26="","",'影響状況表（5ロ②）'!Q26)</f>
        <v/>
      </c>
      <c r="M36" s="114" t="str">
        <f>IF('影響状況表（5ロ②）'!$AH$5="","　円",'影響状況表（5ロ②）'!$AH$5)</f>
        <v>　円</v>
      </c>
      <c r="N36" s="118"/>
      <c r="O36" s="16" t="s">
        <v>17</v>
      </c>
      <c r="P36" s="101" t="str">
        <f>IF('影響状況表（5ロ②）'!G26="","",'影響状況表（5ロ②）'!G26)</f>
        <v/>
      </c>
      <c r="Q36" s="197" t="str">
        <f>IF('影響状況表（5ロ②）'!$AH$5="","　円",'影響状況表（5ロ②）'!$AH$5)</f>
        <v>　円</v>
      </c>
      <c r="R36" s="198" t="str">
        <f>IF('影響状況表（5ロ②）'!$AH$5="","　円",'影響状況表（5ロ②）'!$AH$5)</f>
        <v>　円</v>
      </c>
    </row>
    <row r="37" spans="1:24" x14ac:dyDescent="0.2">
      <c r="A37" s="7"/>
      <c r="B37" s="134" t="s">
        <v>33</v>
      </c>
      <c r="C37" s="118" t="str">
        <f>DBCS(IF('影響状況表（5ロ②）'!B26="","",'影響状況表（5ロ②）'!B26))</f>
        <v/>
      </c>
      <c r="D37" s="13" t="s">
        <v>6</v>
      </c>
      <c r="E37" s="118" t="str">
        <f>DBCS(IF('影響状況表（5ロ②）'!B27="","",'影響状況表（5ロ②）'!B27))</f>
        <v/>
      </c>
      <c r="F37" s="13" t="s">
        <v>149</v>
      </c>
      <c r="G37" s="13"/>
      <c r="H37" s="144"/>
      <c r="I37" s="144"/>
      <c r="J37" s="144"/>
      <c r="P37" s="5"/>
      <c r="R37" s="8"/>
    </row>
    <row r="38" spans="1:24" ht="12" customHeight="1" x14ac:dyDescent="0.2">
      <c r="A38" s="7"/>
      <c r="B38" s="13" t="s">
        <v>172</v>
      </c>
      <c r="E38" s="106"/>
      <c r="F38" s="106"/>
      <c r="G38" s="106"/>
      <c r="K38" s="106"/>
      <c r="N38" s="145"/>
      <c r="O38" s="145"/>
      <c r="P38" s="121"/>
      <c r="R38" s="8"/>
    </row>
    <row r="39" spans="1:24" x14ac:dyDescent="0.2">
      <c r="A39" s="7"/>
      <c r="C39" s="112"/>
      <c r="D39" s="112"/>
      <c r="E39" s="106"/>
      <c r="F39" s="106"/>
      <c r="G39" s="106"/>
      <c r="H39" s="222" t="s">
        <v>157</v>
      </c>
      <c r="I39" s="222"/>
      <c r="J39" s="222"/>
      <c r="K39" s="115" t="s">
        <v>20</v>
      </c>
      <c r="L39" s="113" t="str">
        <f>IF('影響状況表（5ロ②）'!V26="","",'影響状況表（5ロ②）'!V26)</f>
        <v/>
      </c>
      <c r="M39" s="114" t="str">
        <f>IF('影響状況表（5ロ②）'!$AH$5="","　円",'影響状況表（5ロ②）'!$AH$5)</f>
        <v>　円</v>
      </c>
      <c r="N39" s="118"/>
      <c r="O39" s="16" t="s">
        <v>18</v>
      </c>
      <c r="P39" s="101" t="str">
        <f>IF('影響状況表（5ロ②）'!L26="","",'影響状況表（5ロ②）'!L26)</f>
        <v/>
      </c>
      <c r="Q39" s="197" t="str">
        <f>IF('影響状況表（5ロ②）'!$AH$5="","　円",'影響状況表（5ロ②）'!$AH$5)</f>
        <v>　円</v>
      </c>
      <c r="R39" s="198" t="str">
        <f>IF('影響状況表（5ロ②）'!$AH$5="","　円",'影響状況表（5ロ②）'!$AH$5)</f>
        <v>　円</v>
      </c>
    </row>
    <row r="40" spans="1:24" ht="18" customHeight="1" x14ac:dyDescent="0.2">
      <c r="A40" s="7"/>
      <c r="B40" s="133" t="s">
        <v>150</v>
      </c>
      <c r="N40" s="138"/>
      <c r="O40" s="138"/>
      <c r="R40" s="8"/>
    </row>
    <row r="41" spans="1:24" x14ac:dyDescent="0.15">
      <c r="A41" s="7"/>
      <c r="C41" s="9" t="s">
        <v>39</v>
      </c>
      <c r="D41" s="195" t="s">
        <v>40</v>
      </c>
      <c r="E41" s="9" t="s">
        <v>41</v>
      </c>
      <c r="F41" s="232" t="s">
        <v>53</v>
      </c>
      <c r="G41" s="195"/>
      <c r="H41" s="224" t="s">
        <v>178</v>
      </c>
      <c r="I41" s="224"/>
      <c r="J41" s="224"/>
      <c r="K41" s="224"/>
      <c r="L41" s="117"/>
      <c r="M41" s="117"/>
      <c r="N41" s="91"/>
      <c r="O41" s="13"/>
      <c r="Q41" s="199"/>
      <c r="R41" s="8"/>
      <c r="X41" s="195"/>
    </row>
    <row r="42" spans="1:24" x14ac:dyDescent="0.15">
      <c r="A42" s="7"/>
      <c r="C42" s="139" t="s">
        <v>42</v>
      </c>
      <c r="D42" s="195"/>
      <c r="E42" s="139" t="s">
        <v>43</v>
      </c>
      <c r="F42" s="228"/>
      <c r="G42" s="195"/>
      <c r="H42" s="221" t="s">
        <v>157</v>
      </c>
      <c r="I42" s="221"/>
      <c r="J42" s="221"/>
      <c r="K42" s="123" t="s">
        <v>179</v>
      </c>
      <c r="L42" s="122" t="str">
        <f>'影響状況表（5ロ②）'!AN34</f>
        <v/>
      </c>
      <c r="M42" s="117"/>
      <c r="N42" s="91" t="s">
        <v>52</v>
      </c>
      <c r="O42" s="123" t="s">
        <v>179</v>
      </c>
      <c r="P42" s="122" t="str">
        <f>'影響状況表（5ロ②）'!AM34</f>
        <v/>
      </c>
      <c r="Q42" s="199"/>
      <c r="R42" s="8"/>
      <c r="X42" s="195"/>
    </row>
    <row r="43" spans="1:24" ht="9.75" customHeight="1" x14ac:dyDescent="0.2">
      <c r="A43" s="7"/>
      <c r="E43" s="137"/>
      <c r="H43" s="112"/>
      <c r="I43" s="112"/>
      <c r="J43" s="112"/>
      <c r="M43" s="137"/>
      <c r="R43" s="8"/>
    </row>
    <row r="44" spans="1:24" ht="17.25" customHeight="1" x14ac:dyDescent="0.2">
      <c r="A44" s="7"/>
      <c r="B44" s="13" t="s">
        <v>174</v>
      </c>
      <c r="E44" s="106"/>
      <c r="F44" s="106"/>
      <c r="G44" s="106"/>
      <c r="H44" s="222" t="s">
        <v>157</v>
      </c>
      <c r="I44" s="222"/>
      <c r="J44" s="222"/>
      <c r="K44" s="115" t="s">
        <v>25</v>
      </c>
      <c r="L44" s="113" t="str">
        <f>'影響状況表（5ロ②）'!V37</f>
        <v/>
      </c>
      <c r="M44" s="114" t="str">
        <f>IF('影響状況表（5ロ②）'!$AH$5="","　円",'影響状況表（5ロ②）'!$AH$5)</f>
        <v>　円</v>
      </c>
      <c r="N44" s="118"/>
      <c r="O44" s="16" t="s">
        <v>21</v>
      </c>
      <c r="P44" s="101" t="str">
        <f>'影響状況表（5ロ②）'!F37</f>
        <v/>
      </c>
      <c r="Q44" s="197" t="str">
        <f>IF('影響状況表（5ロ②）'!$AH$5="","　円",'影響状況表（5ロ②）'!$AH$5)</f>
        <v>　円</v>
      </c>
      <c r="R44" s="198" t="str">
        <f>IF('影響状況表（5ロ②）'!$AH$5="","　円",'影響状況表（5ロ②）'!$AH$5)</f>
        <v>　円</v>
      </c>
    </row>
    <row r="45" spans="1:24" x14ac:dyDescent="0.2">
      <c r="A45" s="7"/>
      <c r="B45" s="134" t="s">
        <v>33</v>
      </c>
      <c r="C45" s="118" t="str">
        <f>DBCS(IF('影響状況表（5ロ②）'!U33="","",'影響状況表（5ロ②）'!U33))</f>
        <v/>
      </c>
      <c r="D45" s="156" t="s">
        <v>6</v>
      </c>
      <c r="E45" s="13" t="str">
        <f>DBCS(IF('影響状況表（5ロ②）'!B36="","",'影響状況表（5ロ②）'!B36))</f>
        <v/>
      </c>
      <c r="F45" s="13" t="s">
        <v>165</v>
      </c>
      <c r="G45" s="13" t="str">
        <f>C45</f>
        <v/>
      </c>
      <c r="H45" s="13" t="s">
        <v>177</v>
      </c>
      <c r="I45" s="13" t="str">
        <f>DBCS(IF('影響状況表（5ロ②）'!B34="","",'影響状況表（5ロ②）'!B34))</f>
        <v/>
      </c>
      <c r="J45" s="13" t="s">
        <v>149</v>
      </c>
      <c r="K45" s="13"/>
      <c r="L45" s="13"/>
      <c r="R45" s="8"/>
    </row>
    <row r="46" spans="1:24" ht="12" customHeight="1" x14ac:dyDescent="0.2">
      <c r="A46" s="7"/>
      <c r="B46" s="13" t="s">
        <v>175</v>
      </c>
      <c r="K46" s="106"/>
      <c r="N46"/>
      <c r="O46"/>
      <c r="P46"/>
      <c r="Q46"/>
      <c r="R46" s="8"/>
    </row>
    <row r="47" spans="1:24" ht="18" customHeight="1" x14ac:dyDescent="0.2">
      <c r="A47" s="7"/>
      <c r="B47" s="112"/>
      <c r="C47" s="112"/>
      <c r="E47" s="106"/>
      <c r="F47" s="106"/>
      <c r="G47" s="106"/>
      <c r="H47" s="222" t="s">
        <v>157</v>
      </c>
      <c r="I47" s="222"/>
      <c r="J47" s="222"/>
      <c r="K47" s="115" t="s">
        <v>26</v>
      </c>
      <c r="L47" s="113" t="str">
        <f>'影響状況表（5ロ②）'!AA37</f>
        <v/>
      </c>
      <c r="M47" s="114" t="str">
        <f>IF('影響状況表（5ロ②）'!$AH$5="","　円",'影響状況表（5ロ②）'!$AH$5)</f>
        <v>　円</v>
      </c>
      <c r="N47" s="118"/>
      <c r="O47" s="16" t="s">
        <v>22</v>
      </c>
      <c r="P47" s="101" t="str">
        <f>'影響状況表（5ロ②）'!J37</f>
        <v/>
      </c>
      <c r="Q47" s="197" t="str">
        <f>IF('影響状況表（5ロ②）'!$AH$5="","　円",'影響状況表（5ロ②）'!$AH$5)</f>
        <v>　円</v>
      </c>
      <c r="R47" s="198" t="str">
        <f>IF('影響状況表（5ロ②）'!$AH$5="","　円",'影響状況表（5ロ②）'!$AH$5)</f>
        <v>　円</v>
      </c>
    </row>
    <row r="48" spans="1:24" x14ac:dyDescent="0.2">
      <c r="A48" s="7"/>
      <c r="B48" s="134" t="s">
        <v>33</v>
      </c>
      <c r="C48" s="118" t="str">
        <f>DBCS(IF('影響状況表（5ロ②）'!Y33="","",'影響状況表（5ロ②）'!Y33))</f>
        <v/>
      </c>
      <c r="D48" s="156" t="s">
        <v>6</v>
      </c>
      <c r="E48" s="13" t="str">
        <f>DBCS(IF('影響状況表（5ロ②）'!B36="","",'影響状況表（5ロ②）'!B36))</f>
        <v/>
      </c>
      <c r="F48" s="13" t="s">
        <v>165</v>
      </c>
      <c r="G48" s="13" t="str">
        <f>C48</f>
        <v/>
      </c>
      <c r="H48" s="13" t="s">
        <v>177</v>
      </c>
      <c r="I48" s="13" t="str">
        <f>DBCS(IF('影響状況表（5ロ②）'!B34="","",'影響状況表（5ロ②）'!B34))</f>
        <v/>
      </c>
      <c r="J48" s="13" t="s">
        <v>149</v>
      </c>
      <c r="K48" s="13"/>
      <c r="M48" s="114"/>
      <c r="N48" s="118"/>
      <c r="O48" s="119"/>
      <c r="P48" s="120"/>
      <c r="Q48" s="146"/>
      <c r="R48" s="147"/>
    </row>
    <row r="49" spans="1:18" ht="15.75" customHeight="1" x14ac:dyDescent="0.2">
      <c r="A49" s="7"/>
      <c r="B49" s="13" t="s">
        <v>176</v>
      </c>
      <c r="E49" s="106"/>
      <c r="H49" s="222" t="s">
        <v>157</v>
      </c>
      <c r="I49" s="222"/>
      <c r="J49" s="222"/>
      <c r="K49" s="115" t="s">
        <v>27</v>
      </c>
      <c r="L49" s="113" t="str">
        <f>'影響状況表（5ロ②）'!AE37</f>
        <v/>
      </c>
      <c r="M49" s="114" t="str">
        <f>IF('影響状況表（5ロ②）'!$AH$5="","　円",'影響状況表（5ロ②）'!$AH$5)</f>
        <v>　円</v>
      </c>
      <c r="N49" s="118"/>
      <c r="O49" s="16" t="s">
        <v>23</v>
      </c>
      <c r="P49" s="101" t="str">
        <f>'影響状況表（5ロ②）'!N37</f>
        <v/>
      </c>
      <c r="Q49" s="197" t="str">
        <f>IF('影響状況表（5ロ②）'!$AH$5="","　円",'影響状況表（5ロ②）'!$AH$5)</f>
        <v>　円</v>
      </c>
      <c r="R49" s="198" t="str">
        <f>IF('影響状況表（5ロ②）'!$AH$5="","　円",'影響状況表（5ロ②）'!$AH$5)</f>
        <v>　円</v>
      </c>
    </row>
    <row r="50" spans="1:18" ht="16.5" customHeight="1" x14ac:dyDescent="0.2">
      <c r="A50" s="7"/>
      <c r="B50" s="134" t="s">
        <v>33</v>
      </c>
      <c r="C50" s="118" t="str">
        <f>C45</f>
        <v/>
      </c>
      <c r="D50" s="156" t="s">
        <v>6</v>
      </c>
      <c r="E50" s="13" t="str">
        <f>E45</f>
        <v/>
      </c>
      <c r="F50" s="13" t="s">
        <v>165</v>
      </c>
      <c r="G50" s="13" t="str">
        <f>G45</f>
        <v/>
      </c>
      <c r="H50" s="13" t="s">
        <v>177</v>
      </c>
      <c r="I50" s="13" t="str">
        <f>I45</f>
        <v/>
      </c>
      <c r="J50" s="13" t="s">
        <v>149</v>
      </c>
      <c r="K50" s="13"/>
      <c r="L50" s="13"/>
      <c r="M50" s="13"/>
      <c r="R50" s="8"/>
    </row>
    <row r="51" spans="1:18" ht="12" customHeight="1" x14ac:dyDescent="0.2">
      <c r="A51" s="7"/>
      <c r="B51" s="13" t="s">
        <v>170</v>
      </c>
      <c r="E51" s="106"/>
      <c r="K51" s="106"/>
      <c r="N51"/>
      <c r="O51"/>
      <c r="P51"/>
      <c r="Q51"/>
      <c r="R51" s="8"/>
    </row>
    <row r="52" spans="1:18" ht="18" customHeight="1" x14ac:dyDescent="0.2">
      <c r="A52" s="7"/>
      <c r="C52" s="112"/>
      <c r="D52" s="112"/>
      <c r="E52" s="106"/>
      <c r="F52" s="106"/>
      <c r="G52" s="106"/>
      <c r="H52" s="222" t="s">
        <v>157</v>
      </c>
      <c r="I52" s="222"/>
      <c r="J52" s="222"/>
      <c r="K52" s="115" t="s">
        <v>28</v>
      </c>
      <c r="L52" s="113" t="str">
        <f>'影響状況表（5ロ②）'!AI37</f>
        <v/>
      </c>
      <c r="M52" s="114" t="str">
        <f>IF('影響状況表（5ロ②）'!$AH$5="","　円",'影響状況表（5ロ②）'!$AH$5)</f>
        <v>　円</v>
      </c>
      <c r="N52" s="118"/>
      <c r="O52" s="16" t="s">
        <v>24</v>
      </c>
      <c r="P52" s="101" t="str">
        <f>'影響状況表（5ロ②）'!R37</f>
        <v/>
      </c>
      <c r="Q52" s="197" t="str">
        <f>IF('影響状況表（5ロ②）'!$AH$5="","　円",'影響状況表（5ロ②）'!$AH$5)</f>
        <v>　円</v>
      </c>
      <c r="R52" s="198" t="str">
        <f>IF('影響状況表（5ロ②）'!$AH$5="","　円",'影響状況表（5ロ②）'!$AH$5)</f>
        <v>　円</v>
      </c>
    </row>
    <row r="53" spans="1:18" x14ac:dyDescent="0.2">
      <c r="A53" s="7"/>
      <c r="B53" s="134" t="s">
        <v>33</v>
      </c>
      <c r="C53" s="118" t="str">
        <f>C48</f>
        <v/>
      </c>
      <c r="D53" s="156" t="s">
        <v>6</v>
      </c>
      <c r="E53" s="13" t="str">
        <f>E48</f>
        <v/>
      </c>
      <c r="F53" s="13" t="s">
        <v>165</v>
      </c>
      <c r="G53" s="13" t="str">
        <f>G48</f>
        <v/>
      </c>
      <c r="H53" s="13" t="s">
        <v>177</v>
      </c>
      <c r="I53" s="13" t="str">
        <f>I48</f>
        <v/>
      </c>
      <c r="J53" s="13" t="s">
        <v>149</v>
      </c>
      <c r="K53" s="13"/>
      <c r="L53" s="13"/>
      <c r="M53" s="114"/>
      <c r="N53" s="118"/>
      <c r="O53" s="119"/>
      <c r="P53" s="120"/>
      <c r="Q53" s="146"/>
      <c r="R53" s="147"/>
    </row>
    <row r="54" spans="1:18" ht="6.75" customHeight="1" x14ac:dyDescent="0.2">
      <c r="A54" s="7"/>
      <c r="C54" s="112"/>
      <c r="D54" s="106"/>
      <c r="F54" s="106"/>
      <c r="G54" s="133"/>
      <c r="H54" s="106"/>
      <c r="I54" s="106"/>
      <c r="J54" s="106"/>
      <c r="O54" s="148"/>
      <c r="P54" s="111"/>
      <c r="R54" s="8"/>
    </row>
    <row r="55" spans="1:18" x14ac:dyDescent="0.2">
      <c r="A55" s="7"/>
      <c r="B55" s="112" t="s">
        <v>46</v>
      </c>
      <c r="E55" s="148"/>
      <c r="F55" s="148"/>
      <c r="G55" s="148"/>
      <c r="H55" s="148"/>
      <c r="I55" s="148"/>
      <c r="J55" s="148"/>
      <c r="R55" s="8"/>
    </row>
    <row r="56" spans="1:18" x14ac:dyDescent="0.2">
      <c r="A56" s="7"/>
      <c r="B56" s="112" t="s">
        <v>47</v>
      </c>
      <c r="E56" s="148"/>
      <c r="F56" s="148"/>
      <c r="G56" s="148"/>
      <c r="R56" s="8"/>
    </row>
    <row r="57" spans="1:18" ht="8.25" customHeight="1" x14ac:dyDescent="0.2">
      <c r="A57" s="7"/>
      <c r="R57" s="8"/>
    </row>
    <row r="58" spans="1:18" x14ac:dyDescent="0.2">
      <c r="A58" s="129" t="s">
        <v>48</v>
      </c>
      <c r="B58" s="112"/>
      <c r="R58" s="8"/>
    </row>
    <row r="59" spans="1:18" ht="8.25" customHeight="1" x14ac:dyDescent="0.2">
      <c r="A59" s="7"/>
      <c r="R59" s="8"/>
    </row>
    <row r="60" spans="1:18" x14ac:dyDescent="0.2">
      <c r="A60" s="129" t="s">
        <v>148</v>
      </c>
      <c r="R60" s="8"/>
    </row>
    <row r="61" spans="1:18" x14ac:dyDescent="0.2">
      <c r="A61" s="129"/>
      <c r="B61" s="112" t="s">
        <v>147</v>
      </c>
      <c r="R61" s="8"/>
    </row>
    <row r="62" spans="1:18" ht="15" customHeight="1" x14ac:dyDescent="0.2">
      <c r="A62" s="7"/>
      <c r="M62" s="112" t="s">
        <v>49</v>
      </c>
      <c r="N62" s="112"/>
      <c r="R62" s="8"/>
    </row>
    <row r="63" spans="1:18" ht="10.5" customHeight="1" x14ac:dyDescent="0.2">
      <c r="A63" s="10"/>
      <c r="B63" s="11"/>
      <c r="C63" s="11"/>
      <c r="D63" s="11"/>
      <c r="E63" s="11"/>
      <c r="F63" s="11"/>
      <c r="G63" s="11"/>
      <c r="H63" s="11"/>
      <c r="I63" s="11"/>
      <c r="J63" s="11"/>
      <c r="K63" s="11"/>
      <c r="L63" s="11"/>
      <c r="M63" s="11"/>
      <c r="N63" s="11"/>
      <c r="O63" s="11"/>
      <c r="P63" s="11"/>
      <c r="Q63" s="11"/>
      <c r="R63" s="12"/>
    </row>
    <row r="64" spans="1:18" x14ac:dyDescent="0.2">
      <c r="A64" s="159" t="s">
        <v>183</v>
      </c>
    </row>
    <row r="65" spans="1:1" ht="12" customHeight="1" x14ac:dyDescent="0.2">
      <c r="A65" s="112" t="s">
        <v>184</v>
      </c>
    </row>
    <row r="66" spans="1:1" ht="12" customHeight="1" x14ac:dyDescent="0.2">
      <c r="A66" s="157" t="s">
        <v>185</v>
      </c>
    </row>
    <row r="67" spans="1:1" ht="12" customHeight="1" x14ac:dyDescent="0.2">
      <c r="A67" s="156" t="s">
        <v>186</v>
      </c>
    </row>
    <row r="68" spans="1:1" ht="12" customHeight="1" x14ac:dyDescent="0.2">
      <c r="A68" s="13" t="s">
        <v>146</v>
      </c>
    </row>
    <row r="69" spans="1:1" ht="12" customHeight="1" x14ac:dyDescent="0.2">
      <c r="A69" s="112" t="s">
        <v>44</v>
      </c>
    </row>
    <row r="70" spans="1:1" ht="12" customHeight="1" x14ac:dyDescent="0.2">
      <c r="A70" s="112" t="s">
        <v>45</v>
      </c>
    </row>
    <row r="71" spans="1:1" ht="12" customHeight="1" x14ac:dyDescent="0.2">
      <c r="A71" s="112" t="s">
        <v>187</v>
      </c>
    </row>
    <row r="72" spans="1:1" ht="12" customHeight="1" x14ac:dyDescent="0.2">
      <c r="A72" s="112" t="s">
        <v>188</v>
      </c>
    </row>
    <row r="73" spans="1:1" ht="15" customHeight="1" x14ac:dyDescent="0.2"/>
    <row r="74" spans="1:1" ht="15" customHeight="1" x14ac:dyDescent="0.2"/>
  </sheetData>
  <sheetProtection algorithmName="SHA-512" hashValue="SkEY2rGiJQuNkfnhtRP4IEd26LuPumqJfhS5Sc5Mx92oigu1agM2ALH72T+rlbqyvVYi14WGoALaTW2U9LHCBA==" saltValue="DmYsj2RCwuLf6Nr/ySmA5A==" spinCount="100000" sheet="1" objects="1" scenarios="1"/>
  <mergeCells count="56">
    <mergeCell ref="N4:R4"/>
    <mergeCell ref="N9:Q9"/>
    <mergeCell ref="M11:R11"/>
    <mergeCell ref="L12:L13"/>
    <mergeCell ref="M12:R12"/>
    <mergeCell ref="M13:R13"/>
    <mergeCell ref="X41:X42"/>
    <mergeCell ref="A18:R18"/>
    <mergeCell ref="Q23:Q24"/>
    <mergeCell ref="Q26:R26"/>
    <mergeCell ref="L29:M29"/>
    <mergeCell ref="Q31:Q32"/>
    <mergeCell ref="D31:E32"/>
    <mergeCell ref="H23:K24"/>
    <mergeCell ref="B23:B24"/>
    <mergeCell ref="D41:D42"/>
    <mergeCell ref="K26:N26"/>
    <mergeCell ref="K28:N28"/>
    <mergeCell ref="H36:J36"/>
    <mergeCell ref="F41:F42"/>
    <mergeCell ref="G41:G42"/>
    <mergeCell ref="D23:F24"/>
    <mergeCell ref="Q52:R52"/>
    <mergeCell ref="Q36:R36"/>
    <mergeCell ref="Q39:R39"/>
    <mergeCell ref="N31:N32"/>
    <mergeCell ref="H41:K41"/>
    <mergeCell ref="K31:L32"/>
    <mergeCell ref="M31:M32"/>
    <mergeCell ref="H44:J44"/>
    <mergeCell ref="H47:J47"/>
    <mergeCell ref="H49:J49"/>
    <mergeCell ref="H52:J52"/>
    <mergeCell ref="Q44:R44"/>
    <mergeCell ref="Q47:R47"/>
    <mergeCell ref="H16:M16"/>
    <mergeCell ref="Q28:R28"/>
    <mergeCell ref="H31:J32"/>
    <mergeCell ref="H39:J39"/>
    <mergeCell ref="H42:J42"/>
    <mergeCell ref="G20:K20"/>
    <mergeCell ref="A7:R7"/>
    <mergeCell ref="Q49:R49"/>
    <mergeCell ref="Q41:Q42"/>
    <mergeCell ref="A1:R1"/>
    <mergeCell ref="H17:M17"/>
    <mergeCell ref="G31:G32"/>
    <mergeCell ref="O31:P32"/>
    <mergeCell ref="O34:P34"/>
    <mergeCell ref="B15:R15"/>
    <mergeCell ref="L23:N24"/>
    <mergeCell ref="P23:P24"/>
    <mergeCell ref="N16:Q16"/>
    <mergeCell ref="N17:Q17"/>
    <mergeCell ref="B16:G16"/>
    <mergeCell ref="B17:G17"/>
  </mergeCells>
  <phoneticPr fontId="1"/>
  <pageMargins left="0.59055118110236227" right="0.19685039370078741" top="0.59055118110236227" bottom="0.51181102362204722" header="0.31496062992125984" footer="0.31496062992125984"/>
  <pageSetup paperSize="9" scale="8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T49"/>
  <sheetViews>
    <sheetView showGridLines="0" view="pageBreakPreview" zoomScaleNormal="100" zoomScaleSheetLayoutView="100" workbookViewId="0">
      <selection sqref="A1:AN1"/>
    </sheetView>
  </sheetViews>
  <sheetFormatPr defaultColWidth="9" defaultRowHeight="13.2" x14ac:dyDescent="0.2"/>
  <cols>
    <col min="1" max="3" width="2.44140625" style="1" customWidth="1"/>
    <col min="4" max="4" width="3.109375" style="1" customWidth="1"/>
    <col min="5" max="27" width="2.44140625" style="1" customWidth="1"/>
    <col min="28" max="28" width="1.77734375" style="1" customWidth="1"/>
    <col min="29" max="37" width="2.44140625" style="1" customWidth="1"/>
    <col min="38" max="38" width="1.33203125" style="1" customWidth="1"/>
    <col min="39" max="40" width="7.109375" style="1" customWidth="1"/>
    <col min="41" max="45" width="11.21875" style="1" customWidth="1"/>
    <col min="46" max="46" width="11.21875" style="1" hidden="1" customWidth="1"/>
    <col min="47" max="47" width="11.21875" style="1" customWidth="1"/>
    <col min="48" max="16384" width="9" style="1"/>
  </cols>
  <sheetData>
    <row r="1" spans="1:46" ht="24.75" customHeight="1" x14ac:dyDescent="0.2">
      <c r="A1" s="243" t="s">
        <v>72</v>
      </c>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row>
    <row r="2" spans="1:46" ht="19.2" x14ac:dyDescent="0.2">
      <c r="A2" s="244" t="s">
        <v>189</v>
      </c>
      <c r="B2" s="244"/>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c r="AM2" s="244"/>
      <c r="AN2" s="244"/>
      <c r="AO2" s="17"/>
      <c r="AP2" s="17"/>
    </row>
    <row r="3" spans="1:46" ht="19.2" x14ac:dyDescent="0.2">
      <c r="A3" s="69"/>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17"/>
      <c r="AP3" s="17"/>
    </row>
    <row r="4" spans="1:46" ht="18" customHeight="1" x14ac:dyDescent="0.2">
      <c r="A4" s="64" t="s">
        <v>159</v>
      </c>
      <c r="G4" s="109"/>
      <c r="H4" s="109"/>
      <c r="J4" s="69"/>
      <c r="K4" s="439"/>
      <c r="L4" s="439"/>
      <c r="M4" s="439"/>
      <c r="N4" s="439"/>
      <c r="O4" s="439"/>
      <c r="P4" s="439"/>
      <c r="Q4" s="439"/>
      <c r="R4" s="439"/>
    </row>
    <row r="5" spans="1:46" ht="24" customHeight="1" x14ac:dyDescent="0.2">
      <c r="A5" s="64" t="s">
        <v>161</v>
      </c>
      <c r="B5" s="64"/>
      <c r="AD5" s="456" t="s">
        <v>141</v>
      </c>
      <c r="AE5" s="456"/>
      <c r="AF5" s="456"/>
      <c r="AG5" s="456"/>
      <c r="AH5" s="455"/>
      <c r="AI5" s="455"/>
      <c r="AJ5" s="455"/>
      <c r="AK5" s="1" t="s">
        <v>140</v>
      </c>
      <c r="AT5" s="1" t="s">
        <v>142</v>
      </c>
    </row>
    <row r="6" spans="1:46" ht="30.75" customHeight="1" thickBot="1" x14ac:dyDescent="0.25">
      <c r="A6" s="64"/>
      <c r="B6" s="475" t="s">
        <v>55</v>
      </c>
      <c r="C6" s="475"/>
      <c r="D6" s="475"/>
      <c r="E6" s="475"/>
      <c r="F6" s="475"/>
      <c r="G6" s="475"/>
      <c r="H6" s="475"/>
      <c r="I6" s="475"/>
      <c r="J6" s="475"/>
      <c r="K6" s="475"/>
      <c r="L6" s="475"/>
      <c r="M6" s="475"/>
      <c r="N6" s="475"/>
      <c r="O6" s="475"/>
      <c r="P6" s="475"/>
      <c r="Q6" s="475"/>
      <c r="R6" s="475"/>
      <c r="S6" s="475"/>
      <c r="T6" s="475"/>
      <c r="U6" s="475"/>
      <c r="V6" s="475"/>
      <c r="W6" s="475"/>
      <c r="X6" s="475"/>
      <c r="Y6" s="475"/>
      <c r="Z6" s="475"/>
      <c r="AA6" s="475"/>
      <c r="AB6" s="475"/>
      <c r="AC6" s="475"/>
      <c r="AD6" s="475"/>
      <c r="AE6" s="475"/>
      <c r="AF6" s="475"/>
      <c r="AG6" s="475"/>
      <c r="AH6" s="475"/>
      <c r="AI6" s="475"/>
      <c r="AJ6" s="475"/>
      <c r="AK6" s="475"/>
      <c r="AL6" s="475"/>
      <c r="AM6" s="475"/>
      <c r="AN6" s="475"/>
      <c r="AT6" s="1" t="s">
        <v>143</v>
      </c>
    </row>
    <row r="7" spans="1:46" ht="13.5" customHeight="1" x14ac:dyDescent="0.2">
      <c r="B7" s="476" t="s">
        <v>56</v>
      </c>
      <c r="C7" s="477"/>
      <c r="D7" s="166" t="s">
        <v>57</v>
      </c>
      <c r="E7" s="65"/>
      <c r="F7" s="65"/>
      <c r="G7" s="65"/>
      <c r="H7" s="65"/>
      <c r="I7" s="65"/>
      <c r="J7" s="65"/>
      <c r="K7" s="65"/>
      <c r="L7" s="65"/>
      <c r="M7" s="65"/>
      <c r="N7" s="65"/>
      <c r="O7" s="65"/>
      <c r="P7" s="65"/>
      <c r="Q7" s="65"/>
      <c r="R7" s="65"/>
      <c r="S7" s="65"/>
      <c r="T7" s="165"/>
      <c r="U7" s="346" t="s">
        <v>87</v>
      </c>
      <c r="V7" s="257"/>
      <c r="W7" s="257"/>
      <c r="X7" s="257"/>
      <c r="Y7" s="257"/>
      <c r="Z7" s="257"/>
      <c r="AA7" s="257"/>
      <c r="AB7" s="257"/>
      <c r="AC7" s="257"/>
      <c r="AD7" s="257"/>
      <c r="AE7" s="257"/>
      <c r="AF7" s="257"/>
      <c r="AG7" s="347"/>
      <c r="AH7" s="491" t="s">
        <v>83</v>
      </c>
      <c r="AI7" s="491"/>
      <c r="AJ7" s="491"/>
      <c r="AK7" s="492"/>
      <c r="AL7" s="66"/>
      <c r="AT7" s="1" t="s">
        <v>144</v>
      </c>
    </row>
    <row r="8" spans="1:46" ht="16.5" customHeight="1" x14ac:dyDescent="0.2">
      <c r="B8" s="478"/>
      <c r="C8" s="479"/>
      <c r="D8" s="489"/>
      <c r="E8" s="490"/>
      <c r="F8" s="490"/>
      <c r="G8" s="331" t="s">
        <v>58</v>
      </c>
      <c r="H8" s="332"/>
      <c r="I8" s="332"/>
      <c r="J8" s="333"/>
      <c r="K8" s="351" t="s">
        <v>59</v>
      </c>
      <c r="L8" s="352"/>
      <c r="M8" s="352"/>
      <c r="N8" s="352"/>
      <c r="O8" s="352"/>
      <c r="P8" s="352"/>
      <c r="Q8" s="352"/>
      <c r="R8" s="352"/>
      <c r="S8" s="352"/>
      <c r="T8" s="353"/>
      <c r="U8" s="348"/>
      <c r="V8" s="349"/>
      <c r="W8" s="349"/>
      <c r="X8" s="349"/>
      <c r="Y8" s="349"/>
      <c r="Z8" s="349"/>
      <c r="AA8" s="349"/>
      <c r="AB8" s="349"/>
      <c r="AC8" s="349"/>
      <c r="AD8" s="349"/>
      <c r="AE8" s="349"/>
      <c r="AF8" s="349"/>
      <c r="AG8" s="350"/>
      <c r="AH8" s="493"/>
      <c r="AI8" s="493"/>
      <c r="AJ8" s="493"/>
      <c r="AK8" s="494"/>
      <c r="AL8" s="66"/>
      <c r="AT8" s="1" t="s">
        <v>145</v>
      </c>
    </row>
    <row r="9" spans="1:46" ht="24" customHeight="1" x14ac:dyDescent="0.2">
      <c r="B9" s="478"/>
      <c r="C9" s="479"/>
      <c r="D9" s="392" t="s">
        <v>153</v>
      </c>
      <c r="E9" s="393"/>
      <c r="F9" s="394"/>
      <c r="G9" s="443"/>
      <c r="H9" s="444"/>
      <c r="I9" s="444"/>
      <c r="J9" s="445"/>
      <c r="K9" s="334"/>
      <c r="L9" s="335"/>
      <c r="M9" s="335"/>
      <c r="N9" s="335"/>
      <c r="O9" s="335"/>
      <c r="P9" s="335"/>
      <c r="Q9" s="335"/>
      <c r="R9" s="335"/>
      <c r="S9" s="335"/>
      <c r="T9" s="336"/>
      <c r="U9" s="460"/>
      <c r="V9" s="461"/>
      <c r="W9" s="461"/>
      <c r="X9" s="461"/>
      <c r="Y9" s="461"/>
      <c r="Z9" s="461"/>
      <c r="AA9" s="461"/>
      <c r="AB9" s="461"/>
      <c r="AC9" s="461"/>
      <c r="AD9" s="461"/>
      <c r="AE9" s="461"/>
      <c r="AF9" s="461"/>
      <c r="AG9" s="462"/>
      <c r="AH9" s="260"/>
      <c r="AI9" s="260"/>
      <c r="AJ9" s="260"/>
      <c r="AK9" s="261"/>
      <c r="AL9" s="67"/>
      <c r="AP9" s="1" t="str">
        <f>IF(G9="","",TEXT(G9,"0000"))</f>
        <v/>
      </c>
    </row>
    <row r="10" spans="1:46" ht="24" customHeight="1" x14ac:dyDescent="0.2">
      <c r="B10" s="478"/>
      <c r="C10" s="479"/>
      <c r="D10" s="395"/>
      <c r="E10" s="396"/>
      <c r="F10" s="397"/>
      <c r="G10" s="446"/>
      <c r="H10" s="447"/>
      <c r="I10" s="447"/>
      <c r="J10" s="448"/>
      <c r="K10" s="340"/>
      <c r="L10" s="341"/>
      <c r="M10" s="341"/>
      <c r="N10" s="341"/>
      <c r="O10" s="341"/>
      <c r="P10" s="341"/>
      <c r="Q10" s="341"/>
      <c r="R10" s="341"/>
      <c r="S10" s="341"/>
      <c r="T10" s="342"/>
      <c r="U10" s="463"/>
      <c r="V10" s="464"/>
      <c r="W10" s="464"/>
      <c r="X10" s="464"/>
      <c r="Y10" s="464"/>
      <c r="Z10" s="464"/>
      <c r="AA10" s="464"/>
      <c r="AB10" s="464"/>
      <c r="AC10" s="464"/>
      <c r="AD10" s="464"/>
      <c r="AE10" s="464"/>
      <c r="AF10" s="464"/>
      <c r="AG10" s="465"/>
      <c r="AH10" s="262" t="str">
        <f t="shared" ref="AH10:AH14" si="0">IF(U10="","",ROUND(U10/$U$15*100,1))</f>
        <v/>
      </c>
      <c r="AI10" s="263"/>
      <c r="AJ10" s="263"/>
      <c r="AK10" s="264"/>
      <c r="AL10" s="67"/>
    </row>
    <row r="11" spans="1:46" ht="24" customHeight="1" x14ac:dyDescent="0.2">
      <c r="B11" s="478"/>
      <c r="C11" s="479"/>
      <c r="D11" s="398"/>
      <c r="E11" s="399"/>
      <c r="F11" s="400"/>
      <c r="G11" s="449"/>
      <c r="H11" s="450"/>
      <c r="I11" s="450"/>
      <c r="J11" s="451"/>
      <c r="K11" s="337"/>
      <c r="L11" s="338"/>
      <c r="M11" s="338"/>
      <c r="N11" s="338"/>
      <c r="O11" s="338"/>
      <c r="P11" s="338"/>
      <c r="Q11" s="338"/>
      <c r="R11" s="338"/>
      <c r="S11" s="338"/>
      <c r="T11" s="339"/>
      <c r="U11" s="466"/>
      <c r="V11" s="467"/>
      <c r="W11" s="467"/>
      <c r="X11" s="467"/>
      <c r="Y11" s="467"/>
      <c r="Z11" s="467"/>
      <c r="AA11" s="467"/>
      <c r="AB11" s="467"/>
      <c r="AC11" s="467"/>
      <c r="AD11" s="467"/>
      <c r="AE11" s="467"/>
      <c r="AF11" s="467"/>
      <c r="AG11" s="468"/>
      <c r="AH11" s="265" t="str">
        <f t="shared" si="0"/>
        <v/>
      </c>
      <c r="AI11" s="266"/>
      <c r="AJ11" s="266"/>
      <c r="AK11" s="267"/>
      <c r="AL11" s="67"/>
    </row>
    <row r="12" spans="1:46" ht="24" customHeight="1" x14ac:dyDescent="0.2">
      <c r="B12" s="478"/>
      <c r="C12" s="479"/>
      <c r="D12" s="387" t="s">
        <v>73</v>
      </c>
      <c r="E12" s="231"/>
      <c r="F12" s="388"/>
      <c r="G12" s="443"/>
      <c r="H12" s="444"/>
      <c r="I12" s="444"/>
      <c r="J12" s="445"/>
      <c r="K12" s="334"/>
      <c r="L12" s="335"/>
      <c r="M12" s="335"/>
      <c r="N12" s="335"/>
      <c r="O12" s="335"/>
      <c r="P12" s="335"/>
      <c r="Q12" s="335"/>
      <c r="R12" s="335"/>
      <c r="S12" s="335"/>
      <c r="T12" s="336"/>
      <c r="U12" s="469"/>
      <c r="V12" s="470"/>
      <c r="W12" s="470"/>
      <c r="X12" s="470"/>
      <c r="Y12" s="470"/>
      <c r="Z12" s="470"/>
      <c r="AA12" s="470"/>
      <c r="AB12" s="470"/>
      <c r="AC12" s="470"/>
      <c r="AD12" s="470"/>
      <c r="AE12" s="470"/>
      <c r="AF12" s="470"/>
      <c r="AG12" s="471"/>
      <c r="AH12" s="262" t="str">
        <f t="shared" si="0"/>
        <v/>
      </c>
      <c r="AI12" s="263"/>
      <c r="AJ12" s="263"/>
      <c r="AK12" s="264"/>
      <c r="AL12" s="67"/>
    </row>
    <row r="13" spans="1:46" ht="24" customHeight="1" x14ac:dyDescent="0.2">
      <c r="B13" s="478"/>
      <c r="C13" s="479"/>
      <c r="D13" s="387"/>
      <c r="E13" s="231"/>
      <c r="F13" s="388"/>
      <c r="G13" s="446"/>
      <c r="H13" s="447"/>
      <c r="I13" s="447"/>
      <c r="J13" s="448"/>
      <c r="K13" s="340"/>
      <c r="L13" s="341"/>
      <c r="M13" s="341"/>
      <c r="N13" s="341"/>
      <c r="O13" s="341"/>
      <c r="P13" s="341"/>
      <c r="Q13" s="341"/>
      <c r="R13" s="341"/>
      <c r="S13" s="341"/>
      <c r="T13" s="342"/>
      <c r="U13" s="463"/>
      <c r="V13" s="464"/>
      <c r="W13" s="464"/>
      <c r="X13" s="464"/>
      <c r="Y13" s="464"/>
      <c r="Z13" s="464"/>
      <c r="AA13" s="464"/>
      <c r="AB13" s="464"/>
      <c r="AC13" s="464"/>
      <c r="AD13" s="464"/>
      <c r="AE13" s="464"/>
      <c r="AF13" s="464"/>
      <c r="AG13" s="465"/>
      <c r="AH13" s="247" t="str">
        <f t="shared" si="0"/>
        <v/>
      </c>
      <c r="AI13" s="248"/>
      <c r="AJ13" s="248"/>
      <c r="AK13" s="249"/>
      <c r="AL13" s="67"/>
    </row>
    <row r="14" spans="1:46" ht="24" customHeight="1" thickBot="1" x14ac:dyDescent="0.25">
      <c r="B14" s="478"/>
      <c r="C14" s="479"/>
      <c r="D14" s="389"/>
      <c r="E14" s="390"/>
      <c r="F14" s="391"/>
      <c r="G14" s="452"/>
      <c r="H14" s="453"/>
      <c r="I14" s="453"/>
      <c r="J14" s="454"/>
      <c r="K14" s="440"/>
      <c r="L14" s="441"/>
      <c r="M14" s="441"/>
      <c r="N14" s="441"/>
      <c r="O14" s="441"/>
      <c r="P14" s="441"/>
      <c r="Q14" s="441"/>
      <c r="R14" s="441"/>
      <c r="S14" s="441"/>
      <c r="T14" s="442"/>
      <c r="U14" s="472"/>
      <c r="V14" s="473"/>
      <c r="W14" s="473"/>
      <c r="X14" s="473"/>
      <c r="Y14" s="473"/>
      <c r="Z14" s="473"/>
      <c r="AA14" s="473"/>
      <c r="AB14" s="473"/>
      <c r="AC14" s="473"/>
      <c r="AD14" s="473"/>
      <c r="AE14" s="473"/>
      <c r="AF14" s="473"/>
      <c r="AG14" s="474"/>
      <c r="AH14" s="250" t="str">
        <f t="shared" si="0"/>
        <v/>
      </c>
      <c r="AI14" s="251"/>
      <c r="AJ14" s="251"/>
      <c r="AK14" s="252"/>
      <c r="AL14" s="67"/>
    </row>
    <row r="15" spans="1:46" ht="27.75" customHeight="1" thickTop="1" thickBot="1" x14ac:dyDescent="0.25">
      <c r="B15" s="410" t="s">
        <v>0</v>
      </c>
      <c r="C15" s="411"/>
      <c r="D15" s="411"/>
      <c r="E15" s="411"/>
      <c r="F15" s="411"/>
      <c r="G15" s="411"/>
      <c r="H15" s="411"/>
      <c r="I15" s="411"/>
      <c r="J15" s="411"/>
      <c r="K15" s="411"/>
      <c r="L15" s="411"/>
      <c r="M15" s="411"/>
      <c r="N15" s="411"/>
      <c r="O15" s="411"/>
      <c r="P15" s="164"/>
      <c r="Q15" s="164"/>
      <c r="R15" s="167"/>
      <c r="S15" s="167"/>
      <c r="T15" s="164"/>
      <c r="U15" s="343" t="str">
        <f>IF(U9="","",SUM(Q9:AG14))</f>
        <v/>
      </c>
      <c r="V15" s="344"/>
      <c r="W15" s="344"/>
      <c r="X15" s="344"/>
      <c r="Y15" s="344"/>
      <c r="Z15" s="344"/>
      <c r="AA15" s="344"/>
      <c r="AB15" s="344"/>
      <c r="AC15" s="344"/>
      <c r="AD15" s="344"/>
      <c r="AE15" s="344"/>
      <c r="AF15" s="344"/>
      <c r="AG15" s="345"/>
      <c r="AH15" s="486">
        <f>IF(AH9="",100,SUM(AH9:AK14))</f>
        <v>100</v>
      </c>
      <c r="AI15" s="487"/>
      <c r="AJ15" s="487"/>
      <c r="AK15" s="488"/>
      <c r="AL15" s="68"/>
    </row>
    <row r="16" spans="1:46" ht="12.75" customHeight="1" x14ac:dyDescent="0.2">
      <c r="C16" s="69"/>
      <c r="D16" s="69"/>
      <c r="E16" s="69"/>
      <c r="F16" s="69"/>
      <c r="G16" s="69"/>
      <c r="H16" s="69"/>
      <c r="I16" s="69"/>
      <c r="J16" s="69"/>
      <c r="K16" s="69"/>
      <c r="L16" s="69"/>
      <c r="M16" s="69"/>
      <c r="W16" s="70"/>
      <c r="X16" s="70"/>
      <c r="Y16" s="70"/>
      <c r="Z16" s="70"/>
      <c r="AA16" s="70"/>
      <c r="AB16" s="70"/>
      <c r="AC16" s="70"/>
      <c r="AF16" s="70"/>
      <c r="AG16" s="70"/>
      <c r="AH16" s="70"/>
      <c r="AI16" s="70"/>
      <c r="AJ16" s="70"/>
      <c r="AK16" s="70"/>
      <c r="AL16" s="70"/>
    </row>
    <row r="17" spans="1:42" ht="26.25" customHeight="1" thickBot="1" x14ac:dyDescent="0.2">
      <c r="A17" s="64" t="s">
        <v>162</v>
      </c>
      <c r="B17" s="64"/>
      <c r="C17" s="69"/>
      <c r="D17" s="69"/>
      <c r="E17" s="69"/>
      <c r="F17" s="69"/>
      <c r="G17" s="69"/>
      <c r="H17" s="69"/>
      <c r="I17" s="69"/>
      <c r="J17" s="69"/>
      <c r="K17" s="69"/>
      <c r="L17" s="69"/>
      <c r="M17" s="69"/>
      <c r="W17" s="70"/>
      <c r="X17" s="70"/>
      <c r="Y17" s="70"/>
      <c r="Z17" s="70"/>
      <c r="AA17" s="70"/>
      <c r="AB17" s="70"/>
      <c r="AC17" s="70"/>
      <c r="AF17" s="70"/>
      <c r="AG17" s="70"/>
      <c r="AH17" s="70"/>
      <c r="AI17" s="70"/>
      <c r="AJ17" s="70"/>
      <c r="AK17" s="70"/>
      <c r="AL17" s="70"/>
      <c r="AN17" s="71" t="s">
        <v>75</v>
      </c>
    </row>
    <row r="18" spans="1:42" ht="16.5" customHeight="1" thickBot="1" x14ac:dyDescent="0.25">
      <c r="B18" s="370" t="s">
        <v>1</v>
      </c>
      <c r="C18" s="428"/>
      <c r="D18" s="428"/>
      <c r="E18" s="428"/>
      <c r="F18" s="428"/>
      <c r="G18" s="371"/>
      <c r="H18" s="256" t="s">
        <v>2</v>
      </c>
      <c r="I18" s="257"/>
      <c r="J18" s="257"/>
      <c r="K18" s="257"/>
      <c r="L18" s="257"/>
      <c r="M18" s="257"/>
      <c r="N18" s="257"/>
      <c r="O18" s="257"/>
      <c r="P18" s="253" t="s">
        <v>74</v>
      </c>
      <c r="Q18" s="254"/>
      <c r="R18" s="254"/>
      <c r="S18" s="254"/>
      <c r="T18" s="254"/>
      <c r="U18" s="254"/>
      <c r="V18" s="254"/>
      <c r="W18" s="254"/>
      <c r="X18" s="254"/>
      <c r="Y18" s="254"/>
      <c r="Z18" s="254"/>
      <c r="AA18" s="254"/>
      <c r="AB18" s="255"/>
      <c r="AC18" s="72"/>
      <c r="AD18" s="72"/>
      <c r="AE18" s="72"/>
      <c r="AF18" s="72"/>
      <c r="AG18" s="72"/>
      <c r="AH18" s="72"/>
      <c r="AI18" s="72"/>
      <c r="AJ18" s="72"/>
      <c r="AK18" s="72"/>
      <c r="AL18" s="72"/>
      <c r="AM18" s="245" t="s">
        <v>104</v>
      </c>
      <c r="AN18" s="246"/>
    </row>
    <row r="19" spans="1:42" ht="16.5" customHeight="1" thickBot="1" x14ac:dyDescent="0.25">
      <c r="B19" s="437"/>
      <c r="C19" s="319"/>
      <c r="D19" s="319"/>
      <c r="E19" s="319"/>
      <c r="F19" s="319"/>
      <c r="G19" s="438"/>
      <c r="H19" s="258"/>
      <c r="I19" s="259"/>
      <c r="J19" s="259"/>
      <c r="K19" s="259"/>
      <c r="L19" s="259"/>
      <c r="M19" s="259"/>
      <c r="N19" s="259"/>
      <c r="O19" s="259"/>
      <c r="P19" s="501" t="s">
        <v>3</v>
      </c>
      <c r="Q19" s="502"/>
      <c r="R19" s="502"/>
      <c r="S19" s="502"/>
      <c r="T19" s="503"/>
      <c r="U19" s="508" t="s">
        <v>153</v>
      </c>
      <c r="V19" s="502"/>
      <c r="W19" s="502"/>
      <c r="X19" s="502"/>
      <c r="Y19" s="502"/>
      <c r="Z19" s="509"/>
      <c r="AA19" s="495" t="s">
        <v>60</v>
      </c>
      <c r="AB19" s="496"/>
      <c r="AC19" s="1" t="s">
        <v>103</v>
      </c>
      <c r="AD19" s="72"/>
      <c r="AE19"/>
      <c r="AF19"/>
      <c r="AG19"/>
      <c r="AH19"/>
      <c r="AI19"/>
      <c r="AJ19"/>
      <c r="AK19" s="72"/>
      <c r="AL19" s="72"/>
      <c r="AM19" s="73" t="s">
        <v>3</v>
      </c>
      <c r="AN19" s="74" t="s">
        <v>153</v>
      </c>
    </row>
    <row r="20" spans="1:42" ht="20.25" customHeight="1" x14ac:dyDescent="0.2">
      <c r="B20" s="480" t="s">
        <v>156</v>
      </c>
      <c r="C20" s="481"/>
      <c r="D20" s="481"/>
      <c r="E20" s="481"/>
      <c r="F20" s="481"/>
      <c r="G20" s="482"/>
      <c r="H20" s="504" t="s">
        <v>10</v>
      </c>
      <c r="I20" s="505"/>
      <c r="J20" s="505"/>
      <c r="K20" s="506"/>
      <c r="L20" s="507"/>
      <c r="M20" s="75" t="s">
        <v>6</v>
      </c>
      <c r="N20" s="168"/>
      <c r="O20" s="76" t="s">
        <v>61</v>
      </c>
      <c r="P20" s="77" t="s">
        <v>13</v>
      </c>
      <c r="Q20" s="497"/>
      <c r="R20" s="497"/>
      <c r="S20" s="497"/>
      <c r="T20" s="498"/>
      <c r="U20" s="78" t="s">
        <v>15</v>
      </c>
      <c r="V20" s="329"/>
      <c r="W20" s="329"/>
      <c r="X20" s="329"/>
      <c r="Y20" s="329"/>
      <c r="Z20" s="162" t="s">
        <v>190</v>
      </c>
      <c r="AA20" s="383"/>
      <c r="AB20" s="384"/>
      <c r="AC20" s="457" t="s">
        <v>196</v>
      </c>
      <c r="AD20" s="458"/>
      <c r="AE20" s="458"/>
      <c r="AF20" s="458"/>
      <c r="AG20" s="458"/>
      <c r="AH20" s="458"/>
      <c r="AI20" s="458"/>
      <c r="AJ20" s="458"/>
      <c r="AK20" s="458"/>
      <c r="AL20" s="459"/>
      <c r="AM20" s="375" t="str">
        <f>IF(Q21="","",ROUNDDOWN((Q20/Q21*100)-100,1))</f>
        <v/>
      </c>
      <c r="AN20" s="360" t="str">
        <f>IF(V21="","",ROUNDDOWN((V20/V21*100)-100,1))</f>
        <v/>
      </c>
    </row>
    <row r="21" spans="1:42" ht="20.25" customHeight="1" thickBot="1" x14ac:dyDescent="0.25">
      <c r="B21" s="483"/>
      <c r="C21" s="484"/>
      <c r="D21" s="484"/>
      <c r="E21" s="484"/>
      <c r="F21" s="484"/>
      <c r="G21" s="485"/>
      <c r="H21" s="305" t="s">
        <v>4</v>
      </c>
      <c r="I21" s="306"/>
      <c r="J21" s="306"/>
      <c r="K21" s="307"/>
      <c r="L21" s="308"/>
      <c r="M21" s="79" t="s">
        <v>6</v>
      </c>
      <c r="N21" s="177" t="str">
        <f>IF(N20="","",N20)</f>
        <v/>
      </c>
      <c r="O21" s="80" t="s">
        <v>61</v>
      </c>
      <c r="P21" s="81" t="s">
        <v>14</v>
      </c>
      <c r="Q21" s="499"/>
      <c r="R21" s="499"/>
      <c r="S21" s="499"/>
      <c r="T21" s="500"/>
      <c r="U21" s="82" t="s">
        <v>16</v>
      </c>
      <c r="V21" s="330"/>
      <c r="W21" s="330"/>
      <c r="X21" s="330"/>
      <c r="Y21" s="330"/>
      <c r="Z21" s="163" t="s">
        <v>190</v>
      </c>
      <c r="AA21" s="377" t="str">
        <f>IF(AA20="","",AA20)</f>
        <v/>
      </c>
      <c r="AB21" s="378"/>
      <c r="AC21" s="457" t="s">
        <v>197</v>
      </c>
      <c r="AD21" s="458"/>
      <c r="AE21" s="458"/>
      <c r="AF21" s="458"/>
      <c r="AG21" s="458"/>
      <c r="AH21" s="458"/>
      <c r="AI21" s="458"/>
      <c r="AJ21" s="458"/>
      <c r="AK21" s="458"/>
      <c r="AL21" s="459"/>
      <c r="AM21" s="376"/>
      <c r="AN21" s="361"/>
    </row>
    <row r="22" spans="1:42" ht="12" customHeight="1" x14ac:dyDescent="0.2">
      <c r="C22" s="69"/>
      <c r="D22" s="69"/>
      <c r="E22" s="69"/>
      <c r="F22" s="69"/>
      <c r="G22" s="69"/>
      <c r="H22" s="69"/>
      <c r="I22" s="69"/>
      <c r="J22" s="69"/>
      <c r="K22" s="69"/>
      <c r="L22" s="69"/>
      <c r="M22" s="69"/>
      <c r="W22" s="70"/>
      <c r="X22" s="70"/>
      <c r="Y22" s="70"/>
      <c r="Z22" s="70"/>
      <c r="AA22" s="70"/>
      <c r="AB22" s="70"/>
      <c r="AC22" s="70"/>
      <c r="AF22" s="70"/>
      <c r="AG22" s="70"/>
      <c r="AH22" s="70"/>
      <c r="AI22" s="70"/>
      <c r="AJ22" s="70"/>
      <c r="AK22" s="70"/>
      <c r="AL22" s="70"/>
    </row>
    <row r="23" spans="1:42" ht="26.25" customHeight="1" thickBot="1" x14ac:dyDescent="0.25">
      <c r="A23" s="64" t="s">
        <v>163</v>
      </c>
      <c r="B23" s="64"/>
      <c r="C23" s="69"/>
      <c r="D23" s="69"/>
      <c r="E23" s="69"/>
      <c r="F23" s="69"/>
      <c r="G23" s="69"/>
      <c r="H23" s="69"/>
      <c r="I23" s="69"/>
      <c r="J23" s="69"/>
      <c r="K23" s="69"/>
      <c r="L23" s="69"/>
      <c r="M23" s="69"/>
      <c r="X23" s="2"/>
      <c r="Y23" s="83" t="str">
        <f>"【単位："&amp;AH5&amp;"】"</f>
        <v>【単位：】</v>
      </c>
      <c r="Z23" s="83"/>
      <c r="AA23" s="2"/>
      <c r="AB23" s="2"/>
      <c r="AL23" s="84"/>
      <c r="AN23" s="71" t="s">
        <v>75</v>
      </c>
    </row>
    <row r="24" spans="1:42" ht="13.5" customHeight="1" x14ac:dyDescent="0.2">
      <c r="B24" s="256" t="s">
        <v>62</v>
      </c>
      <c r="C24" s="257"/>
      <c r="D24" s="257"/>
      <c r="E24" s="413"/>
      <c r="F24" s="370" t="s">
        <v>3</v>
      </c>
      <c r="G24" s="428"/>
      <c r="H24" s="428"/>
      <c r="I24" s="428"/>
      <c r="J24" s="428"/>
      <c r="K24" s="428"/>
      <c r="L24" s="428"/>
      <c r="M24" s="428"/>
      <c r="N24" s="428"/>
      <c r="O24" s="428"/>
      <c r="P24" s="317" t="s">
        <v>153</v>
      </c>
      <c r="Q24" s="273"/>
      <c r="R24" s="273"/>
      <c r="S24" s="273"/>
      <c r="T24" s="273"/>
      <c r="U24" s="273"/>
      <c r="V24" s="273"/>
      <c r="W24" s="273"/>
      <c r="X24" s="273"/>
      <c r="Y24" s="274"/>
      <c r="Z24" s="69"/>
      <c r="AF24" s="282" t="s">
        <v>180</v>
      </c>
      <c r="AG24" s="283"/>
      <c r="AH24" s="283"/>
      <c r="AI24" s="283"/>
      <c r="AJ24" s="284"/>
      <c r="AL24" s="69"/>
      <c r="AM24" s="370" t="s">
        <v>102</v>
      </c>
      <c r="AN24" s="371"/>
    </row>
    <row r="25" spans="1:42" ht="27" customHeight="1" thickBot="1" x14ac:dyDescent="0.25">
      <c r="B25" s="258"/>
      <c r="C25" s="259"/>
      <c r="D25" s="259"/>
      <c r="E25" s="414"/>
      <c r="F25" s="305" t="s">
        <v>5</v>
      </c>
      <c r="G25" s="306"/>
      <c r="H25" s="306"/>
      <c r="I25" s="306"/>
      <c r="J25" s="429"/>
      <c r="K25" s="320" t="s">
        <v>76</v>
      </c>
      <c r="L25" s="306"/>
      <c r="M25" s="306"/>
      <c r="N25" s="306"/>
      <c r="O25" s="306"/>
      <c r="P25" s="325" t="s">
        <v>77</v>
      </c>
      <c r="Q25" s="326"/>
      <c r="R25" s="326"/>
      <c r="S25" s="326"/>
      <c r="T25" s="327"/>
      <c r="U25" s="326" t="s">
        <v>76</v>
      </c>
      <c r="V25" s="326"/>
      <c r="W25" s="326"/>
      <c r="X25" s="326"/>
      <c r="Y25" s="328"/>
      <c r="Z25" s="160"/>
      <c r="AA25" s="178" t="s">
        <v>101</v>
      </c>
      <c r="AF25" s="279" t="str">
        <f>IF(G26="","",ROUNDDOWN(Q26/G26*100,1))</f>
        <v/>
      </c>
      <c r="AG25" s="280"/>
      <c r="AH25" s="280"/>
      <c r="AI25" s="280"/>
      <c r="AJ25" s="281"/>
      <c r="AL25" s="85"/>
      <c r="AM25" s="86" t="s">
        <v>3</v>
      </c>
      <c r="AN25" s="87" t="s">
        <v>153</v>
      </c>
      <c r="AP25" s="100"/>
    </row>
    <row r="26" spans="1:42" ht="17.25" customHeight="1" x14ac:dyDescent="0.2">
      <c r="B26" s="415"/>
      <c r="C26" s="416"/>
      <c r="D26" s="416"/>
      <c r="E26" s="88" t="s">
        <v>6</v>
      </c>
      <c r="F26" s="321" t="s">
        <v>17</v>
      </c>
      <c r="G26" s="430"/>
      <c r="H26" s="430"/>
      <c r="I26" s="430"/>
      <c r="J26" s="431"/>
      <c r="K26" s="435" t="s">
        <v>18</v>
      </c>
      <c r="L26" s="434"/>
      <c r="M26" s="434"/>
      <c r="N26" s="434"/>
      <c r="O26" s="434"/>
      <c r="P26" s="309" t="s">
        <v>19</v>
      </c>
      <c r="Q26" s="311"/>
      <c r="R26" s="311"/>
      <c r="S26" s="311"/>
      <c r="T26" s="312"/>
      <c r="U26" s="315" t="s">
        <v>20</v>
      </c>
      <c r="V26" s="311"/>
      <c r="W26" s="311"/>
      <c r="X26" s="311"/>
      <c r="Y26" s="385"/>
      <c r="Z26" s="158"/>
      <c r="AB26" s="13" t="s">
        <v>194</v>
      </c>
      <c r="AI26" s="89"/>
      <c r="AL26" s="89"/>
      <c r="AM26" s="368" t="str">
        <f>IF(G26="","",ROUNDDOWN(L26/G26*100,1))</f>
        <v/>
      </c>
      <c r="AN26" s="362" t="str">
        <f>IF(Q26="","",ROUNDDOWN(V26/Q26*100,1))</f>
        <v/>
      </c>
    </row>
    <row r="27" spans="1:42" ht="17.25" customHeight="1" thickBot="1" x14ac:dyDescent="0.25">
      <c r="B27" s="417"/>
      <c r="C27" s="418"/>
      <c r="D27" s="418"/>
      <c r="E27" s="90" t="s">
        <v>7</v>
      </c>
      <c r="F27" s="322"/>
      <c r="G27" s="432"/>
      <c r="H27" s="432"/>
      <c r="I27" s="432"/>
      <c r="J27" s="433"/>
      <c r="K27" s="436"/>
      <c r="L27" s="313"/>
      <c r="M27" s="313"/>
      <c r="N27" s="313"/>
      <c r="O27" s="313"/>
      <c r="P27" s="310"/>
      <c r="Q27" s="313"/>
      <c r="R27" s="313"/>
      <c r="S27" s="313"/>
      <c r="T27" s="314"/>
      <c r="U27" s="316"/>
      <c r="V27" s="313"/>
      <c r="W27" s="313"/>
      <c r="X27" s="313"/>
      <c r="Y27" s="386"/>
      <c r="Z27" s="158"/>
      <c r="AB27" s="13" t="s">
        <v>195</v>
      </c>
      <c r="AI27" s="89"/>
      <c r="AL27" s="89"/>
      <c r="AM27" s="369"/>
      <c r="AN27" s="363"/>
    </row>
    <row r="29" spans="1:42" ht="24" customHeight="1" thickBot="1" x14ac:dyDescent="0.2">
      <c r="A29" s="64" t="s">
        <v>164</v>
      </c>
      <c r="B29" s="64"/>
      <c r="X29" s="2"/>
      <c r="Y29" s="91"/>
      <c r="Z29" s="91"/>
      <c r="AA29" s="91"/>
      <c r="AB29" s="91"/>
      <c r="AC29" s="83"/>
      <c r="AG29" s="2"/>
      <c r="AH29" s="91"/>
      <c r="AI29" s="91"/>
      <c r="AJ29" s="91"/>
      <c r="AK29" s="83" t="str">
        <f>"【単位："&amp;AH5&amp;"】"</f>
        <v>【単位：】</v>
      </c>
      <c r="AL29" s="83"/>
      <c r="AP29" s="2"/>
    </row>
    <row r="30" spans="1:42" ht="13.5" customHeight="1" x14ac:dyDescent="0.2">
      <c r="B30" s="419" t="s">
        <v>7</v>
      </c>
      <c r="C30" s="420"/>
      <c r="D30" s="421"/>
      <c r="E30" s="272" t="s">
        <v>3</v>
      </c>
      <c r="F30" s="273"/>
      <c r="G30" s="273"/>
      <c r="H30" s="273"/>
      <c r="I30" s="273"/>
      <c r="J30" s="273"/>
      <c r="K30" s="273"/>
      <c r="L30" s="273"/>
      <c r="M30" s="273"/>
      <c r="N30" s="273"/>
      <c r="O30" s="273"/>
      <c r="P30" s="273"/>
      <c r="Q30" s="273"/>
      <c r="R30" s="273"/>
      <c r="S30" s="273"/>
      <c r="T30" s="273"/>
      <c r="U30" s="272" t="s">
        <v>153</v>
      </c>
      <c r="V30" s="273"/>
      <c r="W30" s="273"/>
      <c r="X30" s="273"/>
      <c r="Y30" s="273"/>
      <c r="Z30" s="273"/>
      <c r="AA30" s="273"/>
      <c r="AB30" s="273"/>
      <c r="AC30" s="273"/>
      <c r="AD30" s="273"/>
      <c r="AE30" s="273"/>
      <c r="AF30" s="273"/>
      <c r="AG30" s="273"/>
      <c r="AH30" s="273"/>
      <c r="AI30" s="273"/>
      <c r="AJ30" s="273"/>
      <c r="AK30" s="274"/>
      <c r="AL30" s="92"/>
      <c r="AM30" s="287" t="s">
        <v>100</v>
      </c>
      <c r="AN30" s="288"/>
    </row>
    <row r="31" spans="1:42" ht="16.5" customHeight="1" thickBot="1" x14ac:dyDescent="0.25">
      <c r="B31" s="422"/>
      <c r="C31" s="423"/>
      <c r="D31" s="424"/>
      <c r="E31" s="278" t="s">
        <v>63</v>
      </c>
      <c r="F31" s="271"/>
      <c r="G31" s="271"/>
      <c r="H31" s="271"/>
      <c r="I31" s="271"/>
      <c r="J31" s="271"/>
      <c r="K31" s="271"/>
      <c r="L31" s="271"/>
      <c r="M31" s="270" t="s">
        <v>64</v>
      </c>
      <c r="N31" s="271"/>
      <c r="O31" s="271"/>
      <c r="P31" s="271"/>
      <c r="Q31" s="271"/>
      <c r="R31" s="271"/>
      <c r="S31" s="271"/>
      <c r="T31" s="271"/>
      <c r="U31" s="278" t="s">
        <v>63</v>
      </c>
      <c r="V31" s="271"/>
      <c r="W31" s="271"/>
      <c r="X31" s="271"/>
      <c r="Y31" s="271"/>
      <c r="Z31" s="271"/>
      <c r="AA31" s="271"/>
      <c r="AB31" s="271"/>
      <c r="AC31" s="323"/>
      <c r="AD31" s="270" t="s">
        <v>64</v>
      </c>
      <c r="AE31" s="271"/>
      <c r="AF31" s="271"/>
      <c r="AG31" s="271"/>
      <c r="AH31" s="271"/>
      <c r="AI31" s="271"/>
      <c r="AJ31" s="271"/>
      <c r="AK31" s="372"/>
      <c r="AL31" s="66"/>
      <c r="AM31" s="289"/>
      <c r="AN31" s="290"/>
    </row>
    <row r="32" spans="1:42" ht="16.5" customHeight="1" x14ac:dyDescent="0.2">
      <c r="B32" s="422"/>
      <c r="C32" s="423"/>
      <c r="D32" s="424"/>
      <c r="E32" s="297" t="s">
        <v>65</v>
      </c>
      <c r="F32" s="276"/>
      <c r="G32" s="276"/>
      <c r="H32" s="276"/>
      <c r="I32" s="298" t="s">
        <v>66</v>
      </c>
      <c r="J32" s="299"/>
      <c r="K32" s="299"/>
      <c r="L32" s="300"/>
      <c r="M32" s="275" t="s">
        <v>65</v>
      </c>
      <c r="N32" s="276"/>
      <c r="O32" s="276"/>
      <c r="P32" s="276"/>
      <c r="Q32" s="275" t="s">
        <v>66</v>
      </c>
      <c r="R32" s="276"/>
      <c r="S32" s="276"/>
      <c r="T32" s="276"/>
      <c r="U32" s="297" t="s">
        <v>65</v>
      </c>
      <c r="V32" s="276"/>
      <c r="W32" s="276"/>
      <c r="X32" s="276"/>
      <c r="Y32" s="275" t="s">
        <v>66</v>
      </c>
      <c r="Z32" s="276"/>
      <c r="AA32" s="276"/>
      <c r="AB32" s="276"/>
      <c r="AC32" s="324"/>
      <c r="AD32" s="275" t="s">
        <v>65</v>
      </c>
      <c r="AE32" s="276"/>
      <c r="AF32" s="276"/>
      <c r="AG32" s="276"/>
      <c r="AH32" s="275" t="s">
        <v>66</v>
      </c>
      <c r="AI32" s="276"/>
      <c r="AJ32" s="276"/>
      <c r="AK32" s="277"/>
      <c r="AL32" s="66"/>
      <c r="AM32" s="379" t="s">
        <v>192</v>
      </c>
      <c r="AN32" s="381" t="s">
        <v>193</v>
      </c>
    </row>
    <row r="33" spans="2:40" ht="13.8" thickBot="1" x14ac:dyDescent="0.25">
      <c r="B33" s="425"/>
      <c r="C33" s="426"/>
      <c r="D33" s="427"/>
      <c r="E33" s="258" t="str">
        <f>IF(K20="","",K20)</f>
        <v/>
      </c>
      <c r="F33" s="259"/>
      <c r="G33" s="259"/>
      <c r="H33" s="93" t="s">
        <v>6</v>
      </c>
      <c r="I33" s="293" t="str">
        <f>IF(K21="","",K21)</f>
        <v/>
      </c>
      <c r="J33" s="259"/>
      <c r="K33" s="259"/>
      <c r="L33" s="94" t="s">
        <v>6</v>
      </c>
      <c r="M33" s="293" t="str">
        <f>E33</f>
        <v/>
      </c>
      <c r="N33" s="259"/>
      <c r="O33" s="259"/>
      <c r="P33" s="94" t="s">
        <v>6</v>
      </c>
      <c r="Q33" s="318" t="str">
        <f>I33</f>
        <v/>
      </c>
      <c r="R33" s="319"/>
      <c r="S33" s="319"/>
      <c r="T33" s="93" t="s">
        <v>6</v>
      </c>
      <c r="U33" s="258" t="str">
        <f>E33</f>
        <v/>
      </c>
      <c r="V33" s="259"/>
      <c r="W33" s="259"/>
      <c r="X33" s="94" t="s">
        <v>6</v>
      </c>
      <c r="Y33" s="318" t="str">
        <f>I33</f>
        <v/>
      </c>
      <c r="Z33" s="319"/>
      <c r="AA33" s="319"/>
      <c r="AB33" s="319"/>
      <c r="AC33" s="94" t="s">
        <v>6</v>
      </c>
      <c r="AD33" s="293" t="str">
        <f>M33</f>
        <v/>
      </c>
      <c r="AE33" s="259"/>
      <c r="AF33" s="259"/>
      <c r="AG33" s="94" t="s">
        <v>6</v>
      </c>
      <c r="AH33" s="318" t="str">
        <f>Q33</f>
        <v/>
      </c>
      <c r="AI33" s="319"/>
      <c r="AJ33" s="319"/>
      <c r="AK33" s="95" t="s">
        <v>6</v>
      </c>
      <c r="AL33" s="72"/>
      <c r="AM33" s="380"/>
      <c r="AN33" s="382"/>
    </row>
    <row r="34" spans="2:40" ht="24" customHeight="1" x14ac:dyDescent="0.2">
      <c r="B34" s="401" t="str">
        <f>IF(N20="","",N20)</f>
        <v/>
      </c>
      <c r="C34" s="402"/>
      <c r="D34" s="403"/>
      <c r="E34" s="294"/>
      <c r="F34" s="268"/>
      <c r="G34" s="268"/>
      <c r="H34" s="295"/>
      <c r="I34" s="296"/>
      <c r="J34" s="268"/>
      <c r="K34" s="268"/>
      <c r="L34" s="295"/>
      <c r="M34" s="296"/>
      <c r="N34" s="268"/>
      <c r="O34" s="268"/>
      <c r="P34" s="268"/>
      <c r="Q34" s="296"/>
      <c r="R34" s="268"/>
      <c r="S34" s="268"/>
      <c r="T34" s="268"/>
      <c r="U34" s="294"/>
      <c r="V34" s="268"/>
      <c r="W34" s="268"/>
      <c r="X34" s="295"/>
      <c r="Y34" s="268"/>
      <c r="Z34" s="268"/>
      <c r="AA34" s="268"/>
      <c r="AB34" s="268"/>
      <c r="AC34" s="295"/>
      <c r="AD34" s="296"/>
      <c r="AE34" s="268"/>
      <c r="AF34" s="268"/>
      <c r="AG34" s="295"/>
      <c r="AH34" s="268"/>
      <c r="AI34" s="268"/>
      <c r="AJ34" s="268"/>
      <c r="AK34" s="269"/>
      <c r="AL34" s="96"/>
      <c r="AM34" s="364" t="str">
        <f>IFERROR(IF(F37="","",ROUNDDOWN((F37/N37)-(J37/R37),4)),"")</f>
        <v/>
      </c>
      <c r="AN34" s="366" t="str">
        <f>IFERROR(IF(V37="","",ROUNDDOWN((V37/AE37)-(AA37/AI37),4)),"")</f>
        <v/>
      </c>
    </row>
    <row r="35" spans="2:40" ht="24" customHeight="1" thickBot="1" x14ac:dyDescent="0.25">
      <c r="B35" s="404" t="str">
        <f>IF($N$20="","",IF($N$20=1,12,$N$20-1))</f>
        <v/>
      </c>
      <c r="C35" s="405"/>
      <c r="D35" s="406"/>
      <c r="E35" s="285"/>
      <c r="F35" s="241"/>
      <c r="G35" s="241"/>
      <c r="H35" s="242"/>
      <c r="I35" s="240"/>
      <c r="J35" s="241"/>
      <c r="K35" s="241"/>
      <c r="L35" s="242"/>
      <c r="M35" s="240"/>
      <c r="N35" s="241"/>
      <c r="O35" s="241"/>
      <c r="P35" s="241"/>
      <c r="Q35" s="240"/>
      <c r="R35" s="241"/>
      <c r="S35" s="241"/>
      <c r="T35" s="241"/>
      <c r="U35" s="285"/>
      <c r="V35" s="241"/>
      <c r="W35" s="241"/>
      <c r="X35" s="242"/>
      <c r="Y35" s="241"/>
      <c r="Z35" s="241"/>
      <c r="AA35" s="241"/>
      <c r="AB35" s="241"/>
      <c r="AC35" s="242"/>
      <c r="AD35" s="240"/>
      <c r="AE35" s="241"/>
      <c r="AF35" s="241"/>
      <c r="AG35" s="242"/>
      <c r="AH35" s="241"/>
      <c r="AI35" s="241"/>
      <c r="AJ35" s="241"/>
      <c r="AK35" s="373"/>
      <c r="AL35" s="96"/>
      <c r="AM35" s="365"/>
      <c r="AN35" s="367"/>
    </row>
    <row r="36" spans="2:40" ht="24" customHeight="1" thickBot="1" x14ac:dyDescent="0.25">
      <c r="B36" s="407" t="str">
        <f>IF($N$20="","",IF(B35=1,12,B35-1))</f>
        <v/>
      </c>
      <c r="C36" s="408"/>
      <c r="D36" s="409"/>
      <c r="E36" s="301"/>
      <c r="F36" s="302"/>
      <c r="G36" s="302"/>
      <c r="H36" s="303"/>
      <c r="I36" s="304"/>
      <c r="J36" s="302"/>
      <c r="K36" s="302"/>
      <c r="L36" s="303"/>
      <c r="M36" s="304"/>
      <c r="N36" s="302"/>
      <c r="O36" s="302"/>
      <c r="P36" s="302"/>
      <c r="Q36" s="304"/>
      <c r="R36" s="302"/>
      <c r="S36" s="302"/>
      <c r="T36" s="302"/>
      <c r="U36" s="301"/>
      <c r="V36" s="302"/>
      <c r="W36" s="302"/>
      <c r="X36" s="303"/>
      <c r="Y36" s="302"/>
      <c r="Z36" s="302"/>
      <c r="AA36" s="302"/>
      <c r="AB36" s="302"/>
      <c r="AC36" s="303"/>
      <c r="AD36" s="304"/>
      <c r="AE36" s="302"/>
      <c r="AF36" s="302"/>
      <c r="AG36" s="303"/>
      <c r="AH36" s="302"/>
      <c r="AI36" s="302"/>
      <c r="AJ36" s="302"/>
      <c r="AK36" s="374"/>
      <c r="AL36" s="96"/>
      <c r="AM36" s="97"/>
      <c r="AN36" s="97"/>
    </row>
    <row r="37" spans="2:40" ht="24" customHeight="1" thickTop="1" thickBot="1" x14ac:dyDescent="0.25">
      <c r="B37" s="410" t="s">
        <v>8</v>
      </c>
      <c r="C37" s="411"/>
      <c r="D37" s="412"/>
      <c r="E37" s="98" t="s">
        <v>78</v>
      </c>
      <c r="F37" s="291" t="str">
        <f>IF(E34="","",SUM(E34:H36))</f>
        <v/>
      </c>
      <c r="G37" s="291"/>
      <c r="H37" s="292"/>
      <c r="I37" s="99" t="s">
        <v>79</v>
      </c>
      <c r="J37" s="291" t="str">
        <f t="shared" ref="J37" si="1">IF(I34="","",SUM(I34:L36))</f>
        <v/>
      </c>
      <c r="K37" s="291"/>
      <c r="L37" s="292"/>
      <c r="M37" s="99" t="s">
        <v>80</v>
      </c>
      <c r="N37" s="291" t="str">
        <f>IF(M34="","",SUM(M34:P36))</f>
        <v/>
      </c>
      <c r="O37" s="291"/>
      <c r="P37" s="291"/>
      <c r="Q37" s="99" t="s">
        <v>81</v>
      </c>
      <c r="R37" s="291" t="str">
        <f>IF(Q34="","",SUM(Q34:T36))</f>
        <v/>
      </c>
      <c r="S37" s="291"/>
      <c r="T37" s="291"/>
      <c r="U37" s="98" t="s">
        <v>82</v>
      </c>
      <c r="V37" s="291" t="str">
        <f>IF(U34="","",SUM(U34:X36))</f>
        <v/>
      </c>
      <c r="W37" s="291"/>
      <c r="X37" s="291"/>
      <c r="Y37" s="99" t="s">
        <v>84</v>
      </c>
      <c r="Z37" s="161"/>
      <c r="AA37" s="291" t="str">
        <f>IF(Y34="","",SUM(Y34:AC36))</f>
        <v/>
      </c>
      <c r="AB37" s="291"/>
      <c r="AC37" s="292"/>
      <c r="AD37" s="99" t="s">
        <v>85</v>
      </c>
      <c r="AE37" s="291" t="str">
        <f>IF(AD34="","",SUM(AD34:AG36))</f>
        <v/>
      </c>
      <c r="AF37" s="291"/>
      <c r="AG37" s="291"/>
      <c r="AH37" s="99" t="s">
        <v>86</v>
      </c>
      <c r="AI37" s="291" t="str">
        <f>IF(AH34="","",SUM(AH34:AK36))</f>
        <v/>
      </c>
      <c r="AJ37" s="291"/>
      <c r="AK37" s="359"/>
      <c r="AL37" s="96"/>
    </row>
    <row r="38" spans="2:40" ht="7.5" customHeight="1" thickBot="1" x14ac:dyDescent="0.25">
      <c r="B38" s="69"/>
      <c r="C38" s="69"/>
      <c r="D38" s="69"/>
      <c r="E38" s="169"/>
      <c r="F38" s="170"/>
      <c r="G38" s="170"/>
      <c r="H38" s="170"/>
      <c r="I38" s="169"/>
      <c r="J38" s="170"/>
      <c r="K38" s="170"/>
      <c r="L38" s="170"/>
      <c r="M38" s="169"/>
      <c r="N38" s="170"/>
      <c r="O38" s="170"/>
      <c r="P38" s="170"/>
      <c r="Q38" s="169"/>
      <c r="R38" s="170"/>
      <c r="S38" s="170"/>
      <c r="T38" s="170"/>
      <c r="U38" s="169"/>
      <c r="V38" s="170"/>
      <c r="W38" s="170"/>
      <c r="X38" s="170"/>
      <c r="Y38" s="169"/>
      <c r="Z38" s="169"/>
      <c r="AA38" s="170"/>
      <c r="AB38" s="170"/>
      <c r="AC38" s="170"/>
      <c r="AD38" s="169"/>
      <c r="AE38" s="170"/>
      <c r="AF38" s="170"/>
      <c r="AG38" s="170"/>
      <c r="AH38" s="169"/>
      <c r="AI38" s="170"/>
      <c r="AJ38" s="170"/>
      <c r="AK38" s="170"/>
      <c r="AL38" s="96"/>
    </row>
    <row r="39" spans="2:40" ht="25.5" customHeight="1" thickBot="1" x14ac:dyDescent="0.25">
      <c r="B39" s="171" t="s">
        <v>191</v>
      </c>
      <c r="C39" s="171"/>
      <c r="D39" s="172"/>
      <c r="E39" s="172"/>
      <c r="F39" s="172"/>
      <c r="G39" s="172"/>
      <c r="H39" s="172"/>
      <c r="I39" s="172"/>
      <c r="J39" s="172"/>
      <c r="K39" s="172"/>
      <c r="L39" s="173"/>
      <c r="M39" s="175"/>
      <c r="N39" s="175"/>
      <c r="O39" s="175"/>
      <c r="P39" s="176"/>
      <c r="Q39" s="175"/>
      <c r="R39" s="175"/>
      <c r="S39" s="175"/>
      <c r="T39" s="176"/>
      <c r="U39" s="238" t="str">
        <f>IF(N37="","",AE37/N37*100)</f>
        <v/>
      </c>
      <c r="V39" s="239"/>
      <c r="W39" s="239"/>
      <c r="X39" s="174" t="s">
        <v>35</v>
      </c>
      <c r="Y39" s="169"/>
      <c r="Z39" s="169"/>
      <c r="AA39" s="170"/>
      <c r="AB39" s="170"/>
      <c r="AC39" s="170"/>
      <c r="AD39" s="169"/>
      <c r="AE39" s="170"/>
      <c r="AF39" s="170"/>
      <c r="AG39" s="170"/>
      <c r="AH39" s="169"/>
      <c r="AI39" s="170"/>
      <c r="AJ39" s="170"/>
      <c r="AK39" s="170"/>
      <c r="AL39" s="96"/>
    </row>
    <row r="40" spans="2:40" ht="18" customHeight="1" x14ac:dyDescent="0.2">
      <c r="B40" s="29" t="s">
        <v>155</v>
      </c>
    </row>
    <row r="41" spans="2:40" ht="18" customHeight="1" x14ac:dyDescent="0.2">
      <c r="B41" s="29" t="s">
        <v>154</v>
      </c>
    </row>
    <row r="42" spans="2:40" ht="16.5" customHeight="1" x14ac:dyDescent="0.2">
      <c r="C42" s="69"/>
      <c r="D42" s="69"/>
      <c r="E42" s="69"/>
      <c r="F42" s="69"/>
      <c r="G42" s="69"/>
      <c r="H42" s="69"/>
      <c r="I42" s="69"/>
      <c r="J42" s="69"/>
      <c r="K42" s="69"/>
      <c r="L42" s="69"/>
      <c r="M42" s="69"/>
      <c r="W42" s="70"/>
      <c r="X42" s="70"/>
      <c r="Y42" s="70"/>
      <c r="Z42" s="70"/>
      <c r="AA42" s="70"/>
      <c r="AB42" s="70"/>
      <c r="AC42" s="70"/>
      <c r="AF42" s="70"/>
      <c r="AG42" s="70"/>
      <c r="AH42" s="70"/>
      <c r="AI42" s="70"/>
      <c r="AJ42" s="70"/>
      <c r="AK42" s="70"/>
      <c r="AL42" s="70"/>
    </row>
    <row r="43" spans="2:40" ht="23.25" customHeight="1" x14ac:dyDescent="0.2">
      <c r="C43" s="1" t="s">
        <v>12</v>
      </c>
    </row>
    <row r="44" spans="2:40" ht="23.25" customHeight="1" x14ac:dyDescent="0.2">
      <c r="D44" s="1" t="s">
        <v>9</v>
      </c>
    </row>
    <row r="45" spans="2:40" ht="10.5" customHeight="1" x14ac:dyDescent="0.2"/>
    <row r="46" spans="2:40" ht="20.25" customHeight="1" x14ac:dyDescent="0.2">
      <c r="N46" s="286" t="s">
        <v>67</v>
      </c>
      <c r="O46" s="286"/>
      <c r="P46" s="286"/>
      <c r="Q46" s="355"/>
      <c r="R46" s="355"/>
      <c r="S46" s="355"/>
      <c r="T46" s="355"/>
      <c r="U46" s="355"/>
      <c r="V46" s="355"/>
      <c r="W46" s="355"/>
      <c r="X46" s="355"/>
    </row>
    <row r="47" spans="2:40" ht="20.100000000000001" customHeight="1" x14ac:dyDescent="0.2">
      <c r="N47" s="286" t="s">
        <v>11</v>
      </c>
      <c r="O47" s="286"/>
      <c r="P47" s="286"/>
      <c r="Q47" s="286" t="s">
        <v>68</v>
      </c>
      <c r="R47" s="286"/>
      <c r="S47" s="354" t="s">
        <v>69</v>
      </c>
      <c r="T47" s="354"/>
      <c r="U47" s="354"/>
      <c r="V47" s="354"/>
      <c r="W47" s="354"/>
      <c r="X47" s="354"/>
      <c r="Y47" s="356"/>
      <c r="Z47" s="357"/>
      <c r="AA47" s="357"/>
      <c r="AB47" s="357"/>
      <c r="AC47" s="357"/>
      <c r="AD47" s="357"/>
      <c r="AE47" s="357"/>
      <c r="AF47" s="357"/>
      <c r="AG47" s="357"/>
      <c r="AH47" s="357"/>
      <c r="AI47" s="357"/>
      <c r="AJ47" s="357"/>
      <c r="AK47" s="357"/>
      <c r="AL47" s="357"/>
      <c r="AM47" s="357"/>
      <c r="AN47" s="358"/>
    </row>
    <row r="48" spans="2:40" ht="20.100000000000001" customHeight="1" x14ac:dyDescent="0.2">
      <c r="N48" s="286"/>
      <c r="O48" s="286"/>
      <c r="P48" s="286"/>
      <c r="Q48" s="286" t="s">
        <v>70</v>
      </c>
      <c r="R48" s="286"/>
      <c r="S48" s="354" t="s">
        <v>71</v>
      </c>
      <c r="T48" s="354"/>
      <c r="U48" s="354"/>
      <c r="V48" s="354"/>
      <c r="W48" s="354"/>
      <c r="X48" s="354"/>
      <c r="Y48" s="356"/>
      <c r="Z48" s="357"/>
      <c r="AA48" s="357"/>
      <c r="AB48" s="357"/>
      <c r="AC48" s="357"/>
      <c r="AD48" s="357"/>
      <c r="AE48" s="357"/>
      <c r="AF48" s="357"/>
      <c r="AG48" s="357"/>
      <c r="AH48" s="357"/>
      <c r="AI48" s="357"/>
      <c r="AJ48" s="357"/>
      <c r="AK48" s="357"/>
      <c r="AL48" s="357"/>
      <c r="AM48" s="357"/>
      <c r="AN48" s="358"/>
    </row>
    <row r="49" spans="14:40" ht="20.100000000000001" customHeight="1" x14ac:dyDescent="0.2">
      <c r="N49" s="286"/>
      <c r="O49" s="286"/>
      <c r="P49" s="286"/>
      <c r="Q49" s="286"/>
      <c r="R49" s="286"/>
      <c r="S49" s="354" t="s">
        <v>138</v>
      </c>
      <c r="T49" s="354"/>
      <c r="U49" s="354"/>
      <c r="V49" s="354"/>
      <c r="W49" s="354"/>
      <c r="X49" s="354"/>
      <c r="Y49" s="356"/>
      <c r="Z49" s="357"/>
      <c r="AA49" s="357"/>
      <c r="AB49" s="357"/>
      <c r="AC49" s="357"/>
      <c r="AD49" s="357"/>
      <c r="AE49" s="357"/>
      <c r="AF49" s="357"/>
      <c r="AG49" s="357"/>
      <c r="AH49" s="357"/>
      <c r="AI49" s="357"/>
      <c r="AJ49" s="357"/>
      <c r="AK49" s="357"/>
      <c r="AL49" s="357"/>
      <c r="AM49" s="357"/>
      <c r="AN49" s="358"/>
    </row>
  </sheetData>
  <sheetProtection algorithmName="SHA-512" hashValue="LRiMdePZmDma12bUMtqGi0XBJ60LxQhrHfzM2MCHlGIOENo3GY2wnpgZTGn6L2aC9yXAufJtNrpuCESP249jkg==" saltValue="FDDpJedWynEqTLoYjZnT5Q==" spinCount="100000" sheet="1" objects="1" scenarios="1"/>
  <mergeCells count="161">
    <mergeCell ref="AH5:AJ5"/>
    <mergeCell ref="AD5:AG5"/>
    <mergeCell ref="AC20:AL20"/>
    <mergeCell ref="AC21:AL21"/>
    <mergeCell ref="U9:AG9"/>
    <mergeCell ref="U10:AG10"/>
    <mergeCell ref="U11:AG11"/>
    <mergeCell ref="U12:AG12"/>
    <mergeCell ref="U13:AG13"/>
    <mergeCell ref="U14:AG14"/>
    <mergeCell ref="B6:AN6"/>
    <mergeCell ref="B7:C14"/>
    <mergeCell ref="B15:O15"/>
    <mergeCell ref="B20:G21"/>
    <mergeCell ref="AH15:AK15"/>
    <mergeCell ref="D8:F8"/>
    <mergeCell ref="AH7:AK8"/>
    <mergeCell ref="AA19:AB19"/>
    <mergeCell ref="Q20:T20"/>
    <mergeCell ref="Q21:T21"/>
    <mergeCell ref="P19:T19"/>
    <mergeCell ref="H20:J20"/>
    <mergeCell ref="K20:L20"/>
    <mergeCell ref="U19:Z19"/>
    <mergeCell ref="K4:R4"/>
    <mergeCell ref="K13:T13"/>
    <mergeCell ref="K14:T14"/>
    <mergeCell ref="G9:J9"/>
    <mergeCell ref="G10:J10"/>
    <mergeCell ref="G11:J11"/>
    <mergeCell ref="G12:J12"/>
    <mergeCell ref="G13:J13"/>
    <mergeCell ref="G14:J14"/>
    <mergeCell ref="AM32:AM33"/>
    <mergeCell ref="AN32:AN33"/>
    <mergeCell ref="AA20:AB20"/>
    <mergeCell ref="V26:Y27"/>
    <mergeCell ref="D12:F14"/>
    <mergeCell ref="D9:F11"/>
    <mergeCell ref="S47:X47"/>
    <mergeCell ref="S48:X48"/>
    <mergeCell ref="B34:D34"/>
    <mergeCell ref="B35:D35"/>
    <mergeCell ref="B36:D36"/>
    <mergeCell ref="B37:D37"/>
    <mergeCell ref="B24:E25"/>
    <mergeCell ref="B26:D26"/>
    <mergeCell ref="B27:D27"/>
    <mergeCell ref="E36:H36"/>
    <mergeCell ref="I36:L36"/>
    <mergeCell ref="B30:D33"/>
    <mergeCell ref="F24:O24"/>
    <mergeCell ref="F25:J25"/>
    <mergeCell ref="G26:J27"/>
    <mergeCell ref="L26:O27"/>
    <mergeCell ref="K26:K27"/>
    <mergeCell ref="B18:G19"/>
    <mergeCell ref="S49:X49"/>
    <mergeCell ref="Q46:X46"/>
    <mergeCell ref="Y47:AN47"/>
    <mergeCell ref="Y48:AN48"/>
    <mergeCell ref="Y49:AN49"/>
    <mergeCell ref="AE37:AG37"/>
    <mergeCell ref="AI37:AK37"/>
    <mergeCell ref="AN20:AN21"/>
    <mergeCell ref="AN26:AN27"/>
    <mergeCell ref="AM34:AM35"/>
    <mergeCell ref="AN34:AN35"/>
    <mergeCell ref="AM26:AM27"/>
    <mergeCell ref="AM24:AN24"/>
    <mergeCell ref="U34:X34"/>
    <mergeCell ref="Y34:AC34"/>
    <mergeCell ref="AD31:AK31"/>
    <mergeCell ref="AH35:AK35"/>
    <mergeCell ref="AD36:AG36"/>
    <mergeCell ref="AH36:AK36"/>
    <mergeCell ref="AD33:AF33"/>
    <mergeCell ref="AH33:AJ33"/>
    <mergeCell ref="AD34:AG34"/>
    <mergeCell ref="AM20:AM21"/>
    <mergeCell ref="AA21:AB21"/>
    <mergeCell ref="V20:Y20"/>
    <mergeCell ref="V21:Y21"/>
    <mergeCell ref="G8:J8"/>
    <mergeCell ref="K9:T9"/>
    <mergeCell ref="K11:T11"/>
    <mergeCell ref="K10:T10"/>
    <mergeCell ref="K12:T12"/>
    <mergeCell ref="U15:AG15"/>
    <mergeCell ref="U7:AG8"/>
    <mergeCell ref="K8:T8"/>
    <mergeCell ref="E35:H35"/>
    <mergeCell ref="I35:L35"/>
    <mergeCell ref="H21:J21"/>
    <mergeCell ref="K21:L21"/>
    <mergeCell ref="P26:P27"/>
    <mergeCell ref="Q26:T27"/>
    <mergeCell ref="U26:U27"/>
    <mergeCell ref="P24:Y24"/>
    <mergeCell ref="M34:P34"/>
    <mergeCell ref="M35:P35"/>
    <mergeCell ref="Q33:S33"/>
    <mergeCell ref="M33:O33"/>
    <mergeCell ref="U33:W33"/>
    <mergeCell ref="Y33:AB33"/>
    <mergeCell ref="K25:O25"/>
    <mergeCell ref="F26:F27"/>
    <mergeCell ref="U31:AC31"/>
    <mergeCell ref="U32:X32"/>
    <mergeCell ref="Y32:AC32"/>
    <mergeCell ref="P25:T25"/>
    <mergeCell ref="U25:Y25"/>
    <mergeCell ref="M32:P32"/>
    <mergeCell ref="N46:P46"/>
    <mergeCell ref="N47:P49"/>
    <mergeCell ref="AM30:AN31"/>
    <mergeCell ref="F37:H37"/>
    <mergeCell ref="J37:L37"/>
    <mergeCell ref="N37:P37"/>
    <mergeCell ref="R37:T37"/>
    <mergeCell ref="V37:X37"/>
    <mergeCell ref="AA37:AC37"/>
    <mergeCell ref="E33:G33"/>
    <mergeCell ref="I33:K33"/>
    <mergeCell ref="E34:H34"/>
    <mergeCell ref="I34:L34"/>
    <mergeCell ref="E32:H32"/>
    <mergeCell ref="I32:L32"/>
    <mergeCell ref="Q47:R47"/>
    <mergeCell ref="Q48:R49"/>
    <mergeCell ref="U36:X36"/>
    <mergeCell ref="Y36:AC36"/>
    <mergeCell ref="M36:P36"/>
    <mergeCell ref="Q34:T34"/>
    <mergeCell ref="Q35:T35"/>
    <mergeCell ref="Q36:T36"/>
    <mergeCell ref="Q32:T32"/>
    <mergeCell ref="U39:W39"/>
    <mergeCell ref="AD35:AG35"/>
    <mergeCell ref="A1:AN1"/>
    <mergeCell ref="A2:AN2"/>
    <mergeCell ref="AM18:AN18"/>
    <mergeCell ref="AH13:AK13"/>
    <mergeCell ref="AH14:AK14"/>
    <mergeCell ref="P18:AB18"/>
    <mergeCell ref="H18:O19"/>
    <mergeCell ref="AH9:AK9"/>
    <mergeCell ref="AH10:AK10"/>
    <mergeCell ref="AH11:AK11"/>
    <mergeCell ref="AH12:AK12"/>
    <mergeCell ref="AH34:AK34"/>
    <mergeCell ref="M31:T31"/>
    <mergeCell ref="U30:AK30"/>
    <mergeCell ref="E30:T30"/>
    <mergeCell ref="AD32:AG32"/>
    <mergeCell ref="AH32:AK32"/>
    <mergeCell ref="E31:L31"/>
    <mergeCell ref="AF25:AJ25"/>
    <mergeCell ref="AF24:AJ24"/>
    <mergeCell ref="U35:X35"/>
    <mergeCell ref="Y35:AC35"/>
  </mergeCells>
  <phoneticPr fontId="1"/>
  <conditionalFormatting sqref="K4 G9 K9 U9">
    <cfRule type="containsBlanks" dxfId="2" priority="1">
      <formula>LEN(TRIM(G4))=0</formula>
    </cfRule>
  </conditionalFormatting>
  <conditionalFormatting sqref="AH5 N20 AA20 B20:G21 K20:L21 Q20:T21 V20:Y21 B26:D27 G26:J27 L26:O27 Q26:T27 V26:Y27 E34:AK36 Q46 Y47:Z49">
    <cfRule type="containsBlanks" dxfId="1" priority="2">
      <formula>LEN(TRIM(B5))=0</formula>
    </cfRule>
  </conditionalFormatting>
  <dataValidations count="1">
    <dataValidation type="list" allowBlank="1" showInputMessage="1" showErrorMessage="1" sqref="AH5" xr:uid="{00000000-0002-0000-0200-000000000000}">
      <formula1>$AT$6:$AT$8</formula1>
    </dataValidation>
  </dataValidations>
  <pageMargins left="0.56000000000000005" right="0.28000000000000003" top="0.31" bottom="0.54" header="0.33" footer="0.51181102362204722"/>
  <pageSetup paperSize="9" scale="86" orientation="portrait" r:id="rId1"/>
  <headerFooter alignWithMargins="0"/>
  <ignoredErrors>
    <ignoredError sqref="AA21 N21" unlockedFormula="1"/>
  </ignoredError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0"/>
  <sheetViews>
    <sheetView showGridLines="0" view="pageBreakPreview" zoomScaleNormal="100" zoomScaleSheetLayoutView="100" workbookViewId="0">
      <selection sqref="A1:I1"/>
    </sheetView>
  </sheetViews>
  <sheetFormatPr defaultColWidth="9" defaultRowHeight="13.2" x14ac:dyDescent="0.2"/>
  <cols>
    <col min="1" max="1" width="9" style="18"/>
    <col min="2" max="2" width="7.77734375" style="18" customWidth="1"/>
    <col min="3" max="3" width="20.33203125" style="18" customWidth="1"/>
    <col min="4" max="4" width="4.6640625" style="18" customWidth="1"/>
    <col min="5" max="5" width="11.44140625" style="18" customWidth="1"/>
    <col min="6" max="7" width="9" style="18"/>
    <col min="8" max="8" width="8.6640625" style="18" customWidth="1"/>
    <col min="9" max="16384" width="9" style="18"/>
  </cols>
  <sheetData>
    <row r="1" spans="1:9" ht="55.5" customHeight="1" x14ac:dyDescent="0.2">
      <c r="A1" s="517" t="s">
        <v>88</v>
      </c>
      <c r="B1" s="517"/>
      <c r="C1" s="517"/>
      <c r="D1" s="517"/>
      <c r="E1" s="517"/>
      <c r="F1" s="517"/>
      <c r="G1" s="517"/>
      <c r="H1" s="517"/>
      <c r="I1" s="517"/>
    </row>
    <row r="3" spans="1:9" ht="13.5" customHeight="1" x14ac:dyDescent="0.2"/>
    <row r="4" spans="1:9" ht="24.75" customHeight="1" x14ac:dyDescent="0.2">
      <c r="A4" s="19" t="s">
        <v>89</v>
      </c>
    </row>
    <row r="5" spans="1:9" ht="13.5" customHeight="1" x14ac:dyDescent="0.2"/>
    <row r="6" spans="1:9" ht="18" customHeight="1" x14ac:dyDescent="0.2">
      <c r="C6" s="518"/>
      <c r="D6" s="20"/>
      <c r="E6" s="18" t="s">
        <v>90</v>
      </c>
    </row>
    <row r="7" spans="1:9" ht="18" customHeight="1" x14ac:dyDescent="0.2">
      <c r="A7" s="21" t="s">
        <v>91</v>
      </c>
      <c r="C7" s="518"/>
      <c r="D7" s="20"/>
      <c r="E7" s="18" t="s">
        <v>92</v>
      </c>
      <c r="F7" s="18" t="s">
        <v>93</v>
      </c>
    </row>
    <row r="8" spans="1:9" ht="18" customHeight="1" x14ac:dyDescent="0.2">
      <c r="C8" s="518"/>
      <c r="D8" s="20"/>
      <c r="E8" s="18" t="s">
        <v>94</v>
      </c>
    </row>
    <row r="9" spans="1:9" ht="37.5" customHeight="1" x14ac:dyDescent="0.2"/>
    <row r="10" spans="1:9" x14ac:dyDescent="0.2">
      <c r="E10" s="519" t="str">
        <f>'認定申請書（5ロ②）'!N9</f>
        <v>令和　　年　　月　　日</v>
      </c>
      <c r="F10" s="519"/>
      <c r="G10" s="519"/>
    </row>
    <row r="11" spans="1:9" ht="28.5" customHeight="1" x14ac:dyDescent="0.2">
      <c r="D11" s="22" t="s">
        <v>11</v>
      </c>
      <c r="E11" s="23" t="s">
        <v>68</v>
      </c>
      <c r="F11" s="520" t="str">
        <f>'認定申請書（5ロ②）'!M11</f>
        <v/>
      </c>
      <c r="G11" s="520"/>
      <c r="H11" s="520"/>
      <c r="I11" s="520"/>
    </row>
    <row r="12" spans="1:9" ht="28.5" customHeight="1" x14ac:dyDescent="0.2">
      <c r="E12" s="521" t="s">
        <v>70</v>
      </c>
      <c r="F12" s="520" t="str">
        <f>'認定申請書（5ロ②）'!M12</f>
        <v/>
      </c>
      <c r="G12" s="520"/>
      <c r="H12" s="520"/>
      <c r="I12" s="520"/>
    </row>
    <row r="13" spans="1:9" ht="28.5" customHeight="1" x14ac:dyDescent="0.2">
      <c r="E13" s="521"/>
      <c r="F13" s="520" t="str">
        <f>'認定申請書（5ロ②）'!M13</f>
        <v/>
      </c>
      <c r="G13" s="520"/>
      <c r="H13" s="520"/>
      <c r="I13" s="520"/>
    </row>
    <row r="15" spans="1:9" x14ac:dyDescent="0.2">
      <c r="E15" s="510" t="s">
        <v>95</v>
      </c>
      <c r="F15" s="511"/>
      <c r="G15" s="511"/>
      <c r="H15" s="511"/>
      <c r="I15" s="512"/>
    </row>
    <row r="17" spans="5:9" x14ac:dyDescent="0.2">
      <c r="E17" s="24" t="s">
        <v>96</v>
      </c>
      <c r="F17" s="25"/>
      <c r="G17" s="25"/>
      <c r="H17" s="25"/>
      <c r="I17" s="26"/>
    </row>
    <row r="18" spans="5:9" ht="26.25" customHeight="1" x14ac:dyDescent="0.2">
      <c r="E18" s="27" t="s">
        <v>97</v>
      </c>
      <c r="F18" s="513"/>
      <c r="G18" s="513"/>
      <c r="H18" s="513"/>
      <c r="I18" s="514"/>
    </row>
    <row r="19" spans="5:9" ht="26.25" customHeight="1" x14ac:dyDescent="0.2">
      <c r="E19" s="27" t="s">
        <v>98</v>
      </c>
      <c r="F19" s="513"/>
      <c r="G19" s="513"/>
      <c r="H19" s="513"/>
      <c r="I19" s="514"/>
    </row>
    <row r="20" spans="5:9" ht="26.25" customHeight="1" x14ac:dyDescent="0.2">
      <c r="E20" s="28" t="s">
        <v>99</v>
      </c>
      <c r="F20" s="515"/>
      <c r="G20" s="515"/>
      <c r="H20" s="515"/>
      <c r="I20" s="516"/>
    </row>
  </sheetData>
  <mergeCells count="11">
    <mergeCell ref="E15:I15"/>
    <mergeCell ref="F18:I18"/>
    <mergeCell ref="F19:I19"/>
    <mergeCell ref="F20:I20"/>
    <mergeCell ref="A1:I1"/>
    <mergeCell ref="C6:C8"/>
    <mergeCell ref="E10:G10"/>
    <mergeCell ref="F11:I11"/>
    <mergeCell ref="E12:E13"/>
    <mergeCell ref="F12:I12"/>
    <mergeCell ref="F13:I13"/>
  </mergeCells>
  <phoneticPr fontId="1"/>
  <conditionalFormatting sqref="C6:C8 F18:I20">
    <cfRule type="containsBlanks" dxfId="0" priority="1">
      <formula>LEN(TRIM(C6))=0</formula>
    </cfRule>
  </conditionalFormatting>
  <pageMargins left="0.7" right="0.7" top="0.75" bottom="0.75" header="0.3" footer="0.3"/>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locked="0" defaultSize="0" autoFill="0" autoLine="0" autoPict="0">
                <anchor moveWithCells="1">
                  <from>
                    <xdr:col>3</xdr:col>
                    <xdr:colOff>99060</xdr:colOff>
                    <xdr:row>5</xdr:row>
                    <xdr:rowOff>0</xdr:rowOff>
                  </from>
                  <to>
                    <xdr:col>3</xdr:col>
                    <xdr:colOff>426720</xdr:colOff>
                    <xdr:row>6</xdr:row>
                    <xdr:rowOff>30480</xdr:rowOff>
                  </to>
                </anchor>
              </controlPr>
            </control>
          </mc:Choice>
        </mc:AlternateContent>
        <mc:AlternateContent xmlns:mc="http://schemas.openxmlformats.org/markup-compatibility/2006">
          <mc:Choice Requires="x14">
            <control shapeId="3" r:id="rId5" name="Check Box 2">
              <controlPr locked="0" defaultSize="0" autoFill="0" autoLine="0" autoPict="0">
                <anchor moveWithCells="1">
                  <from>
                    <xdr:col>3</xdr:col>
                    <xdr:colOff>99060</xdr:colOff>
                    <xdr:row>6</xdr:row>
                    <xdr:rowOff>0</xdr:rowOff>
                  </from>
                  <to>
                    <xdr:col>3</xdr:col>
                    <xdr:colOff>426720</xdr:colOff>
                    <xdr:row>7</xdr:row>
                    <xdr:rowOff>30480</xdr:rowOff>
                  </to>
                </anchor>
              </controlPr>
            </control>
          </mc:Choice>
        </mc:AlternateContent>
        <mc:AlternateContent xmlns:mc="http://schemas.openxmlformats.org/markup-compatibility/2006">
          <mc:Choice Requires="x14">
            <control shapeId="4" r:id="rId6" name="Check Box 3">
              <controlPr locked="0" defaultSize="0" autoFill="0" autoLine="0" autoPict="0">
                <anchor moveWithCells="1">
                  <from>
                    <xdr:col>3</xdr:col>
                    <xdr:colOff>99060</xdr:colOff>
                    <xdr:row>6</xdr:row>
                    <xdr:rowOff>289560</xdr:rowOff>
                  </from>
                  <to>
                    <xdr:col>3</xdr:col>
                    <xdr:colOff>426720</xdr:colOff>
                    <xdr:row>8</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申請について </vt:lpstr>
      <vt:lpstr>認定申請書（5ロ②）</vt:lpstr>
      <vt:lpstr>影響状況表（5ロ②）</vt:lpstr>
      <vt:lpstr>委任状（5共通）</vt:lpstr>
      <vt:lpstr>'影響状況表（5ロ②）'!Print_Area</vt:lpstr>
      <vt:lpstr>'申請について '!Print_Area</vt:lpstr>
      <vt:lpstr>'認定申請書（5ロ②）'!Print_Area</vt:lpstr>
    </vt:vector>
  </TitlesOfParts>
  <Company>香川県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C08-2236</dc:creator>
  <cp:lastModifiedBy>三枝 明日香</cp:lastModifiedBy>
  <cp:lastPrinted>2024-11-12T00:24:26Z</cp:lastPrinted>
  <dcterms:created xsi:type="dcterms:W3CDTF">2011-03-10T00:03:53Z</dcterms:created>
  <dcterms:modified xsi:type="dcterms:W3CDTF">2024-11-13T03:16:12Z</dcterms:modified>
</cp:coreProperties>
</file>