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8AACC6F-F1D6-4CCA-AF26-E7679FAD6389}" xr6:coauthVersionLast="47" xr6:coauthVersionMax="47" xr10:uidLastSave="{00000000-0000-0000-0000-000000000000}"/>
  <bookViews>
    <workbookView xWindow="-108" yWindow="-108" windowWidth="23256" windowHeight="12456" tabRatio="711" xr2:uid="{00000000-000D-0000-FFFF-FFFF00000000}"/>
  </bookViews>
  <sheets>
    <sheet name="入札書" sheetId="2" r:id="rId1"/>
    <sheet name="内訳書①R9.1-3月" sheetId="9" r:id="rId2"/>
    <sheet name="内訳書②R9.1-3月　" sheetId="10" r:id="rId3"/>
    <sheet name="内訳書③R9年度" sheetId="11" r:id="rId4"/>
    <sheet name="内訳書④R9年度" sheetId="12" r:id="rId5"/>
    <sheet name="内訳書⑤R10年度" sheetId="13" r:id="rId6"/>
    <sheet name="内訳書⑥R11年度" sheetId="14" r:id="rId7"/>
    <sheet name="内訳書⑦R12年度" sheetId="15" r:id="rId8"/>
    <sheet name="内訳書⑧R13.4-12月" sheetId="16" r:id="rId9"/>
    <sheet name="入札書記入例" sheetId="8" r:id="rId10"/>
  </sheets>
  <definedNames>
    <definedName name="_xlnm._FilterDatabase" localSheetId="1" hidden="1">'内訳書①R9.1-3月'!$A$4:$D$12</definedName>
    <definedName name="_xlnm._FilterDatabase" localSheetId="2" hidden="1">'内訳書②R9.1-3月　'!$D$37:$D$60</definedName>
    <definedName name="_xlnm._FilterDatabase" localSheetId="3" hidden="1">内訳書③R9年度!$A$4:$D$12</definedName>
    <definedName name="_xlnm._FilterDatabase" localSheetId="4" hidden="1">内訳書④R9年度!$D$37:$D$60</definedName>
    <definedName name="_xlnm._FilterDatabase" localSheetId="5" hidden="1">内訳書⑤R10年度!$D$37:$D$60</definedName>
    <definedName name="_xlnm._FilterDatabase" localSheetId="6" hidden="1">内訳書⑥R11年度!$D$37:$D$60</definedName>
    <definedName name="_xlnm._FilterDatabase" localSheetId="7" hidden="1">内訳書⑦R12年度!$D$37:$D$60</definedName>
    <definedName name="_xlnm._FilterDatabase" localSheetId="8" hidden="1">'内訳書⑧R13.4-12月'!$D$37:$D$60</definedName>
    <definedName name="_xlnm.Print_Area" localSheetId="1">'内訳書①R9.1-3月'!$A$1:$D$20</definedName>
    <definedName name="_xlnm.Print_Area" localSheetId="2">'内訳書②R9.1-3月　'!$A$1:$J$62</definedName>
    <definedName name="_xlnm.Print_Area" localSheetId="3">内訳書③R9年度!$A$1:$D$20</definedName>
    <definedName name="_xlnm.Print_Area" localSheetId="4">内訳書④R9年度!$A$1:$J$62</definedName>
    <definedName name="_xlnm.Print_Area" localSheetId="5">内訳書⑤R10年度!$A$1:$J$62</definedName>
    <definedName name="_xlnm.Print_Area" localSheetId="6">内訳書⑥R11年度!$A$1:$J$62</definedName>
    <definedName name="_xlnm.Print_Area" localSheetId="7">内訳書⑦R12年度!$A$1:$J$62</definedName>
    <definedName name="_xlnm.Print_Area" localSheetId="8">'内訳書⑧R13.4-12月'!$A$1:$J$62</definedName>
    <definedName name="_xlnm.Print_Area" localSheetId="0">入札書!$A$1:$G$40</definedName>
    <definedName name="_xlnm.Print_Area" localSheetId="9">入札書記入例!$A$1:$G$40</definedName>
    <definedName name="_xlnm.Print_Titles" localSheetId="1">'内訳書①R9.1-3月'!$1:$3</definedName>
    <definedName name="_xlnm.Print_Titles" localSheetId="2">'内訳書②R9.1-3月　'!$1:$5</definedName>
    <definedName name="_xlnm.Print_Titles" localSheetId="3">内訳書③R9年度!$1:$3</definedName>
    <definedName name="_xlnm.Print_Titles" localSheetId="4">内訳書④R9年度!$1:$5</definedName>
    <definedName name="_xlnm.Print_Titles" localSheetId="5">内訳書⑤R10年度!$1:$5</definedName>
    <definedName name="_xlnm.Print_Titles" localSheetId="6">内訳書⑥R11年度!$1:$5</definedName>
    <definedName name="_xlnm.Print_Titles" localSheetId="7">内訳書⑦R12年度!$1:$5</definedName>
    <definedName name="_xlnm.Print_Titles" localSheetId="8">'内訳書⑧R13.4-12月'!$1:$5</definedName>
    <definedName name="Z_07226CB8_2CD6_41E3_88C0_FC260D6C4C0B_.wvu.PrintArea" localSheetId="2" hidden="1">'内訳書②R9.1-3月　'!$A$1:$F$61</definedName>
    <definedName name="Z_07226CB8_2CD6_41E3_88C0_FC260D6C4C0B_.wvu.PrintArea" localSheetId="4" hidden="1">内訳書④R9年度!$A$1:$F$61</definedName>
    <definedName name="Z_07226CB8_2CD6_41E3_88C0_FC260D6C4C0B_.wvu.PrintArea" localSheetId="5" hidden="1">内訳書⑤R10年度!$A$1:$F$61</definedName>
    <definedName name="Z_07226CB8_2CD6_41E3_88C0_FC260D6C4C0B_.wvu.PrintArea" localSheetId="6" hidden="1">内訳書⑥R11年度!$A$1:$F$61</definedName>
    <definedName name="Z_07226CB8_2CD6_41E3_88C0_FC260D6C4C0B_.wvu.PrintArea" localSheetId="7" hidden="1">内訳書⑦R12年度!$A$1:$F$61</definedName>
    <definedName name="Z_07226CB8_2CD6_41E3_88C0_FC260D6C4C0B_.wvu.PrintArea" localSheetId="8" hidden="1">'内訳書⑧R13.4-12月'!$A$1:$F$61</definedName>
    <definedName name="Z_07226CB8_2CD6_41E3_88C0_FC260D6C4C0B_.wvu.PrintTitles" localSheetId="2" hidden="1">'内訳書②R9.1-3月　'!$1:$5</definedName>
    <definedName name="Z_07226CB8_2CD6_41E3_88C0_FC260D6C4C0B_.wvu.PrintTitles" localSheetId="4" hidden="1">内訳書④R9年度!$1:$5</definedName>
    <definedName name="Z_07226CB8_2CD6_41E3_88C0_FC260D6C4C0B_.wvu.PrintTitles" localSheetId="5" hidden="1">内訳書⑤R10年度!$1:$5</definedName>
    <definedName name="Z_07226CB8_2CD6_41E3_88C0_FC260D6C4C0B_.wvu.PrintTitles" localSheetId="6" hidden="1">内訳書⑥R11年度!$1:$5</definedName>
    <definedName name="Z_07226CB8_2CD6_41E3_88C0_FC260D6C4C0B_.wvu.PrintTitles" localSheetId="7" hidden="1">内訳書⑦R12年度!$1:$5</definedName>
    <definedName name="Z_07226CB8_2CD6_41E3_88C0_FC260D6C4C0B_.wvu.PrintTitles" localSheetId="8" hidden="1">'内訳書⑧R13.4-12月'!$1:$5</definedName>
    <definedName name="Z_084F4906_A12B_428D_AFFC_4A07D562FE33_.wvu.FilterData" localSheetId="1" hidden="1">'内訳書①R9.1-3月'!$A$4:$D$12</definedName>
    <definedName name="Z_084F4906_A12B_428D_AFFC_4A07D562FE33_.wvu.FilterData" localSheetId="3" hidden="1">内訳書③R9年度!$A$4:$D$12</definedName>
    <definedName name="Z_084F4906_A12B_428D_AFFC_4A07D562FE33_.wvu.PrintArea" localSheetId="1" hidden="1">'内訳書①R9.1-3月'!$A$1:$D$39</definedName>
    <definedName name="Z_084F4906_A12B_428D_AFFC_4A07D562FE33_.wvu.PrintArea" localSheetId="3" hidden="1">内訳書③R9年度!$A$1:$D$39</definedName>
    <definedName name="Z_084F4906_A12B_428D_AFFC_4A07D562FE33_.wvu.PrintTitles" localSheetId="1" hidden="1">'内訳書①R9.1-3月'!$1:$3</definedName>
    <definedName name="Z_084F4906_A12B_428D_AFFC_4A07D562FE33_.wvu.PrintTitles" localSheetId="3" hidden="1">内訳書③R9年度!$1:$3</definedName>
    <definedName name="Z_0C5B3FB9_9807_45B6_ABA6_7430F34EAA3F_.wvu.Cols" localSheetId="1" hidden="1">'内訳書①R9.1-3月'!#REF!</definedName>
    <definedName name="Z_0C5B3FB9_9807_45B6_ABA6_7430F34EAA3F_.wvu.Cols" localSheetId="3" hidden="1">内訳書③R9年度!#REF!</definedName>
    <definedName name="Z_0C5B3FB9_9807_45B6_ABA6_7430F34EAA3F_.wvu.FilterData" localSheetId="1" hidden="1">'内訳書①R9.1-3月'!$A$4:$D$12</definedName>
    <definedName name="Z_0C5B3FB9_9807_45B6_ABA6_7430F34EAA3F_.wvu.FilterData" localSheetId="3" hidden="1">内訳書③R9年度!$A$4:$D$12</definedName>
    <definedName name="Z_0C5B3FB9_9807_45B6_ABA6_7430F34EAA3F_.wvu.PrintArea" localSheetId="1" hidden="1">'内訳書①R9.1-3月'!$A$1:$D$39</definedName>
    <definedName name="Z_0C5B3FB9_9807_45B6_ABA6_7430F34EAA3F_.wvu.PrintArea" localSheetId="3" hidden="1">内訳書③R9年度!$A$1:$D$39</definedName>
    <definedName name="Z_0C5B3FB9_9807_45B6_ABA6_7430F34EAA3F_.wvu.PrintTitles" localSheetId="1" hidden="1">'内訳書①R9.1-3月'!$1:$3</definedName>
    <definedName name="Z_0C5B3FB9_9807_45B6_ABA6_7430F34EAA3F_.wvu.PrintTitles" localSheetId="3" hidden="1">内訳書③R9年度!$1:$3</definedName>
    <definedName name="Z_1961ED97_6167_437C_8519_FC829613A7D1_.wvu.FilterData" localSheetId="2" hidden="1">'内訳書②R9.1-3月　'!$D$37:$D$60</definedName>
    <definedName name="Z_1961ED97_6167_437C_8519_FC829613A7D1_.wvu.FilterData" localSheetId="4" hidden="1">内訳書④R9年度!$D$37:$D$60</definedName>
    <definedName name="Z_1961ED97_6167_437C_8519_FC829613A7D1_.wvu.FilterData" localSheetId="5" hidden="1">内訳書⑤R10年度!$D$37:$D$60</definedName>
    <definedName name="Z_1961ED97_6167_437C_8519_FC829613A7D1_.wvu.FilterData" localSheetId="6" hidden="1">内訳書⑥R11年度!$D$37:$D$60</definedName>
    <definedName name="Z_1961ED97_6167_437C_8519_FC829613A7D1_.wvu.FilterData" localSheetId="7" hidden="1">内訳書⑦R12年度!$D$37:$D$60</definedName>
    <definedName name="Z_1961ED97_6167_437C_8519_FC829613A7D1_.wvu.FilterData" localSheetId="8" hidden="1">'内訳書⑧R13.4-12月'!$D$37:$D$60</definedName>
    <definedName name="Z_1961ED97_6167_437C_8519_FC829613A7D1_.wvu.PrintArea" localSheetId="2" hidden="1">'内訳書②R9.1-3月　'!$A$1:$F$61</definedName>
    <definedName name="Z_1961ED97_6167_437C_8519_FC829613A7D1_.wvu.PrintArea" localSheetId="4" hidden="1">内訳書④R9年度!$A$1:$F$61</definedName>
    <definedName name="Z_1961ED97_6167_437C_8519_FC829613A7D1_.wvu.PrintArea" localSheetId="5" hidden="1">内訳書⑤R10年度!$A$1:$F$61</definedName>
    <definedName name="Z_1961ED97_6167_437C_8519_FC829613A7D1_.wvu.PrintArea" localSheetId="6" hidden="1">内訳書⑥R11年度!$A$1:$F$61</definedName>
    <definedName name="Z_1961ED97_6167_437C_8519_FC829613A7D1_.wvu.PrintArea" localSheetId="7" hidden="1">内訳書⑦R12年度!$A$1:$F$61</definedName>
    <definedName name="Z_1961ED97_6167_437C_8519_FC829613A7D1_.wvu.PrintArea" localSheetId="8" hidden="1">'内訳書⑧R13.4-12月'!$A$1:$F$61</definedName>
    <definedName name="Z_1961ED97_6167_437C_8519_FC829613A7D1_.wvu.PrintTitles" localSheetId="2" hidden="1">'内訳書②R9.1-3月　'!$1:$5</definedName>
    <definedName name="Z_1961ED97_6167_437C_8519_FC829613A7D1_.wvu.PrintTitles" localSheetId="4" hidden="1">内訳書④R9年度!$1:$5</definedName>
    <definedName name="Z_1961ED97_6167_437C_8519_FC829613A7D1_.wvu.PrintTitles" localSheetId="5" hidden="1">内訳書⑤R10年度!$1:$5</definedName>
    <definedName name="Z_1961ED97_6167_437C_8519_FC829613A7D1_.wvu.PrintTitles" localSheetId="6" hidden="1">内訳書⑥R11年度!$1:$5</definedName>
    <definedName name="Z_1961ED97_6167_437C_8519_FC829613A7D1_.wvu.PrintTitles" localSheetId="7" hidden="1">内訳書⑦R12年度!$1:$5</definedName>
    <definedName name="Z_1961ED97_6167_437C_8519_FC829613A7D1_.wvu.PrintTitles" localSheetId="8" hidden="1">'内訳書⑧R13.4-12月'!$1:$5</definedName>
    <definedName name="Z_1F6FF058_9827_4E77_9C78_1F31BB2D487B_.wvu.FilterData" localSheetId="2" hidden="1">'内訳書②R9.1-3月　'!$D$37:$D$60</definedName>
    <definedName name="Z_1F6FF058_9827_4E77_9C78_1F31BB2D487B_.wvu.FilterData" localSheetId="4" hidden="1">内訳書④R9年度!$D$37:$D$60</definedName>
    <definedName name="Z_1F6FF058_9827_4E77_9C78_1F31BB2D487B_.wvu.FilterData" localSheetId="5" hidden="1">内訳書⑤R10年度!$D$37:$D$60</definedName>
    <definedName name="Z_1F6FF058_9827_4E77_9C78_1F31BB2D487B_.wvu.FilterData" localSheetId="6" hidden="1">内訳書⑥R11年度!$D$37:$D$60</definedName>
    <definedName name="Z_1F6FF058_9827_4E77_9C78_1F31BB2D487B_.wvu.FilterData" localSheetId="7" hidden="1">内訳書⑦R12年度!$D$37:$D$60</definedName>
    <definedName name="Z_1F6FF058_9827_4E77_9C78_1F31BB2D487B_.wvu.FilterData" localSheetId="8" hidden="1">'内訳書⑧R13.4-12月'!$D$37:$D$60</definedName>
    <definedName name="Z_1F6FF058_9827_4E77_9C78_1F31BB2D487B_.wvu.PrintArea" localSheetId="2" hidden="1">'内訳書②R9.1-3月　'!$A$1:$F$61</definedName>
    <definedName name="Z_1F6FF058_9827_4E77_9C78_1F31BB2D487B_.wvu.PrintArea" localSheetId="4" hidden="1">内訳書④R9年度!$A$1:$F$61</definedName>
    <definedName name="Z_1F6FF058_9827_4E77_9C78_1F31BB2D487B_.wvu.PrintArea" localSheetId="5" hidden="1">内訳書⑤R10年度!$A$1:$F$61</definedName>
    <definedName name="Z_1F6FF058_9827_4E77_9C78_1F31BB2D487B_.wvu.PrintArea" localSheetId="6" hidden="1">内訳書⑥R11年度!$A$1:$F$61</definedName>
    <definedName name="Z_1F6FF058_9827_4E77_9C78_1F31BB2D487B_.wvu.PrintArea" localSheetId="7" hidden="1">内訳書⑦R12年度!$A$1:$F$61</definedName>
    <definedName name="Z_1F6FF058_9827_4E77_9C78_1F31BB2D487B_.wvu.PrintArea" localSheetId="8" hidden="1">'内訳書⑧R13.4-12月'!$A$1:$F$61</definedName>
    <definedName name="Z_1F6FF058_9827_4E77_9C78_1F31BB2D487B_.wvu.PrintTitles" localSheetId="2" hidden="1">'内訳書②R9.1-3月　'!$1:$5</definedName>
    <definedName name="Z_1F6FF058_9827_4E77_9C78_1F31BB2D487B_.wvu.PrintTitles" localSheetId="4" hidden="1">内訳書④R9年度!$1:$5</definedName>
    <definedName name="Z_1F6FF058_9827_4E77_9C78_1F31BB2D487B_.wvu.PrintTitles" localSheetId="5" hidden="1">内訳書⑤R10年度!$1:$5</definedName>
    <definedName name="Z_1F6FF058_9827_4E77_9C78_1F31BB2D487B_.wvu.PrintTitles" localSheetId="6" hidden="1">内訳書⑥R11年度!$1:$5</definedName>
    <definedName name="Z_1F6FF058_9827_4E77_9C78_1F31BB2D487B_.wvu.PrintTitles" localSheetId="7" hidden="1">内訳書⑦R12年度!$1:$5</definedName>
    <definedName name="Z_1F6FF058_9827_4E77_9C78_1F31BB2D487B_.wvu.PrintTitles" localSheetId="8" hidden="1">'内訳書⑧R13.4-12月'!$1:$5</definedName>
    <definedName name="Z_2695B9C2_6301_4398_96AB_9922FBF7C5AF_.wvu.FilterData" localSheetId="2" hidden="1">'内訳書②R9.1-3月　'!$D$37:$D$39</definedName>
    <definedName name="Z_2695B9C2_6301_4398_96AB_9922FBF7C5AF_.wvu.FilterData" localSheetId="4" hidden="1">内訳書④R9年度!$D$37:$D$39</definedName>
    <definedName name="Z_2695B9C2_6301_4398_96AB_9922FBF7C5AF_.wvu.FilterData" localSheetId="5" hidden="1">内訳書⑤R10年度!$D$37:$D$39</definedName>
    <definedName name="Z_2695B9C2_6301_4398_96AB_9922FBF7C5AF_.wvu.FilterData" localSheetId="6" hidden="1">内訳書⑥R11年度!$D$37:$D$39</definedName>
    <definedName name="Z_2695B9C2_6301_4398_96AB_9922FBF7C5AF_.wvu.FilterData" localSheetId="7" hidden="1">内訳書⑦R12年度!$D$37:$D$39</definedName>
    <definedName name="Z_2695B9C2_6301_4398_96AB_9922FBF7C5AF_.wvu.FilterData" localSheetId="8" hidden="1">'内訳書⑧R13.4-12月'!$D$37:$D$39</definedName>
    <definedName name="Z_2695B9C2_6301_4398_96AB_9922FBF7C5AF_.wvu.PrintArea" localSheetId="2" hidden="1">'内訳書②R9.1-3月　'!$A$1:$F$61</definedName>
    <definedName name="Z_2695B9C2_6301_4398_96AB_9922FBF7C5AF_.wvu.PrintArea" localSheetId="4" hidden="1">内訳書④R9年度!$A$1:$F$61</definedName>
    <definedName name="Z_2695B9C2_6301_4398_96AB_9922FBF7C5AF_.wvu.PrintArea" localSheetId="5" hidden="1">内訳書⑤R10年度!$A$1:$F$61</definedName>
    <definedName name="Z_2695B9C2_6301_4398_96AB_9922FBF7C5AF_.wvu.PrintArea" localSheetId="6" hidden="1">内訳書⑥R11年度!$A$1:$F$61</definedName>
    <definedName name="Z_2695B9C2_6301_4398_96AB_9922FBF7C5AF_.wvu.PrintArea" localSheetId="7" hidden="1">内訳書⑦R12年度!$A$1:$F$61</definedName>
    <definedName name="Z_2695B9C2_6301_4398_96AB_9922FBF7C5AF_.wvu.PrintArea" localSheetId="8" hidden="1">'内訳書⑧R13.4-12月'!$A$1:$F$61</definedName>
    <definedName name="Z_2695B9C2_6301_4398_96AB_9922FBF7C5AF_.wvu.PrintTitles" localSheetId="2" hidden="1">'内訳書②R9.1-3月　'!$1:$5</definedName>
    <definedName name="Z_2695B9C2_6301_4398_96AB_9922FBF7C5AF_.wvu.PrintTitles" localSheetId="4" hidden="1">内訳書④R9年度!$1:$5</definedName>
    <definedName name="Z_2695B9C2_6301_4398_96AB_9922FBF7C5AF_.wvu.PrintTitles" localSheetId="5" hidden="1">内訳書⑤R10年度!$1:$5</definedName>
    <definedName name="Z_2695B9C2_6301_4398_96AB_9922FBF7C5AF_.wvu.PrintTitles" localSheetId="6" hidden="1">内訳書⑥R11年度!$1:$5</definedName>
    <definedName name="Z_2695B9C2_6301_4398_96AB_9922FBF7C5AF_.wvu.PrintTitles" localSheetId="7" hidden="1">内訳書⑦R12年度!$1:$5</definedName>
    <definedName name="Z_2695B9C2_6301_4398_96AB_9922FBF7C5AF_.wvu.PrintTitles" localSheetId="8" hidden="1">'内訳書⑧R13.4-12月'!$1:$5</definedName>
    <definedName name="Z_2C7EDFDB_AD23_481C_B249_CA503A806226_.wvu.FilterData" localSheetId="1" hidden="1">'内訳書①R9.1-3月'!$A$4:$D$12</definedName>
    <definedName name="Z_2C7EDFDB_AD23_481C_B249_CA503A806226_.wvu.FilterData" localSheetId="3" hidden="1">内訳書③R9年度!$A$4:$D$12</definedName>
    <definedName name="Z_2C7EDFDB_AD23_481C_B249_CA503A806226_.wvu.PrintArea" localSheetId="1" hidden="1">'内訳書①R9.1-3月'!$A$1:$D$39</definedName>
    <definedName name="Z_2C7EDFDB_AD23_481C_B249_CA503A806226_.wvu.PrintArea" localSheetId="3" hidden="1">内訳書③R9年度!$A$1:$D$39</definedName>
    <definedName name="Z_2C7EDFDB_AD23_481C_B249_CA503A806226_.wvu.PrintTitles" localSheetId="1" hidden="1">'内訳書①R9.1-3月'!$1:$3</definedName>
    <definedName name="Z_2C7EDFDB_AD23_481C_B249_CA503A806226_.wvu.PrintTitles" localSheetId="3" hidden="1">内訳書③R9年度!$1:$3</definedName>
    <definedName name="Z_32D593F2_E666_4048_8AB3_A979A08A1E37_.wvu.FilterData" localSheetId="2" hidden="1">'内訳書②R9.1-3月　'!$D$37:$D$60</definedName>
    <definedName name="Z_32D593F2_E666_4048_8AB3_A979A08A1E37_.wvu.FilterData" localSheetId="4" hidden="1">内訳書④R9年度!$D$37:$D$60</definedName>
    <definedName name="Z_32D593F2_E666_4048_8AB3_A979A08A1E37_.wvu.FilterData" localSheetId="5" hidden="1">内訳書⑤R10年度!$D$37:$D$60</definedName>
    <definedName name="Z_32D593F2_E666_4048_8AB3_A979A08A1E37_.wvu.FilterData" localSheetId="6" hidden="1">内訳書⑥R11年度!$D$37:$D$60</definedName>
    <definedName name="Z_32D593F2_E666_4048_8AB3_A979A08A1E37_.wvu.FilterData" localSheetId="7" hidden="1">内訳書⑦R12年度!$D$37:$D$60</definedName>
    <definedName name="Z_32D593F2_E666_4048_8AB3_A979A08A1E37_.wvu.FilterData" localSheetId="8" hidden="1">'内訳書⑧R13.4-12月'!$D$37:$D$60</definedName>
    <definedName name="Z_32D593F2_E666_4048_8AB3_A979A08A1E37_.wvu.PrintArea" localSheetId="2" hidden="1">'内訳書②R9.1-3月　'!$A$1:$F$61</definedName>
    <definedName name="Z_32D593F2_E666_4048_8AB3_A979A08A1E37_.wvu.PrintArea" localSheetId="4" hidden="1">内訳書④R9年度!$A$1:$F$61</definedName>
    <definedName name="Z_32D593F2_E666_4048_8AB3_A979A08A1E37_.wvu.PrintArea" localSheetId="5" hidden="1">内訳書⑤R10年度!$A$1:$F$61</definedName>
    <definedName name="Z_32D593F2_E666_4048_8AB3_A979A08A1E37_.wvu.PrintArea" localSheetId="6" hidden="1">内訳書⑥R11年度!$A$1:$F$61</definedName>
    <definedName name="Z_32D593F2_E666_4048_8AB3_A979A08A1E37_.wvu.PrintArea" localSheetId="7" hidden="1">内訳書⑦R12年度!$A$1:$F$61</definedName>
    <definedName name="Z_32D593F2_E666_4048_8AB3_A979A08A1E37_.wvu.PrintArea" localSheetId="8" hidden="1">'内訳書⑧R13.4-12月'!$A$1:$F$61</definedName>
    <definedName name="Z_32D593F2_E666_4048_8AB3_A979A08A1E37_.wvu.PrintTitles" localSheetId="2" hidden="1">'内訳書②R9.1-3月　'!$1:$5</definedName>
    <definedName name="Z_32D593F2_E666_4048_8AB3_A979A08A1E37_.wvu.PrintTitles" localSheetId="4" hidden="1">内訳書④R9年度!$1:$5</definedName>
    <definedName name="Z_32D593F2_E666_4048_8AB3_A979A08A1E37_.wvu.PrintTitles" localSheetId="5" hidden="1">内訳書⑤R10年度!$1:$5</definedName>
    <definedName name="Z_32D593F2_E666_4048_8AB3_A979A08A1E37_.wvu.PrintTitles" localSheetId="6" hidden="1">内訳書⑥R11年度!$1:$5</definedName>
    <definedName name="Z_32D593F2_E666_4048_8AB3_A979A08A1E37_.wvu.PrintTitles" localSheetId="7" hidden="1">内訳書⑦R12年度!$1:$5</definedName>
    <definedName name="Z_32D593F2_E666_4048_8AB3_A979A08A1E37_.wvu.PrintTitles" localSheetId="8" hidden="1">'内訳書⑧R13.4-12月'!$1:$5</definedName>
    <definedName name="Z_33A62B79_6E57_411E_91AA_B746D7C01139_.wvu.PrintArea" localSheetId="2" hidden="1">'内訳書②R9.1-3月　'!$A$1:$F$61</definedName>
    <definedName name="Z_33A62B79_6E57_411E_91AA_B746D7C01139_.wvu.PrintArea" localSheetId="4" hidden="1">内訳書④R9年度!$A$1:$F$61</definedName>
    <definedName name="Z_33A62B79_6E57_411E_91AA_B746D7C01139_.wvu.PrintArea" localSheetId="5" hidden="1">内訳書⑤R10年度!$A$1:$F$61</definedName>
    <definedName name="Z_33A62B79_6E57_411E_91AA_B746D7C01139_.wvu.PrintArea" localSheetId="6" hidden="1">内訳書⑥R11年度!$A$1:$F$61</definedName>
    <definedName name="Z_33A62B79_6E57_411E_91AA_B746D7C01139_.wvu.PrintArea" localSheetId="7" hidden="1">内訳書⑦R12年度!$A$1:$F$61</definedName>
    <definedName name="Z_33A62B79_6E57_411E_91AA_B746D7C01139_.wvu.PrintArea" localSheetId="8" hidden="1">'内訳書⑧R13.4-12月'!$A$1:$F$61</definedName>
    <definedName name="Z_33A62B79_6E57_411E_91AA_B746D7C01139_.wvu.PrintTitles" localSheetId="2" hidden="1">'内訳書②R9.1-3月　'!$1:$5</definedName>
    <definedName name="Z_33A62B79_6E57_411E_91AA_B746D7C01139_.wvu.PrintTitles" localSheetId="4" hidden="1">内訳書④R9年度!$1:$5</definedName>
    <definedName name="Z_33A62B79_6E57_411E_91AA_B746D7C01139_.wvu.PrintTitles" localSheetId="5" hidden="1">内訳書⑤R10年度!$1:$5</definedName>
    <definedName name="Z_33A62B79_6E57_411E_91AA_B746D7C01139_.wvu.PrintTitles" localSheetId="6" hidden="1">内訳書⑥R11年度!$1:$5</definedName>
    <definedName name="Z_33A62B79_6E57_411E_91AA_B746D7C01139_.wvu.PrintTitles" localSheetId="7" hidden="1">内訳書⑦R12年度!$1:$5</definedName>
    <definedName name="Z_33A62B79_6E57_411E_91AA_B746D7C01139_.wvu.PrintTitles" localSheetId="8" hidden="1">'内訳書⑧R13.4-12月'!$1:$5</definedName>
    <definedName name="Z_39723E48_80C4_4CBF_94F2_E314AA2DDC24_.wvu.FilterData" localSheetId="1" hidden="1">'内訳書①R9.1-3月'!$A$4:$D$12</definedName>
    <definedName name="Z_39723E48_80C4_4CBF_94F2_E314AA2DDC24_.wvu.FilterData" localSheetId="3" hidden="1">内訳書③R9年度!$A$4:$D$12</definedName>
    <definedName name="Z_39723E48_80C4_4CBF_94F2_E314AA2DDC24_.wvu.PrintArea" localSheetId="1" hidden="1">'内訳書①R9.1-3月'!$A$1:$D$39</definedName>
    <definedName name="Z_39723E48_80C4_4CBF_94F2_E314AA2DDC24_.wvu.PrintArea" localSheetId="3" hidden="1">内訳書③R9年度!$A$1:$D$39</definedName>
    <definedName name="Z_39723E48_80C4_4CBF_94F2_E314AA2DDC24_.wvu.PrintTitles" localSheetId="1" hidden="1">'内訳書①R9.1-3月'!$1:$3</definedName>
    <definedName name="Z_39723E48_80C4_4CBF_94F2_E314AA2DDC24_.wvu.PrintTitles" localSheetId="3" hidden="1">内訳書③R9年度!$1:$3</definedName>
    <definedName name="Z_438D197F_3266_4204_A964_7F98440CE2E1_.wvu.FilterData" localSheetId="1" hidden="1">'内訳書①R9.1-3月'!$A$4:$D$12</definedName>
    <definedName name="Z_438D197F_3266_4204_A964_7F98440CE2E1_.wvu.FilterData" localSheetId="3" hidden="1">内訳書③R9年度!$A$4:$D$12</definedName>
    <definedName name="Z_438D197F_3266_4204_A964_7F98440CE2E1_.wvu.PrintArea" localSheetId="1" hidden="1">'内訳書①R9.1-3月'!$A$1:$D$39</definedName>
    <definedName name="Z_438D197F_3266_4204_A964_7F98440CE2E1_.wvu.PrintArea" localSheetId="3" hidden="1">内訳書③R9年度!$A$1:$D$39</definedName>
    <definedName name="Z_438D197F_3266_4204_A964_7F98440CE2E1_.wvu.PrintTitles" localSheetId="1" hidden="1">'内訳書①R9.1-3月'!$1:$3</definedName>
    <definedName name="Z_438D197F_3266_4204_A964_7F98440CE2E1_.wvu.PrintTitles" localSheetId="3" hidden="1">内訳書③R9年度!$1:$3</definedName>
    <definedName name="Z_4DDF2EC9_A3FC_42D2_8AB0_DEB9C37B8712_.wvu.FilterData" localSheetId="1" hidden="1">'内訳書①R9.1-3月'!$A$4:$D$12</definedName>
    <definedName name="Z_4DDF2EC9_A3FC_42D2_8AB0_DEB9C37B8712_.wvu.FilterData" localSheetId="3" hidden="1">内訳書③R9年度!$A$4:$D$12</definedName>
    <definedName name="Z_4DDF2EC9_A3FC_42D2_8AB0_DEB9C37B8712_.wvu.PrintArea" localSheetId="1" hidden="1">'内訳書①R9.1-3月'!$A$1:$D$39</definedName>
    <definedName name="Z_4DDF2EC9_A3FC_42D2_8AB0_DEB9C37B8712_.wvu.PrintArea" localSheetId="3" hidden="1">内訳書③R9年度!$A$1:$D$39</definedName>
    <definedName name="Z_4DDF2EC9_A3FC_42D2_8AB0_DEB9C37B8712_.wvu.PrintTitles" localSheetId="1" hidden="1">'内訳書①R9.1-3月'!$1:$3</definedName>
    <definedName name="Z_4DDF2EC9_A3FC_42D2_8AB0_DEB9C37B8712_.wvu.PrintTitles" localSheetId="3" hidden="1">内訳書③R9年度!$1:$3</definedName>
    <definedName name="Z_5D26B756_897F_444A_9C2F_107B8B6F9337_.wvu.FilterData" localSheetId="1" hidden="1">'内訳書①R9.1-3月'!$A$4:$D$12</definedName>
    <definedName name="Z_5D26B756_897F_444A_9C2F_107B8B6F9337_.wvu.FilterData" localSheetId="3" hidden="1">内訳書③R9年度!$A$4:$D$12</definedName>
    <definedName name="Z_5D26B756_897F_444A_9C2F_107B8B6F9337_.wvu.PrintArea" localSheetId="1" hidden="1">'内訳書①R9.1-3月'!$A$1:$D$39</definedName>
    <definedName name="Z_5D26B756_897F_444A_9C2F_107B8B6F9337_.wvu.PrintArea" localSheetId="3" hidden="1">内訳書③R9年度!$A$1:$D$39</definedName>
    <definedName name="Z_5D26B756_897F_444A_9C2F_107B8B6F9337_.wvu.PrintTitles" localSheetId="1" hidden="1">'内訳書①R9.1-3月'!$1:$3</definedName>
    <definedName name="Z_5D26B756_897F_444A_9C2F_107B8B6F9337_.wvu.PrintTitles" localSheetId="3" hidden="1">内訳書③R9年度!$1:$3</definedName>
    <definedName name="Z_62C1B19D_D587_47B3_952D_F6B19DD26A4C_.wvu.PrintArea" localSheetId="2" hidden="1">'内訳書②R9.1-3月　'!$A$1:$F$61</definedName>
    <definedName name="Z_62C1B19D_D587_47B3_952D_F6B19DD26A4C_.wvu.PrintArea" localSheetId="4" hidden="1">内訳書④R9年度!$A$1:$F$61</definedName>
    <definedName name="Z_62C1B19D_D587_47B3_952D_F6B19DD26A4C_.wvu.PrintArea" localSheetId="5" hidden="1">内訳書⑤R10年度!$A$1:$F$61</definedName>
    <definedName name="Z_62C1B19D_D587_47B3_952D_F6B19DD26A4C_.wvu.PrintArea" localSheetId="6" hidden="1">内訳書⑥R11年度!$A$1:$F$61</definedName>
    <definedName name="Z_62C1B19D_D587_47B3_952D_F6B19DD26A4C_.wvu.PrintArea" localSheetId="7" hidden="1">内訳書⑦R12年度!$A$1:$F$61</definedName>
    <definedName name="Z_62C1B19D_D587_47B3_952D_F6B19DD26A4C_.wvu.PrintArea" localSheetId="8" hidden="1">'内訳書⑧R13.4-12月'!$A$1:$F$61</definedName>
    <definedName name="Z_62C1B19D_D587_47B3_952D_F6B19DD26A4C_.wvu.PrintTitles" localSheetId="2" hidden="1">'内訳書②R9.1-3月　'!$1:$5</definedName>
    <definedName name="Z_62C1B19D_D587_47B3_952D_F6B19DD26A4C_.wvu.PrintTitles" localSheetId="4" hidden="1">内訳書④R9年度!$1:$5</definedName>
    <definedName name="Z_62C1B19D_D587_47B3_952D_F6B19DD26A4C_.wvu.PrintTitles" localSheetId="5" hidden="1">内訳書⑤R10年度!$1:$5</definedName>
    <definedName name="Z_62C1B19D_D587_47B3_952D_F6B19DD26A4C_.wvu.PrintTitles" localSheetId="6" hidden="1">内訳書⑥R11年度!$1:$5</definedName>
    <definedName name="Z_62C1B19D_D587_47B3_952D_F6B19DD26A4C_.wvu.PrintTitles" localSheetId="7" hidden="1">内訳書⑦R12年度!$1:$5</definedName>
    <definedName name="Z_62C1B19D_D587_47B3_952D_F6B19DD26A4C_.wvu.PrintTitles" localSheetId="8" hidden="1">'内訳書⑧R13.4-12月'!$1:$5</definedName>
    <definedName name="Z_6525AC5C_CBC5_47D2_A833_E490033F2738_.wvu.FilterData" localSheetId="1" hidden="1">'内訳書①R9.1-3月'!$A$4:$D$12</definedName>
    <definedName name="Z_6525AC5C_CBC5_47D2_A833_E490033F2738_.wvu.FilterData" localSheetId="3" hidden="1">内訳書③R9年度!$A$4:$D$12</definedName>
    <definedName name="Z_6525AC5C_CBC5_47D2_A833_E490033F2738_.wvu.PrintArea" localSheetId="1" hidden="1">'内訳書①R9.1-3月'!$A$1:$D$39</definedName>
    <definedName name="Z_6525AC5C_CBC5_47D2_A833_E490033F2738_.wvu.PrintArea" localSheetId="3" hidden="1">内訳書③R9年度!$A$1:$D$39</definedName>
    <definedName name="Z_6525AC5C_CBC5_47D2_A833_E490033F2738_.wvu.PrintTitles" localSheetId="1" hidden="1">'内訳書①R9.1-3月'!$1:$3</definedName>
    <definedName name="Z_6525AC5C_CBC5_47D2_A833_E490033F2738_.wvu.PrintTitles" localSheetId="3" hidden="1">内訳書③R9年度!$1:$3</definedName>
    <definedName name="Z_70B7013E_7FC4_4F4E_BFAB_CED253EC7621_.wvu.FilterData" localSheetId="2" hidden="1">'内訳書②R9.1-3月　'!$D$37:$D$60</definedName>
    <definedName name="Z_70B7013E_7FC4_4F4E_BFAB_CED253EC7621_.wvu.FilterData" localSheetId="4" hidden="1">内訳書④R9年度!$D$37:$D$60</definedName>
    <definedName name="Z_70B7013E_7FC4_4F4E_BFAB_CED253EC7621_.wvu.FilterData" localSheetId="5" hidden="1">内訳書⑤R10年度!$D$37:$D$60</definedName>
    <definedName name="Z_70B7013E_7FC4_4F4E_BFAB_CED253EC7621_.wvu.FilterData" localSheetId="6" hidden="1">内訳書⑥R11年度!$D$37:$D$60</definedName>
    <definedName name="Z_70B7013E_7FC4_4F4E_BFAB_CED253EC7621_.wvu.FilterData" localSheetId="7" hidden="1">内訳書⑦R12年度!$D$37:$D$60</definedName>
    <definedName name="Z_70B7013E_7FC4_4F4E_BFAB_CED253EC7621_.wvu.FilterData" localSheetId="8" hidden="1">'内訳書⑧R13.4-12月'!$D$37:$D$60</definedName>
    <definedName name="Z_70B7013E_7FC4_4F4E_BFAB_CED253EC7621_.wvu.PrintArea" localSheetId="2" hidden="1">'内訳書②R9.1-3月　'!$A$1:$F$61</definedName>
    <definedName name="Z_70B7013E_7FC4_4F4E_BFAB_CED253EC7621_.wvu.PrintArea" localSheetId="4" hidden="1">内訳書④R9年度!$A$1:$F$61</definedName>
    <definedName name="Z_70B7013E_7FC4_4F4E_BFAB_CED253EC7621_.wvu.PrintArea" localSheetId="5" hidden="1">内訳書⑤R10年度!$A$1:$F$61</definedName>
    <definedName name="Z_70B7013E_7FC4_4F4E_BFAB_CED253EC7621_.wvu.PrintArea" localSheetId="6" hidden="1">内訳書⑥R11年度!$A$1:$F$61</definedName>
    <definedName name="Z_70B7013E_7FC4_4F4E_BFAB_CED253EC7621_.wvu.PrintArea" localSheetId="7" hidden="1">内訳書⑦R12年度!$A$1:$F$61</definedName>
    <definedName name="Z_70B7013E_7FC4_4F4E_BFAB_CED253EC7621_.wvu.PrintArea" localSheetId="8" hidden="1">'内訳書⑧R13.4-12月'!$A$1:$F$61</definedName>
    <definedName name="Z_70B7013E_7FC4_4F4E_BFAB_CED253EC7621_.wvu.PrintTitles" localSheetId="2" hidden="1">'内訳書②R9.1-3月　'!$1:$5</definedName>
    <definedName name="Z_70B7013E_7FC4_4F4E_BFAB_CED253EC7621_.wvu.PrintTitles" localSheetId="4" hidden="1">内訳書④R9年度!$1:$5</definedName>
    <definedName name="Z_70B7013E_7FC4_4F4E_BFAB_CED253EC7621_.wvu.PrintTitles" localSheetId="5" hidden="1">内訳書⑤R10年度!$1:$5</definedName>
    <definedName name="Z_70B7013E_7FC4_4F4E_BFAB_CED253EC7621_.wvu.PrintTitles" localSheetId="6" hidden="1">内訳書⑥R11年度!$1:$5</definedName>
    <definedName name="Z_70B7013E_7FC4_4F4E_BFAB_CED253EC7621_.wvu.PrintTitles" localSheetId="7" hidden="1">内訳書⑦R12年度!$1:$5</definedName>
    <definedName name="Z_70B7013E_7FC4_4F4E_BFAB_CED253EC7621_.wvu.PrintTitles" localSheetId="8" hidden="1">'内訳書⑧R13.4-12月'!$1:$5</definedName>
    <definedName name="Z_770DE2AB_BBEE_4DF3_83B6_FC617D59801F_.wvu.FilterData" localSheetId="2" hidden="1">'内訳書②R9.1-3月　'!$D$37:$D$60</definedName>
    <definedName name="Z_770DE2AB_BBEE_4DF3_83B6_FC617D59801F_.wvu.FilterData" localSheetId="4" hidden="1">内訳書④R9年度!$D$37:$D$60</definedName>
    <definedName name="Z_770DE2AB_BBEE_4DF3_83B6_FC617D59801F_.wvu.FilterData" localSheetId="5" hidden="1">内訳書⑤R10年度!$D$37:$D$60</definedName>
    <definedName name="Z_770DE2AB_BBEE_4DF3_83B6_FC617D59801F_.wvu.FilterData" localSheetId="6" hidden="1">内訳書⑥R11年度!$D$37:$D$60</definedName>
    <definedName name="Z_770DE2AB_BBEE_4DF3_83B6_FC617D59801F_.wvu.FilterData" localSheetId="7" hidden="1">内訳書⑦R12年度!$D$37:$D$60</definedName>
    <definedName name="Z_770DE2AB_BBEE_4DF3_83B6_FC617D59801F_.wvu.FilterData" localSheetId="8" hidden="1">'内訳書⑧R13.4-12月'!$D$37:$D$60</definedName>
    <definedName name="Z_770DE2AB_BBEE_4DF3_83B6_FC617D59801F_.wvu.PrintArea" localSheetId="2" hidden="1">'内訳書②R9.1-3月　'!$A$1:$F$61</definedName>
    <definedName name="Z_770DE2AB_BBEE_4DF3_83B6_FC617D59801F_.wvu.PrintArea" localSheetId="4" hidden="1">内訳書④R9年度!$A$1:$F$61</definedName>
    <definedName name="Z_770DE2AB_BBEE_4DF3_83B6_FC617D59801F_.wvu.PrintArea" localSheetId="5" hidden="1">内訳書⑤R10年度!$A$1:$F$61</definedName>
    <definedName name="Z_770DE2AB_BBEE_4DF3_83B6_FC617D59801F_.wvu.PrintArea" localSheetId="6" hidden="1">内訳書⑥R11年度!$A$1:$F$61</definedName>
    <definedName name="Z_770DE2AB_BBEE_4DF3_83B6_FC617D59801F_.wvu.PrintArea" localSheetId="7" hidden="1">内訳書⑦R12年度!$A$1:$F$61</definedName>
    <definedName name="Z_770DE2AB_BBEE_4DF3_83B6_FC617D59801F_.wvu.PrintArea" localSheetId="8" hidden="1">'内訳書⑧R13.4-12月'!$A$1:$F$61</definedName>
    <definedName name="Z_770DE2AB_BBEE_4DF3_83B6_FC617D59801F_.wvu.PrintTitles" localSheetId="2" hidden="1">'内訳書②R9.1-3月　'!$1:$5</definedName>
    <definedName name="Z_770DE2AB_BBEE_4DF3_83B6_FC617D59801F_.wvu.PrintTitles" localSheetId="4" hidden="1">内訳書④R9年度!$1:$5</definedName>
    <definedName name="Z_770DE2AB_BBEE_4DF3_83B6_FC617D59801F_.wvu.PrintTitles" localSheetId="5" hidden="1">内訳書⑤R10年度!$1:$5</definedName>
    <definedName name="Z_770DE2AB_BBEE_4DF3_83B6_FC617D59801F_.wvu.PrintTitles" localSheetId="6" hidden="1">内訳書⑥R11年度!$1:$5</definedName>
    <definedName name="Z_770DE2AB_BBEE_4DF3_83B6_FC617D59801F_.wvu.PrintTitles" localSheetId="7" hidden="1">内訳書⑦R12年度!$1:$5</definedName>
    <definedName name="Z_770DE2AB_BBEE_4DF3_83B6_FC617D59801F_.wvu.PrintTitles" localSheetId="8" hidden="1">'内訳書⑧R13.4-12月'!$1:$5</definedName>
    <definedName name="Z_7F1EC5E0_8609_435F_845A_270FF6C8C12C_.wvu.FilterData" localSheetId="1" hidden="1">'内訳書①R9.1-3月'!$A$4:$D$12</definedName>
    <definedName name="Z_7F1EC5E0_8609_435F_845A_270FF6C8C12C_.wvu.FilterData" localSheetId="3" hidden="1">内訳書③R9年度!$A$4:$D$12</definedName>
    <definedName name="Z_7F1EC5E0_8609_435F_845A_270FF6C8C12C_.wvu.PrintArea" localSheetId="1" hidden="1">'内訳書①R9.1-3月'!$A$1:$D$39</definedName>
    <definedName name="Z_7F1EC5E0_8609_435F_845A_270FF6C8C12C_.wvu.PrintArea" localSheetId="3" hidden="1">内訳書③R9年度!$A$1:$D$39</definedName>
    <definedName name="Z_7F1EC5E0_8609_435F_845A_270FF6C8C12C_.wvu.PrintTitles" localSheetId="1" hidden="1">'内訳書①R9.1-3月'!$1:$3</definedName>
    <definedName name="Z_7F1EC5E0_8609_435F_845A_270FF6C8C12C_.wvu.PrintTitles" localSheetId="3" hidden="1">内訳書③R9年度!$1:$3</definedName>
    <definedName name="Z_8A16574C_B174_4906_A0CF_1A89107E4A98_.wvu.PrintArea" localSheetId="2" hidden="1">'内訳書②R9.1-3月　'!$A$1:$F$61</definedName>
    <definedName name="Z_8A16574C_B174_4906_A0CF_1A89107E4A98_.wvu.PrintArea" localSheetId="4" hidden="1">内訳書④R9年度!$A$1:$F$61</definedName>
    <definedName name="Z_8A16574C_B174_4906_A0CF_1A89107E4A98_.wvu.PrintArea" localSheetId="5" hidden="1">内訳書⑤R10年度!$A$1:$F$61</definedName>
    <definedName name="Z_8A16574C_B174_4906_A0CF_1A89107E4A98_.wvu.PrintArea" localSheetId="6" hidden="1">内訳書⑥R11年度!$A$1:$F$61</definedName>
    <definedName name="Z_8A16574C_B174_4906_A0CF_1A89107E4A98_.wvu.PrintArea" localSheetId="7" hidden="1">内訳書⑦R12年度!$A$1:$F$61</definedName>
    <definedName name="Z_8A16574C_B174_4906_A0CF_1A89107E4A98_.wvu.PrintArea" localSheetId="8" hidden="1">'内訳書⑧R13.4-12月'!$A$1:$F$61</definedName>
    <definedName name="Z_8A16574C_B174_4906_A0CF_1A89107E4A98_.wvu.PrintTitles" localSheetId="2" hidden="1">'内訳書②R9.1-3月　'!$1:$5</definedName>
    <definedName name="Z_8A16574C_B174_4906_A0CF_1A89107E4A98_.wvu.PrintTitles" localSheetId="4" hidden="1">内訳書④R9年度!$1:$5</definedName>
    <definedName name="Z_8A16574C_B174_4906_A0CF_1A89107E4A98_.wvu.PrintTitles" localSheetId="5" hidden="1">内訳書⑤R10年度!$1:$5</definedName>
    <definedName name="Z_8A16574C_B174_4906_A0CF_1A89107E4A98_.wvu.PrintTitles" localSheetId="6" hidden="1">内訳書⑥R11年度!$1:$5</definedName>
    <definedName name="Z_8A16574C_B174_4906_A0CF_1A89107E4A98_.wvu.PrintTitles" localSheetId="7" hidden="1">内訳書⑦R12年度!$1:$5</definedName>
    <definedName name="Z_8A16574C_B174_4906_A0CF_1A89107E4A98_.wvu.PrintTitles" localSheetId="8" hidden="1">'内訳書⑧R13.4-12月'!$1:$5</definedName>
    <definedName name="Z_8F4AF37A_B1F2_4F8B_BDC8_96A9C97B4407_.wvu.FilterData" localSheetId="2" hidden="1">'内訳書②R9.1-3月　'!$D$37:$D$60</definedName>
    <definedName name="Z_8F4AF37A_B1F2_4F8B_BDC8_96A9C97B4407_.wvu.FilterData" localSheetId="4" hidden="1">内訳書④R9年度!$D$37:$D$60</definedName>
    <definedName name="Z_8F4AF37A_B1F2_4F8B_BDC8_96A9C97B4407_.wvu.FilterData" localSheetId="5" hidden="1">内訳書⑤R10年度!$D$37:$D$60</definedName>
    <definedName name="Z_8F4AF37A_B1F2_4F8B_BDC8_96A9C97B4407_.wvu.FilterData" localSheetId="6" hidden="1">内訳書⑥R11年度!$D$37:$D$60</definedName>
    <definedName name="Z_8F4AF37A_B1F2_4F8B_BDC8_96A9C97B4407_.wvu.FilterData" localSheetId="7" hidden="1">内訳書⑦R12年度!$D$37:$D$60</definedName>
    <definedName name="Z_8F4AF37A_B1F2_4F8B_BDC8_96A9C97B4407_.wvu.FilterData" localSheetId="8" hidden="1">'内訳書⑧R13.4-12月'!$D$37:$D$60</definedName>
    <definedName name="Z_8F4AF37A_B1F2_4F8B_BDC8_96A9C97B4407_.wvu.PrintArea" localSheetId="2" hidden="1">'内訳書②R9.1-3月　'!$A$1:$F$61</definedName>
    <definedName name="Z_8F4AF37A_B1F2_4F8B_BDC8_96A9C97B4407_.wvu.PrintArea" localSheetId="4" hidden="1">内訳書④R9年度!$A$1:$F$61</definedName>
    <definedName name="Z_8F4AF37A_B1F2_4F8B_BDC8_96A9C97B4407_.wvu.PrintArea" localSheetId="5" hidden="1">内訳書⑤R10年度!$A$1:$F$61</definedName>
    <definedName name="Z_8F4AF37A_B1F2_4F8B_BDC8_96A9C97B4407_.wvu.PrintArea" localSheetId="6" hidden="1">内訳書⑥R11年度!$A$1:$F$61</definedName>
    <definedName name="Z_8F4AF37A_B1F2_4F8B_BDC8_96A9C97B4407_.wvu.PrintArea" localSheetId="7" hidden="1">内訳書⑦R12年度!$A$1:$F$61</definedName>
    <definedName name="Z_8F4AF37A_B1F2_4F8B_BDC8_96A9C97B4407_.wvu.PrintArea" localSheetId="8" hidden="1">'内訳書⑧R13.4-12月'!$A$1:$F$61</definedName>
    <definedName name="Z_8F4AF37A_B1F2_4F8B_BDC8_96A9C97B4407_.wvu.PrintTitles" localSheetId="2" hidden="1">'内訳書②R9.1-3月　'!$1:$5</definedName>
    <definedName name="Z_8F4AF37A_B1F2_4F8B_BDC8_96A9C97B4407_.wvu.PrintTitles" localSheetId="4" hidden="1">内訳書④R9年度!$1:$5</definedName>
    <definedName name="Z_8F4AF37A_B1F2_4F8B_BDC8_96A9C97B4407_.wvu.PrintTitles" localSheetId="5" hidden="1">内訳書⑤R10年度!$1:$5</definedName>
    <definedName name="Z_8F4AF37A_B1F2_4F8B_BDC8_96A9C97B4407_.wvu.PrintTitles" localSheetId="6" hidden="1">内訳書⑥R11年度!$1:$5</definedName>
    <definedName name="Z_8F4AF37A_B1F2_4F8B_BDC8_96A9C97B4407_.wvu.PrintTitles" localSheetId="7" hidden="1">内訳書⑦R12年度!$1:$5</definedName>
    <definedName name="Z_8F4AF37A_B1F2_4F8B_BDC8_96A9C97B4407_.wvu.PrintTitles" localSheetId="8" hidden="1">'内訳書⑧R13.4-12月'!$1:$5</definedName>
    <definedName name="Z_95F9C027_6B8E_479A_9FFC_52BC6EF50B88_.wvu.FilterData" localSheetId="1" hidden="1">'内訳書①R9.1-3月'!$A$4:$D$12</definedName>
    <definedName name="Z_95F9C027_6B8E_479A_9FFC_52BC6EF50B88_.wvu.FilterData" localSheetId="3" hidden="1">内訳書③R9年度!$A$4:$D$12</definedName>
    <definedName name="Z_95F9C027_6B8E_479A_9FFC_52BC6EF50B88_.wvu.PrintArea" localSheetId="1" hidden="1">'内訳書①R9.1-3月'!$A$1:$D$39</definedName>
    <definedName name="Z_95F9C027_6B8E_479A_9FFC_52BC6EF50B88_.wvu.PrintArea" localSheetId="3" hidden="1">内訳書③R9年度!$A$1:$D$39</definedName>
    <definedName name="Z_95F9C027_6B8E_479A_9FFC_52BC6EF50B88_.wvu.PrintTitles" localSheetId="1" hidden="1">'内訳書①R9.1-3月'!$1:$3</definedName>
    <definedName name="Z_95F9C027_6B8E_479A_9FFC_52BC6EF50B88_.wvu.PrintTitles" localSheetId="3" hidden="1">内訳書③R9年度!$1:$3</definedName>
    <definedName name="Z_9A35C131_15CE_4F89_953E_B1F3B7602B2C_.wvu.FilterData" localSheetId="2" hidden="1">'内訳書②R9.1-3月　'!$D$37:$D$60</definedName>
    <definedName name="Z_9A35C131_15CE_4F89_953E_B1F3B7602B2C_.wvu.FilterData" localSheetId="4" hidden="1">内訳書④R9年度!$D$37:$D$60</definedName>
    <definedName name="Z_9A35C131_15CE_4F89_953E_B1F3B7602B2C_.wvu.FilterData" localSheetId="5" hidden="1">内訳書⑤R10年度!$D$37:$D$60</definedName>
    <definedName name="Z_9A35C131_15CE_4F89_953E_B1F3B7602B2C_.wvu.FilterData" localSheetId="6" hidden="1">内訳書⑥R11年度!$D$37:$D$60</definedName>
    <definedName name="Z_9A35C131_15CE_4F89_953E_B1F3B7602B2C_.wvu.FilterData" localSheetId="7" hidden="1">内訳書⑦R12年度!$D$37:$D$60</definedName>
    <definedName name="Z_9A35C131_15CE_4F89_953E_B1F3B7602B2C_.wvu.FilterData" localSheetId="8" hidden="1">'内訳書⑧R13.4-12月'!$D$37:$D$60</definedName>
    <definedName name="Z_9A35C131_15CE_4F89_953E_B1F3B7602B2C_.wvu.PrintArea" localSheetId="2" hidden="1">'内訳書②R9.1-3月　'!$A$1:$F$61</definedName>
    <definedName name="Z_9A35C131_15CE_4F89_953E_B1F3B7602B2C_.wvu.PrintArea" localSheetId="4" hidden="1">内訳書④R9年度!$A$1:$F$61</definedName>
    <definedName name="Z_9A35C131_15CE_4F89_953E_B1F3B7602B2C_.wvu.PrintArea" localSheetId="5" hidden="1">内訳書⑤R10年度!$A$1:$F$61</definedName>
    <definedName name="Z_9A35C131_15CE_4F89_953E_B1F3B7602B2C_.wvu.PrintArea" localSheetId="6" hidden="1">内訳書⑥R11年度!$A$1:$F$61</definedName>
    <definedName name="Z_9A35C131_15CE_4F89_953E_B1F3B7602B2C_.wvu.PrintArea" localSheetId="7" hidden="1">内訳書⑦R12年度!$A$1:$F$61</definedName>
    <definedName name="Z_9A35C131_15CE_4F89_953E_B1F3B7602B2C_.wvu.PrintArea" localSheetId="8" hidden="1">'内訳書⑧R13.4-12月'!$A$1:$F$61</definedName>
    <definedName name="Z_9A35C131_15CE_4F89_953E_B1F3B7602B2C_.wvu.PrintTitles" localSheetId="2" hidden="1">'内訳書②R9.1-3月　'!$1:$5</definedName>
    <definedName name="Z_9A35C131_15CE_4F89_953E_B1F3B7602B2C_.wvu.PrintTitles" localSheetId="4" hidden="1">内訳書④R9年度!$1:$5</definedName>
    <definedName name="Z_9A35C131_15CE_4F89_953E_B1F3B7602B2C_.wvu.PrintTitles" localSheetId="5" hidden="1">内訳書⑤R10年度!$1:$5</definedName>
    <definedName name="Z_9A35C131_15CE_4F89_953E_B1F3B7602B2C_.wvu.PrintTitles" localSheetId="6" hidden="1">内訳書⑥R11年度!$1:$5</definedName>
    <definedName name="Z_9A35C131_15CE_4F89_953E_B1F3B7602B2C_.wvu.PrintTitles" localSheetId="7" hidden="1">内訳書⑦R12年度!$1:$5</definedName>
    <definedName name="Z_9A35C131_15CE_4F89_953E_B1F3B7602B2C_.wvu.PrintTitles" localSheetId="8" hidden="1">'内訳書⑧R13.4-12月'!$1:$5</definedName>
    <definedName name="Z_A13F9155_CC07_40E9_87CA_4DE4A96BDB6C_.wvu.FilterData" localSheetId="2" hidden="1">'内訳書②R9.1-3月　'!$D$37:$D$60</definedName>
    <definedName name="Z_A13F9155_CC07_40E9_87CA_4DE4A96BDB6C_.wvu.FilterData" localSheetId="4" hidden="1">内訳書④R9年度!$D$37:$D$60</definedName>
    <definedName name="Z_A13F9155_CC07_40E9_87CA_4DE4A96BDB6C_.wvu.FilterData" localSheetId="5" hidden="1">内訳書⑤R10年度!$D$37:$D$60</definedName>
    <definedName name="Z_A13F9155_CC07_40E9_87CA_4DE4A96BDB6C_.wvu.FilterData" localSheetId="6" hidden="1">内訳書⑥R11年度!$D$37:$D$60</definedName>
    <definedName name="Z_A13F9155_CC07_40E9_87CA_4DE4A96BDB6C_.wvu.FilterData" localSheetId="7" hidden="1">内訳書⑦R12年度!$D$37:$D$60</definedName>
    <definedName name="Z_A13F9155_CC07_40E9_87CA_4DE4A96BDB6C_.wvu.FilterData" localSheetId="8" hidden="1">'内訳書⑧R13.4-12月'!$D$37:$D$60</definedName>
    <definedName name="Z_A13F9155_CC07_40E9_87CA_4DE4A96BDB6C_.wvu.PrintArea" localSheetId="2" hidden="1">'内訳書②R9.1-3月　'!$A$1:$F$61</definedName>
    <definedName name="Z_A13F9155_CC07_40E9_87CA_4DE4A96BDB6C_.wvu.PrintArea" localSheetId="4" hidden="1">内訳書④R9年度!$A$1:$F$61</definedName>
    <definedName name="Z_A13F9155_CC07_40E9_87CA_4DE4A96BDB6C_.wvu.PrintArea" localSheetId="5" hidden="1">内訳書⑤R10年度!$A$1:$F$61</definedName>
    <definedName name="Z_A13F9155_CC07_40E9_87CA_4DE4A96BDB6C_.wvu.PrintArea" localSheetId="6" hidden="1">内訳書⑥R11年度!$A$1:$F$61</definedName>
    <definedName name="Z_A13F9155_CC07_40E9_87CA_4DE4A96BDB6C_.wvu.PrintArea" localSheetId="7" hidden="1">内訳書⑦R12年度!$A$1:$F$61</definedName>
    <definedName name="Z_A13F9155_CC07_40E9_87CA_4DE4A96BDB6C_.wvu.PrintArea" localSheetId="8" hidden="1">'内訳書⑧R13.4-12月'!$A$1:$F$61</definedName>
    <definedName name="Z_A13F9155_CC07_40E9_87CA_4DE4A96BDB6C_.wvu.PrintTitles" localSheetId="2" hidden="1">'内訳書②R9.1-3月　'!$1:$5</definedName>
    <definedName name="Z_A13F9155_CC07_40E9_87CA_4DE4A96BDB6C_.wvu.PrintTitles" localSheetId="4" hidden="1">内訳書④R9年度!$1:$5</definedName>
    <definedName name="Z_A13F9155_CC07_40E9_87CA_4DE4A96BDB6C_.wvu.PrintTitles" localSheetId="5" hidden="1">内訳書⑤R10年度!$1:$5</definedName>
    <definedName name="Z_A13F9155_CC07_40E9_87CA_4DE4A96BDB6C_.wvu.PrintTitles" localSheetId="6" hidden="1">内訳書⑥R11年度!$1:$5</definedName>
    <definedName name="Z_A13F9155_CC07_40E9_87CA_4DE4A96BDB6C_.wvu.PrintTitles" localSheetId="7" hidden="1">内訳書⑦R12年度!$1:$5</definedName>
    <definedName name="Z_A13F9155_CC07_40E9_87CA_4DE4A96BDB6C_.wvu.PrintTitles" localSheetId="8" hidden="1">'内訳書⑧R13.4-12月'!$1:$5</definedName>
    <definedName name="Z_A15F2CCA_2BDE_4783_976C_89ECDFEB70ED_.wvu.PrintArea" localSheetId="2" hidden="1">'内訳書②R9.1-3月　'!$A$1:$F$61</definedName>
    <definedName name="Z_A15F2CCA_2BDE_4783_976C_89ECDFEB70ED_.wvu.PrintArea" localSheetId="4" hidden="1">内訳書④R9年度!$A$1:$F$61</definedName>
    <definedName name="Z_A15F2CCA_2BDE_4783_976C_89ECDFEB70ED_.wvu.PrintArea" localSheetId="5" hidden="1">内訳書⑤R10年度!$A$1:$F$61</definedName>
    <definedName name="Z_A15F2CCA_2BDE_4783_976C_89ECDFEB70ED_.wvu.PrintArea" localSheetId="6" hidden="1">内訳書⑥R11年度!$A$1:$F$61</definedName>
    <definedName name="Z_A15F2CCA_2BDE_4783_976C_89ECDFEB70ED_.wvu.PrintArea" localSheetId="7" hidden="1">内訳書⑦R12年度!$A$1:$F$61</definedName>
    <definedName name="Z_A15F2CCA_2BDE_4783_976C_89ECDFEB70ED_.wvu.PrintArea" localSheetId="8" hidden="1">'内訳書⑧R13.4-12月'!$A$1:$F$61</definedName>
    <definedName name="Z_A15F2CCA_2BDE_4783_976C_89ECDFEB70ED_.wvu.PrintTitles" localSheetId="2" hidden="1">'内訳書②R9.1-3月　'!$1:$5</definedName>
    <definedName name="Z_A15F2CCA_2BDE_4783_976C_89ECDFEB70ED_.wvu.PrintTitles" localSheetId="4" hidden="1">内訳書④R9年度!$1:$5</definedName>
    <definedName name="Z_A15F2CCA_2BDE_4783_976C_89ECDFEB70ED_.wvu.PrintTitles" localSheetId="5" hidden="1">内訳書⑤R10年度!$1:$5</definedName>
    <definedName name="Z_A15F2CCA_2BDE_4783_976C_89ECDFEB70ED_.wvu.PrintTitles" localSheetId="6" hidden="1">内訳書⑥R11年度!$1:$5</definedName>
    <definedName name="Z_A15F2CCA_2BDE_4783_976C_89ECDFEB70ED_.wvu.PrintTitles" localSheetId="7" hidden="1">内訳書⑦R12年度!$1:$5</definedName>
    <definedName name="Z_A15F2CCA_2BDE_4783_976C_89ECDFEB70ED_.wvu.PrintTitles" localSheetId="8" hidden="1">'内訳書⑧R13.4-12月'!$1:$5</definedName>
    <definedName name="Z_BC10AE1B_CB7C_4ECD_B8DE_77862D48CBBA_.wvu.FilterData" localSheetId="2" hidden="1">'内訳書②R9.1-3月　'!$D$37:$D$60</definedName>
    <definedName name="Z_BC10AE1B_CB7C_4ECD_B8DE_77862D48CBBA_.wvu.FilterData" localSheetId="4" hidden="1">内訳書④R9年度!$D$37:$D$60</definedName>
    <definedName name="Z_BC10AE1B_CB7C_4ECD_B8DE_77862D48CBBA_.wvu.FilterData" localSheetId="5" hidden="1">内訳書⑤R10年度!$D$37:$D$60</definedName>
    <definedName name="Z_BC10AE1B_CB7C_4ECD_B8DE_77862D48CBBA_.wvu.FilterData" localSheetId="6" hidden="1">内訳書⑥R11年度!$D$37:$D$60</definedName>
    <definedName name="Z_BC10AE1B_CB7C_4ECD_B8DE_77862D48CBBA_.wvu.FilterData" localSheetId="7" hidden="1">内訳書⑦R12年度!$D$37:$D$60</definedName>
    <definedName name="Z_BC10AE1B_CB7C_4ECD_B8DE_77862D48CBBA_.wvu.FilterData" localSheetId="8" hidden="1">'内訳書⑧R13.4-12月'!$D$37:$D$60</definedName>
    <definedName name="Z_BC10AE1B_CB7C_4ECD_B8DE_77862D48CBBA_.wvu.PrintArea" localSheetId="2" hidden="1">'内訳書②R9.1-3月　'!$A$1:$F$61</definedName>
    <definedName name="Z_BC10AE1B_CB7C_4ECD_B8DE_77862D48CBBA_.wvu.PrintArea" localSheetId="4" hidden="1">内訳書④R9年度!$A$1:$F$61</definedName>
    <definedName name="Z_BC10AE1B_CB7C_4ECD_B8DE_77862D48CBBA_.wvu.PrintArea" localSheetId="5" hidden="1">内訳書⑤R10年度!$A$1:$F$61</definedName>
    <definedName name="Z_BC10AE1B_CB7C_4ECD_B8DE_77862D48CBBA_.wvu.PrintArea" localSheetId="6" hidden="1">内訳書⑥R11年度!$A$1:$F$61</definedName>
    <definedName name="Z_BC10AE1B_CB7C_4ECD_B8DE_77862D48CBBA_.wvu.PrintArea" localSheetId="7" hidden="1">内訳書⑦R12年度!$A$1:$F$61</definedName>
    <definedName name="Z_BC10AE1B_CB7C_4ECD_B8DE_77862D48CBBA_.wvu.PrintArea" localSheetId="8" hidden="1">'内訳書⑧R13.4-12月'!$A$1:$F$61</definedName>
    <definedName name="Z_BC10AE1B_CB7C_4ECD_B8DE_77862D48CBBA_.wvu.PrintTitles" localSheetId="2" hidden="1">'内訳書②R9.1-3月　'!$1:$5</definedName>
    <definedName name="Z_BC10AE1B_CB7C_4ECD_B8DE_77862D48CBBA_.wvu.PrintTitles" localSheetId="4" hidden="1">内訳書④R9年度!$1:$5</definedName>
    <definedName name="Z_BC10AE1B_CB7C_4ECD_B8DE_77862D48CBBA_.wvu.PrintTitles" localSheetId="5" hidden="1">内訳書⑤R10年度!$1:$5</definedName>
    <definedName name="Z_BC10AE1B_CB7C_4ECD_B8DE_77862D48CBBA_.wvu.PrintTitles" localSheetId="6" hidden="1">内訳書⑥R11年度!$1:$5</definedName>
    <definedName name="Z_BC10AE1B_CB7C_4ECD_B8DE_77862D48CBBA_.wvu.PrintTitles" localSheetId="7" hidden="1">内訳書⑦R12年度!$1:$5</definedName>
    <definedName name="Z_BC10AE1B_CB7C_4ECD_B8DE_77862D48CBBA_.wvu.PrintTitles" localSheetId="8" hidden="1">'内訳書⑧R13.4-12月'!$1:$5</definedName>
    <definedName name="Z_BE344200_13C1_4E13_A1B5_85693B261D85_.wvu.Cols" localSheetId="1" hidden="1">'内訳書①R9.1-3月'!#REF!</definedName>
    <definedName name="Z_BE344200_13C1_4E13_A1B5_85693B261D85_.wvu.Cols" localSheetId="3" hidden="1">内訳書③R9年度!#REF!</definedName>
    <definedName name="Z_BE344200_13C1_4E13_A1B5_85693B261D85_.wvu.FilterData" localSheetId="1" hidden="1">'内訳書①R9.1-3月'!$A$4:$D$12</definedName>
    <definedName name="Z_BE344200_13C1_4E13_A1B5_85693B261D85_.wvu.FilterData" localSheetId="3" hidden="1">内訳書③R9年度!$A$4:$D$12</definedName>
    <definedName name="Z_BE344200_13C1_4E13_A1B5_85693B261D85_.wvu.PrintArea" localSheetId="1" hidden="1">'内訳書①R9.1-3月'!$A$1:$D$39</definedName>
    <definedName name="Z_BE344200_13C1_4E13_A1B5_85693B261D85_.wvu.PrintArea" localSheetId="3" hidden="1">内訳書③R9年度!$A$1:$D$39</definedName>
    <definedName name="Z_BE344200_13C1_4E13_A1B5_85693B261D85_.wvu.PrintTitles" localSheetId="1" hidden="1">'内訳書①R9.1-3月'!$1:$3</definedName>
    <definedName name="Z_BE344200_13C1_4E13_A1B5_85693B261D85_.wvu.PrintTitles" localSheetId="3" hidden="1">内訳書③R9年度!$1:$3</definedName>
    <definedName name="Z_C445B0AC_2572_4B62_BEE0_99D561C548E3_.wvu.FilterData" localSheetId="2" hidden="1">'内訳書②R9.1-3月　'!$D$37:$D$60</definedName>
    <definedName name="Z_C445B0AC_2572_4B62_BEE0_99D561C548E3_.wvu.FilterData" localSheetId="4" hidden="1">内訳書④R9年度!$D$37:$D$60</definedName>
    <definedName name="Z_C445B0AC_2572_4B62_BEE0_99D561C548E3_.wvu.FilterData" localSheetId="5" hidden="1">内訳書⑤R10年度!$D$37:$D$60</definedName>
    <definedName name="Z_C445B0AC_2572_4B62_BEE0_99D561C548E3_.wvu.FilterData" localSheetId="6" hidden="1">内訳書⑥R11年度!$D$37:$D$60</definedName>
    <definedName name="Z_C445B0AC_2572_4B62_BEE0_99D561C548E3_.wvu.FilterData" localSheetId="7" hidden="1">内訳書⑦R12年度!$D$37:$D$60</definedName>
    <definedName name="Z_C445B0AC_2572_4B62_BEE0_99D561C548E3_.wvu.FilterData" localSheetId="8" hidden="1">'内訳書⑧R13.4-12月'!$D$37:$D$60</definedName>
    <definedName name="Z_C445B0AC_2572_4B62_BEE0_99D561C548E3_.wvu.PrintArea" localSheetId="2" hidden="1">'内訳書②R9.1-3月　'!$A$1:$F$61</definedName>
    <definedName name="Z_C445B0AC_2572_4B62_BEE0_99D561C548E3_.wvu.PrintArea" localSheetId="4" hidden="1">内訳書④R9年度!$A$1:$F$61</definedName>
    <definedName name="Z_C445B0AC_2572_4B62_BEE0_99D561C548E3_.wvu.PrintArea" localSheetId="5" hidden="1">内訳書⑤R10年度!$A$1:$F$61</definedName>
    <definedName name="Z_C445B0AC_2572_4B62_BEE0_99D561C548E3_.wvu.PrintArea" localSheetId="6" hidden="1">内訳書⑥R11年度!$A$1:$F$61</definedName>
    <definedName name="Z_C445B0AC_2572_4B62_BEE0_99D561C548E3_.wvu.PrintArea" localSheetId="7" hidden="1">内訳書⑦R12年度!$A$1:$F$61</definedName>
    <definedName name="Z_C445B0AC_2572_4B62_BEE0_99D561C548E3_.wvu.PrintArea" localSheetId="8" hidden="1">'内訳書⑧R13.4-12月'!$A$1:$F$61</definedName>
    <definedName name="Z_C445B0AC_2572_4B62_BEE0_99D561C548E3_.wvu.PrintTitles" localSheetId="2" hidden="1">'内訳書②R9.1-3月　'!$1:$5</definedName>
    <definedName name="Z_C445B0AC_2572_4B62_BEE0_99D561C548E3_.wvu.PrintTitles" localSheetId="4" hidden="1">内訳書④R9年度!$1:$5</definedName>
    <definedName name="Z_C445B0AC_2572_4B62_BEE0_99D561C548E3_.wvu.PrintTitles" localSheetId="5" hidden="1">内訳書⑤R10年度!$1:$5</definedName>
    <definedName name="Z_C445B0AC_2572_4B62_BEE0_99D561C548E3_.wvu.PrintTitles" localSheetId="6" hidden="1">内訳書⑥R11年度!$1:$5</definedName>
    <definedName name="Z_C445B0AC_2572_4B62_BEE0_99D561C548E3_.wvu.PrintTitles" localSheetId="7" hidden="1">内訳書⑦R12年度!$1:$5</definedName>
    <definedName name="Z_C445B0AC_2572_4B62_BEE0_99D561C548E3_.wvu.PrintTitles" localSheetId="8" hidden="1">'内訳書⑧R13.4-12月'!$1:$5</definedName>
    <definedName name="Z_CAB5E611_229F_4F12_B19D_BE506998AF99_.wvu.FilterData" localSheetId="2" hidden="1">'内訳書②R9.1-3月　'!$D$37:$D$60</definedName>
    <definedName name="Z_CAB5E611_229F_4F12_B19D_BE506998AF99_.wvu.FilterData" localSheetId="4" hidden="1">内訳書④R9年度!$D$37:$D$60</definedName>
    <definedName name="Z_CAB5E611_229F_4F12_B19D_BE506998AF99_.wvu.FilterData" localSheetId="5" hidden="1">内訳書⑤R10年度!$D$37:$D$60</definedName>
    <definedName name="Z_CAB5E611_229F_4F12_B19D_BE506998AF99_.wvu.FilterData" localSheetId="6" hidden="1">内訳書⑥R11年度!$D$37:$D$60</definedName>
    <definedName name="Z_CAB5E611_229F_4F12_B19D_BE506998AF99_.wvu.FilterData" localSheetId="7" hidden="1">内訳書⑦R12年度!$D$37:$D$60</definedName>
    <definedName name="Z_CAB5E611_229F_4F12_B19D_BE506998AF99_.wvu.FilterData" localSheetId="8" hidden="1">'内訳書⑧R13.4-12月'!$D$37:$D$60</definedName>
    <definedName name="Z_CAB5E611_229F_4F12_B19D_BE506998AF99_.wvu.PrintArea" localSheetId="2" hidden="1">'内訳書②R9.1-3月　'!$A$1:$F$61</definedName>
    <definedName name="Z_CAB5E611_229F_4F12_B19D_BE506998AF99_.wvu.PrintArea" localSheetId="4" hidden="1">内訳書④R9年度!$A$1:$F$61</definedName>
    <definedName name="Z_CAB5E611_229F_4F12_B19D_BE506998AF99_.wvu.PrintArea" localSheetId="5" hidden="1">内訳書⑤R10年度!$A$1:$F$61</definedName>
    <definedName name="Z_CAB5E611_229F_4F12_B19D_BE506998AF99_.wvu.PrintArea" localSheetId="6" hidden="1">内訳書⑥R11年度!$A$1:$F$61</definedName>
    <definedName name="Z_CAB5E611_229F_4F12_B19D_BE506998AF99_.wvu.PrintArea" localSheetId="7" hidden="1">内訳書⑦R12年度!$A$1:$F$61</definedName>
    <definedName name="Z_CAB5E611_229F_4F12_B19D_BE506998AF99_.wvu.PrintArea" localSheetId="8" hidden="1">'内訳書⑧R13.4-12月'!$A$1:$F$61</definedName>
    <definedName name="Z_CAB5E611_229F_4F12_B19D_BE506998AF99_.wvu.PrintTitles" localSheetId="2" hidden="1">'内訳書②R9.1-3月　'!$1:$5</definedName>
    <definedName name="Z_CAB5E611_229F_4F12_B19D_BE506998AF99_.wvu.PrintTitles" localSheetId="4" hidden="1">内訳書④R9年度!$1:$5</definedName>
    <definedName name="Z_CAB5E611_229F_4F12_B19D_BE506998AF99_.wvu.PrintTitles" localSheetId="5" hidden="1">内訳書⑤R10年度!$1:$5</definedName>
    <definedName name="Z_CAB5E611_229F_4F12_B19D_BE506998AF99_.wvu.PrintTitles" localSheetId="6" hidden="1">内訳書⑥R11年度!$1:$5</definedName>
    <definedName name="Z_CAB5E611_229F_4F12_B19D_BE506998AF99_.wvu.PrintTitles" localSheetId="7" hidden="1">内訳書⑦R12年度!$1:$5</definedName>
    <definedName name="Z_CAB5E611_229F_4F12_B19D_BE506998AF99_.wvu.PrintTitles" localSheetId="8" hidden="1">'内訳書⑧R13.4-12月'!$1:$5</definedName>
    <definedName name="Z_D2EA3286_6F8D_47EC_B9B7_D70D21F34AC6_.wvu.Cols" localSheetId="1" hidden="1">'内訳書①R9.1-3月'!#REF!</definedName>
    <definedName name="Z_D2EA3286_6F8D_47EC_B9B7_D70D21F34AC6_.wvu.Cols" localSheetId="3" hidden="1">内訳書③R9年度!#REF!</definedName>
    <definedName name="Z_D2EA3286_6F8D_47EC_B9B7_D70D21F34AC6_.wvu.FilterData" localSheetId="1" hidden="1">'内訳書①R9.1-3月'!$A$4:$D$12</definedName>
    <definedName name="Z_D2EA3286_6F8D_47EC_B9B7_D70D21F34AC6_.wvu.FilterData" localSheetId="3" hidden="1">内訳書③R9年度!$A$4:$D$12</definedName>
    <definedName name="Z_D2EA3286_6F8D_47EC_B9B7_D70D21F34AC6_.wvu.PrintArea" localSheetId="1" hidden="1">'内訳書①R9.1-3月'!$A$1:$D$39</definedName>
    <definedName name="Z_D2EA3286_6F8D_47EC_B9B7_D70D21F34AC6_.wvu.PrintArea" localSheetId="3" hidden="1">内訳書③R9年度!$A$1:$D$39</definedName>
    <definedName name="Z_D2EA3286_6F8D_47EC_B9B7_D70D21F34AC6_.wvu.PrintTitles" localSheetId="1" hidden="1">'内訳書①R9.1-3月'!$1:$3</definedName>
    <definedName name="Z_D2EA3286_6F8D_47EC_B9B7_D70D21F34AC6_.wvu.PrintTitles" localSheetId="3" hidden="1">内訳書③R9年度!$1:$3</definedName>
    <definedName name="Z_E4215786_B762_4B5B_8F2A_AA7775C1C4CB_.wvu.FilterData" localSheetId="2" hidden="1">'内訳書②R9.1-3月　'!$D$37:$D$60</definedName>
    <definedName name="Z_E4215786_B762_4B5B_8F2A_AA7775C1C4CB_.wvu.FilterData" localSheetId="4" hidden="1">内訳書④R9年度!$D$37:$D$60</definedName>
    <definedName name="Z_E4215786_B762_4B5B_8F2A_AA7775C1C4CB_.wvu.FilterData" localSheetId="5" hidden="1">内訳書⑤R10年度!$D$37:$D$60</definedName>
    <definedName name="Z_E4215786_B762_4B5B_8F2A_AA7775C1C4CB_.wvu.FilterData" localSheetId="6" hidden="1">内訳書⑥R11年度!$D$37:$D$60</definedName>
    <definedName name="Z_E4215786_B762_4B5B_8F2A_AA7775C1C4CB_.wvu.FilterData" localSheetId="7" hidden="1">内訳書⑦R12年度!$D$37:$D$60</definedName>
    <definedName name="Z_E4215786_B762_4B5B_8F2A_AA7775C1C4CB_.wvu.FilterData" localSheetId="8" hidden="1">'内訳書⑧R13.4-12月'!$D$37:$D$60</definedName>
    <definedName name="Z_E4215786_B762_4B5B_8F2A_AA7775C1C4CB_.wvu.PrintArea" localSheetId="2" hidden="1">'内訳書②R9.1-3月　'!$A$1:$F$61</definedName>
    <definedName name="Z_E4215786_B762_4B5B_8F2A_AA7775C1C4CB_.wvu.PrintArea" localSheetId="4" hidden="1">内訳書④R9年度!$A$1:$F$61</definedName>
    <definedName name="Z_E4215786_B762_4B5B_8F2A_AA7775C1C4CB_.wvu.PrintArea" localSheetId="5" hidden="1">内訳書⑤R10年度!$A$1:$F$61</definedName>
    <definedName name="Z_E4215786_B762_4B5B_8F2A_AA7775C1C4CB_.wvu.PrintArea" localSheetId="6" hidden="1">内訳書⑥R11年度!$A$1:$F$61</definedName>
    <definedName name="Z_E4215786_B762_4B5B_8F2A_AA7775C1C4CB_.wvu.PrintArea" localSheetId="7" hidden="1">内訳書⑦R12年度!$A$1:$F$61</definedName>
    <definedName name="Z_E4215786_B762_4B5B_8F2A_AA7775C1C4CB_.wvu.PrintArea" localSheetId="8" hidden="1">'内訳書⑧R13.4-12月'!$A$1:$F$61</definedName>
    <definedName name="Z_E4215786_B762_4B5B_8F2A_AA7775C1C4CB_.wvu.PrintTitles" localSheetId="2" hidden="1">'内訳書②R9.1-3月　'!$1:$5</definedName>
    <definedName name="Z_E4215786_B762_4B5B_8F2A_AA7775C1C4CB_.wvu.PrintTitles" localSheetId="4" hidden="1">内訳書④R9年度!$1:$5</definedName>
    <definedName name="Z_E4215786_B762_4B5B_8F2A_AA7775C1C4CB_.wvu.PrintTitles" localSheetId="5" hidden="1">内訳書⑤R10年度!$1:$5</definedName>
    <definedName name="Z_E4215786_B762_4B5B_8F2A_AA7775C1C4CB_.wvu.PrintTitles" localSheetId="6" hidden="1">内訳書⑥R11年度!$1:$5</definedName>
    <definedName name="Z_E4215786_B762_4B5B_8F2A_AA7775C1C4CB_.wvu.PrintTitles" localSheetId="7" hidden="1">内訳書⑦R12年度!$1:$5</definedName>
    <definedName name="Z_E4215786_B762_4B5B_8F2A_AA7775C1C4CB_.wvu.PrintTitles" localSheetId="8" hidden="1">'内訳書⑧R13.4-12月'!$1:$5</definedName>
    <definedName name="Z_E5FE2AD0_158B_4CB0_ADBC_F16A833C3DF4_.wvu.PrintArea" localSheetId="2" hidden="1">'内訳書②R9.1-3月　'!$A$1:$F$61</definedName>
    <definedName name="Z_E5FE2AD0_158B_4CB0_ADBC_F16A833C3DF4_.wvu.PrintArea" localSheetId="4" hidden="1">内訳書④R9年度!$A$1:$F$61</definedName>
    <definedName name="Z_E5FE2AD0_158B_4CB0_ADBC_F16A833C3DF4_.wvu.PrintArea" localSheetId="5" hidden="1">内訳書⑤R10年度!$A$1:$F$61</definedName>
    <definedName name="Z_E5FE2AD0_158B_4CB0_ADBC_F16A833C3DF4_.wvu.PrintArea" localSheetId="6" hidden="1">内訳書⑥R11年度!$A$1:$F$61</definedName>
    <definedName name="Z_E5FE2AD0_158B_4CB0_ADBC_F16A833C3DF4_.wvu.PrintArea" localSheetId="7" hidden="1">内訳書⑦R12年度!$A$1:$F$61</definedName>
    <definedName name="Z_E5FE2AD0_158B_4CB0_ADBC_F16A833C3DF4_.wvu.PrintArea" localSheetId="8" hidden="1">'内訳書⑧R13.4-12月'!$A$1:$F$61</definedName>
    <definedName name="Z_E5FE2AD0_158B_4CB0_ADBC_F16A833C3DF4_.wvu.PrintTitles" localSheetId="2" hidden="1">'内訳書②R9.1-3月　'!$1:$5</definedName>
    <definedName name="Z_E5FE2AD0_158B_4CB0_ADBC_F16A833C3DF4_.wvu.PrintTitles" localSheetId="4" hidden="1">内訳書④R9年度!$1:$5</definedName>
    <definedName name="Z_E5FE2AD0_158B_4CB0_ADBC_F16A833C3DF4_.wvu.PrintTitles" localSheetId="5" hidden="1">内訳書⑤R10年度!$1:$5</definedName>
    <definedName name="Z_E5FE2AD0_158B_4CB0_ADBC_F16A833C3DF4_.wvu.PrintTitles" localSheetId="6" hidden="1">内訳書⑥R11年度!$1:$5</definedName>
    <definedName name="Z_E5FE2AD0_158B_4CB0_ADBC_F16A833C3DF4_.wvu.PrintTitles" localSheetId="7" hidden="1">内訳書⑦R12年度!$1:$5</definedName>
    <definedName name="Z_E5FE2AD0_158B_4CB0_ADBC_F16A833C3DF4_.wvu.PrintTitles" localSheetId="8" hidden="1">'内訳書⑧R13.4-12月'!$1:$5</definedName>
    <definedName name="Z_EB938170_A18F_4A50_AB75_4E36BDE1CA77_.wvu.FilterData" localSheetId="1" hidden="1">'内訳書①R9.1-3月'!$A$4:$D$12</definedName>
    <definedName name="Z_EB938170_A18F_4A50_AB75_4E36BDE1CA77_.wvu.FilterData" localSheetId="3" hidden="1">内訳書③R9年度!$A$4:$D$12</definedName>
    <definedName name="Z_EB938170_A18F_4A50_AB75_4E36BDE1CA77_.wvu.PrintArea" localSheetId="1" hidden="1">'内訳書①R9.1-3月'!$A$1:$D$39</definedName>
    <definedName name="Z_EB938170_A18F_4A50_AB75_4E36BDE1CA77_.wvu.PrintArea" localSheetId="3" hidden="1">内訳書③R9年度!$A$1:$D$39</definedName>
    <definedName name="Z_EB938170_A18F_4A50_AB75_4E36BDE1CA77_.wvu.PrintTitles" localSheetId="1" hidden="1">'内訳書①R9.1-3月'!$1:$3</definedName>
    <definedName name="Z_EB938170_A18F_4A50_AB75_4E36BDE1CA77_.wvu.PrintTitles" localSheetId="3" hidden="1">内訳書③R9年度!$1:$3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F23" i="2"/>
  <c r="F22" i="2"/>
  <c r="D22" i="2"/>
  <c r="D21" i="2"/>
  <c r="D20" i="2"/>
  <c r="D19" i="2"/>
  <c r="D18" i="2"/>
  <c r="D16" i="2"/>
  <c r="D14" i="2"/>
  <c r="J60" i="16" l="1"/>
  <c r="I60" i="16"/>
  <c r="F59" i="16"/>
  <c r="H59" i="16" s="1"/>
  <c r="F58" i="16"/>
  <c r="H58" i="16" s="1"/>
  <c r="F57" i="16"/>
  <c r="H57" i="16" s="1"/>
  <c r="F56" i="16"/>
  <c r="H56" i="16" s="1"/>
  <c r="F55" i="16"/>
  <c r="H55" i="16" s="1"/>
  <c r="F54" i="16"/>
  <c r="H54" i="16" s="1"/>
  <c r="H53" i="16"/>
  <c r="F53" i="16"/>
  <c r="F52" i="16"/>
  <c r="H52" i="16" s="1"/>
  <c r="H51" i="16"/>
  <c r="F51" i="16"/>
  <c r="F50" i="16"/>
  <c r="H50" i="16" s="1"/>
  <c r="F49" i="16"/>
  <c r="H49" i="16" s="1"/>
  <c r="F48" i="16"/>
  <c r="H48" i="16" s="1"/>
  <c r="F47" i="16"/>
  <c r="H47" i="16" s="1"/>
  <c r="F46" i="16"/>
  <c r="H46" i="16" s="1"/>
  <c r="H45" i="16"/>
  <c r="F45" i="16"/>
  <c r="F44" i="16"/>
  <c r="H44" i="16" s="1"/>
  <c r="H43" i="16"/>
  <c r="F43" i="16"/>
  <c r="F42" i="16"/>
  <c r="H42" i="16" s="1"/>
  <c r="F41" i="16"/>
  <c r="H41" i="16" s="1"/>
  <c r="F40" i="16"/>
  <c r="H40" i="16" s="1"/>
  <c r="F39" i="16"/>
  <c r="H39" i="16" s="1"/>
  <c r="F38" i="16"/>
  <c r="H38" i="16" s="1"/>
  <c r="H37" i="16"/>
  <c r="F37" i="16"/>
  <c r="F36" i="16"/>
  <c r="H36" i="16" s="1"/>
  <c r="H35" i="16"/>
  <c r="F35" i="16"/>
  <c r="F34" i="16"/>
  <c r="H34" i="16" s="1"/>
  <c r="F33" i="16"/>
  <c r="H33" i="16" s="1"/>
  <c r="F32" i="16"/>
  <c r="H32" i="16" s="1"/>
  <c r="F31" i="16"/>
  <c r="H31" i="16" s="1"/>
  <c r="F30" i="16"/>
  <c r="H30" i="16" s="1"/>
  <c r="H29" i="16"/>
  <c r="F29" i="16"/>
  <c r="F28" i="16"/>
  <c r="H28" i="16" s="1"/>
  <c r="H27" i="16"/>
  <c r="F27" i="16"/>
  <c r="F26" i="16"/>
  <c r="H26" i="16" s="1"/>
  <c r="F25" i="16"/>
  <c r="H25" i="16" s="1"/>
  <c r="F24" i="16"/>
  <c r="H24" i="16" s="1"/>
  <c r="F23" i="16"/>
  <c r="H23" i="16" s="1"/>
  <c r="F22" i="16"/>
  <c r="H22" i="16" s="1"/>
  <c r="H21" i="16"/>
  <c r="F21" i="16"/>
  <c r="F20" i="16"/>
  <c r="H20" i="16" s="1"/>
  <c r="H19" i="16"/>
  <c r="F19" i="16"/>
  <c r="F18" i="16"/>
  <c r="H18" i="16" s="1"/>
  <c r="F17" i="16"/>
  <c r="H17" i="16" s="1"/>
  <c r="F16" i="16"/>
  <c r="H16" i="16" s="1"/>
  <c r="F15" i="16"/>
  <c r="H15" i="16" s="1"/>
  <c r="F14" i="16"/>
  <c r="H14" i="16" s="1"/>
  <c r="H13" i="16"/>
  <c r="F13" i="16"/>
  <c r="F12" i="16"/>
  <c r="H12" i="16" s="1"/>
  <c r="H11" i="16"/>
  <c r="F11" i="16"/>
  <c r="F10" i="16"/>
  <c r="H10" i="16" s="1"/>
  <c r="F9" i="16"/>
  <c r="H9" i="16" s="1"/>
  <c r="F8" i="16"/>
  <c r="H8" i="16" s="1"/>
  <c r="F7" i="16"/>
  <c r="H7" i="16" s="1"/>
  <c r="F6" i="16"/>
  <c r="H6" i="16" s="1"/>
  <c r="J60" i="15"/>
  <c r="I60" i="15"/>
  <c r="F59" i="15"/>
  <c r="H59" i="15" s="1"/>
  <c r="H58" i="15"/>
  <c r="F58" i="15"/>
  <c r="F57" i="15"/>
  <c r="H57" i="15" s="1"/>
  <c r="F56" i="15"/>
  <c r="H56" i="15" s="1"/>
  <c r="F55" i="15"/>
  <c r="H55" i="15" s="1"/>
  <c r="F54" i="15"/>
  <c r="H54" i="15" s="1"/>
  <c r="F53" i="15"/>
  <c r="H53" i="15" s="1"/>
  <c r="H52" i="15"/>
  <c r="F52" i="15"/>
  <c r="F51" i="15"/>
  <c r="H51" i="15" s="1"/>
  <c r="H50" i="15"/>
  <c r="F50" i="15"/>
  <c r="H49" i="15"/>
  <c r="F48" i="15"/>
  <c r="H48" i="15" s="1"/>
  <c r="F47" i="15"/>
  <c r="H47" i="15" s="1"/>
  <c r="F46" i="15"/>
  <c r="H46" i="15" s="1"/>
  <c r="F45" i="15"/>
  <c r="H45" i="15" s="1"/>
  <c r="H44" i="15"/>
  <c r="F44" i="15"/>
  <c r="H43" i="15"/>
  <c r="F43" i="15"/>
  <c r="F42" i="15"/>
  <c r="H42" i="15" s="1"/>
  <c r="F41" i="15"/>
  <c r="H41" i="15" s="1"/>
  <c r="F40" i="15"/>
  <c r="H40" i="15" s="1"/>
  <c r="F39" i="15"/>
  <c r="H39" i="15" s="1"/>
  <c r="F38" i="15"/>
  <c r="H38" i="15" s="1"/>
  <c r="F37" i="15"/>
  <c r="H37" i="15" s="1"/>
  <c r="H36" i="15"/>
  <c r="F36" i="15"/>
  <c r="H35" i="15"/>
  <c r="F35" i="15"/>
  <c r="F34" i="15"/>
  <c r="H34" i="15" s="1"/>
  <c r="F33" i="15"/>
  <c r="H33" i="15" s="1"/>
  <c r="F32" i="15"/>
  <c r="H32" i="15" s="1"/>
  <c r="F31" i="15"/>
  <c r="H31" i="15" s="1"/>
  <c r="F30" i="15"/>
  <c r="H30" i="15" s="1"/>
  <c r="F29" i="15"/>
  <c r="H29" i="15" s="1"/>
  <c r="H28" i="15"/>
  <c r="F28" i="15"/>
  <c r="H27" i="15"/>
  <c r="F27" i="15"/>
  <c r="F26" i="15"/>
  <c r="H26" i="15" s="1"/>
  <c r="F25" i="15"/>
  <c r="H25" i="15" s="1"/>
  <c r="F24" i="15"/>
  <c r="H24" i="15" s="1"/>
  <c r="F23" i="15"/>
  <c r="H23" i="15" s="1"/>
  <c r="F22" i="15"/>
  <c r="H22" i="15" s="1"/>
  <c r="F21" i="15"/>
  <c r="H21" i="15" s="1"/>
  <c r="H20" i="15"/>
  <c r="F20" i="15"/>
  <c r="H19" i="15"/>
  <c r="F19" i="15"/>
  <c r="F18" i="15"/>
  <c r="H18" i="15" s="1"/>
  <c r="F17" i="15"/>
  <c r="H17" i="15" s="1"/>
  <c r="F16" i="15"/>
  <c r="H16" i="15" s="1"/>
  <c r="F15" i="15"/>
  <c r="H15" i="15" s="1"/>
  <c r="F14" i="15"/>
  <c r="H14" i="15" s="1"/>
  <c r="F13" i="15"/>
  <c r="H13" i="15" s="1"/>
  <c r="H12" i="15"/>
  <c r="F12" i="15"/>
  <c r="H11" i="15"/>
  <c r="F11" i="15"/>
  <c r="F10" i="15"/>
  <c r="H10" i="15" s="1"/>
  <c r="F9" i="15"/>
  <c r="H9" i="15" s="1"/>
  <c r="F8" i="15"/>
  <c r="H8" i="15" s="1"/>
  <c r="F7" i="15"/>
  <c r="H7" i="15" s="1"/>
  <c r="F6" i="15"/>
  <c r="H6" i="15" s="1"/>
  <c r="J60" i="14"/>
  <c r="I60" i="14"/>
  <c r="H59" i="14"/>
  <c r="F59" i="14"/>
  <c r="F58" i="14"/>
  <c r="H58" i="14" s="1"/>
  <c r="F57" i="14"/>
  <c r="H57" i="14" s="1"/>
  <c r="F56" i="14"/>
  <c r="H56" i="14" s="1"/>
  <c r="F55" i="14"/>
  <c r="H55" i="14" s="1"/>
  <c r="F54" i="14"/>
  <c r="H54" i="14" s="1"/>
  <c r="F53" i="14"/>
  <c r="H53" i="14" s="1"/>
  <c r="H52" i="14"/>
  <c r="F52" i="14"/>
  <c r="H51" i="14"/>
  <c r="F51" i="14"/>
  <c r="F50" i="14"/>
  <c r="H50" i="14" s="1"/>
  <c r="H49" i="14"/>
  <c r="F48" i="14"/>
  <c r="H48" i="14" s="1"/>
  <c r="F47" i="14"/>
  <c r="H47" i="14" s="1"/>
  <c r="F46" i="14"/>
  <c r="H46" i="14" s="1"/>
  <c r="F45" i="14"/>
  <c r="H45" i="14" s="1"/>
  <c r="F44" i="14"/>
  <c r="H44" i="14" s="1"/>
  <c r="F43" i="14"/>
  <c r="H43" i="14" s="1"/>
  <c r="F42" i="14"/>
  <c r="H42" i="14" s="1"/>
  <c r="F41" i="14"/>
  <c r="H41" i="14" s="1"/>
  <c r="F40" i="14"/>
  <c r="H40" i="14" s="1"/>
  <c r="F39" i="14"/>
  <c r="H39" i="14" s="1"/>
  <c r="F38" i="14"/>
  <c r="H38" i="14" s="1"/>
  <c r="F37" i="14"/>
  <c r="H37" i="14" s="1"/>
  <c r="F36" i="14"/>
  <c r="H36" i="14" s="1"/>
  <c r="F35" i="14"/>
  <c r="H35" i="14" s="1"/>
  <c r="F34" i="14"/>
  <c r="H34" i="14" s="1"/>
  <c r="F33" i="14"/>
  <c r="H33" i="14" s="1"/>
  <c r="F32" i="14"/>
  <c r="H32" i="14" s="1"/>
  <c r="F31" i="14"/>
  <c r="H31" i="14" s="1"/>
  <c r="F30" i="14"/>
  <c r="H30" i="14" s="1"/>
  <c r="F29" i="14"/>
  <c r="H29" i="14" s="1"/>
  <c r="F28" i="14"/>
  <c r="H28" i="14" s="1"/>
  <c r="F27" i="14"/>
  <c r="H27" i="14" s="1"/>
  <c r="F26" i="14"/>
  <c r="H26" i="14" s="1"/>
  <c r="F25" i="14"/>
  <c r="H25" i="14" s="1"/>
  <c r="F24" i="14"/>
  <c r="H24" i="14" s="1"/>
  <c r="F23" i="14"/>
  <c r="H23" i="14" s="1"/>
  <c r="F22" i="14"/>
  <c r="H22" i="14" s="1"/>
  <c r="F21" i="14"/>
  <c r="H21" i="14" s="1"/>
  <c r="F20" i="14"/>
  <c r="H20" i="14" s="1"/>
  <c r="F19" i="14"/>
  <c r="H19" i="14" s="1"/>
  <c r="F18" i="14"/>
  <c r="H18" i="14" s="1"/>
  <c r="F17" i="14"/>
  <c r="H17" i="14" s="1"/>
  <c r="F16" i="14"/>
  <c r="H16" i="14" s="1"/>
  <c r="F15" i="14"/>
  <c r="H15" i="14" s="1"/>
  <c r="F14" i="14"/>
  <c r="H14" i="14" s="1"/>
  <c r="F13" i="14"/>
  <c r="H13" i="14" s="1"/>
  <c r="F12" i="14"/>
  <c r="H12" i="14" s="1"/>
  <c r="F11" i="14"/>
  <c r="H11" i="14" s="1"/>
  <c r="F10" i="14"/>
  <c r="H10" i="14" s="1"/>
  <c r="F9" i="14"/>
  <c r="H9" i="14" s="1"/>
  <c r="F8" i="14"/>
  <c r="H8" i="14" s="1"/>
  <c r="F7" i="14"/>
  <c r="H7" i="14" s="1"/>
  <c r="F6" i="14"/>
  <c r="H6" i="14" s="1"/>
  <c r="J60" i="13"/>
  <c r="I60" i="13"/>
  <c r="F59" i="13"/>
  <c r="H59" i="13" s="1"/>
  <c r="F58" i="13"/>
  <c r="H58" i="13" s="1"/>
  <c r="F57" i="13"/>
  <c r="H57" i="13" s="1"/>
  <c r="F56" i="13"/>
  <c r="H56" i="13" s="1"/>
  <c r="F55" i="13"/>
  <c r="H55" i="13" s="1"/>
  <c r="F54" i="13"/>
  <c r="H54" i="13" s="1"/>
  <c r="F53" i="13"/>
  <c r="H53" i="13" s="1"/>
  <c r="H52" i="13"/>
  <c r="F52" i="13"/>
  <c r="F51" i="13"/>
  <c r="H51" i="13" s="1"/>
  <c r="F50" i="13"/>
  <c r="H50" i="13" s="1"/>
  <c r="H49" i="13"/>
  <c r="F48" i="13"/>
  <c r="H48" i="13" s="1"/>
  <c r="F47" i="13"/>
  <c r="H47" i="13" s="1"/>
  <c r="F46" i="13"/>
  <c r="H46" i="13" s="1"/>
  <c r="F45" i="13"/>
  <c r="H45" i="13" s="1"/>
  <c r="F44" i="13"/>
  <c r="H44" i="13" s="1"/>
  <c r="F43" i="13"/>
  <c r="H43" i="13" s="1"/>
  <c r="F42" i="13"/>
  <c r="H42" i="13" s="1"/>
  <c r="F41" i="13"/>
  <c r="H41" i="13" s="1"/>
  <c r="F40" i="13"/>
  <c r="H40" i="13" s="1"/>
  <c r="F39" i="13"/>
  <c r="H39" i="13" s="1"/>
  <c r="F38" i="13"/>
  <c r="H38" i="13" s="1"/>
  <c r="F37" i="13"/>
  <c r="H37" i="13" s="1"/>
  <c r="F36" i="13"/>
  <c r="H36" i="13" s="1"/>
  <c r="F35" i="13"/>
  <c r="H35" i="13" s="1"/>
  <c r="F34" i="13"/>
  <c r="H34" i="13" s="1"/>
  <c r="F33" i="13"/>
  <c r="H33" i="13" s="1"/>
  <c r="F32" i="13"/>
  <c r="H32" i="13" s="1"/>
  <c r="F31" i="13"/>
  <c r="H31" i="13" s="1"/>
  <c r="F30" i="13"/>
  <c r="H30" i="13" s="1"/>
  <c r="F29" i="13"/>
  <c r="H29" i="13" s="1"/>
  <c r="F28" i="13"/>
  <c r="H28" i="13" s="1"/>
  <c r="F27" i="13"/>
  <c r="H27" i="13" s="1"/>
  <c r="F26" i="13"/>
  <c r="H26" i="13" s="1"/>
  <c r="F25" i="13"/>
  <c r="H25" i="13" s="1"/>
  <c r="F24" i="13"/>
  <c r="H24" i="13" s="1"/>
  <c r="F23" i="13"/>
  <c r="H23" i="13" s="1"/>
  <c r="F22" i="13"/>
  <c r="H22" i="13" s="1"/>
  <c r="F21" i="13"/>
  <c r="H21" i="13" s="1"/>
  <c r="F20" i="13"/>
  <c r="H20" i="13" s="1"/>
  <c r="F19" i="13"/>
  <c r="H19" i="13" s="1"/>
  <c r="F18" i="13"/>
  <c r="H18" i="13" s="1"/>
  <c r="F17" i="13"/>
  <c r="H17" i="13" s="1"/>
  <c r="F16" i="13"/>
  <c r="H16" i="13" s="1"/>
  <c r="F15" i="13"/>
  <c r="H15" i="13" s="1"/>
  <c r="F14" i="13"/>
  <c r="H14" i="13" s="1"/>
  <c r="F13" i="13"/>
  <c r="H13" i="13" s="1"/>
  <c r="F12" i="13"/>
  <c r="H12" i="13" s="1"/>
  <c r="F11" i="13"/>
  <c r="H11" i="13" s="1"/>
  <c r="F10" i="13"/>
  <c r="H10" i="13" s="1"/>
  <c r="F9" i="13"/>
  <c r="H9" i="13" s="1"/>
  <c r="F8" i="13"/>
  <c r="H8" i="13" s="1"/>
  <c r="F7" i="13"/>
  <c r="H7" i="13" s="1"/>
  <c r="F6" i="13"/>
  <c r="H6" i="13" s="1"/>
  <c r="J60" i="12"/>
  <c r="I60" i="12"/>
  <c r="F59" i="12"/>
  <c r="H59" i="12" s="1"/>
  <c r="H58" i="12"/>
  <c r="F58" i="12"/>
  <c r="F57" i="12"/>
  <c r="H57" i="12" s="1"/>
  <c r="F56" i="12"/>
  <c r="H56" i="12" s="1"/>
  <c r="F55" i="12"/>
  <c r="H55" i="12" s="1"/>
  <c r="F54" i="12"/>
  <c r="H54" i="12" s="1"/>
  <c r="F53" i="12"/>
  <c r="H53" i="12" s="1"/>
  <c r="F52" i="12"/>
  <c r="H52" i="12" s="1"/>
  <c r="F51" i="12"/>
  <c r="H51" i="12" s="1"/>
  <c r="H50" i="12"/>
  <c r="F50" i="12"/>
  <c r="H49" i="12"/>
  <c r="F48" i="12"/>
  <c r="H48" i="12" s="1"/>
  <c r="F47" i="12"/>
  <c r="H47" i="12" s="1"/>
  <c r="F46" i="12"/>
  <c r="H46" i="12" s="1"/>
  <c r="F45" i="12"/>
  <c r="H45" i="12" s="1"/>
  <c r="H44" i="12"/>
  <c r="F44" i="12"/>
  <c r="F43" i="12"/>
  <c r="H43" i="12" s="1"/>
  <c r="H42" i="12"/>
  <c r="F42" i="12"/>
  <c r="F41" i="12"/>
  <c r="H41" i="12" s="1"/>
  <c r="F40" i="12"/>
  <c r="H40" i="12" s="1"/>
  <c r="F39" i="12"/>
  <c r="H39" i="12" s="1"/>
  <c r="F38" i="12"/>
  <c r="H38" i="12" s="1"/>
  <c r="F37" i="12"/>
  <c r="H37" i="12" s="1"/>
  <c r="H36" i="12"/>
  <c r="F36" i="12"/>
  <c r="F35" i="12"/>
  <c r="H35" i="12" s="1"/>
  <c r="H34" i="12"/>
  <c r="F34" i="12"/>
  <c r="F33" i="12"/>
  <c r="H33" i="12" s="1"/>
  <c r="F32" i="12"/>
  <c r="H32" i="12" s="1"/>
  <c r="F31" i="12"/>
  <c r="H31" i="12" s="1"/>
  <c r="F30" i="12"/>
  <c r="H30" i="12" s="1"/>
  <c r="F29" i="12"/>
  <c r="H29" i="12" s="1"/>
  <c r="H28" i="12"/>
  <c r="F28" i="12"/>
  <c r="F27" i="12"/>
  <c r="H27" i="12" s="1"/>
  <c r="H26" i="12"/>
  <c r="F26" i="12"/>
  <c r="F25" i="12"/>
  <c r="H25" i="12" s="1"/>
  <c r="F24" i="12"/>
  <c r="H24" i="12" s="1"/>
  <c r="F23" i="12"/>
  <c r="H23" i="12" s="1"/>
  <c r="F22" i="12"/>
  <c r="H22" i="12" s="1"/>
  <c r="F21" i="12"/>
  <c r="H21" i="12" s="1"/>
  <c r="H20" i="12"/>
  <c r="F20" i="12"/>
  <c r="F19" i="12"/>
  <c r="H19" i="12" s="1"/>
  <c r="H18" i="12"/>
  <c r="F18" i="12"/>
  <c r="F17" i="12"/>
  <c r="H17" i="12" s="1"/>
  <c r="F16" i="12"/>
  <c r="H16" i="12" s="1"/>
  <c r="F15" i="12"/>
  <c r="H15" i="12" s="1"/>
  <c r="F14" i="12"/>
  <c r="H14" i="12" s="1"/>
  <c r="F13" i="12"/>
  <c r="H13" i="12" s="1"/>
  <c r="H12" i="12"/>
  <c r="F12" i="12"/>
  <c r="F11" i="12"/>
  <c r="H11" i="12" s="1"/>
  <c r="H10" i="12"/>
  <c r="F10" i="12"/>
  <c r="F9" i="12"/>
  <c r="H9" i="12" s="1"/>
  <c r="F8" i="12"/>
  <c r="H8" i="12" s="1"/>
  <c r="F7" i="12"/>
  <c r="H7" i="12" s="1"/>
  <c r="F6" i="12"/>
  <c r="H6" i="12" s="1"/>
  <c r="D13" i="11"/>
  <c r="J60" i="10"/>
  <c r="I60" i="10"/>
  <c r="F59" i="10"/>
  <c r="H59" i="10" s="1"/>
  <c r="F58" i="10"/>
  <c r="H58" i="10" s="1"/>
  <c r="F57" i="10"/>
  <c r="H57" i="10" s="1"/>
  <c r="F56" i="10"/>
  <c r="H56" i="10" s="1"/>
  <c r="F55" i="10"/>
  <c r="H55" i="10" s="1"/>
  <c r="F54" i="10"/>
  <c r="H54" i="10" s="1"/>
  <c r="H53" i="10"/>
  <c r="F53" i="10"/>
  <c r="F52" i="10"/>
  <c r="H52" i="10" s="1"/>
  <c r="F51" i="10"/>
  <c r="H51" i="10" s="1"/>
  <c r="F50" i="10"/>
  <c r="H50" i="10" s="1"/>
  <c r="F49" i="10"/>
  <c r="H49" i="10" s="1"/>
  <c r="F48" i="10"/>
  <c r="H48" i="10" s="1"/>
  <c r="F47" i="10"/>
  <c r="H47" i="10" s="1"/>
  <c r="F46" i="10"/>
  <c r="H46" i="10" s="1"/>
  <c r="F45" i="10"/>
  <c r="H45" i="10" s="1"/>
  <c r="F44" i="10"/>
  <c r="H44" i="10" s="1"/>
  <c r="F43" i="10"/>
  <c r="H43" i="10" s="1"/>
  <c r="F42" i="10"/>
  <c r="H42" i="10" s="1"/>
  <c r="F41" i="10"/>
  <c r="H41" i="10" s="1"/>
  <c r="F40" i="10"/>
  <c r="H40" i="10" s="1"/>
  <c r="F39" i="10"/>
  <c r="H39" i="10" s="1"/>
  <c r="F38" i="10"/>
  <c r="H38" i="10" s="1"/>
  <c r="H37" i="10"/>
  <c r="F37" i="10"/>
  <c r="F36" i="10"/>
  <c r="H36" i="10" s="1"/>
  <c r="F35" i="10"/>
  <c r="H35" i="10" s="1"/>
  <c r="F34" i="10"/>
  <c r="H34" i="10" s="1"/>
  <c r="F33" i="10"/>
  <c r="H33" i="10" s="1"/>
  <c r="F32" i="10"/>
  <c r="H32" i="10" s="1"/>
  <c r="F31" i="10"/>
  <c r="H31" i="10" s="1"/>
  <c r="F30" i="10"/>
  <c r="H30" i="10" s="1"/>
  <c r="H29" i="10"/>
  <c r="F29" i="10"/>
  <c r="F28" i="10"/>
  <c r="H28" i="10" s="1"/>
  <c r="F27" i="10"/>
  <c r="H27" i="10" s="1"/>
  <c r="F26" i="10"/>
  <c r="H26" i="10" s="1"/>
  <c r="F25" i="10"/>
  <c r="H25" i="10" s="1"/>
  <c r="F24" i="10"/>
  <c r="H24" i="10" s="1"/>
  <c r="F23" i="10"/>
  <c r="H23" i="10" s="1"/>
  <c r="F22" i="10"/>
  <c r="H22" i="10" s="1"/>
  <c r="H21" i="10"/>
  <c r="F21" i="10"/>
  <c r="F20" i="10"/>
  <c r="H20" i="10" s="1"/>
  <c r="F19" i="10"/>
  <c r="H19" i="10" s="1"/>
  <c r="F18" i="10"/>
  <c r="H18" i="10" s="1"/>
  <c r="F17" i="10"/>
  <c r="H17" i="10" s="1"/>
  <c r="F16" i="10"/>
  <c r="H16" i="10" s="1"/>
  <c r="F15" i="10"/>
  <c r="H15" i="10" s="1"/>
  <c r="F14" i="10"/>
  <c r="H14" i="10" s="1"/>
  <c r="H13" i="10"/>
  <c r="F13" i="10"/>
  <c r="F12" i="10"/>
  <c r="H12" i="10" s="1"/>
  <c r="F11" i="10"/>
  <c r="H11" i="10" s="1"/>
  <c r="F10" i="10"/>
  <c r="H10" i="10" s="1"/>
  <c r="F9" i="10"/>
  <c r="H9" i="10" s="1"/>
  <c r="F8" i="10"/>
  <c r="H8" i="10" s="1"/>
  <c r="F7" i="10"/>
  <c r="H7" i="10" s="1"/>
  <c r="F6" i="10"/>
  <c r="H6" i="10" s="1"/>
  <c r="H60" i="16" l="1"/>
  <c r="H60" i="15"/>
  <c r="H60" i="14"/>
  <c r="H60" i="13"/>
  <c r="H60" i="12"/>
  <c r="H60" i="10"/>
  <c r="D16" i="8" l="1"/>
  <c r="D14" i="8"/>
  <c r="D22" i="8" s="1"/>
</calcChain>
</file>

<file path=xl/sharedStrings.xml><?xml version="1.0" encoding="utf-8"?>
<sst xmlns="http://schemas.openxmlformats.org/spreadsheetml/2006/main" count="891" uniqueCount="195">
  <si>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</si>
  <si>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</si>
  <si>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</si>
  <si>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合計</t>
    <rPh sb="0" eb="2">
      <t>ゴウケイ</t>
    </rPh>
    <phoneticPr fontId="2"/>
  </si>
  <si>
    <t>令和　　年　　月　　日</t>
    <rPh sb="0" eb="2">
      <t>レイワ</t>
    </rPh>
    <rPh sb="4" eb="5">
      <t>ネン</t>
    </rPh>
    <rPh sb="7" eb="8">
      <t>ガツ</t>
    </rPh>
    <rPh sb="10" eb="11">
      <t>ニチ</t>
    </rPh>
    <phoneticPr fontId="2"/>
  </si>
  <si>
    <t>（注）１　金額欄アラビア数字の記入に当たっては、頭数字の前に￥の字を記入すること。</t>
    <rPh sb="1" eb="2">
      <t>チュウ</t>
    </rPh>
    <rPh sb="5" eb="8">
      <t>キンガクラン</t>
    </rPh>
    <rPh sb="12" eb="14">
      <t>スウジ</t>
    </rPh>
    <rPh sb="15" eb="17">
      <t>キニュウ</t>
    </rPh>
    <rPh sb="18" eb="19">
      <t>ア</t>
    </rPh>
    <rPh sb="24" eb="25">
      <t>アタマ</t>
    </rPh>
    <rPh sb="25" eb="27">
      <t>スウジ</t>
    </rPh>
    <rPh sb="28" eb="29">
      <t>マエ</t>
    </rPh>
    <rPh sb="32" eb="33">
      <t>ジ</t>
    </rPh>
    <rPh sb="34" eb="36">
      <t>キニュウ</t>
    </rPh>
    <phoneticPr fontId="2"/>
  </si>
  <si>
    <t xml:space="preserve">              住所（所在地）　　○○市○○町○○</t>
    <phoneticPr fontId="2"/>
  </si>
  <si>
    <t xml:space="preserve">              商号又は名称　　　○○株式会社○○支店</t>
    <phoneticPr fontId="2"/>
  </si>
  <si>
    <t xml:space="preserve">              代表者氏名　　　　支店長　○○　○○</t>
    <rPh sb="14" eb="17">
      <t>ダイヒョウシャ</t>
    </rPh>
    <rPh sb="17" eb="19">
      <t>シメイ</t>
    </rPh>
    <phoneticPr fontId="2"/>
  </si>
  <si>
    <t xml:space="preserve">              代理人氏名　　　　○○　○○</t>
    <rPh sb="14" eb="17">
      <t>ダイリニン</t>
    </rPh>
    <rPh sb="17" eb="19">
      <t>シメイ</t>
    </rPh>
    <phoneticPr fontId="2"/>
  </si>
  <si>
    <t>責任者（部署名・氏名）</t>
    <rPh sb="0" eb="3">
      <t>セキニンシャ</t>
    </rPh>
    <rPh sb="4" eb="6">
      <t>ブショ</t>
    </rPh>
    <rPh sb="6" eb="7">
      <t>メイ</t>
    </rPh>
    <rPh sb="8" eb="10">
      <t>シメイ</t>
    </rPh>
    <phoneticPr fontId="2"/>
  </si>
  <si>
    <t>担当者（部署名・氏名）</t>
    <rPh sb="0" eb="3">
      <t>タントウシャ</t>
    </rPh>
    <rPh sb="4" eb="6">
      <t>ブショ</t>
    </rPh>
    <rPh sb="6" eb="7">
      <t>メイ</t>
    </rPh>
    <rPh sb="8" eb="10">
      <t>シメイ</t>
    </rPh>
    <phoneticPr fontId="2"/>
  </si>
  <si>
    <t>連絡先</t>
    <rPh sb="0" eb="2">
      <t>レンラク</t>
    </rPh>
    <rPh sb="2" eb="3">
      <t>サキ</t>
    </rPh>
    <phoneticPr fontId="2"/>
  </si>
  <si>
    <t>　　　　相当する金額を記入すること。</t>
    <rPh sb="4" eb="6">
      <t>ソウトウ</t>
    </rPh>
    <rPh sb="8" eb="10">
      <t>キンガク</t>
    </rPh>
    <rPh sb="11" eb="13">
      <t>キニュウ</t>
    </rPh>
    <phoneticPr fontId="2"/>
  </si>
  <si>
    <t>　　　２　消費税及び地方消費税に係る課税事業者であるか免税事業者であるかを問わず、契約希望金額の１１０分の１００に</t>
    <rPh sb="5" eb="8">
      <t>ショウヒゼイ</t>
    </rPh>
    <rPh sb="8" eb="9">
      <t>オヨ</t>
    </rPh>
    <rPh sb="10" eb="15">
      <t>チホウショウヒゼイ</t>
    </rPh>
    <rPh sb="16" eb="17">
      <t>カカ</t>
    </rPh>
    <rPh sb="18" eb="23">
      <t>カゼイジギョウシャ</t>
    </rPh>
    <rPh sb="27" eb="32">
      <t>メンゼイジギョウシャ</t>
    </rPh>
    <rPh sb="37" eb="38">
      <t>ト</t>
    </rPh>
    <rPh sb="41" eb="47">
      <t>ケイヤクキボウキンガク</t>
    </rPh>
    <rPh sb="51" eb="52">
      <t>ブン</t>
    </rPh>
    <phoneticPr fontId="2"/>
  </si>
  <si>
    <t>　　　　可とします。押印のない入札書を提出する場合は、入札書の余白に、責任者（事務を担当する部門の長）の氏名及び</t>
    <rPh sb="4" eb="5">
      <t>カ</t>
    </rPh>
    <rPh sb="10" eb="12">
      <t>オウイン</t>
    </rPh>
    <rPh sb="15" eb="18">
      <t>ニュウサツショ</t>
    </rPh>
    <rPh sb="27" eb="30">
      <t>ニュウサツショ</t>
    </rPh>
    <phoneticPr fontId="2"/>
  </si>
  <si>
    <t>　　　　担当者の氏名をフルネームで記載し、更に連絡先として電話番号（固定電話。設置していない場合は携帯電話）を</t>
    <phoneticPr fontId="2"/>
  </si>
  <si>
    <t>　　　　記載してください。なお、押印がなく、上記の記載がない場合は、無効となります。</t>
    <rPh sb="16" eb="18">
      <t>オウイン</t>
    </rPh>
    <rPh sb="22" eb="24">
      <t>ジョウキ</t>
    </rPh>
    <rPh sb="25" eb="27">
      <t>キサイ</t>
    </rPh>
    <rPh sb="30" eb="32">
      <t>バアイ</t>
    </rPh>
    <rPh sb="34" eb="36">
      <t>ムコウ</t>
    </rPh>
    <phoneticPr fontId="2"/>
  </si>
  <si>
    <t>帳票名</t>
    <rPh sb="0" eb="2">
      <t>チョウヒョウ</t>
    </rPh>
    <rPh sb="2" eb="3">
      <t>メイ</t>
    </rPh>
    <phoneticPr fontId="5"/>
  </si>
  <si>
    <t>〇　入札金額</t>
    <rPh sb="2" eb="4">
      <t>ニュウサツ</t>
    </rPh>
    <rPh sb="4" eb="6">
      <t>キンガク</t>
    </rPh>
    <phoneticPr fontId="2"/>
  </si>
  <si>
    <t>入　札　書</t>
    <rPh sb="0" eb="1">
      <t>イ</t>
    </rPh>
    <rPh sb="2" eb="3">
      <t>サツ</t>
    </rPh>
    <rPh sb="4" eb="5">
      <t>ショ</t>
    </rPh>
    <phoneticPr fontId="5"/>
  </si>
  <si>
    <t>(宛先）高松市長</t>
    <rPh sb="1" eb="3">
      <t>アテサキ</t>
    </rPh>
    <rPh sb="4" eb="8">
      <t>タカマツシチョウ</t>
    </rPh>
    <phoneticPr fontId="2"/>
  </si>
  <si>
    <t>１回目、２回目の別を記入</t>
  </si>
  <si>
    <t>第　　回</t>
    <rPh sb="0" eb="1">
      <t>ダイ</t>
    </rPh>
    <rPh sb="3" eb="4">
      <t>カイ</t>
    </rPh>
    <phoneticPr fontId="2"/>
  </si>
  <si>
    <t>（注）記載事項を訂正するときは、誤字に二重線を引き、上部に正書し、欄外にその旨を明記して押印（委任状の受任者印鑑を使用）してください。ただし、金額の訂正はできません。</t>
    <rPh sb="1" eb="2">
      <t>チュウ</t>
    </rPh>
    <rPh sb="3" eb="7">
      <t>キサイジコウ</t>
    </rPh>
    <rPh sb="8" eb="10">
      <t>テイセイ</t>
    </rPh>
    <rPh sb="16" eb="18">
      <t>ゴジ</t>
    </rPh>
    <rPh sb="19" eb="22">
      <t>ニジュウセン</t>
    </rPh>
    <rPh sb="23" eb="24">
      <t>ヒ</t>
    </rPh>
    <rPh sb="26" eb="28">
      <t>ジョウブ</t>
    </rPh>
    <rPh sb="29" eb="31">
      <t>セイショ</t>
    </rPh>
    <rPh sb="33" eb="35">
      <t>ランガイ</t>
    </rPh>
    <rPh sb="38" eb="39">
      <t>ムネ</t>
    </rPh>
    <rPh sb="40" eb="42">
      <t>メイキ</t>
    </rPh>
    <rPh sb="44" eb="46">
      <t>オウイン</t>
    </rPh>
    <rPh sb="47" eb="50">
      <t>イニンジョウ</t>
    </rPh>
    <rPh sb="51" eb="54">
      <t>ジュニンシャ</t>
    </rPh>
    <rPh sb="54" eb="56">
      <t>インカン</t>
    </rPh>
    <rPh sb="57" eb="59">
      <t>シヨウ</t>
    </rPh>
    <rPh sb="71" eb="73">
      <t>キンガク</t>
    </rPh>
    <rPh sb="74" eb="76">
      <t>テイセイ</t>
    </rPh>
    <phoneticPr fontId="2"/>
  </si>
  <si>
    <t>グル
－プ
No.</t>
  </si>
  <si>
    <t>帳票
No.</t>
    <rPh sb="0" eb="2">
      <t>チョウヒョウ</t>
    </rPh>
    <phoneticPr fontId="5"/>
  </si>
  <si>
    <t>年間
出力
想定数</t>
    <phoneticPr fontId="5"/>
  </si>
  <si>
    <t>OL発行
用納品
部数
（年）</t>
    <phoneticPr fontId="5"/>
  </si>
  <si>
    <t>合計</t>
    <rPh sb="0" eb="2">
      <t>ゴウケイ</t>
    </rPh>
    <phoneticPr fontId="5"/>
  </si>
  <si>
    <t>59</t>
    <phoneticPr fontId="5"/>
  </si>
  <si>
    <t>受診券表紙</t>
    <rPh sb="0" eb="2">
      <t>ジュシン</t>
    </rPh>
    <rPh sb="2" eb="3">
      <t>ケン</t>
    </rPh>
    <rPh sb="3" eb="4">
      <t>オモテ</t>
    </rPh>
    <rPh sb="4" eb="5">
      <t>カミ</t>
    </rPh>
    <phoneticPr fontId="5"/>
  </si>
  <si>
    <t>60</t>
    <phoneticPr fontId="5"/>
  </si>
  <si>
    <t>受診券随時発行用</t>
    <rPh sb="0" eb="2">
      <t>ジュシン</t>
    </rPh>
    <rPh sb="2" eb="3">
      <t>ケン</t>
    </rPh>
    <rPh sb="3" eb="5">
      <t>ズイジ</t>
    </rPh>
    <rPh sb="5" eb="7">
      <t>ハッコウ</t>
    </rPh>
    <rPh sb="7" eb="8">
      <t>ヨウ</t>
    </rPh>
    <phoneticPr fontId="5"/>
  </si>
  <si>
    <t>61-1</t>
    <phoneticPr fontId="5"/>
  </si>
  <si>
    <t>個別検診受診券 ２枚綴り（裏面印刷なし）</t>
    <rPh sb="0" eb="2">
      <t>コベツ</t>
    </rPh>
    <rPh sb="2" eb="4">
      <t>ケンシン</t>
    </rPh>
    <rPh sb="4" eb="6">
      <t>ジュシン</t>
    </rPh>
    <rPh sb="6" eb="7">
      <t>ケン</t>
    </rPh>
    <rPh sb="9" eb="10">
      <t>マイ</t>
    </rPh>
    <rPh sb="10" eb="11">
      <t>ツヅ</t>
    </rPh>
    <rPh sb="13" eb="15">
      <t>ウラメン</t>
    </rPh>
    <rPh sb="15" eb="17">
      <t>インサツ</t>
    </rPh>
    <phoneticPr fontId="5"/>
  </si>
  <si>
    <t>62-1</t>
    <phoneticPr fontId="5"/>
  </si>
  <si>
    <t>個別検診受診券　４枚綴り(肺左）</t>
    <rPh sb="0" eb="2">
      <t>コベツ</t>
    </rPh>
    <rPh sb="2" eb="4">
      <t>ケンシン</t>
    </rPh>
    <rPh sb="4" eb="6">
      <t>ジュシン</t>
    </rPh>
    <rPh sb="6" eb="7">
      <t>ケン</t>
    </rPh>
    <rPh sb="9" eb="10">
      <t>マイ</t>
    </rPh>
    <rPh sb="10" eb="11">
      <t>ツヅ</t>
    </rPh>
    <rPh sb="13" eb="14">
      <t>ハイ</t>
    </rPh>
    <rPh sb="14" eb="15">
      <t>ヒダリ</t>
    </rPh>
    <phoneticPr fontId="5"/>
  </si>
  <si>
    <t>62-2</t>
  </si>
  <si>
    <t>個別検診受診券　４枚綴り（肺右）</t>
    <rPh sb="0" eb="2">
      <t>コベツ</t>
    </rPh>
    <rPh sb="2" eb="4">
      <t>ケンシン</t>
    </rPh>
    <rPh sb="4" eb="6">
      <t>ジュシン</t>
    </rPh>
    <rPh sb="6" eb="7">
      <t>ケン</t>
    </rPh>
    <rPh sb="9" eb="10">
      <t>マイ</t>
    </rPh>
    <rPh sb="10" eb="11">
      <t>ツヅ</t>
    </rPh>
    <rPh sb="13" eb="14">
      <t>ハイ</t>
    </rPh>
    <rPh sb="14" eb="15">
      <t>ミギ</t>
    </rPh>
    <phoneticPr fontId="5"/>
  </si>
  <si>
    <t>62-3</t>
    <phoneticPr fontId="15"/>
  </si>
  <si>
    <t>個別検診受診券　４枚綴り（裏面印刷なし）</t>
    <rPh sb="0" eb="2">
      <t>コベツ</t>
    </rPh>
    <rPh sb="2" eb="4">
      <t>ケンシン</t>
    </rPh>
    <rPh sb="4" eb="6">
      <t>ジュシン</t>
    </rPh>
    <rPh sb="6" eb="7">
      <t>ケン</t>
    </rPh>
    <rPh sb="9" eb="10">
      <t>マイ</t>
    </rPh>
    <rPh sb="10" eb="11">
      <t>ツヅ</t>
    </rPh>
    <phoneticPr fontId="5"/>
  </si>
  <si>
    <t>63-1</t>
    <phoneticPr fontId="5"/>
  </si>
  <si>
    <t>個別検診受診券　６枚綴り（肺左）</t>
    <rPh sb="0" eb="2">
      <t>コベツ</t>
    </rPh>
    <rPh sb="2" eb="4">
      <t>ケンシン</t>
    </rPh>
    <rPh sb="4" eb="6">
      <t>ジュシン</t>
    </rPh>
    <rPh sb="6" eb="7">
      <t>ケン</t>
    </rPh>
    <rPh sb="9" eb="10">
      <t>マイ</t>
    </rPh>
    <rPh sb="10" eb="11">
      <t>ツヅ</t>
    </rPh>
    <rPh sb="13" eb="14">
      <t>ハイ</t>
    </rPh>
    <rPh sb="14" eb="15">
      <t>ヒダリ</t>
    </rPh>
    <phoneticPr fontId="5"/>
  </si>
  <si>
    <t>63-2</t>
  </si>
  <si>
    <t>個別検診受診券　６枚綴り（肺右）</t>
    <rPh sb="0" eb="2">
      <t>コベツ</t>
    </rPh>
    <rPh sb="2" eb="4">
      <t>ケンシン</t>
    </rPh>
    <rPh sb="4" eb="6">
      <t>ジュシン</t>
    </rPh>
    <rPh sb="6" eb="7">
      <t>ケン</t>
    </rPh>
    <rPh sb="9" eb="10">
      <t>マイ</t>
    </rPh>
    <rPh sb="10" eb="11">
      <t>ツヅ</t>
    </rPh>
    <rPh sb="13" eb="14">
      <t>ハイ</t>
    </rPh>
    <rPh sb="14" eb="15">
      <t>ミギ</t>
    </rPh>
    <phoneticPr fontId="5"/>
  </si>
  <si>
    <t>64-1</t>
    <phoneticPr fontId="5"/>
  </si>
  <si>
    <t>個別検診受診券　８枚綴り（左肺）</t>
    <rPh sb="0" eb="2">
      <t>コベツ</t>
    </rPh>
    <rPh sb="2" eb="4">
      <t>ケンシン</t>
    </rPh>
    <rPh sb="4" eb="6">
      <t>ジュシン</t>
    </rPh>
    <rPh sb="6" eb="7">
      <t>ケン</t>
    </rPh>
    <rPh sb="9" eb="10">
      <t>マイ</t>
    </rPh>
    <rPh sb="10" eb="11">
      <t>ツヅ</t>
    </rPh>
    <rPh sb="13" eb="14">
      <t>ヒダリ</t>
    </rPh>
    <rPh sb="14" eb="15">
      <t>ハイ</t>
    </rPh>
    <phoneticPr fontId="5"/>
  </si>
  <si>
    <t>64-2</t>
    <phoneticPr fontId="15"/>
  </si>
  <si>
    <t>個別検診受診券　８枚綴り（右肺）</t>
    <rPh sb="0" eb="2">
      <t>コベツ</t>
    </rPh>
    <rPh sb="2" eb="4">
      <t>ケンシン</t>
    </rPh>
    <rPh sb="4" eb="6">
      <t>ジュシン</t>
    </rPh>
    <rPh sb="6" eb="7">
      <t>ケン</t>
    </rPh>
    <rPh sb="9" eb="10">
      <t>マイ</t>
    </rPh>
    <rPh sb="10" eb="11">
      <t>ツヅ</t>
    </rPh>
    <rPh sb="13" eb="14">
      <t>ミギ</t>
    </rPh>
    <rPh sb="14" eb="15">
      <t>ハイ</t>
    </rPh>
    <phoneticPr fontId="5"/>
  </si>
  <si>
    <t>67</t>
  </si>
  <si>
    <t>肺がん受診券随時発行用</t>
    <rPh sb="0" eb="1">
      <t>ハイ</t>
    </rPh>
    <rPh sb="3" eb="5">
      <t>ジュシン</t>
    </rPh>
    <rPh sb="5" eb="6">
      <t>ケン</t>
    </rPh>
    <rPh sb="6" eb="8">
      <t>ズイジ</t>
    </rPh>
    <rPh sb="8" eb="10">
      <t>ハッコウ</t>
    </rPh>
    <rPh sb="10" eb="11">
      <t>ヨウ</t>
    </rPh>
    <phoneticPr fontId="5"/>
  </si>
  <si>
    <t>68</t>
  </si>
  <si>
    <t>肺がん集団検診受診券（当日用）　裏面質問票・切り取り線あり</t>
    <rPh sb="0" eb="1">
      <t>ハイ</t>
    </rPh>
    <rPh sb="3" eb="5">
      <t>シュウダン</t>
    </rPh>
    <rPh sb="5" eb="7">
      <t>ケンシン</t>
    </rPh>
    <rPh sb="7" eb="9">
      <t>ジュシン</t>
    </rPh>
    <rPh sb="9" eb="10">
      <t>ケン</t>
    </rPh>
    <rPh sb="11" eb="13">
      <t>トウジツ</t>
    </rPh>
    <rPh sb="13" eb="14">
      <t>ヨウ</t>
    </rPh>
    <rPh sb="16" eb="18">
      <t>リメン</t>
    </rPh>
    <rPh sb="18" eb="20">
      <t>シツモン</t>
    </rPh>
    <rPh sb="20" eb="21">
      <t>ヒョウ</t>
    </rPh>
    <phoneticPr fontId="5"/>
  </si>
  <si>
    <t>69</t>
  </si>
  <si>
    <t>健診(検診)案内ちらし・医療機関一覧表</t>
    <rPh sb="0" eb="2">
      <t>ケンシン</t>
    </rPh>
    <rPh sb="3" eb="5">
      <t>ケンシン</t>
    </rPh>
    <rPh sb="6" eb="8">
      <t>アンナイ</t>
    </rPh>
    <rPh sb="12" eb="14">
      <t>イリョウ</t>
    </rPh>
    <rPh sb="14" eb="16">
      <t>キカン</t>
    </rPh>
    <rPh sb="16" eb="18">
      <t>イチラン</t>
    </rPh>
    <rPh sb="18" eb="19">
      <t>ヒョウ</t>
    </rPh>
    <phoneticPr fontId="5"/>
  </si>
  <si>
    <t>70</t>
  </si>
  <si>
    <t>胃がん集団検診用ちらし</t>
    <rPh sb="0" eb="1">
      <t>イ</t>
    </rPh>
    <rPh sb="3" eb="7">
      <t>シュウダンケンシン</t>
    </rPh>
    <rPh sb="7" eb="8">
      <t>ヨウ</t>
    </rPh>
    <phoneticPr fontId="5"/>
  </si>
  <si>
    <t>71</t>
  </si>
  <si>
    <t>肺がん集団検診用ちらし</t>
    <rPh sb="0" eb="1">
      <t>ハイ</t>
    </rPh>
    <rPh sb="3" eb="5">
      <t>シュウダン</t>
    </rPh>
    <rPh sb="5" eb="7">
      <t>ケンシン</t>
    </rPh>
    <rPh sb="7" eb="8">
      <t>ヨウ</t>
    </rPh>
    <phoneticPr fontId="5"/>
  </si>
  <si>
    <t>72</t>
  </si>
  <si>
    <t>送付（封入封緘）用封筒（統合受診券）</t>
    <rPh sb="12" eb="14">
      <t>トウゴウ</t>
    </rPh>
    <rPh sb="14" eb="16">
      <t>ジュシン</t>
    </rPh>
    <rPh sb="16" eb="17">
      <t>ケン</t>
    </rPh>
    <phoneticPr fontId="5"/>
  </si>
  <si>
    <t>73-1</t>
    <phoneticPr fontId="5"/>
  </si>
  <si>
    <t>胃がん個別検診受診券表紙</t>
    <rPh sb="0" eb="1">
      <t>イ</t>
    </rPh>
    <rPh sb="3" eb="5">
      <t>コベツ</t>
    </rPh>
    <rPh sb="5" eb="7">
      <t>ケンシン</t>
    </rPh>
    <rPh sb="7" eb="9">
      <t>ジュシン</t>
    </rPh>
    <rPh sb="9" eb="10">
      <t>ケン</t>
    </rPh>
    <rPh sb="10" eb="12">
      <t>ヒョウシ</t>
    </rPh>
    <phoneticPr fontId="5"/>
  </si>
  <si>
    <t>73-2</t>
    <phoneticPr fontId="5"/>
  </si>
  <si>
    <t>胃がん個別検診受診券</t>
    <rPh sb="0" eb="1">
      <t>イ</t>
    </rPh>
    <rPh sb="3" eb="5">
      <t>コベツ</t>
    </rPh>
    <rPh sb="5" eb="7">
      <t>ケンシン</t>
    </rPh>
    <rPh sb="7" eb="9">
      <t>ジュシン</t>
    </rPh>
    <rPh sb="9" eb="10">
      <t>ケン</t>
    </rPh>
    <phoneticPr fontId="5"/>
  </si>
  <si>
    <t>74-1</t>
    <phoneticPr fontId="5"/>
  </si>
  <si>
    <t>胃がん個別検診案内ちらし・医療機関一覧</t>
    <rPh sb="0" eb="1">
      <t>イ</t>
    </rPh>
    <rPh sb="3" eb="5">
      <t>コベツ</t>
    </rPh>
    <rPh sb="5" eb="7">
      <t>ケンシン</t>
    </rPh>
    <rPh sb="7" eb="9">
      <t>アンナイ</t>
    </rPh>
    <phoneticPr fontId="5"/>
  </si>
  <si>
    <t>75</t>
  </si>
  <si>
    <t>送付（封入封緘）用封筒（胃がん集団・個別検診受診券）</t>
    <rPh sb="12" eb="13">
      <t>イ</t>
    </rPh>
    <rPh sb="15" eb="17">
      <t>シュウダン</t>
    </rPh>
    <rPh sb="18" eb="20">
      <t>コベツ</t>
    </rPh>
    <rPh sb="20" eb="22">
      <t>ケンシン</t>
    </rPh>
    <rPh sb="22" eb="24">
      <t>ジュシン</t>
    </rPh>
    <rPh sb="24" eb="25">
      <t>ケン</t>
    </rPh>
    <phoneticPr fontId="5"/>
  </si>
  <si>
    <t>76-1</t>
    <phoneticPr fontId="5"/>
  </si>
  <si>
    <t>医療機関用ちらし（大）各種検診　掲示用ポスター</t>
    <rPh sb="0" eb="2">
      <t>イリョウ</t>
    </rPh>
    <rPh sb="2" eb="4">
      <t>キカン</t>
    </rPh>
    <rPh sb="4" eb="5">
      <t>ヨウ</t>
    </rPh>
    <rPh sb="9" eb="10">
      <t>ダイ</t>
    </rPh>
    <phoneticPr fontId="5"/>
  </si>
  <si>
    <t>77-1</t>
    <phoneticPr fontId="5"/>
  </si>
  <si>
    <t>自己負担金免除申請書類（がん検診用）</t>
    <rPh sb="0" eb="2">
      <t>ジコ</t>
    </rPh>
    <rPh sb="2" eb="5">
      <t>フタンキン</t>
    </rPh>
    <rPh sb="5" eb="7">
      <t>メンジョ</t>
    </rPh>
    <rPh sb="7" eb="9">
      <t>シンセイ</t>
    </rPh>
    <rPh sb="9" eb="11">
      <t>ショルイ</t>
    </rPh>
    <rPh sb="14" eb="16">
      <t>ケンシン</t>
    </rPh>
    <rPh sb="16" eb="17">
      <t>ヨウ</t>
    </rPh>
    <phoneticPr fontId="5"/>
  </si>
  <si>
    <t>77-2</t>
    <phoneticPr fontId="5"/>
  </si>
  <si>
    <t>個別検診受診券見本</t>
    <rPh sb="7" eb="9">
      <t>ミホン</t>
    </rPh>
    <phoneticPr fontId="5"/>
  </si>
  <si>
    <t>78</t>
    <phoneticPr fontId="5"/>
  </si>
  <si>
    <t>発行用表紙</t>
    <rPh sb="0" eb="2">
      <t>ハッコウ</t>
    </rPh>
    <rPh sb="2" eb="3">
      <t>ヨウ</t>
    </rPh>
    <rPh sb="3" eb="5">
      <t>ヒョウシ</t>
    </rPh>
    <phoneticPr fontId="5"/>
  </si>
  <si>
    <t>79</t>
  </si>
  <si>
    <t>乳がん検診無料ク－ポン券</t>
    <rPh sb="0" eb="1">
      <t>ニュウ</t>
    </rPh>
    <rPh sb="3" eb="5">
      <t>ケンシン</t>
    </rPh>
    <rPh sb="5" eb="7">
      <t>ムリョウ</t>
    </rPh>
    <rPh sb="11" eb="12">
      <t>ケン</t>
    </rPh>
    <phoneticPr fontId="5"/>
  </si>
  <si>
    <t>80</t>
  </si>
  <si>
    <t>子宮頸がん検診無料ク－ポン券</t>
    <rPh sb="0" eb="2">
      <t>シキュウ</t>
    </rPh>
    <rPh sb="2" eb="3">
      <t>ケイ</t>
    </rPh>
    <rPh sb="5" eb="7">
      <t>ケンシン</t>
    </rPh>
    <rPh sb="7" eb="9">
      <t>ムリョウ</t>
    </rPh>
    <rPh sb="13" eb="14">
      <t>ケン</t>
    </rPh>
    <phoneticPr fontId="5"/>
  </si>
  <si>
    <t>84</t>
    <phoneticPr fontId="5"/>
  </si>
  <si>
    <t>健診案内・医療機関一覧表（乳がん・子宮頸がん）</t>
    <rPh sb="0" eb="2">
      <t>ケンシン</t>
    </rPh>
    <rPh sb="2" eb="4">
      <t>アンナイ</t>
    </rPh>
    <rPh sb="5" eb="7">
      <t>イリョウ</t>
    </rPh>
    <rPh sb="7" eb="9">
      <t>キカン</t>
    </rPh>
    <rPh sb="9" eb="11">
      <t>イチラン</t>
    </rPh>
    <rPh sb="11" eb="12">
      <t>ヒョウ</t>
    </rPh>
    <rPh sb="13" eb="14">
      <t>ニュウ</t>
    </rPh>
    <rPh sb="17" eb="19">
      <t>シキュウ</t>
    </rPh>
    <rPh sb="19" eb="20">
      <t>ケイ</t>
    </rPh>
    <phoneticPr fontId="5"/>
  </si>
  <si>
    <t>85</t>
  </si>
  <si>
    <t>がん検診手帳</t>
    <rPh sb="2" eb="4">
      <t>ケンシン</t>
    </rPh>
    <rPh sb="4" eb="6">
      <t>テチョウ</t>
    </rPh>
    <phoneticPr fontId="5"/>
  </si>
  <si>
    <t>88</t>
  </si>
  <si>
    <t>送付（封入封緘）用封筒</t>
  </si>
  <si>
    <t>89-1</t>
    <phoneticPr fontId="15"/>
  </si>
  <si>
    <t>子宮頸がん検診勧奨通知書</t>
    <rPh sb="5" eb="7">
      <t>ケンシン</t>
    </rPh>
    <rPh sb="7" eb="9">
      <t>カンショウ</t>
    </rPh>
    <rPh sb="9" eb="12">
      <t>ツウチショ</t>
    </rPh>
    <phoneticPr fontId="5"/>
  </si>
  <si>
    <t>89-2</t>
  </si>
  <si>
    <t>乳がん検診勧奨通知書</t>
    <rPh sb="0" eb="1">
      <t>ニュウ</t>
    </rPh>
    <rPh sb="3" eb="5">
      <t>ケンシン</t>
    </rPh>
    <rPh sb="5" eb="7">
      <t>カンショウ</t>
    </rPh>
    <phoneticPr fontId="5"/>
  </si>
  <si>
    <t>91</t>
  </si>
  <si>
    <t>歯科健診受診票</t>
    <rPh sb="0" eb="2">
      <t>シカ</t>
    </rPh>
    <rPh sb="2" eb="4">
      <t>ケンシン</t>
    </rPh>
    <rPh sb="4" eb="6">
      <t>ジュシン</t>
    </rPh>
    <rPh sb="6" eb="7">
      <t>ヒョウ</t>
    </rPh>
    <phoneticPr fontId="5"/>
  </si>
  <si>
    <t>92</t>
  </si>
  <si>
    <t>検診案内ちらし（20・30・40・50・60・65・70歳用）全年齢統一して同じちらし作成</t>
    <rPh sb="0" eb="2">
      <t>ケンシン</t>
    </rPh>
    <rPh sb="2" eb="4">
      <t>アンナイ</t>
    </rPh>
    <rPh sb="28" eb="29">
      <t>サイ</t>
    </rPh>
    <rPh sb="29" eb="30">
      <t>ヨウ</t>
    </rPh>
    <rPh sb="31" eb="36">
      <t>ゼンネンレイトウイツ</t>
    </rPh>
    <rPh sb="38" eb="39">
      <t>オナ</t>
    </rPh>
    <rPh sb="43" eb="45">
      <t>サクセイ</t>
    </rPh>
    <phoneticPr fontId="5"/>
  </si>
  <si>
    <t>94‐1</t>
    <phoneticPr fontId="5"/>
  </si>
  <si>
    <t>送付（封入封緘）用封筒 (20・30・40・50・60・65・70歳用)全年齢統一して同じ封筒作成</t>
    <rPh sb="0" eb="2">
      <t>ソウフ</t>
    </rPh>
    <rPh sb="3" eb="5">
      <t>フウニュウ</t>
    </rPh>
    <rPh sb="5" eb="7">
      <t>フウカン</t>
    </rPh>
    <rPh sb="8" eb="9">
      <t>ヨウ</t>
    </rPh>
    <rPh sb="9" eb="11">
      <t>フウトウ</t>
    </rPh>
    <rPh sb="36" eb="37">
      <t>サイ</t>
    </rPh>
    <rPh sb="37" eb="38">
      <t>ヨウ</t>
    </rPh>
    <rPh sb="39" eb="44">
      <t>ゼンネンレイトウイツ</t>
    </rPh>
    <rPh sb="46" eb="47">
      <t>オナフウトウサクセイ</t>
    </rPh>
    <phoneticPr fontId="5"/>
  </si>
  <si>
    <t>130</t>
    <phoneticPr fontId="5"/>
  </si>
  <si>
    <t>１歳６か月児健康診査票</t>
    <phoneticPr fontId="5"/>
  </si>
  <si>
    <t>131</t>
    <phoneticPr fontId="5"/>
  </si>
  <si>
    <t>132</t>
    <phoneticPr fontId="5"/>
  </si>
  <si>
    <t xml:space="preserve">133-1                                                                                                                                                                                                                            </t>
    <phoneticPr fontId="15"/>
  </si>
  <si>
    <t>送付（封入封緘）用封筒(料金後納)</t>
    <phoneticPr fontId="5"/>
  </si>
  <si>
    <t xml:space="preserve">133-2                                                                                                                                                                                                                            </t>
    <phoneticPr fontId="15"/>
  </si>
  <si>
    <t>送付（封入封緘）用封筒(区内特別)</t>
    <phoneticPr fontId="5"/>
  </si>
  <si>
    <t>134</t>
    <phoneticPr fontId="15"/>
  </si>
  <si>
    <t>３歳児健康診査票</t>
    <rPh sb="1" eb="2">
      <t>サイ</t>
    </rPh>
    <phoneticPr fontId="5"/>
  </si>
  <si>
    <t>135</t>
    <phoneticPr fontId="15"/>
  </si>
  <si>
    <t>136</t>
    <phoneticPr fontId="5"/>
  </si>
  <si>
    <t>３歳児食生活アンケート</t>
    <rPh sb="1" eb="2">
      <t>サイ</t>
    </rPh>
    <rPh sb="3" eb="6">
      <t>ショクセイカツ</t>
    </rPh>
    <phoneticPr fontId="5"/>
  </si>
  <si>
    <t>137-1</t>
    <phoneticPr fontId="15"/>
  </si>
  <si>
    <t>137-2</t>
    <phoneticPr fontId="15"/>
  </si>
  <si>
    <t>138</t>
    <phoneticPr fontId="15"/>
  </si>
  <si>
    <t>４か月児相談通知票（お知らせ）　</t>
    <rPh sb="2" eb="3">
      <t>ゲツ</t>
    </rPh>
    <rPh sb="3" eb="4">
      <t>ジ</t>
    </rPh>
    <rPh sb="4" eb="6">
      <t>ソウダン</t>
    </rPh>
    <rPh sb="6" eb="8">
      <t>ツウチ</t>
    </rPh>
    <rPh sb="8" eb="9">
      <t>ヒョウ</t>
    </rPh>
    <rPh sb="11" eb="12">
      <t>シ</t>
    </rPh>
    <phoneticPr fontId="5"/>
  </si>
  <si>
    <t>139</t>
    <phoneticPr fontId="15"/>
  </si>
  <si>
    <t>140</t>
    <phoneticPr fontId="15"/>
  </si>
  <si>
    <t>４か月児健やか親子アンケート</t>
    <rPh sb="2" eb="3">
      <t>ゲツ</t>
    </rPh>
    <rPh sb="3" eb="4">
      <t>ジ</t>
    </rPh>
    <rPh sb="4" eb="5">
      <t>スコ</t>
    </rPh>
    <rPh sb="7" eb="9">
      <t>オヤコ</t>
    </rPh>
    <phoneticPr fontId="5"/>
  </si>
  <si>
    <t>141-1</t>
    <phoneticPr fontId="15"/>
  </si>
  <si>
    <t>141-2</t>
    <phoneticPr fontId="15"/>
  </si>
  <si>
    <t>142</t>
    <phoneticPr fontId="15"/>
  </si>
  <si>
    <t>幼児歯科健康診査受診票</t>
    <rPh sb="0" eb="2">
      <t>ヨウジ</t>
    </rPh>
    <rPh sb="2" eb="4">
      <t>シカ</t>
    </rPh>
    <rPh sb="4" eb="6">
      <t>ケンコウ</t>
    </rPh>
    <rPh sb="6" eb="8">
      <t>シンサ</t>
    </rPh>
    <rPh sb="8" eb="10">
      <t>ジュシン</t>
    </rPh>
    <rPh sb="10" eb="11">
      <t>ヒョウ</t>
    </rPh>
    <phoneticPr fontId="5"/>
  </si>
  <si>
    <t>143</t>
    <phoneticPr fontId="15"/>
  </si>
  <si>
    <t>144</t>
    <phoneticPr fontId="15"/>
  </si>
  <si>
    <t>145-1</t>
    <phoneticPr fontId="15"/>
  </si>
  <si>
    <t>145-2</t>
    <phoneticPr fontId="15"/>
  </si>
  <si>
    <t>グル
ープ
No.</t>
    <phoneticPr fontId="5"/>
  </si>
  <si>
    <t>予定数量</t>
    <rPh sb="0" eb="2">
      <t>ヨテイ</t>
    </rPh>
    <rPh sb="2" eb="4">
      <t>スウリョウ</t>
    </rPh>
    <phoneticPr fontId="2"/>
  </si>
  <si>
    <t>4</t>
    <phoneticPr fontId="5"/>
  </si>
  <si>
    <t>プログラム開発等費用（統合受診券・クーポン券等）</t>
    <rPh sb="5" eb="10">
      <t>カイハツトウヒヨウ</t>
    </rPh>
    <rPh sb="11" eb="13">
      <t>トウゴウ</t>
    </rPh>
    <rPh sb="13" eb="15">
      <t>ジュシン</t>
    </rPh>
    <rPh sb="15" eb="16">
      <t>ケン</t>
    </rPh>
    <rPh sb="21" eb="22">
      <t>ケン</t>
    </rPh>
    <rPh sb="22" eb="23">
      <t>トウ</t>
    </rPh>
    <phoneticPr fontId="5"/>
  </si>
  <si>
    <t>プログラム開発等費用（歯科保健）</t>
    <rPh sb="11" eb="13">
      <t>シカ</t>
    </rPh>
    <rPh sb="13" eb="15">
      <t>ホケン</t>
    </rPh>
    <phoneticPr fontId="5"/>
  </si>
  <si>
    <t>5</t>
    <phoneticPr fontId="5"/>
  </si>
  <si>
    <t>6</t>
    <phoneticPr fontId="2"/>
  </si>
  <si>
    <t>7</t>
    <phoneticPr fontId="2"/>
  </si>
  <si>
    <t>8</t>
    <phoneticPr fontId="2"/>
  </si>
  <si>
    <t>プログラム開発等費用（幼児歯科）</t>
    <rPh sb="5" eb="7">
      <t>カイハツ</t>
    </rPh>
    <rPh sb="7" eb="8">
      <t>トウ</t>
    </rPh>
    <rPh sb="8" eb="10">
      <t>ヒヨウ</t>
    </rPh>
    <rPh sb="11" eb="15">
      <t>ヨウジシカ</t>
    </rPh>
    <phoneticPr fontId="5"/>
  </si>
  <si>
    <t>プログラム開発等費用（４か月児相談）</t>
    <rPh sb="5" eb="7">
      <t>カイハツ</t>
    </rPh>
    <rPh sb="7" eb="8">
      <t>トウ</t>
    </rPh>
    <rPh sb="8" eb="10">
      <t>ヒヨウ</t>
    </rPh>
    <rPh sb="13" eb="14">
      <t>ゲツ</t>
    </rPh>
    <rPh sb="14" eb="15">
      <t>ジ</t>
    </rPh>
    <rPh sb="15" eb="17">
      <t>ソウダン</t>
    </rPh>
    <phoneticPr fontId="5"/>
  </si>
  <si>
    <t>帳票№132以外</t>
    <rPh sb="0" eb="2">
      <t>チョウヒョウ</t>
    </rPh>
    <rPh sb="6" eb="8">
      <t>イガイ</t>
    </rPh>
    <phoneticPr fontId="2"/>
  </si>
  <si>
    <t>帳票№136以外</t>
    <rPh sb="0" eb="2">
      <t>チョウヒョウ</t>
    </rPh>
    <rPh sb="6" eb="8">
      <t>イガイ</t>
    </rPh>
    <phoneticPr fontId="2"/>
  </si>
  <si>
    <t>帳票№132
136</t>
    <rPh sb="0" eb="2">
      <t>チョウヒョウ</t>
    </rPh>
    <phoneticPr fontId="2"/>
  </si>
  <si>
    <t>プログラム開発等費用（勧奨通知書）</t>
    <rPh sb="5" eb="10">
      <t>カイハツトウヒヨウ</t>
    </rPh>
    <rPh sb="11" eb="13">
      <t>カンショウ</t>
    </rPh>
    <rPh sb="13" eb="15">
      <t>ツウチ</t>
    </rPh>
    <rPh sb="15" eb="16">
      <t>ショ</t>
    </rPh>
    <phoneticPr fontId="5"/>
  </si>
  <si>
    <t>プログラム開発等費用（３歳児健康診査）</t>
    <rPh sb="5" eb="7">
      <t>カイハツ</t>
    </rPh>
    <rPh sb="7" eb="8">
      <t>トウ</t>
    </rPh>
    <rPh sb="8" eb="10">
      <t>ヒヨウ</t>
    </rPh>
    <rPh sb="12" eb="14">
      <t>サイジ</t>
    </rPh>
    <rPh sb="14" eb="18">
      <t>ケンコウシンサ</t>
    </rPh>
    <phoneticPr fontId="5"/>
  </si>
  <si>
    <t>プログラム開発等費用（１歳６か月児健康診査）</t>
    <rPh sb="5" eb="7">
      <t>カイハツ</t>
    </rPh>
    <rPh sb="7" eb="8">
      <t>トウ</t>
    </rPh>
    <rPh sb="8" eb="10">
      <t>ヒヨウ</t>
    </rPh>
    <rPh sb="12" eb="13">
      <t>サイ</t>
    </rPh>
    <rPh sb="15" eb="16">
      <t>ゲツ</t>
    </rPh>
    <rPh sb="16" eb="17">
      <t>ジ</t>
    </rPh>
    <rPh sb="17" eb="19">
      <t>ケンコウ</t>
    </rPh>
    <rPh sb="19" eb="21">
      <t>シンサ</t>
    </rPh>
    <phoneticPr fontId="5"/>
  </si>
  <si>
    <t>合計
(ア)</t>
    <rPh sb="0" eb="2">
      <t>ゴウケイ</t>
    </rPh>
    <phoneticPr fontId="5"/>
  </si>
  <si>
    <t>プログラム開発等費用（栄養）</t>
    <rPh sb="5" eb="7">
      <t>カイハツ</t>
    </rPh>
    <rPh sb="7" eb="8">
      <t>トウ</t>
    </rPh>
    <rPh sb="8" eb="10">
      <t>ヒヨウ</t>
    </rPh>
    <rPh sb="11" eb="13">
      <t>エイヨウ</t>
    </rPh>
    <phoneticPr fontId="5"/>
  </si>
  <si>
    <t>金額
（円、税抜）</t>
    <rPh sb="0" eb="2">
      <t>キンガク</t>
    </rPh>
    <rPh sb="4" eb="5">
      <t>エン</t>
    </rPh>
    <rPh sb="6" eb="7">
      <t>ゼイ</t>
    </rPh>
    <rPh sb="7" eb="8">
      <t>ヌ</t>
    </rPh>
    <phoneticPr fontId="5"/>
  </si>
  <si>
    <t>次のとおり地方自治法、地方自治法施行令、高松市契約規則及び契約書その他指示事項を承知の上、入札します。</t>
    <rPh sb="0" eb="1">
      <t>ツギ</t>
    </rPh>
    <rPh sb="5" eb="7">
      <t>チホウ</t>
    </rPh>
    <rPh sb="7" eb="9">
      <t>ジチ</t>
    </rPh>
    <rPh sb="9" eb="10">
      <t>ホウ</t>
    </rPh>
    <rPh sb="11" eb="13">
      <t>チホウ</t>
    </rPh>
    <rPh sb="13" eb="15">
      <t>ジチ</t>
    </rPh>
    <rPh sb="15" eb="16">
      <t>ホウ</t>
    </rPh>
    <rPh sb="16" eb="19">
      <t>シコウレイ</t>
    </rPh>
    <rPh sb="20" eb="23">
      <t>タカマツシ</t>
    </rPh>
    <rPh sb="23" eb="27">
      <t>ケイヤクキソク</t>
    </rPh>
    <rPh sb="27" eb="28">
      <t>オヨ</t>
    </rPh>
    <rPh sb="29" eb="32">
      <t>ケイヤクショ</t>
    </rPh>
    <rPh sb="34" eb="35">
      <t>タ</t>
    </rPh>
    <rPh sb="35" eb="39">
      <t>シジジコウ</t>
    </rPh>
    <rPh sb="40" eb="42">
      <t>ショウチ</t>
    </rPh>
    <rPh sb="43" eb="44">
      <t>ウエ</t>
    </rPh>
    <rPh sb="45" eb="47">
      <t>ニュウサツ</t>
    </rPh>
    <phoneticPr fontId="2"/>
  </si>
  <si>
    <r>
      <t xml:space="preserve">帳票
単価
</t>
    </r>
    <r>
      <rPr>
        <sz val="10"/>
        <rFont val="ＭＳ Ｐゴシック"/>
        <family val="3"/>
        <charset val="128"/>
      </rPr>
      <t>（円、税抜）</t>
    </r>
    <r>
      <rPr>
        <sz val="12"/>
        <rFont val="ＭＳ Ｐゴシック"/>
        <family val="3"/>
        <charset val="128"/>
      </rPr>
      <t xml:space="preserve">
(イ)</t>
    </r>
    <rPh sb="7" eb="8">
      <t>エン</t>
    </rPh>
    <phoneticPr fontId="2"/>
  </si>
  <si>
    <r>
      <t xml:space="preserve">帳票作成等費用
</t>
    </r>
    <r>
      <rPr>
        <sz val="10"/>
        <rFont val="ＭＳ Ｐゴシック"/>
        <family val="3"/>
        <charset val="128"/>
      </rPr>
      <t>（円、税抜）</t>
    </r>
    <r>
      <rPr>
        <sz val="12"/>
        <rFont val="ＭＳ Ｐゴシック"/>
        <family val="3"/>
        <charset val="128"/>
      </rPr>
      <t xml:space="preserve">
数量(ア)×単価(イ)</t>
    </r>
    <rPh sb="0" eb="2">
      <t>チョウヒョウ</t>
    </rPh>
    <rPh sb="2" eb="4">
      <t>サクセイ</t>
    </rPh>
    <rPh sb="4" eb="5">
      <t>トウ</t>
    </rPh>
    <rPh sb="5" eb="7">
      <t>ヒヨウ</t>
    </rPh>
    <rPh sb="9" eb="10">
      <t>エン</t>
    </rPh>
    <rPh sb="15" eb="17">
      <t>スウリョウ</t>
    </rPh>
    <rPh sb="21" eb="23">
      <t>タンカ</t>
    </rPh>
    <phoneticPr fontId="2"/>
  </si>
  <si>
    <r>
      <t xml:space="preserve">版作成費用
</t>
    </r>
    <r>
      <rPr>
        <sz val="10"/>
        <rFont val="ＭＳ Ｐゴシック"/>
        <family val="3"/>
        <charset val="128"/>
      </rPr>
      <t>（円、税抜）</t>
    </r>
    <rPh sb="0" eb="1">
      <t>ハン</t>
    </rPh>
    <rPh sb="1" eb="3">
      <t>サクセイ</t>
    </rPh>
    <rPh sb="3" eb="5">
      <t>ヒヨウ</t>
    </rPh>
    <rPh sb="7" eb="8">
      <t>エン</t>
    </rPh>
    <rPh sb="9" eb="10">
      <t>ゼイ</t>
    </rPh>
    <rPh sb="10" eb="11">
      <t>ヌ</t>
    </rPh>
    <phoneticPr fontId="2"/>
  </si>
  <si>
    <r>
      <t xml:space="preserve">後処理費用
</t>
    </r>
    <r>
      <rPr>
        <sz val="10"/>
        <rFont val="ＭＳ Ｐゴシック"/>
        <family val="3"/>
        <charset val="128"/>
      </rPr>
      <t>（円、税抜）</t>
    </r>
    <rPh sb="0" eb="3">
      <t>アトショリ</t>
    </rPh>
    <rPh sb="3" eb="5">
      <t>ヒヨウ</t>
    </rPh>
    <rPh sb="7" eb="8">
      <t>エン</t>
    </rPh>
    <rPh sb="9" eb="10">
      <t>ゼイ</t>
    </rPh>
    <rPh sb="10" eb="11">
      <t>ヌ</t>
    </rPh>
    <phoneticPr fontId="2"/>
  </si>
  <si>
    <t>※費用を計上する必要のない項目には、０を記入すること。</t>
    <phoneticPr fontId="2"/>
  </si>
  <si>
    <t>２．仕様書別表に記載のグループごとに計上すること。</t>
    <rPh sb="2" eb="5">
      <t>シヨウショ</t>
    </rPh>
    <rPh sb="5" eb="7">
      <t>ベッピョウ</t>
    </rPh>
    <rPh sb="8" eb="10">
      <t>キサイ</t>
    </rPh>
    <rPh sb="18" eb="20">
      <t>ケイジョウ</t>
    </rPh>
    <phoneticPr fontId="2"/>
  </si>
  <si>
    <t>計上すること。</t>
    <phoneticPr fontId="2"/>
  </si>
  <si>
    <t>１．費用を計上する必要のない項目には、０を記入すること。</t>
    <rPh sb="2" eb="4">
      <t>ヒヨウ</t>
    </rPh>
    <rPh sb="5" eb="7">
      <t>ケイジョウ</t>
    </rPh>
    <rPh sb="9" eb="11">
      <t>ヒツヨウ</t>
    </rPh>
    <rPh sb="14" eb="16">
      <t>コウモク</t>
    </rPh>
    <rPh sb="21" eb="23">
      <t>キニュウ</t>
    </rPh>
    <phoneticPr fontId="2"/>
  </si>
  <si>
    <t>２．仕様書別表に記載の帳票ごとに計上すること。</t>
    <rPh sb="2" eb="5">
      <t>シヨウショ</t>
    </rPh>
    <rPh sb="5" eb="7">
      <t>ベッピョウ</t>
    </rPh>
    <rPh sb="8" eb="10">
      <t>キサイ</t>
    </rPh>
    <rPh sb="11" eb="13">
      <t>チョウヒョウ</t>
    </rPh>
    <rPh sb="16" eb="18">
      <t>ケイジョウ</t>
    </rPh>
    <phoneticPr fontId="2"/>
  </si>
  <si>
    <t>　　ただし、グループ５、６については、帳票№132、136以外を計上し、帳票№132、136については一番下に</t>
    <rPh sb="19" eb="21">
      <t>チョウヒョウ</t>
    </rPh>
    <rPh sb="29" eb="31">
      <t>イガイ</t>
    </rPh>
    <rPh sb="32" eb="34">
      <t>ケイジョウ</t>
    </rPh>
    <rPh sb="36" eb="39">
      <t>チョウヒョウナンバー</t>
    </rPh>
    <rPh sb="51" eb="54">
      <t>イチバンシタ</t>
    </rPh>
    <phoneticPr fontId="2"/>
  </si>
  <si>
    <t>令和８年度</t>
    <rPh sb="0" eb="2">
      <t>レイワ</t>
    </rPh>
    <rPh sb="3" eb="5">
      <t>ネンド</t>
    </rPh>
    <phoneticPr fontId="2"/>
  </si>
  <si>
    <t>令和９年度</t>
    <rPh sb="0" eb="2">
      <t>レイワ</t>
    </rPh>
    <rPh sb="3" eb="5">
      <t>ネンド</t>
    </rPh>
    <phoneticPr fontId="2"/>
  </si>
  <si>
    <t>導入経費</t>
    <rPh sb="0" eb="2">
      <t>ドウニュウ</t>
    </rPh>
    <rPh sb="2" eb="4">
      <t>ケイヒ</t>
    </rPh>
    <phoneticPr fontId="5"/>
  </si>
  <si>
    <t>運用経費</t>
    <rPh sb="0" eb="2">
      <t>ウンヨウ</t>
    </rPh>
    <rPh sb="2" eb="4">
      <t>ケイヒ</t>
    </rPh>
    <phoneticPr fontId="5"/>
  </si>
  <si>
    <t>　　　３　導入経費はプログラム開発等費用、運用経費は、帳票作成等及び後処理費用、版作成費用を記入すること。</t>
    <rPh sb="5" eb="7">
      <t>ドウニュウ</t>
    </rPh>
    <rPh sb="7" eb="9">
      <t>ケイヒ</t>
    </rPh>
    <rPh sb="15" eb="17">
      <t>カイハツ</t>
    </rPh>
    <rPh sb="17" eb="18">
      <t>トウ</t>
    </rPh>
    <rPh sb="18" eb="20">
      <t>ヒヨウ</t>
    </rPh>
    <rPh sb="21" eb="23">
      <t>ウンヨウ</t>
    </rPh>
    <rPh sb="23" eb="25">
      <t>ケイヒ</t>
    </rPh>
    <rPh sb="27" eb="29">
      <t>チョウヒョウ</t>
    </rPh>
    <rPh sb="29" eb="31">
      <t>サクセイ</t>
    </rPh>
    <rPh sb="31" eb="32">
      <t>トウ</t>
    </rPh>
    <rPh sb="32" eb="33">
      <t>オヨ</t>
    </rPh>
    <rPh sb="34" eb="37">
      <t>アトショリ</t>
    </rPh>
    <rPh sb="37" eb="39">
      <t>ヒヨウ</t>
    </rPh>
    <rPh sb="40" eb="41">
      <t>ハン</t>
    </rPh>
    <rPh sb="41" eb="43">
      <t>サクセイ</t>
    </rPh>
    <rPh sb="43" eb="45">
      <t>ヒヨウ</t>
    </rPh>
    <rPh sb="46" eb="48">
      <t>キニュウ</t>
    </rPh>
    <phoneticPr fontId="2"/>
  </si>
  <si>
    <t>　　　４　令和４年１月１日から、行政手続に係る押印等の見直しに伴い、押印に代えて責任者等の氏名及び連絡先の記載を</t>
    <rPh sb="5" eb="7">
      <t>レイワ</t>
    </rPh>
    <rPh sb="8" eb="9">
      <t>ネン</t>
    </rPh>
    <rPh sb="10" eb="11">
      <t>ガツ</t>
    </rPh>
    <rPh sb="12" eb="13">
      <t>ニチ</t>
    </rPh>
    <rPh sb="16" eb="20">
      <t>ギョウセイテツヅ</t>
    </rPh>
    <rPh sb="21" eb="22">
      <t>カカ</t>
    </rPh>
    <rPh sb="23" eb="26">
      <t>オウイントウ</t>
    </rPh>
    <rPh sb="27" eb="29">
      <t>ミナオ</t>
    </rPh>
    <rPh sb="31" eb="32">
      <t>トモナ</t>
    </rPh>
    <phoneticPr fontId="2"/>
  </si>
  <si>
    <t xml:space="preserve">          ５  委任状による代理人が入札をする場合は、上記入札者の表示は次のとおりとすること。</t>
    <phoneticPr fontId="2"/>
  </si>
  <si>
    <t>必ず入札日を記入</t>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</si>
  <si>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</si>
  <si>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</si>
  <si>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</si>
  <si>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令和１３年４月～１２月</t>
    <rPh sb="0" eb="2">
      <t>レイワ</t>
    </rPh>
    <rPh sb="4" eb="5">
      <t>ネン</t>
    </rPh>
    <rPh sb="6" eb="7">
      <t>ガツ</t>
    </rPh>
    <rPh sb="10" eb="11">
      <t>ガツ</t>
    </rPh>
    <phoneticPr fontId="2"/>
  </si>
  <si>
    <t>令和９年１～３月</t>
    <rPh sb="0" eb="2">
      <t>レイワ</t>
    </rPh>
    <rPh sb="3" eb="4">
      <t>ネン</t>
    </rPh>
    <rPh sb="7" eb="8">
      <t>ガツ</t>
    </rPh>
    <phoneticPr fontId="2"/>
  </si>
  <si>
    <r>
      <t>版</t>
    </r>
    <r>
      <rPr>
        <b/>
        <sz val="12"/>
        <rFont val="ＭＳ Ｐゴシック"/>
        <family val="3"/>
        <charset val="128"/>
      </rPr>
      <t>修正</t>
    </r>
    <r>
      <rPr>
        <sz val="12"/>
        <rFont val="ＭＳ Ｐゴシック"/>
        <family val="3"/>
        <charset val="128"/>
      </rPr>
      <t xml:space="preserve">費用
</t>
    </r>
    <r>
      <rPr>
        <sz val="10"/>
        <rFont val="ＭＳ Ｐゴシック"/>
        <family val="3"/>
        <charset val="128"/>
      </rPr>
      <t>（円、税抜）</t>
    </r>
    <rPh sb="0" eb="1">
      <t>ハン</t>
    </rPh>
    <rPh sb="1" eb="3">
      <t>シュウセイ</t>
    </rPh>
    <rPh sb="3" eb="5">
      <t>ヒヨウ</t>
    </rPh>
    <rPh sb="7" eb="8">
      <t>エン</t>
    </rPh>
    <rPh sb="9" eb="10">
      <t>ゼイ</t>
    </rPh>
    <rPh sb="10" eb="11">
      <t>ヌ</t>
    </rPh>
    <phoneticPr fontId="2"/>
  </si>
  <si>
    <t>事業者名：</t>
    <rPh sb="0" eb="3">
      <t>ジギョウシャ</t>
    </rPh>
    <rPh sb="3" eb="4">
      <t>メイ</t>
    </rPh>
    <phoneticPr fontId="2"/>
  </si>
  <si>
    <t>導入経費（内訳書①）</t>
    <rPh sb="0" eb="2">
      <t>ドウニュウ</t>
    </rPh>
    <rPh sb="2" eb="4">
      <t>ケイヒ</t>
    </rPh>
    <rPh sb="5" eb="8">
      <t>ウチワケショ</t>
    </rPh>
    <phoneticPr fontId="5"/>
  </si>
  <si>
    <t>運用経費（内訳書②）</t>
    <rPh sb="0" eb="2">
      <t>ウンヨウ</t>
    </rPh>
    <rPh sb="2" eb="4">
      <t>ケイヒ</t>
    </rPh>
    <rPh sb="5" eb="8">
      <t>ウチワケショ</t>
    </rPh>
    <phoneticPr fontId="5"/>
  </si>
  <si>
    <t>導入経費（内訳書③）</t>
    <rPh sb="0" eb="2">
      <t>ドウニュウ</t>
    </rPh>
    <rPh sb="2" eb="4">
      <t>ケイヒ</t>
    </rPh>
    <rPh sb="5" eb="8">
      <t>ウチワケショ</t>
    </rPh>
    <phoneticPr fontId="5"/>
  </si>
  <si>
    <t>積算内訳書②　R9.1～3月　運用経費</t>
    <rPh sb="0" eb="5">
      <t>セキサンウチワケショ</t>
    </rPh>
    <rPh sb="13" eb="14">
      <t>ガツ</t>
    </rPh>
    <rPh sb="15" eb="17">
      <t>ウンヨウ</t>
    </rPh>
    <rPh sb="17" eb="19">
      <t>ケイヒ</t>
    </rPh>
    <phoneticPr fontId="5"/>
  </si>
  <si>
    <t>積算内訳書①R9.1～3月　導入経費</t>
    <rPh sb="0" eb="2">
      <t>セキサン</t>
    </rPh>
    <rPh sb="2" eb="5">
      <t>ウチワケショ</t>
    </rPh>
    <rPh sb="12" eb="13">
      <t>ガツ</t>
    </rPh>
    <rPh sb="14" eb="16">
      <t>ドウニュウ</t>
    </rPh>
    <rPh sb="16" eb="18">
      <t>ケイヒ</t>
    </rPh>
    <phoneticPr fontId="5"/>
  </si>
  <si>
    <t>積算内訳書③　R9.4～R10.3月　導入経費</t>
    <rPh sb="0" eb="5">
      <t>セキサンウチワケショ</t>
    </rPh>
    <rPh sb="17" eb="18">
      <t>ガツ</t>
    </rPh>
    <rPh sb="19" eb="23">
      <t>ドウニュウケイヒ</t>
    </rPh>
    <phoneticPr fontId="5"/>
  </si>
  <si>
    <t>積算内訳書④　R9.4～R10.3月　運用経費</t>
    <rPh sb="0" eb="5">
      <t>セキサンウチワケショ</t>
    </rPh>
    <rPh sb="17" eb="18">
      <t>ガツ</t>
    </rPh>
    <rPh sb="19" eb="23">
      <t>ウンヨウケイヒ</t>
    </rPh>
    <phoneticPr fontId="5"/>
  </si>
  <si>
    <t>積算内訳書⑤　R10.4～R11.3月　運用経費</t>
    <rPh sb="0" eb="5">
      <t>セキサンウチワケショ</t>
    </rPh>
    <rPh sb="18" eb="19">
      <t>ガツ</t>
    </rPh>
    <rPh sb="20" eb="24">
      <t>ウンヨウケイヒ</t>
    </rPh>
    <phoneticPr fontId="5"/>
  </si>
  <si>
    <t>積算内訳書⑥　R11.4～R12.3月　運用経費</t>
    <rPh sb="0" eb="5">
      <t>セキサンウチワケショ</t>
    </rPh>
    <rPh sb="18" eb="19">
      <t>ガツ</t>
    </rPh>
    <rPh sb="20" eb="24">
      <t>ウンヨウケイヒ</t>
    </rPh>
    <phoneticPr fontId="5"/>
  </si>
  <si>
    <t>積算内訳書⑦　R12.4～R13.3月　運用経費</t>
    <rPh sb="0" eb="5">
      <t>セキサンウチワケショ</t>
    </rPh>
    <rPh sb="18" eb="19">
      <t>ガツ</t>
    </rPh>
    <rPh sb="20" eb="24">
      <t>ウンヨウケイヒ</t>
    </rPh>
    <phoneticPr fontId="5"/>
  </si>
  <si>
    <t>積算内訳書⑧　R13.4～12月　運用経費</t>
    <rPh sb="0" eb="5">
      <t>セキサンウチワケショ</t>
    </rPh>
    <rPh sb="15" eb="16">
      <t>ガツ</t>
    </rPh>
    <rPh sb="17" eb="21">
      <t>ウンヨウケイヒ</t>
    </rPh>
    <phoneticPr fontId="5"/>
  </si>
  <si>
    <t>運用経費（内訳書④）</t>
    <rPh sb="0" eb="2">
      <t>ウンヨウ</t>
    </rPh>
    <rPh sb="2" eb="4">
      <t>ケイヒ</t>
    </rPh>
    <rPh sb="5" eb="8">
      <t>ウチワケショ</t>
    </rPh>
    <phoneticPr fontId="5"/>
  </si>
  <si>
    <t>運用経費（内訳書⑤）</t>
    <rPh sb="0" eb="2">
      <t>ウンヨウ</t>
    </rPh>
    <rPh sb="2" eb="4">
      <t>ケイヒ</t>
    </rPh>
    <rPh sb="5" eb="8">
      <t>ウチワケショ</t>
    </rPh>
    <phoneticPr fontId="5"/>
  </si>
  <si>
    <t>運用経費（内訳書⑥）</t>
    <rPh sb="0" eb="2">
      <t>ウンヨウ</t>
    </rPh>
    <rPh sb="2" eb="4">
      <t>ケイヒ</t>
    </rPh>
    <rPh sb="5" eb="8">
      <t>ウチワケショ</t>
    </rPh>
    <phoneticPr fontId="5"/>
  </si>
  <si>
    <t>運用経費（内訳書⑦）</t>
    <rPh sb="0" eb="2">
      <t>ウンヨウ</t>
    </rPh>
    <rPh sb="2" eb="4">
      <t>ケイヒ</t>
    </rPh>
    <rPh sb="5" eb="8">
      <t>ウチワケショ</t>
    </rPh>
    <phoneticPr fontId="5"/>
  </si>
  <si>
    <t>運用経費（内訳書⑧）</t>
    <rPh sb="0" eb="2">
      <t>ウンヨウ</t>
    </rPh>
    <rPh sb="2" eb="4">
      <t>ケイヒ</t>
    </rPh>
    <rPh sb="5" eb="8">
      <t>ウチワケショ</t>
    </rPh>
    <phoneticPr fontId="5"/>
  </si>
  <si>
    <t>件名：高松市帳票（がん検診、乳幼児健診ほか）作成等業務委託</t>
    <rPh sb="0" eb="2">
      <t>ケンメイ</t>
    </rPh>
    <rPh sb="11" eb="13">
      <t>ケンシン</t>
    </rPh>
    <rPh sb="14" eb="17">
      <t>ニュウヨウジ</t>
    </rPh>
    <rPh sb="17" eb="19">
      <t>ケンシン</t>
    </rPh>
    <phoneticPr fontId="2"/>
  </si>
  <si>
    <t>１歳６か月児健康診査票のお知らせ</t>
    <rPh sb="13" eb="14">
      <t>シ</t>
    </rPh>
    <phoneticPr fontId="2"/>
  </si>
  <si>
    <t>１歳６か月食生活アンケート</t>
    <phoneticPr fontId="5"/>
  </si>
  <si>
    <t>３歳児健康診査票のお知らせ</t>
    <rPh sb="1" eb="2">
      <t>サイ</t>
    </rPh>
    <rPh sb="10" eb="11">
      <t>シ</t>
    </rPh>
    <phoneticPr fontId="5"/>
  </si>
  <si>
    <t>４か月児乳児相談票</t>
    <rPh sb="2" eb="3">
      <t>ゲツ</t>
    </rPh>
    <rPh sb="3" eb="4">
      <t>ジ</t>
    </rPh>
    <rPh sb="4" eb="6">
      <t>ニュウジ</t>
    </rPh>
    <rPh sb="6" eb="8">
      <t>ソウダン</t>
    </rPh>
    <rPh sb="8" eb="9">
      <t>ヒョウ</t>
    </rPh>
    <phoneticPr fontId="5"/>
  </si>
  <si>
    <t>２歳のお子さまのための歯科健診のお知らせ</t>
    <rPh sb="1" eb="2">
      <t>サイ</t>
    </rPh>
    <rPh sb="4" eb="5">
      <t>コ</t>
    </rPh>
    <rPh sb="11" eb="13">
      <t>シカ</t>
    </rPh>
    <rPh sb="13" eb="15">
      <t>ケンシン</t>
    </rPh>
    <rPh sb="17" eb="18">
      <t>シ</t>
    </rPh>
    <phoneticPr fontId="5"/>
  </si>
  <si>
    <t>幼児歯科健康診査医療機関一覧表</t>
    <rPh sb="0" eb="2">
      <t>ヨウジ</t>
    </rPh>
    <rPh sb="2" eb="4">
      <t>シカ</t>
    </rPh>
    <rPh sb="4" eb="6">
      <t>ケンコウ</t>
    </rPh>
    <rPh sb="6" eb="8">
      <t>シンサ</t>
    </rPh>
    <rPh sb="8" eb="14">
      <t>イリョウキカンイチラン</t>
    </rPh>
    <rPh sb="14" eb="15">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</si>
</sst>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 "/>
    <numFmt numFmtId="179" formatCode="0.0"/>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1"/>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name val="游ゴシック"/>
      <family val="3"/>
      <charset val="128"/>
    </font>
    <font>
      <sz val="11"/>
      <color theme="1"/>
      <name val="游ゴシック"/>
      <family val="3"/>
      <charset val="128"/>
    </font>
    <font>
      <sz val="9"/>
      <color theme="1"/>
      <name val="ＭＳ 明朝"/>
      <family val="1"/>
      <charset val="128"/>
    </font>
    <font>
      <sz val="6"/>
      <name val="游ゴシック"/>
      <family val="3"/>
      <charset val="128"/>
      <scheme val="minor"/>
    </font>
    <font>
      <sz val="11"/>
      <color theme="1"/>
      <name val="游ゴシック"/>
      <family val="2"/>
      <scheme val="minor"/>
    </font>
    <font>
      <u/>
      <sz val="14"/>
      <color theme="1"/>
      <name val="游ゴシック"/>
      <family val="3"/>
      <charset val="128"/>
      <scheme val="minor"/>
    </font>
    <font>
      <sz val="16"/>
      <name val="ＭＳ Ｐゴシック"/>
      <family val="3"/>
      <charset val="128"/>
    </font>
    <font>
      <sz val="14"/>
      <name val="ＭＳ Ｐゴシック"/>
      <family val="3"/>
      <charset val="128"/>
    </font>
    <font>
      <sz val="12"/>
      <name val="ＭＳ Ｐゴシック"/>
      <family val="3"/>
      <charset val="128"/>
    </font>
    <font>
      <u/>
      <sz val="14"/>
      <name val="ＭＳ Ｐゴシック"/>
      <family val="3"/>
      <charset val="128"/>
    </font>
    <font>
      <sz val="14"/>
      <name val="游ゴシック"/>
      <family val="3"/>
      <charset val="128"/>
      <scheme val="minor"/>
    </font>
    <font>
      <b/>
      <sz val="11"/>
      <name val="游ゴシック"/>
      <family val="3"/>
      <charset val="128"/>
      <scheme val="minor"/>
    </font>
    <font>
      <sz val="10"/>
      <name val="游ゴシック"/>
      <family val="3"/>
      <charset val="128"/>
    </font>
    <font>
      <b/>
      <sz val="20"/>
      <name val="ＭＳ Ｐゴシック"/>
      <family val="3"/>
      <charset val="128"/>
    </font>
    <font>
      <b/>
      <u/>
      <sz val="11"/>
      <color theme="1"/>
      <name val="游ゴシック"/>
      <family val="3"/>
      <charset val="128"/>
      <scheme val="minor"/>
    </font>
    <font>
      <b/>
      <sz val="11"/>
      <color theme="1"/>
      <name val="游ゴシック"/>
      <family val="3"/>
      <charset val="128"/>
      <scheme val="minor"/>
    </font>
    <font>
      <b/>
      <sz val="12"/>
      <name val="ＭＳ Ｐゴシック"/>
      <family val="3"/>
      <charset val="128"/>
    </font>
    <font>
      <sz val="12"/>
      <color theme="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39997558519241921"/>
        <bgColor indexed="64"/>
      </patternFill>
    </fill>
    <fill>
      <patternFill patternType="solid">
        <fgColor theme="2"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ck">
        <color indexed="64"/>
      </right>
      <top/>
      <bottom style="thick">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diagonal/>
    </border>
    <border>
      <left/>
      <right style="thick">
        <color indexed="64"/>
      </right>
      <top style="dotted">
        <color indexed="64"/>
      </top>
      <bottom style="thin">
        <color indexed="64"/>
      </bottom>
      <diagonal/>
    </border>
    <border>
      <left/>
      <right style="thick">
        <color indexed="64"/>
      </right>
      <top/>
      <bottom style="dotted">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diagonalDown="1">
      <left style="thick">
        <color indexed="64"/>
      </left>
      <right style="thick">
        <color indexed="64"/>
      </right>
      <top style="thin">
        <color indexed="64"/>
      </top>
      <bottom style="thin">
        <color indexed="64"/>
      </bottom>
      <diagonal style="thick">
        <color indexed="64"/>
      </diagonal>
    </border>
    <border diagonalDown="1">
      <left style="thick">
        <color indexed="64"/>
      </left>
      <right style="thick">
        <color indexed="64"/>
      </right>
      <top/>
      <bottom style="thin">
        <color indexed="64"/>
      </bottom>
      <diagonal style="thick">
        <color indexed="64"/>
      </diagonal>
    </border>
    <border>
      <left/>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8" fillId="0" borderId="0">
      <alignment vertical="center"/>
    </xf>
    <xf numFmtId="38" fontId="1" fillId="0" borderId="0" applyFont="0" applyFill="0" applyBorder="0" applyAlignment="0" applyProtection="0">
      <alignment vertical="center"/>
    </xf>
    <xf numFmtId="0" fontId="7" fillId="0" borderId="0"/>
    <xf numFmtId="0" fontId="16" fillId="0" borderId="0"/>
    <xf numFmtId="0" fontId="8" fillId="0" borderId="0">
      <alignment vertical="center"/>
    </xf>
    <xf numFmtId="38" fontId="7" fillId="0" borderId="0" applyFont="0" applyFill="0" applyBorder="0" applyAlignment="0" applyProtection="0">
      <alignment vertical="center"/>
    </xf>
  </cellStyleXfs>
  <cellXfs count="311">
    <xf numFmtId="0" fontId="0" fillId="0" borderId="0" xfId="0">
      <alignment vertical="center"/>
    </xf>
    <xf numFmtId="0" fontId="0" fillId="0" borderId="0" xfId="0" applyAlignment="1"/>
    <xf numFmtId="0" fontId="3" fillId="0" borderId="0" xfId="0" applyFont="1" applyAlignment="1"/>
    <xf numFmtId="38" fontId="0" fillId="0" borderId="0" xfId="2" applyFont="1" applyAlignment="1"/>
    <xf numFmtId="0" fontId="4" fillId="0" borderId="0" xfId="0" applyFont="1" applyAlignment="1">
      <alignment horizontal="center" vertical="center" shrinkToFit="1"/>
    </xf>
    <xf numFmtId="0" fontId="7" fillId="0" borderId="0" xfId="0" applyFont="1" applyAlignment="1">
      <alignment horizontal="right" vertical="center" shrinkToFit="1"/>
    </xf>
    <xf numFmtId="0" fontId="7" fillId="0" borderId="0" xfId="0" applyFont="1" applyAlignment="1">
      <alignment horizontal="left" vertical="center"/>
    </xf>
    <xf numFmtId="38" fontId="0" fillId="0" borderId="0" xfId="2" applyFont="1" applyAlignment="1">
      <alignment horizontal="right"/>
    </xf>
    <xf numFmtId="0" fontId="9" fillId="0" borderId="0" xfId="0" applyFont="1">
      <alignment vertical="center"/>
    </xf>
    <xf numFmtId="0" fontId="11" fillId="0" borderId="0" xfId="0" applyFont="1">
      <alignment vertical="center"/>
    </xf>
    <xf numFmtId="0" fontId="4" fillId="0" borderId="0" xfId="0" applyFont="1" applyAlignment="1">
      <alignment vertical="center" shrinkToFit="1"/>
    </xf>
    <xf numFmtId="0" fontId="4" fillId="0" borderId="0" xfId="0" applyFont="1" applyAlignment="1">
      <alignment horizontal="center" shrinkToFit="1"/>
    </xf>
    <xf numFmtId="0" fontId="12" fillId="0" borderId="0" xfId="0" applyFont="1" applyAlignment="1">
      <alignment horizontal="left" vertical="center" shrinkToFit="1"/>
    </xf>
    <xf numFmtId="0" fontId="13" fillId="0" borderId="0" xfId="0" applyFont="1" applyAlignment="1">
      <alignment horizontal="left" vertical="center"/>
    </xf>
    <xf numFmtId="0" fontId="12" fillId="0" borderId="0" xfId="0" applyFont="1" applyAlignment="1">
      <alignment horizontal="left" vertical="center"/>
    </xf>
    <xf numFmtId="49" fontId="14" fillId="0" borderId="0" xfId="0" applyNumberFormat="1" applyFont="1">
      <alignment vertical="center"/>
    </xf>
    <xf numFmtId="0" fontId="14" fillId="0" borderId="0" xfId="0" applyFont="1">
      <alignment vertical="center"/>
    </xf>
    <xf numFmtId="0" fontId="10" fillId="0" borderId="3" xfId="0" applyFont="1" applyBorder="1">
      <alignment vertical="center"/>
    </xf>
    <xf numFmtId="0" fontId="8" fillId="0" borderId="3" xfId="0" applyFont="1" applyBorder="1">
      <alignment vertical="center"/>
    </xf>
    <xf numFmtId="0" fontId="18" fillId="0" borderId="0" xfId="0" applyFont="1" applyAlignment="1">
      <alignment horizontal="center" shrinkToFit="1"/>
    </xf>
    <xf numFmtId="0" fontId="0" fillId="0" borderId="0" xfId="0" applyAlignment="1">
      <alignment horizontal="left"/>
    </xf>
    <xf numFmtId="0" fontId="4" fillId="0" borderId="0" xfId="0" applyFont="1" applyAlignment="1">
      <alignment horizontal="left" vertical="center" shrinkToFit="1"/>
    </xf>
    <xf numFmtId="176" fontId="19" fillId="0" borderId="0" xfId="1" applyNumberFormat="1" applyFont="1">
      <alignment vertical="center"/>
    </xf>
    <xf numFmtId="0" fontId="19" fillId="0" borderId="0" xfId="1" applyFont="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176" fontId="7" fillId="0" borderId="0" xfId="1" applyNumberFormat="1" applyFont="1" applyAlignment="1">
      <alignment horizontal="center" vertical="center"/>
    </xf>
    <xf numFmtId="176" fontId="7" fillId="0" borderId="0" xfId="1" applyNumberFormat="1" applyFont="1">
      <alignment vertical="center"/>
    </xf>
    <xf numFmtId="0" fontId="7" fillId="0" borderId="0" xfId="1" applyFont="1" applyAlignment="1">
      <alignment horizontal="center" vertical="center" wrapText="1"/>
    </xf>
    <xf numFmtId="49" fontId="20" fillId="0" borderId="14" xfId="1" applyNumberFormat="1" applyFont="1" applyBorder="1" applyAlignment="1">
      <alignment horizontal="right" vertical="center"/>
    </xf>
    <xf numFmtId="0" fontId="20" fillId="0" borderId="14" xfId="1" applyFont="1" applyBorder="1" applyAlignment="1">
      <alignment horizontal="left" vertical="center" wrapText="1"/>
    </xf>
    <xf numFmtId="176" fontId="20" fillId="0" borderId="14" xfId="5" applyNumberFormat="1" applyFont="1" applyBorder="1" applyAlignment="1">
      <alignment horizontal="right" vertical="center"/>
    </xf>
    <xf numFmtId="176" fontId="20" fillId="0" borderId="4" xfId="1" applyNumberFormat="1" applyFont="1" applyBorder="1" applyAlignment="1">
      <alignment horizontal="right" vertical="center"/>
    </xf>
    <xf numFmtId="49" fontId="20" fillId="0" borderId="15" xfId="1" applyNumberFormat="1" applyFont="1" applyBorder="1" applyAlignment="1">
      <alignment horizontal="right" vertical="center"/>
    </xf>
    <xf numFmtId="0" fontId="20" fillId="0" borderId="15" xfId="1" applyFont="1" applyBorder="1" applyAlignment="1">
      <alignment horizontal="left" vertical="center" wrapText="1"/>
    </xf>
    <xf numFmtId="176" fontId="20" fillId="0" borderId="15" xfId="5" applyNumberFormat="1" applyFont="1" applyBorder="1" applyAlignment="1">
      <alignment horizontal="right" vertical="center"/>
    </xf>
    <xf numFmtId="176" fontId="20" fillId="0" borderId="15" xfId="5" applyNumberFormat="1" applyFont="1" applyBorder="1" applyAlignment="1">
      <alignment horizontal="right" vertical="center" wrapText="1"/>
    </xf>
    <xf numFmtId="176" fontId="20" fillId="0" borderId="16" xfId="1" applyNumberFormat="1" applyFont="1" applyBorder="1" applyAlignment="1">
      <alignment horizontal="right" vertical="center"/>
    </xf>
    <xf numFmtId="176" fontId="20" fillId="0" borderId="15" xfId="1" applyNumberFormat="1" applyFont="1" applyBorder="1" applyAlignment="1">
      <alignment horizontal="right" vertical="center"/>
    </xf>
    <xf numFmtId="176" fontId="20" fillId="0" borderId="12" xfId="5" applyNumberFormat="1" applyFont="1" applyBorder="1" applyAlignment="1">
      <alignment horizontal="right" vertical="center"/>
    </xf>
    <xf numFmtId="49" fontId="20" fillId="0" borderId="15" xfId="1" applyNumberFormat="1" applyFont="1" applyBorder="1" applyAlignment="1">
      <alignment horizontal="left" vertical="center"/>
    </xf>
    <xf numFmtId="49" fontId="20" fillId="0" borderId="13" xfId="1" applyNumberFormat="1" applyFont="1" applyBorder="1" applyAlignment="1">
      <alignment horizontal="right" vertical="center"/>
    </xf>
    <xf numFmtId="0" fontId="20" fillId="0" borderId="13" xfId="1" applyFont="1" applyBorder="1" applyAlignment="1">
      <alignment horizontal="left" vertical="center" wrapText="1"/>
    </xf>
    <xf numFmtId="176" fontId="20" fillId="0" borderId="21" xfId="1" applyNumberFormat="1" applyFont="1" applyBorder="1" applyAlignment="1">
      <alignment horizontal="right" vertical="center"/>
    </xf>
    <xf numFmtId="176" fontId="20" fillId="0" borderId="12" xfId="1" applyNumberFormat="1" applyFont="1" applyBorder="1" applyAlignment="1">
      <alignment horizontal="right" vertical="center"/>
    </xf>
    <xf numFmtId="49" fontId="20" fillId="0" borderId="12" xfId="1" applyNumberFormat="1" applyFont="1" applyBorder="1" applyAlignment="1">
      <alignment horizontal="right" vertical="center"/>
    </xf>
    <xf numFmtId="176" fontId="20" fillId="0" borderId="12" xfId="5" applyNumberFormat="1" applyFont="1" applyBorder="1" applyAlignment="1">
      <alignment horizontal="right" vertical="center" wrapText="1"/>
    </xf>
    <xf numFmtId="176" fontId="20" fillId="0" borderId="11" xfId="1" applyNumberFormat="1" applyFont="1" applyBorder="1" applyAlignment="1">
      <alignment horizontal="right" vertical="center"/>
    </xf>
    <xf numFmtId="176" fontId="20" fillId="0" borderId="14" xfId="1" applyNumberFormat="1" applyFont="1" applyBorder="1" applyAlignment="1">
      <alignment horizontal="right" vertical="center"/>
    </xf>
    <xf numFmtId="49" fontId="20" fillId="0" borderId="18" xfId="1" applyNumberFormat="1" applyFont="1" applyBorder="1" applyAlignment="1">
      <alignment horizontal="right" vertical="center"/>
    </xf>
    <xf numFmtId="0" fontId="20" fillId="0" borderId="18" xfId="1" applyFont="1" applyBorder="1" applyAlignment="1">
      <alignment horizontal="left" vertical="center" wrapText="1"/>
    </xf>
    <xf numFmtId="49" fontId="20" fillId="0" borderId="20" xfId="1" applyNumberFormat="1" applyFont="1" applyBorder="1" applyAlignment="1">
      <alignment horizontal="right" vertical="center"/>
    </xf>
    <xf numFmtId="176" fontId="20" fillId="0" borderId="20" xfId="5" applyNumberFormat="1" applyFont="1" applyBorder="1" applyAlignment="1">
      <alignment horizontal="right" vertical="center" wrapText="1"/>
    </xf>
    <xf numFmtId="49" fontId="20" fillId="0" borderId="19" xfId="1" applyNumberFormat="1" applyFont="1" applyBorder="1" applyAlignment="1">
      <alignment horizontal="right" vertical="center"/>
    </xf>
    <xf numFmtId="176" fontId="20" fillId="0" borderId="18" xfId="1" applyNumberFormat="1" applyFont="1" applyBorder="1" applyAlignment="1">
      <alignment horizontal="right" vertical="center" wrapText="1"/>
    </xf>
    <xf numFmtId="176" fontId="20" fillId="0" borderId="10" xfId="5" applyNumberFormat="1" applyFont="1" applyBorder="1" applyAlignment="1">
      <alignment horizontal="right" vertical="center" wrapText="1"/>
    </xf>
    <xf numFmtId="176" fontId="20" fillId="0" borderId="15" xfId="1" applyNumberFormat="1" applyFont="1" applyBorder="1" applyAlignment="1">
      <alignment horizontal="right" vertical="center" wrapText="1"/>
    </xf>
    <xf numFmtId="176" fontId="20" fillId="0" borderId="24" xfId="1" applyNumberFormat="1" applyFont="1" applyBorder="1" applyAlignment="1">
      <alignment horizontal="right" vertical="center"/>
    </xf>
    <xf numFmtId="49" fontId="20" fillId="0" borderId="15" xfId="1" applyNumberFormat="1" applyFont="1" applyBorder="1" applyAlignment="1">
      <alignment horizontal="right" vertical="center" wrapText="1"/>
    </xf>
    <xf numFmtId="49" fontId="20" fillId="0" borderId="13" xfId="1" applyNumberFormat="1" applyFont="1" applyBorder="1" applyAlignment="1">
      <alignment horizontal="right" vertical="center" wrapText="1"/>
    </xf>
    <xf numFmtId="176" fontId="20" fillId="0" borderId="13" xfId="1" applyNumberFormat="1" applyFont="1" applyBorder="1" applyAlignment="1">
      <alignment horizontal="right" vertical="center"/>
    </xf>
    <xf numFmtId="176" fontId="20" fillId="0" borderId="2" xfId="1" applyNumberFormat="1" applyFont="1" applyBorder="1" applyAlignment="1">
      <alignment horizontal="right" vertical="center"/>
    </xf>
    <xf numFmtId="0" fontId="20" fillId="2" borderId="19" xfId="1" applyFont="1" applyFill="1" applyBorder="1" applyAlignment="1">
      <alignment horizontal="left" vertical="center" wrapText="1"/>
    </xf>
    <xf numFmtId="176" fontId="20" fillId="2" borderId="19" xfId="1" applyNumberFormat="1" applyFont="1" applyFill="1" applyBorder="1" applyAlignment="1">
      <alignment horizontal="right" vertical="center"/>
    </xf>
    <xf numFmtId="0" fontId="20" fillId="2" borderId="15" xfId="1" applyFont="1" applyFill="1" applyBorder="1" applyAlignment="1">
      <alignment horizontal="left" vertical="center" wrapText="1"/>
    </xf>
    <xf numFmtId="176" fontId="20" fillId="2" borderId="15" xfId="1" applyNumberFormat="1" applyFont="1" applyFill="1" applyBorder="1" applyAlignment="1">
      <alignment horizontal="right" vertical="center"/>
    </xf>
    <xf numFmtId="0" fontId="20" fillId="2" borderId="15" xfId="1" applyFont="1" applyFill="1" applyBorder="1" applyAlignment="1">
      <alignment horizontal="left" vertical="center"/>
    </xf>
    <xf numFmtId="0" fontId="20" fillId="2" borderId="13" xfId="1" applyFont="1" applyFill="1" applyBorder="1" applyAlignment="1">
      <alignment horizontal="left" vertical="center" wrapText="1"/>
    </xf>
    <xf numFmtId="176" fontId="20" fillId="2" borderId="13" xfId="1" applyNumberFormat="1" applyFont="1" applyFill="1" applyBorder="1" applyAlignment="1">
      <alignment horizontal="right" vertical="center"/>
    </xf>
    <xf numFmtId="0" fontId="20" fillId="0" borderId="12" xfId="1" applyFont="1" applyBorder="1" applyAlignment="1">
      <alignment horizontal="left" vertical="center" wrapText="1"/>
    </xf>
    <xf numFmtId="176" fontId="6" fillId="0" borderId="0" xfId="1" applyNumberFormat="1" applyFont="1" applyAlignment="1">
      <alignment horizontal="right" vertical="center"/>
    </xf>
    <xf numFmtId="0" fontId="7" fillId="0" borderId="0" xfId="1" applyFont="1" applyAlignment="1">
      <alignment horizontal="right" vertical="center"/>
    </xf>
    <xf numFmtId="0" fontId="7" fillId="3" borderId="0" xfId="3" applyFill="1" applyAlignment="1">
      <alignment horizontal="center" vertical="center"/>
    </xf>
    <xf numFmtId="0" fontId="7" fillId="3" borderId="0" xfId="3" applyFill="1" applyAlignment="1">
      <alignment vertical="center"/>
    </xf>
    <xf numFmtId="0" fontId="7" fillId="2" borderId="0" xfId="3" applyFill="1" applyAlignment="1">
      <alignment vertical="center"/>
    </xf>
    <xf numFmtId="176" fontId="20" fillId="0" borderId="14" xfId="1" applyNumberFormat="1" applyFont="1" applyBorder="1" applyAlignment="1">
      <alignment horizontal="right" vertical="center" wrapText="1"/>
    </xf>
    <xf numFmtId="176" fontId="20" fillId="0" borderId="13" xfId="1" applyNumberFormat="1" applyFont="1" applyBorder="1" applyAlignment="1">
      <alignment horizontal="right" vertical="center" wrapText="1"/>
    </xf>
    <xf numFmtId="176" fontId="20" fillId="2" borderId="19" xfId="1" applyNumberFormat="1" applyFont="1" applyFill="1" applyBorder="1" applyAlignment="1">
      <alignment horizontal="right" vertical="center" wrapText="1"/>
    </xf>
    <xf numFmtId="176" fontId="20" fillId="2" borderId="15" xfId="1" applyNumberFormat="1" applyFont="1" applyFill="1" applyBorder="1" applyAlignment="1">
      <alignment horizontal="right" vertical="center" wrapText="1"/>
    </xf>
    <xf numFmtId="176" fontId="20" fillId="2" borderId="13" xfId="1" applyNumberFormat="1" applyFont="1" applyFill="1" applyBorder="1" applyAlignment="1">
      <alignment horizontal="right" vertical="center" wrapText="1"/>
    </xf>
    <xf numFmtId="176" fontId="20" fillId="0" borderId="12" xfId="1" applyNumberFormat="1" applyFont="1" applyBorder="1" applyAlignment="1">
      <alignment horizontal="right" vertical="center" wrapText="1"/>
    </xf>
    <xf numFmtId="0" fontId="7" fillId="0" borderId="13" xfId="3" applyBorder="1" applyAlignment="1">
      <alignment horizontal="right" vertical="center" wrapText="1"/>
    </xf>
    <xf numFmtId="0" fontId="7" fillId="0" borderId="10" xfId="3" applyBorder="1" applyAlignment="1">
      <alignment horizontal="right" vertical="center"/>
    </xf>
    <xf numFmtId="0" fontId="7" fillId="0" borderId="13" xfId="3" applyBorder="1" applyAlignment="1">
      <alignment horizontal="right" vertical="center"/>
    </xf>
    <xf numFmtId="49" fontId="7" fillId="0" borderId="1" xfId="3" applyNumberFormat="1" applyBorder="1" applyAlignment="1">
      <alignment horizontal="right" vertical="center"/>
    </xf>
    <xf numFmtId="49" fontId="6" fillId="0" borderId="1" xfId="3" applyNumberFormat="1" applyFont="1" applyBorder="1" applyAlignment="1">
      <alignment horizontal="right" vertical="center"/>
    </xf>
    <xf numFmtId="49" fontId="7" fillId="0" borderId="10" xfId="3" applyNumberFormat="1" applyBorder="1" applyAlignment="1">
      <alignment horizontal="right" vertical="center"/>
    </xf>
    <xf numFmtId="49" fontId="6" fillId="0" borderId="1" xfId="3" applyNumberFormat="1" applyFont="1" applyBorder="1" applyAlignment="1">
      <alignment horizontal="right" vertical="center" wrapText="1"/>
    </xf>
    <xf numFmtId="0" fontId="6" fillId="4" borderId="4" xfId="1" applyFont="1" applyFill="1" applyBorder="1" applyAlignment="1">
      <alignment horizontal="center" vertical="center" wrapText="1"/>
    </xf>
    <xf numFmtId="0" fontId="7" fillId="4" borderId="1" xfId="3" applyFill="1" applyBorder="1" applyAlignment="1">
      <alignment horizontal="center" vertical="center" wrapText="1"/>
    </xf>
    <xf numFmtId="176" fontId="20" fillId="2" borderId="24" xfId="1" applyNumberFormat="1" applyFont="1" applyFill="1" applyBorder="1" applyAlignment="1">
      <alignment horizontal="right" vertical="center"/>
    </xf>
    <xf numFmtId="176" fontId="20" fillId="2" borderId="16" xfId="1" applyNumberFormat="1" applyFont="1" applyFill="1" applyBorder="1" applyAlignment="1">
      <alignment horizontal="right" vertical="center"/>
    </xf>
    <xf numFmtId="176" fontId="20" fillId="2" borderId="2" xfId="1" applyNumberFormat="1" applyFont="1" applyFill="1" applyBorder="1" applyAlignment="1">
      <alignment horizontal="right" vertical="center"/>
    </xf>
    <xf numFmtId="176" fontId="20" fillId="0" borderId="22" xfId="1" applyNumberFormat="1" applyFont="1" applyBorder="1" applyAlignment="1">
      <alignment horizontal="right" vertical="center"/>
    </xf>
    <xf numFmtId="0" fontId="7" fillId="4" borderId="9" xfId="3" applyFill="1" applyBorder="1" applyAlignment="1">
      <alignment horizontal="center" vertical="center"/>
    </xf>
    <xf numFmtId="0" fontId="19" fillId="3" borderId="0" xfId="3" applyFont="1" applyFill="1" applyAlignment="1">
      <alignment horizontal="left" vertical="center"/>
    </xf>
    <xf numFmtId="0" fontId="7" fillId="4" borderId="25" xfId="3" applyFill="1" applyBorder="1" applyAlignment="1">
      <alignment horizontal="center" vertical="center" wrapText="1"/>
    </xf>
    <xf numFmtId="177" fontId="20" fillId="2" borderId="27" xfId="3" applyNumberFormat="1" applyFont="1" applyFill="1" applyBorder="1" applyAlignment="1">
      <alignment horizontal="right" vertical="center" wrapText="1"/>
    </xf>
    <xf numFmtId="0" fontId="20" fillId="3" borderId="0" xfId="3" applyFont="1" applyFill="1" applyAlignment="1">
      <alignment vertical="center"/>
    </xf>
    <xf numFmtId="0" fontId="20" fillId="4" borderId="2" xfId="1" applyFont="1" applyFill="1" applyBorder="1" applyAlignment="1">
      <alignment horizontal="center" vertical="center" wrapText="1"/>
    </xf>
    <xf numFmtId="177" fontId="20" fillId="2" borderId="26" xfId="3" applyNumberFormat="1" applyFont="1" applyFill="1" applyBorder="1" applyAlignment="1">
      <alignment horizontal="right" vertical="center" wrapText="1"/>
    </xf>
    <xf numFmtId="177" fontId="20" fillId="0" borderId="29" xfId="3" applyNumberFormat="1" applyFont="1" applyBorder="1" applyAlignment="1">
      <alignment horizontal="right" vertical="center" wrapText="1"/>
    </xf>
    <xf numFmtId="177" fontId="20" fillId="2" borderId="27" xfId="3" applyNumberFormat="1" applyFont="1" applyFill="1" applyBorder="1" applyAlignment="1">
      <alignment horizontal="right" vertical="center" wrapText="1" shrinkToFit="1"/>
    </xf>
    <xf numFmtId="177" fontId="20" fillId="0" borderId="30" xfId="1" applyNumberFormat="1" applyFont="1" applyBorder="1" applyAlignment="1">
      <alignment horizontal="right" vertical="center"/>
    </xf>
    <xf numFmtId="177" fontId="20" fillId="0" borderId="31" xfId="1" applyNumberFormat="1" applyFont="1" applyBorder="1" applyAlignment="1">
      <alignment horizontal="right" vertical="center"/>
    </xf>
    <xf numFmtId="177" fontId="20" fillId="0" borderId="32" xfId="1" applyNumberFormat="1" applyFont="1" applyBorder="1" applyAlignment="1">
      <alignment horizontal="right" vertical="center"/>
    </xf>
    <xf numFmtId="177" fontId="20" fillId="0" borderId="33" xfId="1" applyNumberFormat="1" applyFont="1" applyBorder="1" applyAlignment="1">
      <alignment horizontal="right" vertical="center"/>
    </xf>
    <xf numFmtId="177" fontId="20" fillId="0" borderId="34" xfId="1" applyNumberFormat="1" applyFont="1" applyBorder="1" applyAlignment="1">
      <alignment horizontal="right" vertical="center"/>
    </xf>
    <xf numFmtId="177" fontId="20" fillId="0" borderId="35" xfId="1" applyNumberFormat="1" applyFont="1" applyBorder="1" applyAlignment="1">
      <alignment horizontal="right" vertical="center"/>
    </xf>
    <xf numFmtId="0" fontId="7" fillId="0" borderId="2" xfId="3" applyBorder="1" applyAlignment="1">
      <alignment horizontal="left" vertical="center" wrapText="1"/>
    </xf>
    <xf numFmtId="0" fontId="7" fillId="0" borderId="9" xfId="3" applyBorder="1" applyAlignment="1">
      <alignment horizontal="left" vertical="center" wrapText="1"/>
    </xf>
    <xf numFmtId="0" fontId="7" fillId="2" borderId="9" xfId="3" applyFill="1" applyBorder="1" applyAlignment="1">
      <alignment horizontal="left" vertical="center" wrapText="1"/>
    </xf>
    <xf numFmtId="176" fontId="20" fillId="0" borderId="14" xfId="5" applyNumberFormat="1" applyFont="1" applyBorder="1" applyAlignment="1">
      <alignment horizontal="right" vertical="center" wrapText="1"/>
    </xf>
    <xf numFmtId="176" fontId="20" fillId="0" borderId="24" xfId="1" applyNumberFormat="1" applyFont="1" applyBorder="1" applyAlignment="1">
      <alignment horizontal="right" vertical="center" wrapText="1"/>
    </xf>
    <xf numFmtId="0" fontId="7" fillId="3" borderId="0" xfId="3" applyFill="1" applyAlignment="1">
      <alignment horizontal="right" vertical="center"/>
    </xf>
    <xf numFmtId="0" fontId="7" fillId="3" borderId="0" xfId="3" applyFill="1" applyAlignment="1">
      <alignment horizontal="left" vertical="center"/>
    </xf>
    <xf numFmtId="177" fontId="20" fillId="0" borderId="43" xfId="1" applyNumberFormat="1" applyFont="1" applyBorder="1" applyAlignment="1">
      <alignment horizontal="right" vertical="center"/>
    </xf>
    <xf numFmtId="177" fontId="20" fillId="0" borderId="45" xfId="1" applyNumberFormat="1" applyFont="1" applyBorder="1" applyAlignment="1">
      <alignment horizontal="right" vertical="center"/>
    </xf>
    <xf numFmtId="177" fontId="20" fillId="0" borderId="48" xfId="1" applyNumberFormat="1" applyFont="1" applyBorder="1" applyAlignment="1">
      <alignment horizontal="right" vertical="center"/>
    </xf>
    <xf numFmtId="177" fontId="20" fillId="0" borderId="49" xfId="1" applyNumberFormat="1" applyFont="1" applyBorder="1" applyAlignment="1">
      <alignment horizontal="right" vertical="center"/>
    </xf>
    <xf numFmtId="177" fontId="20" fillId="0" borderId="50" xfId="1" applyNumberFormat="1" applyFont="1" applyBorder="1" applyAlignment="1">
      <alignment horizontal="right" vertical="center"/>
    </xf>
    <xf numFmtId="178" fontId="20" fillId="0" borderId="7" xfId="1" applyNumberFormat="1" applyFont="1" applyBorder="1" applyAlignment="1">
      <alignment horizontal="right" vertical="center"/>
    </xf>
    <xf numFmtId="177" fontId="20" fillId="0" borderId="53" xfId="1" applyNumberFormat="1" applyFont="1" applyBorder="1" applyAlignment="1">
      <alignment horizontal="right" vertical="center"/>
    </xf>
    <xf numFmtId="177" fontId="20" fillId="0" borderId="55" xfId="1" applyNumberFormat="1" applyFont="1" applyBorder="1" applyAlignment="1">
      <alignment horizontal="right" vertical="center"/>
    </xf>
    <xf numFmtId="177" fontId="20" fillId="0" borderId="57" xfId="1" applyNumberFormat="1" applyFont="1" applyBorder="1" applyAlignment="1">
      <alignment horizontal="right" vertical="center"/>
    </xf>
    <xf numFmtId="177" fontId="20" fillId="0" borderId="58" xfId="1" applyNumberFormat="1" applyFont="1" applyBorder="1" applyAlignment="1">
      <alignment horizontal="right" vertical="center"/>
    </xf>
    <xf numFmtId="177" fontId="20" fillId="0" borderId="59" xfId="1" applyNumberFormat="1" applyFont="1" applyBorder="1" applyAlignment="1">
      <alignment horizontal="right" vertical="center"/>
    </xf>
    <xf numFmtId="177" fontId="20" fillId="0" borderId="60" xfId="1" applyNumberFormat="1" applyFont="1" applyBorder="1" applyAlignment="1">
      <alignment horizontal="right" vertical="center"/>
    </xf>
    <xf numFmtId="177" fontId="20" fillId="0" borderId="61" xfId="1" applyNumberFormat="1" applyFont="1" applyBorder="1" applyAlignment="1">
      <alignment horizontal="right" vertical="center"/>
    </xf>
    <xf numFmtId="177" fontId="20" fillId="0" borderId="62" xfId="1" applyNumberFormat="1" applyFont="1" applyBorder="1" applyAlignment="1">
      <alignment horizontal="right" vertical="center"/>
    </xf>
    <xf numFmtId="0" fontId="23" fillId="0" borderId="0" xfId="0" applyFont="1">
      <alignment vertical="center"/>
    </xf>
    <xf numFmtId="0" fontId="8" fillId="0" borderId="1" xfId="0" applyFont="1" applyBorder="1" applyAlignment="1">
      <alignment horizontal="center" vertical="center"/>
    </xf>
    <xf numFmtId="0" fontId="24" fillId="0" borderId="1" xfId="0" applyFont="1" applyBorder="1" applyAlignment="1">
      <alignment horizontal="center" vertical="center" wrapText="1"/>
    </xf>
    <xf numFmtId="0" fontId="0" fillId="0" borderId="1" xfId="0" applyBorder="1" applyAlignment="1">
      <alignment horizontal="right"/>
    </xf>
    <xf numFmtId="0" fontId="0" fillId="0" borderId="13" xfId="0" applyBorder="1" applyAlignment="1">
      <alignment horizontal="right" vertical="center"/>
    </xf>
    <xf numFmtId="0" fontId="7" fillId="0" borderId="1" xfId="0" applyFont="1" applyBorder="1" applyAlignment="1">
      <alignment wrapText="1"/>
    </xf>
    <xf numFmtId="0" fontId="8" fillId="0" borderId="13" xfId="0" applyFont="1" applyBorder="1" applyAlignment="1">
      <alignment horizontal="center" vertical="center"/>
    </xf>
    <xf numFmtId="0" fontId="9" fillId="0" borderId="0" xfId="0" applyFont="1" applyAlignment="1">
      <alignment horizontal="left" vertical="center"/>
    </xf>
    <xf numFmtId="38" fontId="26" fillId="0" borderId="0" xfId="2" applyFont="1" applyAlignment="1"/>
    <xf numFmtId="0" fontId="27" fillId="0" borderId="0" xfId="0" applyFont="1">
      <alignment vertical="center"/>
    </xf>
    <xf numFmtId="2" fontId="20" fillId="0" borderId="51" xfId="1" applyNumberFormat="1" applyFont="1" applyBorder="1" applyAlignment="1">
      <alignment horizontal="right" vertical="center"/>
    </xf>
    <xf numFmtId="2" fontId="20" fillId="0" borderId="46" xfId="1" applyNumberFormat="1" applyFont="1" applyBorder="1" applyAlignment="1">
      <alignment horizontal="right" vertical="center"/>
    </xf>
    <xf numFmtId="2" fontId="20" fillId="0" borderId="42" xfId="1" applyNumberFormat="1" applyFont="1" applyBorder="1" applyAlignment="1">
      <alignment horizontal="right" vertical="center"/>
    </xf>
    <xf numFmtId="2" fontId="20" fillId="0" borderId="47" xfId="1" applyNumberFormat="1" applyFont="1" applyBorder="1" applyAlignment="1">
      <alignment horizontal="right" vertical="center"/>
    </xf>
    <xf numFmtId="2" fontId="20" fillId="0" borderId="44" xfId="1" applyNumberFormat="1" applyFont="1" applyBorder="1" applyAlignment="1">
      <alignment horizontal="right" vertical="center"/>
    </xf>
    <xf numFmtId="0" fontId="20" fillId="2" borderId="17" xfId="1" applyFont="1" applyFill="1" applyBorder="1" applyAlignment="1">
      <alignment horizontal="left" vertical="center" wrapText="1"/>
    </xf>
    <xf numFmtId="179" fontId="20" fillId="0" borderId="46" xfId="1" applyNumberFormat="1" applyFont="1" applyBorder="1" applyAlignment="1">
      <alignment horizontal="right" vertical="center"/>
    </xf>
    <xf numFmtId="0" fontId="20" fillId="2" borderId="18" xfId="1" applyFont="1" applyFill="1" applyBorder="1" applyAlignment="1">
      <alignment horizontal="left" vertical="center" wrapText="1"/>
    </xf>
    <xf numFmtId="0" fontId="20" fillId="2" borderId="20" xfId="1" applyFont="1" applyFill="1" applyBorder="1" applyAlignment="1">
      <alignment horizontal="left" vertical="center" wrapText="1"/>
    </xf>
    <xf numFmtId="0" fontId="20" fillId="2" borderId="14" xfId="1" applyFont="1" applyFill="1" applyBorder="1" applyAlignment="1">
      <alignment horizontal="left" vertical="center" wrapText="1"/>
    </xf>
    <xf numFmtId="2" fontId="20" fillId="0" borderId="52" xfId="1" applyNumberFormat="1" applyFont="1" applyBorder="1" applyAlignment="1">
      <alignment horizontal="right" vertical="center"/>
    </xf>
    <xf numFmtId="49" fontId="20" fillId="2" borderId="15" xfId="1" applyNumberFormat="1" applyFont="1" applyFill="1" applyBorder="1" applyAlignment="1">
      <alignment horizontal="left" vertical="center"/>
    </xf>
    <xf numFmtId="0" fontId="21" fillId="0" borderId="0" xfId="1" applyFont="1" applyAlignment="1">
      <alignment horizontal="left" vertical="center"/>
    </xf>
    <xf numFmtId="176" fontId="29" fillId="0" borderId="15" xfId="5" applyNumberFormat="1" applyFont="1" applyBorder="1" applyAlignment="1">
      <alignment horizontal="right" vertical="center" wrapText="1"/>
    </xf>
    <xf numFmtId="176" fontId="29" fillId="0" borderId="12" xfId="5" applyNumberFormat="1" applyFont="1" applyBorder="1" applyAlignment="1">
      <alignment horizontal="right" vertical="center"/>
    </xf>
    <xf numFmtId="176" fontId="29" fillId="0" borderId="16" xfId="1" applyNumberFormat="1" applyFont="1" applyBorder="1" applyAlignment="1">
      <alignment horizontal="right" vertical="center"/>
    </xf>
    <xf numFmtId="177" fontId="29" fillId="0" borderId="15" xfId="5" applyNumberFormat="1" applyFont="1" applyBorder="1" applyAlignment="1">
      <alignment horizontal="right" vertical="center"/>
    </xf>
    <xf numFmtId="176" fontId="29" fillId="0" borderId="15" xfId="5" applyNumberFormat="1" applyFont="1" applyBorder="1" applyAlignment="1">
      <alignment horizontal="right" vertical="center"/>
    </xf>
    <xf numFmtId="176" fontId="29" fillId="0" borderId="19" xfId="5" applyNumberFormat="1" applyFont="1" applyBorder="1" applyAlignment="1">
      <alignment horizontal="right" vertical="center" wrapText="1"/>
    </xf>
    <xf numFmtId="176" fontId="29" fillId="0" borderId="19" xfId="5" applyNumberFormat="1" applyFont="1" applyBorder="1" applyAlignment="1">
      <alignment vertical="center" wrapText="1"/>
    </xf>
    <xf numFmtId="176" fontId="29" fillId="0" borderId="18" xfId="5" applyNumberFormat="1" applyFont="1" applyBorder="1" applyAlignment="1">
      <alignment horizontal="right" vertical="center" wrapText="1"/>
    </xf>
    <xf numFmtId="176" fontId="29" fillId="0" borderId="22" xfId="1" applyNumberFormat="1" applyFont="1" applyBorder="1" applyAlignment="1">
      <alignment horizontal="right" vertical="center" wrapText="1"/>
    </xf>
    <xf numFmtId="176" fontId="29" fillId="0" borderId="20" xfId="5" applyNumberFormat="1" applyFont="1" applyBorder="1" applyAlignment="1">
      <alignment horizontal="right" vertical="center" wrapText="1"/>
    </xf>
    <xf numFmtId="176" fontId="29" fillId="0" borderId="21" xfId="1" applyNumberFormat="1" applyFont="1" applyBorder="1" applyAlignment="1">
      <alignment horizontal="right" vertical="center" wrapText="1"/>
    </xf>
    <xf numFmtId="176" fontId="29" fillId="0" borderId="23" xfId="1" applyNumberFormat="1" applyFont="1" applyBorder="1" applyAlignment="1">
      <alignment horizontal="right" vertical="center" wrapText="1"/>
    </xf>
    <xf numFmtId="176" fontId="29" fillId="0" borderId="16" xfId="1" applyNumberFormat="1" applyFont="1" applyBorder="1" applyAlignment="1">
      <alignment horizontal="right" vertical="center" wrapText="1"/>
    </xf>
    <xf numFmtId="176" fontId="29" fillId="0" borderId="20" xfId="5" applyNumberFormat="1" applyFont="1" applyBorder="1" applyAlignment="1">
      <alignment horizontal="right" vertical="center"/>
    </xf>
    <xf numFmtId="176" fontId="29" fillId="0" borderId="14" xfId="1" applyNumberFormat="1" applyFont="1" applyBorder="1" applyAlignment="1">
      <alignment horizontal="right" vertical="center" wrapText="1"/>
    </xf>
    <xf numFmtId="176" fontId="29" fillId="0" borderId="15" xfId="1" applyNumberFormat="1" applyFont="1" applyBorder="1" applyAlignment="1">
      <alignment horizontal="right" vertical="center" wrapText="1"/>
    </xf>
    <xf numFmtId="176" fontId="29" fillId="0" borderId="12" xfId="5" applyNumberFormat="1" applyFont="1" applyBorder="1" applyAlignment="1">
      <alignment horizontal="right" vertical="center" wrapText="1"/>
    </xf>
    <xf numFmtId="176" fontId="29" fillId="0" borderId="14" xfId="5" applyNumberFormat="1" applyFont="1" applyBorder="1" applyAlignment="1">
      <alignment horizontal="right" vertical="center"/>
    </xf>
    <xf numFmtId="176" fontId="29" fillId="0" borderId="11" xfId="1" applyNumberFormat="1" applyFont="1" applyBorder="1" applyAlignment="1">
      <alignment horizontal="right" vertical="center"/>
    </xf>
    <xf numFmtId="176" fontId="29" fillId="0" borderId="14" xfId="5" applyNumberFormat="1" applyFont="1" applyBorder="1" applyAlignment="1">
      <alignment horizontal="right" vertical="center" wrapText="1"/>
    </xf>
    <xf numFmtId="176" fontId="29" fillId="0" borderId="24" xfId="1" applyNumberFormat="1" applyFont="1" applyBorder="1" applyAlignment="1">
      <alignment horizontal="right" vertical="center" wrapText="1"/>
    </xf>
    <xf numFmtId="176" fontId="29" fillId="0" borderId="14" xfId="1" applyNumberFormat="1" applyFont="1" applyBorder="1" applyAlignment="1">
      <alignment horizontal="right" vertical="center"/>
    </xf>
    <xf numFmtId="176" fontId="29" fillId="0" borderId="24" xfId="1" applyNumberFormat="1" applyFont="1" applyBorder="1" applyAlignment="1">
      <alignment horizontal="right" vertical="center"/>
    </xf>
    <xf numFmtId="176" fontId="30" fillId="0" borderId="0" xfId="1" applyNumberFormat="1" applyFont="1">
      <alignment vertical="center"/>
    </xf>
    <xf numFmtId="49" fontId="20" fillId="5" borderId="14" xfId="1" applyNumberFormat="1" applyFont="1" applyFill="1" applyBorder="1" applyAlignment="1">
      <alignment horizontal="right" vertical="center"/>
    </xf>
    <xf numFmtId="0" fontId="20" fillId="5" borderId="14" xfId="1" applyFont="1" applyFill="1" applyBorder="1" applyAlignment="1">
      <alignment horizontal="left" vertical="center" wrapText="1"/>
    </xf>
    <xf numFmtId="176" fontId="20" fillId="5" borderId="14" xfId="5" applyNumberFormat="1" applyFont="1" applyFill="1" applyBorder="1" applyAlignment="1">
      <alignment horizontal="right" vertical="center"/>
    </xf>
    <xf numFmtId="176" fontId="20" fillId="5" borderId="10" xfId="5" applyNumberFormat="1" applyFont="1" applyFill="1" applyBorder="1" applyAlignment="1">
      <alignment horizontal="right" vertical="center" wrapText="1"/>
    </xf>
    <xf numFmtId="176" fontId="20" fillId="5" borderId="4" xfId="1" applyNumberFormat="1" applyFont="1" applyFill="1" applyBorder="1" applyAlignment="1">
      <alignment horizontal="right" vertical="center"/>
    </xf>
    <xf numFmtId="0" fontId="20" fillId="5" borderId="42" xfId="1" applyFont="1" applyFill="1" applyBorder="1" applyAlignment="1">
      <alignment horizontal="right" vertical="center"/>
    </xf>
    <xf numFmtId="177" fontId="20" fillId="5" borderId="43" xfId="1" applyNumberFormat="1" applyFont="1" applyFill="1" applyBorder="1" applyAlignment="1">
      <alignment horizontal="right" vertical="center"/>
    </xf>
    <xf numFmtId="177" fontId="20" fillId="5" borderId="55" xfId="1" applyNumberFormat="1" applyFont="1" applyFill="1" applyBorder="1" applyAlignment="1">
      <alignment horizontal="right" vertical="center"/>
    </xf>
    <xf numFmtId="177" fontId="20" fillId="5" borderId="30" xfId="1" applyNumberFormat="1" applyFont="1" applyFill="1" applyBorder="1" applyAlignment="1">
      <alignment horizontal="right" vertical="center"/>
    </xf>
    <xf numFmtId="49" fontId="20" fillId="5" borderId="15" xfId="1" applyNumberFormat="1" applyFont="1" applyFill="1" applyBorder="1" applyAlignment="1">
      <alignment horizontal="right" vertical="center"/>
    </xf>
    <xf numFmtId="0" fontId="20" fillId="5" borderId="15" xfId="1" applyFont="1" applyFill="1" applyBorder="1" applyAlignment="1">
      <alignment horizontal="left" vertical="center" wrapText="1"/>
    </xf>
    <xf numFmtId="176" fontId="20" fillId="5" borderId="15" xfId="5" applyNumberFormat="1" applyFont="1" applyFill="1" applyBorder="1" applyAlignment="1">
      <alignment horizontal="right" vertical="center"/>
    </xf>
    <xf numFmtId="176" fontId="20" fillId="5" borderId="15" xfId="5" applyNumberFormat="1" applyFont="1" applyFill="1" applyBorder="1" applyAlignment="1">
      <alignment horizontal="right" vertical="center" wrapText="1"/>
    </xf>
    <xf numFmtId="176" fontId="20" fillId="5" borderId="16" xfId="1" applyNumberFormat="1" applyFont="1" applyFill="1" applyBorder="1" applyAlignment="1">
      <alignment horizontal="right" vertical="center"/>
    </xf>
    <xf numFmtId="177" fontId="20" fillId="5" borderId="45" xfId="1" applyNumberFormat="1" applyFont="1" applyFill="1" applyBorder="1" applyAlignment="1">
      <alignment horizontal="right" vertical="center"/>
    </xf>
    <xf numFmtId="177" fontId="20" fillId="5" borderId="57" xfId="1" applyNumberFormat="1" applyFont="1" applyFill="1" applyBorder="1" applyAlignment="1">
      <alignment horizontal="right" vertical="center"/>
    </xf>
    <xf numFmtId="177" fontId="20" fillId="5" borderId="31" xfId="1" applyNumberFormat="1" applyFont="1" applyFill="1" applyBorder="1" applyAlignment="1">
      <alignment horizontal="right" vertical="center"/>
    </xf>
    <xf numFmtId="176" fontId="20" fillId="5" borderId="12" xfId="5" applyNumberFormat="1" applyFont="1" applyFill="1" applyBorder="1" applyAlignment="1">
      <alignment horizontal="right" vertical="center"/>
    </xf>
    <xf numFmtId="49" fontId="20" fillId="5" borderId="15" xfId="1" applyNumberFormat="1" applyFont="1" applyFill="1" applyBorder="1" applyAlignment="1">
      <alignment horizontal="left" vertical="center"/>
    </xf>
    <xf numFmtId="177" fontId="20" fillId="5" borderId="15" xfId="5" applyNumberFormat="1" applyFont="1" applyFill="1" applyBorder="1" applyAlignment="1">
      <alignment horizontal="right" vertical="center"/>
    </xf>
    <xf numFmtId="176" fontId="20" fillId="5" borderId="19" xfId="5" applyNumberFormat="1" applyFont="1" applyFill="1" applyBorder="1" applyAlignment="1">
      <alignment horizontal="right" vertical="center" wrapText="1"/>
    </xf>
    <xf numFmtId="176" fontId="20" fillId="5" borderId="19" xfId="5" applyNumberFormat="1" applyFont="1" applyFill="1" applyBorder="1" applyAlignment="1">
      <alignment vertical="center" wrapText="1"/>
    </xf>
    <xf numFmtId="0" fontId="20" fillId="5" borderId="17" xfId="1" applyFont="1" applyFill="1" applyBorder="1" applyAlignment="1">
      <alignment horizontal="left" vertical="center" wrapText="1"/>
    </xf>
    <xf numFmtId="176" fontId="20" fillId="5" borderId="12" xfId="5" applyNumberFormat="1" applyFont="1" applyFill="1" applyBorder="1" applyAlignment="1">
      <alignment horizontal="right" vertical="center" wrapText="1"/>
    </xf>
    <xf numFmtId="49" fontId="20" fillId="5" borderId="13" xfId="1" applyNumberFormat="1" applyFont="1" applyFill="1" applyBorder="1" applyAlignment="1">
      <alignment horizontal="right" vertical="center"/>
    </xf>
    <xf numFmtId="0" fontId="20" fillId="5" borderId="13" xfId="1" applyFont="1" applyFill="1" applyBorder="1" applyAlignment="1">
      <alignment horizontal="left" vertical="center" wrapText="1"/>
    </xf>
    <xf numFmtId="176" fontId="20" fillId="5" borderId="20" xfId="5" applyNumberFormat="1" applyFont="1" applyFill="1" applyBorder="1" applyAlignment="1">
      <alignment horizontal="right" vertical="center" wrapText="1"/>
    </xf>
    <xf numFmtId="176" fontId="20" fillId="5" borderId="21" xfId="1" applyNumberFormat="1" applyFont="1" applyFill="1" applyBorder="1" applyAlignment="1">
      <alignment horizontal="right" vertical="center"/>
    </xf>
    <xf numFmtId="0" fontId="20" fillId="5" borderId="47" xfId="1" applyFont="1" applyFill="1" applyBorder="1" applyAlignment="1">
      <alignment horizontal="right" vertical="center"/>
    </xf>
    <xf numFmtId="177" fontId="20" fillId="5" borderId="48" xfId="1" applyNumberFormat="1" applyFont="1" applyFill="1" applyBorder="1" applyAlignment="1">
      <alignment horizontal="right" vertical="center"/>
    </xf>
    <xf numFmtId="177" fontId="20" fillId="5" borderId="59" xfId="1" applyNumberFormat="1" applyFont="1" applyFill="1" applyBorder="1" applyAlignment="1">
      <alignment horizontal="right" vertical="center"/>
    </xf>
    <xf numFmtId="177" fontId="20" fillId="5" borderId="32" xfId="1" applyNumberFormat="1" applyFont="1" applyFill="1" applyBorder="1" applyAlignment="1">
      <alignment horizontal="right" vertical="center"/>
    </xf>
    <xf numFmtId="49" fontId="20" fillId="5" borderId="12" xfId="1" applyNumberFormat="1" applyFont="1" applyFill="1" applyBorder="1" applyAlignment="1">
      <alignment horizontal="right" vertical="center"/>
    </xf>
    <xf numFmtId="0" fontId="20" fillId="5" borderId="19" xfId="1" applyFont="1" applyFill="1" applyBorder="1" applyAlignment="1">
      <alignment horizontal="left" vertical="center" wrapText="1"/>
    </xf>
    <xf numFmtId="176" fontId="20" fillId="5" borderId="11" xfId="1" applyNumberFormat="1" applyFont="1" applyFill="1" applyBorder="1" applyAlignment="1">
      <alignment horizontal="right" vertical="center"/>
    </xf>
    <xf numFmtId="177" fontId="20" fillId="5" borderId="49" xfId="1" applyNumberFormat="1" applyFont="1" applyFill="1" applyBorder="1" applyAlignment="1">
      <alignment horizontal="right" vertical="center"/>
    </xf>
    <xf numFmtId="49" fontId="20" fillId="5" borderId="18" xfId="1" applyNumberFormat="1" applyFont="1" applyFill="1" applyBorder="1" applyAlignment="1">
      <alignment horizontal="right" vertical="center"/>
    </xf>
    <xf numFmtId="0" fontId="20" fillId="5" borderId="18" xfId="1" applyFont="1" applyFill="1" applyBorder="1" applyAlignment="1">
      <alignment horizontal="left" vertical="center" wrapText="1"/>
    </xf>
    <xf numFmtId="176" fontId="20" fillId="5" borderId="18" xfId="5" applyNumberFormat="1" applyFont="1" applyFill="1" applyBorder="1" applyAlignment="1">
      <alignment horizontal="right" vertical="center" wrapText="1"/>
    </xf>
    <xf numFmtId="176" fontId="20" fillId="5" borderId="22" xfId="1" applyNumberFormat="1" applyFont="1" applyFill="1" applyBorder="1" applyAlignment="1">
      <alignment horizontal="right" vertical="center" wrapText="1"/>
    </xf>
    <xf numFmtId="0" fontId="20" fillId="5" borderId="46" xfId="1" applyFont="1" applyFill="1" applyBorder="1" applyAlignment="1">
      <alignment horizontal="right" vertical="center"/>
    </xf>
    <xf numFmtId="177" fontId="20" fillId="5" borderId="58" xfId="1" applyNumberFormat="1" applyFont="1" applyFill="1" applyBorder="1" applyAlignment="1">
      <alignment horizontal="right" vertical="center"/>
    </xf>
    <xf numFmtId="49" fontId="20" fillId="5" borderId="20" xfId="1" applyNumberFormat="1" applyFont="1" applyFill="1" applyBorder="1" applyAlignment="1">
      <alignment horizontal="right" vertical="center"/>
    </xf>
    <xf numFmtId="0" fontId="20" fillId="5" borderId="20" xfId="1" applyFont="1" applyFill="1" applyBorder="1" applyAlignment="1">
      <alignment horizontal="left" vertical="center" wrapText="1"/>
    </xf>
    <xf numFmtId="176" fontId="20" fillId="5" borderId="21" xfId="1" applyNumberFormat="1" applyFont="1" applyFill="1" applyBorder="1" applyAlignment="1">
      <alignment horizontal="right" vertical="center" wrapText="1"/>
    </xf>
    <xf numFmtId="177" fontId="20" fillId="5" borderId="50" xfId="1" applyNumberFormat="1" applyFont="1" applyFill="1" applyBorder="1" applyAlignment="1">
      <alignment horizontal="right" vertical="center"/>
    </xf>
    <xf numFmtId="49" fontId="20" fillId="5" borderId="19" xfId="1" applyNumberFormat="1" applyFont="1" applyFill="1" applyBorder="1" applyAlignment="1">
      <alignment horizontal="right" vertical="center"/>
    </xf>
    <xf numFmtId="176" fontId="20" fillId="5" borderId="23" xfId="1" applyNumberFormat="1" applyFont="1" applyFill="1" applyBorder="1" applyAlignment="1">
      <alignment horizontal="right" vertical="center" wrapText="1"/>
    </xf>
    <xf numFmtId="0" fontId="20" fillId="5" borderId="51" xfId="1" applyFont="1" applyFill="1" applyBorder="1" applyAlignment="1">
      <alignment horizontal="right" vertical="center"/>
    </xf>
    <xf numFmtId="176" fontId="20" fillId="5" borderId="16" xfId="1" applyNumberFormat="1" applyFont="1" applyFill="1" applyBorder="1" applyAlignment="1">
      <alignment horizontal="right" vertical="center" wrapText="1"/>
    </xf>
    <xf numFmtId="0" fontId="20" fillId="5" borderId="44" xfId="1" applyFont="1" applyFill="1" applyBorder="1" applyAlignment="1">
      <alignment horizontal="right" vertical="center"/>
    </xf>
    <xf numFmtId="177" fontId="20" fillId="5" borderId="33" xfId="1" applyNumberFormat="1" applyFont="1" applyFill="1" applyBorder="1" applyAlignment="1">
      <alignment horizontal="right" vertical="center"/>
    </xf>
    <xf numFmtId="176" fontId="20" fillId="5" borderId="14" xfId="5" applyNumberFormat="1" applyFont="1" applyFill="1" applyBorder="1" applyAlignment="1">
      <alignment horizontal="right" vertical="center" wrapText="1"/>
    </xf>
    <xf numFmtId="176" fontId="20" fillId="5" borderId="24" xfId="1" applyNumberFormat="1" applyFont="1" applyFill="1" applyBorder="1" applyAlignment="1">
      <alignment horizontal="right" vertical="center" wrapText="1"/>
    </xf>
    <xf numFmtId="0" fontId="20" fillId="5" borderId="52" xfId="1" applyFont="1" applyFill="1" applyBorder="1" applyAlignment="1">
      <alignment horizontal="right" vertical="center"/>
    </xf>
    <xf numFmtId="177" fontId="20" fillId="5" borderId="60" xfId="1" applyNumberFormat="1" applyFont="1" applyFill="1" applyBorder="1" applyAlignment="1">
      <alignment horizontal="right" vertical="center"/>
    </xf>
    <xf numFmtId="176" fontId="20" fillId="5" borderId="20" xfId="5" applyNumberFormat="1" applyFont="1" applyFill="1" applyBorder="1" applyAlignment="1">
      <alignment horizontal="right" vertical="center"/>
    </xf>
    <xf numFmtId="176" fontId="20" fillId="5" borderId="14" xfId="1" applyNumberFormat="1" applyFont="1" applyFill="1" applyBorder="1" applyAlignment="1">
      <alignment horizontal="right" vertical="center" wrapText="1"/>
    </xf>
    <xf numFmtId="177" fontId="20" fillId="5" borderId="61" xfId="1" applyNumberFormat="1" applyFont="1" applyFill="1" applyBorder="1" applyAlignment="1">
      <alignment horizontal="right" vertical="center"/>
    </xf>
    <xf numFmtId="176" fontId="20" fillId="5" borderId="15" xfId="1" applyNumberFormat="1" applyFont="1" applyFill="1" applyBorder="1" applyAlignment="1">
      <alignment horizontal="right" vertical="center" wrapText="1"/>
    </xf>
    <xf numFmtId="0" fontId="7" fillId="5" borderId="13" xfId="3" applyFill="1" applyBorder="1" applyAlignment="1">
      <alignment horizontal="right" vertical="center" wrapText="1"/>
    </xf>
    <xf numFmtId="0" fontId="7" fillId="5" borderId="13" xfId="3" applyFill="1" applyBorder="1" applyAlignment="1">
      <alignment horizontal="right" vertical="center"/>
    </xf>
    <xf numFmtId="0" fontId="7" fillId="5" borderId="2" xfId="3" applyFill="1" applyBorder="1" applyAlignment="1">
      <alignment horizontal="left" vertical="center" wrapText="1"/>
    </xf>
    <xf numFmtId="177" fontId="20" fillId="5" borderId="63" xfId="3" applyNumberFormat="1" applyFont="1" applyFill="1" applyBorder="1" applyAlignment="1">
      <alignment horizontal="right" vertical="center" wrapText="1"/>
    </xf>
    <xf numFmtId="177" fontId="20" fillId="5" borderId="64" xfId="3" applyNumberFormat="1" applyFont="1" applyFill="1" applyBorder="1" applyAlignment="1">
      <alignment horizontal="right" vertical="center" wrapText="1"/>
    </xf>
    <xf numFmtId="49" fontId="7" fillId="5" borderId="1" xfId="3" applyNumberFormat="1" applyFill="1" applyBorder="1" applyAlignment="1">
      <alignment horizontal="right" vertical="center"/>
    </xf>
    <xf numFmtId="49" fontId="6" fillId="5" borderId="1" xfId="3" applyNumberFormat="1" applyFont="1" applyFill="1" applyBorder="1" applyAlignment="1">
      <alignment horizontal="right" vertical="center"/>
    </xf>
    <xf numFmtId="0" fontId="7" fillId="5" borderId="9" xfId="3" applyFill="1" applyBorder="1" applyAlignment="1">
      <alignment horizontal="left" vertical="center" wrapText="1"/>
    </xf>
    <xf numFmtId="49" fontId="7" fillId="5" borderId="10" xfId="3" applyNumberFormat="1" applyFill="1" applyBorder="1" applyAlignment="1">
      <alignment horizontal="right" vertical="center"/>
    </xf>
    <xf numFmtId="49" fontId="6" fillId="5" borderId="1" xfId="3" applyNumberFormat="1" applyFont="1" applyFill="1" applyBorder="1" applyAlignment="1">
      <alignment horizontal="right" vertical="center" wrapText="1"/>
    </xf>
    <xf numFmtId="0" fontId="7" fillId="5" borderId="10" xfId="3" applyFill="1" applyBorder="1" applyAlignment="1">
      <alignment horizontal="right" vertical="center"/>
    </xf>
    <xf numFmtId="177" fontId="20" fillId="5" borderId="63" xfId="3" applyNumberFormat="1" applyFont="1" applyFill="1" applyBorder="1" applyAlignment="1">
      <alignment horizontal="right" vertical="center" wrapText="1" shrinkToFit="1"/>
    </xf>
    <xf numFmtId="49" fontId="6" fillId="3" borderId="65" xfId="3" applyNumberFormat="1" applyFont="1" applyFill="1" applyBorder="1" applyAlignment="1">
      <alignment horizontal="right" vertical="center"/>
    </xf>
    <xf numFmtId="0" fontId="7" fillId="0" borderId="66" xfId="3" applyBorder="1" applyAlignment="1">
      <alignment horizontal="right" vertical="center" wrapText="1"/>
    </xf>
    <xf numFmtId="176" fontId="20" fillId="0" borderId="18" xfId="5" applyNumberFormat="1" applyFont="1" applyBorder="1" applyAlignment="1">
      <alignment horizontal="right" vertical="center"/>
    </xf>
    <xf numFmtId="176" fontId="29" fillId="0" borderId="18" xfId="5" applyNumberFormat="1" applyFont="1" applyBorder="1" applyAlignment="1">
      <alignment horizontal="right" vertical="center"/>
    </xf>
    <xf numFmtId="176" fontId="29" fillId="0" borderId="19" xfId="5" applyNumberFormat="1" applyFont="1" applyBorder="1" applyAlignment="1">
      <alignment horizontal="right" vertical="center"/>
    </xf>
    <xf numFmtId="0" fontId="25" fillId="0" borderId="0" xfId="0" applyFont="1" applyAlignment="1">
      <alignment horizontal="center" shrinkToFit="1"/>
    </xf>
    <xf numFmtId="0" fontId="8" fillId="0" borderId="1" xfId="0" applyFont="1" applyBorder="1" applyAlignment="1">
      <alignment horizontal="center" vertical="center"/>
    </xf>
    <xf numFmtId="0" fontId="14" fillId="0" borderId="0" xfId="0" applyFont="1">
      <alignment vertical="center"/>
    </xf>
    <xf numFmtId="0" fontId="0" fillId="0" borderId="10" xfId="0" applyBorder="1" applyAlignment="1">
      <alignment horizontal="right" vertical="center"/>
    </xf>
    <xf numFmtId="0" fontId="0" fillId="0" borderId="13" xfId="0" applyBorder="1" applyAlignment="1">
      <alignment horizontal="right" vertical="center"/>
    </xf>
    <xf numFmtId="0" fontId="14" fillId="0" borderId="0" xfId="0" applyFont="1" applyAlignment="1">
      <alignment horizontal="left" vertical="center"/>
    </xf>
    <xf numFmtId="0" fontId="17" fillId="0" borderId="0" xfId="0" applyFont="1" applyAlignment="1">
      <alignment horizont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19" fillId="0" borderId="10"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4" borderId="54" xfId="1" applyFont="1" applyFill="1" applyBorder="1" applyAlignment="1">
      <alignment horizontal="center" vertical="center" wrapText="1"/>
    </xf>
    <xf numFmtId="0" fontId="20" fillId="4" borderId="55" xfId="1" applyFont="1" applyFill="1" applyBorder="1" applyAlignment="1">
      <alignment horizontal="center" vertical="center"/>
    </xf>
    <xf numFmtId="0" fontId="20" fillId="4" borderId="56" xfId="1" applyFont="1" applyFill="1" applyBorder="1" applyAlignment="1">
      <alignment horizontal="center" vertical="center"/>
    </xf>
    <xf numFmtId="0" fontId="20" fillId="4" borderId="36" xfId="1" applyFont="1" applyFill="1" applyBorder="1" applyAlignment="1">
      <alignment horizontal="center" vertical="center" wrapText="1"/>
    </xf>
    <xf numFmtId="0" fontId="20" fillId="4" borderId="28" xfId="1" applyFont="1" applyFill="1" applyBorder="1" applyAlignment="1">
      <alignment horizontal="center" vertical="center"/>
    </xf>
    <xf numFmtId="0" fontId="20" fillId="4" borderId="37" xfId="1" applyFont="1" applyFill="1" applyBorder="1" applyAlignment="1">
      <alignment horizontal="center" vertical="center"/>
    </xf>
    <xf numFmtId="0" fontId="20" fillId="4" borderId="1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19" fillId="5" borderId="10" xfId="1" applyFont="1" applyFill="1" applyBorder="1" applyAlignment="1">
      <alignment horizontal="center" vertical="center"/>
    </xf>
    <xf numFmtId="0" fontId="19" fillId="5" borderId="12" xfId="1" applyFont="1" applyFill="1" applyBorder="1" applyAlignment="1">
      <alignment horizontal="center" vertical="center"/>
    </xf>
    <xf numFmtId="0" fontId="22" fillId="5" borderId="12" xfId="0" applyFont="1" applyFill="1" applyBorder="1">
      <alignment vertical="center"/>
    </xf>
    <xf numFmtId="0" fontId="22" fillId="5" borderId="13" xfId="0" applyFont="1" applyFill="1" applyBorder="1">
      <alignment vertical="center"/>
    </xf>
    <xf numFmtId="176" fontId="20" fillId="4" borderId="4" xfId="1" applyNumberFormat="1" applyFont="1" applyFill="1" applyBorder="1" applyAlignment="1">
      <alignment horizontal="center" vertical="center" wrapText="1"/>
    </xf>
    <xf numFmtId="176" fontId="20" fillId="4" borderId="11" xfId="1" applyNumberFormat="1" applyFont="1" applyFill="1" applyBorder="1" applyAlignment="1">
      <alignment horizontal="center" vertical="center"/>
    </xf>
    <xf numFmtId="176" fontId="20" fillId="4" borderId="2" xfId="1" applyNumberFormat="1" applyFont="1" applyFill="1" applyBorder="1" applyAlignment="1">
      <alignment horizontal="center" vertical="center"/>
    </xf>
    <xf numFmtId="0" fontId="20" fillId="4" borderId="12" xfId="1" applyFont="1" applyFill="1" applyBorder="1" applyAlignment="1">
      <alignment horizontal="center" vertical="center"/>
    </xf>
    <xf numFmtId="0" fontId="20" fillId="4" borderId="13" xfId="1" applyFont="1" applyFill="1" applyBorder="1" applyAlignment="1">
      <alignment horizontal="center" vertical="center"/>
    </xf>
    <xf numFmtId="0" fontId="20" fillId="4" borderId="1" xfId="1" applyFont="1" applyFill="1" applyBorder="1" applyAlignment="1">
      <alignment horizontal="center" vertical="center" wrapText="1"/>
    </xf>
    <xf numFmtId="0" fontId="20" fillId="4" borderId="10" xfId="1" applyFont="1" applyFill="1" applyBorder="1" applyAlignment="1">
      <alignment horizontal="center" vertical="center"/>
    </xf>
    <xf numFmtId="0" fontId="20" fillId="4" borderId="9" xfId="1" applyFont="1" applyFill="1" applyBorder="1" applyAlignment="1">
      <alignment horizontal="center" vertical="center"/>
    </xf>
    <xf numFmtId="0" fontId="20" fillId="4" borderId="38" xfId="1" applyFont="1" applyFill="1" applyBorder="1" applyAlignment="1">
      <alignment horizontal="center" vertical="center" wrapText="1"/>
    </xf>
    <xf numFmtId="0" fontId="20" fillId="4" borderId="40" xfId="1" applyFont="1" applyFill="1" applyBorder="1" applyAlignment="1">
      <alignment horizontal="center" vertical="center" wrapText="1"/>
    </xf>
    <xf numFmtId="0" fontId="20" fillId="4" borderId="39" xfId="1" applyFont="1" applyFill="1" applyBorder="1" applyAlignment="1">
      <alignment horizontal="center" vertical="center" wrapText="1"/>
    </xf>
    <xf numFmtId="0" fontId="20" fillId="4" borderId="41" xfId="1" applyFont="1" applyFill="1" applyBorder="1" applyAlignment="1">
      <alignment horizontal="center" vertical="center" wrapText="1"/>
    </xf>
    <xf numFmtId="0" fontId="19" fillId="5" borderId="13" xfId="1" applyFont="1" applyFill="1" applyBorder="1" applyAlignment="1">
      <alignment horizontal="center" vertical="center"/>
    </xf>
    <xf numFmtId="0" fontId="19" fillId="0" borderId="4" xfId="1" applyFont="1" applyBorder="1" applyAlignment="1">
      <alignment horizontal="center" vertical="center"/>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22" fillId="0" borderId="12" xfId="0" applyFont="1" applyBorder="1">
      <alignment vertical="center"/>
    </xf>
    <xf numFmtId="0" fontId="22" fillId="0" borderId="13" xfId="0" applyFont="1" applyBorder="1">
      <alignment vertical="center"/>
    </xf>
    <xf numFmtId="0" fontId="11"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0" fillId="0" borderId="48" xfId="1" applyFont="1" applyBorder="1" applyAlignment="1">
      <alignment horizontal="left" vertical="center" wrapText="1"/>
    </xf>
    <xf numFmtId="176" fontId="20" fillId="0" borderId="67" xfId="1" applyNumberFormat="1" applyFont="1" applyBorder="1" applyAlignment="1">
      <alignment horizontal="right" vertical="center"/>
    </xf>
    <xf numFmtId="0" fontId="20" fillId="0" borderId="20" xfId="1" applyFont="1" applyBorder="1" applyAlignment="1">
      <alignment horizontal="left" vertical="center" wrapText="1"/>
    </xf>
    <xf numFmtId="0" fontId="20" fillId="0" borderId="10" xfId="1" applyFont="1" applyBorder="1" applyAlignment="1">
      <alignment horizontal="left" vertical="center" wrapText="1"/>
    </xf>
    <xf numFmtId="0" fontId="20" fillId="0" borderId="68" xfId="1" applyFont="1" applyBorder="1" applyAlignment="1">
      <alignment horizontal="left" vertical="center" wrapText="1"/>
    </xf>
    <xf numFmtId="0" fontId="20" fillId="0" borderId="19" xfId="1" applyFont="1" applyBorder="1" applyAlignment="1">
      <alignment horizontal="left" vertical="center" wrapText="1"/>
    </xf>
    <xf numFmtId="0" fontId="20" fillId="0" borderId="69" xfId="1" applyFont="1" applyBorder="1" applyAlignment="1">
      <alignment horizontal="left" vertical="center" wrapText="1"/>
    </xf>
  </cellXfs>
  <cellStyles count="7">
    <cellStyle name="桁区切り" xfId="2" builtinId="6"/>
    <cellStyle name="桁区切り 3" xfId="6" xr:uid="{65E619E8-BCB9-40A1-9D1D-85566DE6715D}"/>
    <cellStyle name="標準" xfId="0" builtinId="0"/>
    <cellStyle name="標準 2" xfId="3" xr:uid="{3D7B8FEF-C358-4A0A-B6ED-003F5E27A297}"/>
    <cellStyle name="標準 3" xfId="1" xr:uid="{00000000-0005-0000-0000-000002000000}"/>
    <cellStyle name="標準 3 3" xfId="5" xr:uid="{C58672F7-500C-4627-AD39-F00B04FDA18D}"/>
    <cellStyle name="標準 4" xfId="4" xr:uid="{D612E66D-9403-459C-8B58-292F6C8826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84667</xdr:colOff>
      <xdr:row>5</xdr:row>
      <xdr:rowOff>50800</xdr:rowOff>
    </xdr:from>
    <xdr:to>
      <xdr:col>9</xdr:col>
      <xdr:colOff>973667</xdr:colOff>
      <xdr:row>38</xdr:row>
      <xdr:rowOff>406400</xdr:rowOff>
    </xdr:to>
    <xdr:cxnSp macro="">
      <xdr:nvCxnSpPr>
        <xdr:cNvPr id="5" name="直線コネクタ 4">
          <a:extLst>
            <a:ext uri="{FF2B5EF4-FFF2-40B4-BE49-F238E27FC236}">
              <a16:creationId xmlns:a16="http://schemas.microsoft.com/office/drawing/2014/main" id="{F8291F8D-D13A-63F4-B8B0-238D22CE27AA}"/>
            </a:ext>
          </a:extLst>
        </xdr:cNvPr>
        <xdr:cNvCxnSpPr/>
      </xdr:nvCxnSpPr>
      <xdr:spPr>
        <a:xfrm>
          <a:off x="84667" y="1422400"/>
          <a:ext cx="9448800" cy="14605000"/>
        </a:xfrm>
        <a:prstGeom prst="line">
          <a:avLst/>
        </a:prstGeom>
        <a:ln w="762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8467</xdr:colOff>
      <xdr:row>0</xdr:row>
      <xdr:rowOff>389466</xdr:rowOff>
    </xdr:from>
    <xdr:to>
      <xdr:col>2</xdr:col>
      <xdr:colOff>328507</xdr:colOff>
      <xdr:row>2</xdr:row>
      <xdr:rowOff>88053</xdr:rowOff>
    </xdr:to>
    <xdr:sp macro="" textlink="">
      <xdr:nvSpPr>
        <xdr:cNvPr id="2" name="楕円 1">
          <a:extLst>
            <a:ext uri="{FF2B5EF4-FFF2-40B4-BE49-F238E27FC236}">
              <a16:creationId xmlns:a16="http://schemas.microsoft.com/office/drawing/2014/main" id="{27847AD5-4CB5-49E3-9346-F87AEEAF717C}"/>
            </a:ext>
          </a:extLst>
        </xdr:cNvPr>
        <xdr:cNvSpPr/>
      </xdr:nvSpPr>
      <xdr:spPr>
        <a:xfrm>
          <a:off x="8467" y="389466"/>
          <a:ext cx="1234440" cy="5029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237066</xdr:colOff>
      <xdr:row>1</xdr:row>
      <xdr:rowOff>245533</xdr:rowOff>
    </xdr:from>
    <xdr:to>
      <xdr:col>2</xdr:col>
      <xdr:colOff>404706</xdr:colOff>
      <xdr:row>2</xdr:row>
      <xdr:rowOff>117687</xdr:rowOff>
    </xdr:to>
    <xdr:cxnSp macro="">
      <xdr:nvCxnSpPr>
        <xdr:cNvPr id="3" name="直線矢印コネクタ 2">
          <a:extLst>
            <a:ext uri="{FF2B5EF4-FFF2-40B4-BE49-F238E27FC236}">
              <a16:creationId xmlns:a16="http://schemas.microsoft.com/office/drawing/2014/main" id="{1AD0FF0A-7B3D-4244-BA0B-4FE8A5067F80}"/>
            </a:ext>
          </a:extLst>
        </xdr:cNvPr>
        <xdr:cNvCxnSpPr/>
      </xdr:nvCxnSpPr>
      <xdr:spPr>
        <a:xfrm flipH="1" flipV="1">
          <a:off x="1151466" y="762000"/>
          <a:ext cx="167640" cy="160020"/>
        </a:xfrm>
        <a:prstGeom prst="straightConnector1">
          <a:avLst/>
        </a:prstGeom>
        <a:ln>
          <a:solidFill>
            <a:sysClr val="windowText" lastClr="00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1066800</xdr:colOff>
      <xdr:row>2</xdr:row>
      <xdr:rowOff>508000</xdr:rowOff>
    </xdr:from>
    <xdr:to>
      <xdr:col>6</xdr:col>
      <xdr:colOff>86360</xdr:colOff>
      <xdr:row>4</xdr:row>
      <xdr:rowOff>165946</xdr:rowOff>
    </xdr:to>
    <xdr:sp macro="" textlink="">
      <xdr:nvSpPr>
        <xdr:cNvPr id="4" name="楕円 3">
          <a:extLst>
            <a:ext uri="{FF2B5EF4-FFF2-40B4-BE49-F238E27FC236}">
              <a16:creationId xmlns:a16="http://schemas.microsoft.com/office/drawing/2014/main" id="{AA486491-00E6-4FFF-816C-515B966DEA37}"/>
            </a:ext>
          </a:extLst>
        </xdr:cNvPr>
        <xdr:cNvSpPr/>
      </xdr:nvSpPr>
      <xdr:spPr>
        <a:xfrm>
          <a:off x="5317067" y="1312333"/>
          <a:ext cx="1813560" cy="48768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736600</xdr:colOff>
      <xdr:row>3</xdr:row>
      <xdr:rowOff>245534</xdr:rowOff>
    </xdr:from>
    <xdr:to>
      <xdr:col>4</xdr:col>
      <xdr:colOff>1071880</xdr:colOff>
      <xdr:row>4</xdr:row>
      <xdr:rowOff>38947</xdr:rowOff>
    </xdr:to>
    <xdr:cxnSp macro="">
      <xdr:nvCxnSpPr>
        <xdr:cNvPr id="5" name="直線矢印コネクタ 4">
          <a:extLst>
            <a:ext uri="{FF2B5EF4-FFF2-40B4-BE49-F238E27FC236}">
              <a16:creationId xmlns:a16="http://schemas.microsoft.com/office/drawing/2014/main" id="{CCD7AF88-3909-4FE1-92A0-DB78C4405EF3}"/>
            </a:ext>
          </a:extLst>
        </xdr:cNvPr>
        <xdr:cNvCxnSpPr/>
      </xdr:nvCxnSpPr>
      <xdr:spPr>
        <a:xfrm flipV="1">
          <a:off x="4986867" y="1566334"/>
          <a:ext cx="335280" cy="106680"/>
        </a:xfrm>
        <a:prstGeom prst="straightConnector1">
          <a:avLst/>
        </a:prstGeom>
        <a:ln>
          <a:solidFill>
            <a:sysClr val="windowText" lastClr="00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143934</xdr:colOff>
      <xdr:row>6</xdr:row>
      <xdr:rowOff>110066</xdr:rowOff>
    </xdr:from>
    <xdr:to>
      <xdr:col>4</xdr:col>
      <xdr:colOff>46567</xdr:colOff>
      <xdr:row>15</xdr:row>
      <xdr:rowOff>68579</xdr:rowOff>
    </xdr:to>
    <xdr:sp macro="" textlink="">
      <xdr:nvSpPr>
        <xdr:cNvPr id="6" name="正方形/長方形 5">
          <a:extLst>
            <a:ext uri="{FF2B5EF4-FFF2-40B4-BE49-F238E27FC236}">
              <a16:creationId xmlns:a16="http://schemas.microsoft.com/office/drawing/2014/main" id="{B3B31B7E-2A1A-4E57-B302-D9573ED10308}"/>
            </a:ext>
          </a:extLst>
        </xdr:cNvPr>
        <xdr:cNvSpPr/>
      </xdr:nvSpPr>
      <xdr:spPr>
        <a:xfrm>
          <a:off x="143934" y="2209799"/>
          <a:ext cx="4152900" cy="235458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「導入経費（プログラム開発等費用）」には、仕様書第２項４（１）～（２）に係る経費を記載してください。また、積算内訳書の「合計」欄の金額と一致させてください。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「運用経費（帳票作成等、後処理費用、版作成費用）」には、仕様書第２項４（３）～（５）に係る経費を記載してください。また、積算内訳書の「合計」欄の各金額の和と一致させてください。</a:t>
          </a:r>
        </a:p>
      </xdr:txBody>
    </xdr:sp>
    <xdr:clientData/>
  </xdr:twoCellAnchor>
  <xdr:twoCellAnchor>
    <xdr:from>
      <xdr:col>3</xdr:col>
      <xdr:colOff>770467</xdr:colOff>
      <xdr:row>26</xdr:row>
      <xdr:rowOff>143933</xdr:rowOff>
    </xdr:from>
    <xdr:to>
      <xdr:col>7</xdr:col>
      <xdr:colOff>152400</xdr:colOff>
      <xdr:row>32</xdr:row>
      <xdr:rowOff>59266</xdr:rowOff>
    </xdr:to>
    <xdr:sp macro="" textlink="">
      <xdr:nvSpPr>
        <xdr:cNvPr id="7" name="正方形/長方形 6">
          <a:extLst>
            <a:ext uri="{FF2B5EF4-FFF2-40B4-BE49-F238E27FC236}">
              <a16:creationId xmlns:a16="http://schemas.microsoft.com/office/drawing/2014/main" id="{6406D11A-1E40-4E79-8602-5ABEFF000B4C}"/>
            </a:ext>
          </a:extLst>
        </xdr:cNvPr>
        <xdr:cNvSpPr/>
      </xdr:nvSpPr>
      <xdr:spPr>
        <a:xfrm>
          <a:off x="3623734" y="7543800"/>
          <a:ext cx="4131733" cy="128693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注）必ず、「導入経費」、「運用経費（帳票作成等、後処理費用、版作成費用）」、「合計」のそれぞれの金額（１１０分の１００に相当する金額、税抜き）を記入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40"/>
  <sheetViews>
    <sheetView tabSelected="1" view="pageBreakPreview" topLeftCell="A7" zoomScale="90" zoomScaleNormal="100" zoomScaleSheetLayoutView="90" workbookViewId="0">
      <selection activeCell="F18" sqref="F18"/>
    </sheetView>
  </sheetViews>
  <sheetFormatPr defaultRowHeight="18" x14ac:dyDescent="0.45"/>
  <cols>
    <col min="1" max="1" width="2.5" customWidth="1"/>
    <col min="2" max="2" width="9.3984375" customWidth="1"/>
    <col min="3" max="3" width="25.3984375" customWidth="1"/>
    <col min="4" max="6" width="18.296875" customWidth="1"/>
    <col min="7" max="7" width="7.296875" customWidth="1"/>
    <col min="8" max="8" width="18.69921875" customWidth="1"/>
    <col min="9" max="9" width="16.69921875" customWidth="1"/>
  </cols>
  <sheetData>
    <row r="1" spans="1:22" s="1" customFormat="1" ht="40.799999999999997" customHeight="1" x14ac:dyDescent="0.45">
      <c r="B1" s="254" t="s">
        <v>20</v>
      </c>
      <c r="C1" s="254"/>
      <c r="D1" s="254"/>
      <c r="E1" s="254"/>
      <c r="F1" s="254"/>
      <c r="G1" s="10"/>
      <c r="H1" s="10"/>
      <c r="J1" s="3"/>
      <c r="L1" s="4"/>
      <c r="M1" s="3"/>
      <c r="O1" s="4"/>
      <c r="P1" s="3"/>
      <c r="R1" s="4"/>
      <c r="S1" s="3"/>
    </row>
    <row r="2" spans="1:22" s="1" customFormat="1" ht="22.8" customHeight="1" x14ac:dyDescent="0.45">
      <c r="B2" s="19" t="s">
        <v>23</v>
      </c>
      <c r="C2" s="11"/>
      <c r="D2" s="11"/>
      <c r="E2" s="11"/>
      <c r="F2" s="11"/>
      <c r="G2" s="10"/>
      <c r="H2" s="10"/>
      <c r="J2" s="3"/>
      <c r="L2" s="4"/>
      <c r="M2" s="3"/>
      <c r="O2" s="4"/>
      <c r="P2" s="3"/>
      <c r="R2" s="4"/>
      <c r="S2" s="3"/>
    </row>
    <row r="3" spans="1:22" s="1" customFormat="1" ht="30" customHeight="1" x14ac:dyDescent="0.45">
      <c r="A3" s="20" t="s">
        <v>21</v>
      </c>
      <c r="B3" s="20"/>
      <c r="C3" s="21"/>
      <c r="D3" s="4"/>
      <c r="E3" s="4"/>
      <c r="F3" s="4"/>
      <c r="G3" s="3"/>
      <c r="H3" s="2"/>
      <c r="J3" s="3"/>
      <c r="L3" s="4"/>
      <c r="M3" s="3"/>
      <c r="O3" s="4"/>
      <c r="P3" s="3"/>
      <c r="R3" s="4"/>
      <c r="S3" s="3"/>
    </row>
    <row r="4" spans="1:22" s="1" customFormat="1" ht="24.6" customHeight="1" x14ac:dyDescent="0.45">
      <c r="D4" s="4"/>
      <c r="F4" s="7" t="s">
        <v>4</v>
      </c>
      <c r="I4" s="4"/>
      <c r="J4" s="3"/>
      <c r="K4" s="5"/>
      <c r="L4" s="4"/>
      <c r="M4" s="3"/>
      <c r="N4" s="5"/>
      <c r="O4" s="4"/>
      <c r="P4" s="3"/>
      <c r="Q4" s="5"/>
      <c r="R4" s="4"/>
      <c r="S4" s="3"/>
    </row>
    <row r="5" spans="1:22" s="1" customFormat="1" ht="18.600000000000001" customHeight="1" x14ac:dyDescent="0.45">
      <c r="D5" s="4"/>
      <c r="E5" s="3"/>
      <c r="G5" s="3"/>
      <c r="H5" s="5"/>
      <c r="I5" s="4"/>
      <c r="J5" s="3"/>
      <c r="K5" s="5"/>
      <c r="L5" s="4"/>
      <c r="M5" s="3"/>
      <c r="N5" s="5"/>
      <c r="O5" s="4"/>
      <c r="P5" s="3"/>
      <c r="Q5" s="5"/>
      <c r="R5" s="4"/>
      <c r="S5" s="3"/>
    </row>
    <row r="6" spans="1:22" s="1" customFormat="1" ht="18" customHeight="1" x14ac:dyDescent="0.45">
      <c r="B6" s="14" t="s">
        <v>146</v>
      </c>
      <c r="D6" s="4"/>
      <c r="G6" s="3"/>
      <c r="H6" s="5"/>
      <c r="I6" s="4"/>
      <c r="J6" s="3"/>
      <c r="K6" s="5"/>
      <c r="L6" s="4"/>
      <c r="M6" s="3"/>
      <c r="N6" s="5"/>
      <c r="O6" s="4"/>
      <c r="P6" s="3"/>
      <c r="Q6" s="5"/>
      <c r="R6" s="4"/>
      <c r="S6" s="3"/>
    </row>
    <row r="7" spans="1:22" s="1" customFormat="1" ht="10.8" customHeight="1" x14ac:dyDescent="0.45">
      <c r="B7" s="14"/>
      <c r="D7" s="4"/>
      <c r="G7" s="3"/>
      <c r="H7" s="5"/>
      <c r="I7" s="4"/>
      <c r="J7" s="3"/>
      <c r="K7" s="5"/>
      <c r="L7" s="4"/>
      <c r="M7" s="3"/>
      <c r="N7" s="5"/>
      <c r="O7" s="4"/>
      <c r="P7" s="3"/>
      <c r="Q7" s="5"/>
      <c r="R7" s="4"/>
      <c r="S7" s="3"/>
    </row>
    <row r="8" spans="1:22" s="1" customFormat="1" ht="31.8" customHeight="1" x14ac:dyDescent="0.55000000000000004">
      <c r="B8" s="260" t="s">
        <v>188</v>
      </c>
      <c r="C8" s="260"/>
      <c r="D8" s="260"/>
      <c r="E8" s="260"/>
      <c r="F8" s="260"/>
      <c r="G8" s="3"/>
      <c r="I8" s="4"/>
      <c r="J8" s="3"/>
      <c r="L8" s="4"/>
      <c r="M8" s="3"/>
      <c r="O8" s="4"/>
      <c r="P8" s="3"/>
      <c r="R8" s="4"/>
      <c r="S8" s="3"/>
      <c r="U8" s="4"/>
      <c r="V8" s="3"/>
    </row>
    <row r="9" spans="1:22" s="1" customFormat="1" ht="18" customHeight="1" x14ac:dyDescent="0.45">
      <c r="B9" s="6"/>
      <c r="D9" s="4"/>
      <c r="G9" s="3"/>
      <c r="I9" s="4"/>
      <c r="J9" s="3"/>
      <c r="L9" s="4"/>
      <c r="M9" s="3"/>
      <c r="O9" s="4"/>
      <c r="P9" s="3"/>
      <c r="R9" s="4"/>
      <c r="S9" s="3"/>
      <c r="U9" s="4"/>
      <c r="V9" s="3"/>
    </row>
    <row r="10" spans="1:22" ht="22.2" customHeight="1" x14ac:dyDescent="0.45">
      <c r="E10" s="12" t="s">
        <v>0</v>
      </c>
      <c r="F10" s="1"/>
      <c r="H10" s="4"/>
      <c r="I10" s="3"/>
      <c r="J10" s="1"/>
    </row>
    <row r="11" spans="1:22" ht="22.2" customHeight="1" x14ac:dyDescent="0.45">
      <c r="E11" s="12" t="s">
        <v>1</v>
      </c>
      <c r="H11" s="4"/>
      <c r="I11" s="3"/>
      <c r="J11" s="1"/>
    </row>
    <row r="12" spans="1:22" ht="22.2" customHeight="1" x14ac:dyDescent="0.45">
      <c r="E12" s="13" t="s">
        <v>2</v>
      </c>
    </row>
    <row r="13" spans="1:22" x14ac:dyDescent="0.45">
      <c r="C13" t="s">
        <v>19</v>
      </c>
    </row>
    <row r="14" spans="1:22" ht="22.2" customHeight="1" x14ac:dyDescent="0.45">
      <c r="C14" s="261" t="s">
        <v>169</v>
      </c>
      <c r="D14" s="257">
        <f>F14+F15</f>
        <v>0</v>
      </c>
      <c r="E14" s="132" t="s">
        <v>172</v>
      </c>
      <c r="F14" s="133"/>
    </row>
    <row r="15" spans="1:22" ht="22.2" customHeight="1" x14ac:dyDescent="0.45">
      <c r="C15" s="262"/>
      <c r="D15" s="258"/>
      <c r="E15" s="132" t="s">
        <v>173</v>
      </c>
      <c r="F15" s="133"/>
    </row>
    <row r="16" spans="1:22" ht="22.2" customHeight="1" x14ac:dyDescent="0.45">
      <c r="C16" s="261" t="s">
        <v>158</v>
      </c>
      <c r="D16" s="257">
        <f>F16+F17</f>
        <v>0</v>
      </c>
      <c r="E16" s="132" t="s">
        <v>174</v>
      </c>
      <c r="F16" s="133"/>
    </row>
    <row r="17" spans="2:27" ht="22.2" customHeight="1" x14ac:dyDescent="0.45">
      <c r="C17" s="262"/>
      <c r="D17" s="258"/>
      <c r="E17" s="132" t="s">
        <v>183</v>
      </c>
      <c r="F17" s="133"/>
    </row>
    <row r="18" spans="2:27" ht="22.2" customHeight="1" x14ac:dyDescent="0.45">
      <c r="C18" s="136" t="s">
        <v>165</v>
      </c>
      <c r="D18" s="134">
        <f>F18</f>
        <v>0</v>
      </c>
      <c r="E18" s="132" t="s">
        <v>184</v>
      </c>
      <c r="F18" s="133"/>
    </row>
    <row r="19" spans="2:27" ht="22.2" customHeight="1" x14ac:dyDescent="0.45">
      <c r="C19" s="136" t="s">
        <v>166</v>
      </c>
      <c r="D19" s="134">
        <f>F19</f>
        <v>0</v>
      </c>
      <c r="E19" s="132" t="s">
        <v>185</v>
      </c>
      <c r="F19" s="133"/>
    </row>
    <row r="20" spans="2:27" ht="22.2" customHeight="1" x14ac:dyDescent="0.45">
      <c r="C20" s="136" t="s">
        <v>167</v>
      </c>
      <c r="D20" s="134">
        <f>F20</f>
        <v>0</v>
      </c>
      <c r="E20" s="132" t="s">
        <v>186</v>
      </c>
      <c r="F20" s="133"/>
    </row>
    <row r="21" spans="2:27" ht="22.2" customHeight="1" x14ac:dyDescent="0.45">
      <c r="C21" s="136" t="s">
        <v>168</v>
      </c>
      <c r="D21" s="134">
        <f>F21</f>
        <v>0</v>
      </c>
      <c r="E21" s="132" t="s">
        <v>187</v>
      </c>
      <c r="F21" s="133"/>
    </row>
    <row r="22" spans="2:27" ht="22.2" customHeight="1" x14ac:dyDescent="0.45">
      <c r="C22" s="255" t="s">
        <v>3</v>
      </c>
      <c r="D22" s="257">
        <f>SUM(D14:D21)</f>
        <v>0</v>
      </c>
      <c r="E22" s="132" t="s">
        <v>159</v>
      </c>
      <c r="F22" s="133">
        <f>F14+F16</f>
        <v>0</v>
      </c>
    </row>
    <row r="23" spans="2:27" ht="22.2" customHeight="1" x14ac:dyDescent="0.45">
      <c r="C23" s="255"/>
      <c r="D23" s="258"/>
      <c r="E23" s="132" t="s">
        <v>160</v>
      </c>
      <c r="F23" s="133">
        <f>F15+F17+F18+F19+F20+F21</f>
        <v>0</v>
      </c>
    </row>
    <row r="24" spans="2:27" ht="16.8" customHeight="1" x14ac:dyDescent="0.45"/>
    <row r="25" spans="2:27" x14ac:dyDescent="0.45">
      <c r="B25" s="8" t="s">
        <v>5</v>
      </c>
    </row>
    <row r="26" spans="2:27" x14ac:dyDescent="0.45">
      <c r="B26" s="8" t="s">
        <v>14</v>
      </c>
    </row>
    <row r="27" spans="2:27" x14ac:dyDescent="0.45">
      <c r="B27" s="8" t="s">
        <v>13</v>
      </c>
      <c r="I27" s="15"/>
      <c r="J27" s="256"/>
      <c r="K27" s="256"/>
      <c r="L27" s="256"/>
      <c r="M27" s="256"/>
      <c r="N27" s="256"/>
      <c r="O27" s="256"/>
      <c r="P27" s="256"/>
      <c r="Q27" s="256"/>
      <c r="R27" s="256"/>
      <c r="S27" s="256"/>
      <c r="T27" s="256"/>
      <c r="U27" s="256"/>
      <c r="V27" s="256"/>
      <c r="W27" s="256"/>
      <c r="X27" s="256"/>
      <c r="Y27" s="256"/>
      <c r="Z27" s="256"/>
      <c r="AA27" s="256"/>
    </row>
    <row r="28" spans="2:27" x14ac:dyDescent="0.45">
      <c r="B28" s="8" t="s">
        <v>161</v>
      </c>
      <c r="I28" s="15"/>
      <c r="J28" s="16"/>
      <c r="K28" s="16"/>
      <c r="L28" s="16"/>
      <c r="M28" s="16"/>
      <c r="N28" s="16"/>
      <c r="O28" s="16"/>
      <c r="P28" s="16"/>
      <c r="Q28" s="16"/>
      <c r="R28" s="16"/>
      <c r="S28" s="16"/>
      <c r="T28" s="16"/>
      <c r="U28" s="16"/>
      <c r="V28" s="16"/>
      <c r="W28" s="16"/>
      <c r="X28" s="16"/>
      <c r="Y28" s="16"/>
      <c r="Z28" s="16"/>
      <c r="AA28" s="16"/>
    </row>
    <row r="29" spans="2:27" x14ac:dyDescent="0.45">
      <c r="B29" s="9" t="s">
        <v>162</v>
      </c>
      <c r="I29" s="15"/>
      <c r="J29" s="259"/>
      <c r="K29" s="259"/>
      <c r="L29" s="259"/>
      <c r="M29" s="259"/>
      <c r="N29" s="259"/>
      <c r="O29" s="259"/>
      <c r="P29" s="259"/>
      <c r="Q29" s="259"/>
      <c r="R29" s="259"/>
      <c r="S29" s="259"/>
      <c r="T29" s="259"/>
      <c r="U29" s="259"/>
      <c r="V29" s="259"/>
      <c r="W29" s="259"/>
      <c r="X29" s="259"/>
      <c r="Y29" s="259"/>
      <c r="Z29" s="259"/>
      <c r="AA29" s="259"/>
    </row>
    <row r="30" spans="2:27" x14ac:dyDescent="0.45">
      <c r="B30" s="9" t="s">
        <v>15</v>
      </c>
      <c r="I30" s="16"/>
      <c r="J30" s="16"/>
      <c r="K30" s="16"/>
      <c r="L30" s="16"/>
      <c r="M30" s="16"/>
      <c r="N30" s="16"/>
      <c r="O30" s="16"/>
      <c r="P30" s="16"/>
      <c r="Q30" s="16"/>
      <c r="R30" s="16"/>
      <c r="S30" s="16"/>
      <c r="T30" s="16"/>
      <c r="U30" s="16"/>
      <c r="V30" s="16"/>
      <c r="W30" s="16"/>
      <c r="X30" s="16"/>
      <c r="Y30" s="16"/>
      <c r="Z30" s="16"/>
      <c r="AA30" s="16"/>
    </row>
    <row r="31" spans="2:27" x14ac:dyDescent="0.45">
      <c r="B31" s="9" t="s">
        <v>16</v>
      </c>
      <c r="I31" s="16"/>
      <c r="J31" s="16"/>
      <c r="K31" s="16"/>
      <c r="L31" s="16"/>
      <c r="M31" s="16"/>
      <c r="N31" s="16"/>
      <c r="O31" s="16"/>
      <c r="P31" s="16"/>
      <c r="Q31" s="16"/>
      <c r="R31" s="16"/>
      <c r="S31" s="16"/>
      <c r="T31" s="16"/>
      <c r="U31" s="16"/>
      <c r="V31" s="16"/>
      <c r="W31" s="16"/>
      <c r="X31" s="16"/>
      <c r="Y31" s="16"/>
      <c r="Z31" s="16"/>
      <c r="AA31" s="16"/>
    </row>
    <row r="32" spans="2:27" x14ac:dyDescent="0.45">
      <c r="B32" s="9" t="s">
        <v>17</v>
      </c>
      <c r="I32" s="16"/>
      <c r="J32" s="16"/>
      <c r="K32" s="16"/>
      <c r="L32" s="16"/>
      <c r="M32" s="16"/>
      <c r="N32" s="16"/>
      <c r="O32" s="16"/>
      <c r="P32" s="16"/>
      <c r="Q32" s="16"/>
      <c r="R32" s="16"/>
      <c r="S32" s="16"/>
      <c r="T32" s="16"/>
      <c r="U32" s="16"/>
      <c r="V32" s="16"/>
      <c r="W32" s="16"/>
      <c r="X32" s="16"/>
      <c r="Y32" s="16"/>
      <c r="Z32" s="16"/>
      <c r="AA32" s="16"/>
    </row>
    <row r="33" spans="2:27" x14ac:dyDescent="0.45">
      <c r="B33" s="137" t="s">
        <v>163</v>
      </c>
      <c r="I33" s="16"/>
      <c r="J33" s="16"/>
      <c r="K33" s="16"/>
      <c r="L33" s="16"/>
      <c r="M33" s="16"/>
      <c r="N33" s="16"/>
      <c r="O33" s="16"/>
      <c r="P33" s="16"/>
      <c r="Q33" s="16"/>
      <c r="R33" s="16"/>
      <c r="S33" s="16"/>
      <c r="T33" s="16"/>
      <c r="U33" s="16"/>
      <c r="V33" s="16"/>
      <c r="W33" s="16"/>
      <c r="X33" s="16"/>
      <c r="Y33" s="16"/>
      <c r="Z33" s="16"/>
      <c r="AA33" s="16"/>
    </row>
    <row r="34" spans="2:27" x14ac:dyDescent="0.45">
      <c r="B34" t="s">
        <v>6</v>
      </c>
    </row>
    <row r="35" spans="2:27" x14ac:dyDescent="0.45">
      <c r="B35" t="s">
        <v>7</v>
      </c>
    </row>
    <row r="36" spans="2:27" x14ac:dyDescent="0.45">
      <c r="B36" t="s">
        <v>8</v>
      </c>
    </row>
    <row r="37" spans="2:27" x14ac:dyDescent="0.45">
      <c r="B37" t="s">
        <v>9</v>
      </c>
    </row>
    <row r="38" spans="2:27" ht="30.6" customHeight="1" x14ac:dyDescent="0.45">
      <c r="D38" s="17" t="s">
        <v>10</v>
      </c>
      <c r="E38" s="17"/>
      <c r="F38" s="18"/>
    </row>
    <row r="39" spans="2:27" ht="30.6" customHeight="1" x14ac:dyDescent="0.45">
      <c r="D39" s="17" t="s">
        <v>11</v>
      </c>
      <c r="E39" s="17"/>
      <c r="F39" s="18"/>
    </row>
    <row r="40" spans="2:27" ht="30.6" customHeight="1" x14ac:dyDescent="0.45">
      <c r="D40" s="17" t="s">
        <v>12</v>
      </c>
      <c r="E40" s="17"/>
      <c r="F40" s="18"/>
    </row>
  </sheetData>
  <mergeCells count="10">
    <mergeCell ref="B1:F1"/>
    <mergeCell ref="C22:C23"/>
    <mergeCell ref="J27:AA27"/>
    <mergeCell ref="D22:D23"/>
    <mergeCell ref="J29:AA29"/>
    <mergeCell ref="B8:F8"/>
    <mergeCell ref="C14:C15"/>
    <mergeCell ref="D14:D15"/>
    <mergeCell ref="C16:C17"/>
    <mergeCell ref="D16:D17"/>
  </mergeCells>
  <phoneticPr fontId="2"/>
  <pageMargins left="0.70866141732283472" right="0.31496062992125984" top="0.74803149606299213" bottom="0.74803149606299213" header="0.31496062992125984" footer="0.31496062992125984"/>
  <pageSetup paperSize="9" scale="82"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D6D85-5ED1-48D6-9D5D-AA8557C0BC49}">
  <sheetPr>
    <tabColor rgb="FFFFFF00"/>
  </sheetPr>
  <dimension ref="A1:AA40"/>
  <sheetViews>
    <sheetView view="pageBreakPreview" zoomScale="90" zoomScaleNormal="100" zoomScaleSheetLayoutView="90" workbookViewId="0">
      <selection activeCell="B9" sqref="B9"/>
    </sheetView>
  </sheetViews>
  <sheetFormatPr defaultRowHeight="18" x14ac:dyDescent="0.45"/>
  <cols>
    <col min="1" max="1" width="2.5" customWidth="1"/>
    <col min="2" max="2" width="9.3984375" customWidth="1"/>
    <col min="3" max="3" width="25.3984375" customWidth="1"/>
    <col min="4" max="6" width="18.296875" customWidth="1"/>
    <col min="7" max="7" width="7.296875" customWidth="1"/>
    <col min="8" max="8" width="18.69921875" customWidth="1"/>
    <col min="9" max="9" width="16.69921875" customWidth="1"/>
  </cols>
  <sheetData>
    <row r="1" spans="1:22" s="1" customFormat="1" ht="40.799999999999997" customHeight="1" thickBot="1" x14ac:dyDescent="0.5">
      <c r="B1" s="254" t="s">
        <v>20</v>
      </c>
      <c r="C1" s="254"/>
      <c r="D1" s="254"/>
      <c r="E1" s="254"/>
      <c r="F1" s="254"/>
      <c r="G1" s="10"/>
      <c r="H1" s="10"/>
      <c r="J1" s="3"/>
      <c r="L1" s="4"/>
      <c r="M1" s="3"/>
      <c r="O1" s="4"/>
      <c r="P1" s="3"/>
      <c r="R1" s="4"/>
      <c r="S1" s="3"/>
    </row>
    <row r="2" spans="1:22" s="1" customFormat="1" ht="22.8" customHeight="1" x14ac:dyDescent="0.45">
      <c r="B2" s="19" t="s">
        <v>23</v>
      </c>
      <c r="C2" s="11"/>
      <c r="D2" s="11"/>
      <c r="E2" s="300" t="s">
        <v>24</v>
      </c>
      <c r="F2" s="301"/>
      <c r="G2" s="10"/>
      <c r="H2" s="10"/>
      <c r="J2" s="3"/>
      <c r="L2" s="4"/>
      <c r="M2" s="3"/>
      <c r="O2" s="4"/>
      <c r="P2" s="3"/>
      <c r="R2" s="4"/>
      <c r="S2" s="3"/>
    </row>
    <row r="3" spans="1:22" s="1" customFormat="1" ht="40.799999999999997" customHeight="1" thickBot="1" x14ac:dyDescent="0.5">
      <c r="A3" s="20" t="s">
        <v>21</v>
      </c>
      <c r="B3" s="20"/>
      <c r="C3" s="21" t="s">
        <v>22</v>
      </c>
      <c r="D3" s="4"/>
      <c r="E3" s="302"/>
      <c r="F3" s="303"/>
      <c r="G3" s="3"/>
      <c r="H3" s="2"/>
      <c r="J3" s="3"/>
      <c r="L3" s="4"/>
      <c r="M3" s="3"/>
      <c r="O3" s="4"/>
      <c r="P3" s="3"/>
      <c r="R3" s="4"/>
      <c r="S3" s="3"/>
    </row>
    <row r="4" spans="1:22" s="1" customFormat="1" ht="24.6" customHeight="1" x14ac:dyDescent="0.45">
      <c r="D4" s="4"/>
      <c r="F4" s="7" t="s">
        <v>4</v>
      </c>
      <c r="I4" s="4"/>
      <c r="J4" s="3"/>
      <c r="K4" s="5"/>
      <c r="L4" s="4"/>
      <c r="M4" s="3"/>
      <c r="N4" s="5"/>
      <c r="O4" s="4"/>
      <c r="P4" s="3"/>
      <c r="Q4" s="5"/>
      <c r="R4" s="4"/>
      <c r="S4" s="3"/>
    </row>
    <row r="5" spans="1:22" s="1" customFormat="1" ht="18.600000000000001" customHeight="1" x14ac:dyDescent="0.45">
      <c r="D5" s="4"/>
      <c r="E5" s="138" t="s">
        <v>164</v>
      </c>
      <c r="G5" s="3"/>
      <c r="H5" s="5"/>
      <c r="I5" s="4"/>
      <c r="J5" s="3"/>
      <c r="K5" s="5"/>
      <c r="L5" s="4"/>
      <c r="M5" s="3"/>
      <c r="N5" s="5"/>
      <c r="O5" s="4"/>
      <c r="P5" s="3"/>
      <c r="Q5" s="5"/>
      <c r="R5" s="4"/>
      <c r="S5" s="3"/>
    </row>
    <row r="6" spans="1:22" s="1" customFormat="1" ht="18" customHeight="1" x14ac:dyDescent="0.45">
      <c r="B6" s="14" t="s">
        <v>146</v>
      </c>
      <c r="D6" s="4"/>
      <c r="G6" s="3"/>
      <c r="H6" s="5"/>
      <c r="I6" s="4"/>
      <c r="J6" s="3"/>
      <c r="K6" s="5"/>
      <c r="L6" s="4"/>
      <c r="M6" s="3"/>
      <c r="N6" s="5"/>
      <c r="O6" s="4"/>
      <c r="P6" s="3"/>
      <c r="Q6" s="5"/>
      <c r="R6" s="4"/>
      <c r="S6" s="3"/>
    </row>
    <row r="7" spans="1:22" s="1" customFormat="1" ht="10.8" customHeight="1" x14ac:dyDescent="0.45">
      <c r="B7" s="14"/>
      <c r="D7" s="4"/>
      <c r="G7" s="3"/>
      <c r="H7" s="5"/>
      <c r="I7" s="4"/>
      <c r="J7" s="3"/>
      <c r="K7" s="5"/>
      <c r="L7" s="4"/>
      <c r="M7" s="3"/>
      <c r="N7" s="5"/>
      <c r="O7" s="4"/>
      <c r="P7" s="3"/>
      <c r="Q7" s="5"/>
      <c r="R7" s="4"/>
      <c r="S7" s="3"/>
    </row>
    <row r="8" spans="1:22" s="1" customFormat="1" ht="31.8" customHeight="1" x14ac:dyDescent="0.55000000000000004">
      <c r="B8" s="260" t="s">
        <v>188</v>
      </c>
      <c r="C8" s="260"/>
      <c r="D8" s="260"/>
      <c r="E8" s="260"/>
      <c r="F8" s="260"/>
      <c r="G8" s="3"/>
      <c r="I8" s="4"/>
      <c r="J8" s="3"/>
      <c r="L8" s="4"/>
      <c r="M8" s="3"/>
      <c r="O8" s="4"/>
      <c r="P8" s="3"/>
      <c r="R8" s="4"/>
      <c r="S8" s="3"/>
      <c r="U8" s="4"/>
      <c r="V8" s="3"/>
    </row>
    <row r="9" spans="1:22" s="1" customFormat="1" ht="18" customHeight="1" x14ac:dyDescent="0.45">
      <c r="B9" s="6"/>
      <c r="D9" s="4"/>
      <c r="G9" s="3"/>
      <c r="I9" s="4"/>
      <c r="J9" s="3"/>
      <c r="L9" s="4"/>
      <c r="M9" s="3"/>
      <c r="O9" s="4"/>
      <c r="P9" s="3"/>
      <c r="R9" s="4"/>
      <c r="S9" s="3"/>
      <c r="U9" s="4"/>
      <c r="V9" s="3"/>
    </row>
    <row r="10" spans="1:22" ht="22.2" customHeight="1" x14ac:dyDescent="0.45">
      <c r="E10" s="12" t="s">
        <v>0</v>
      </c>
      <c r="F10" s="1"/>
      <c r="H10" s="4"/>
      <c r="I10" s="3"/>
      <c r="J10" s="1"/>
    </row>
    <row r="11" spans="1:22" ht="22.2" customHeight="1" x14ac:dyDescent="0.45">
      <c r="E11" s="12" t="s">
        <v>1</v>
      </c>
      <c r="H11" s="4"/>
      <c r="I11" s="3"/>
      <c r="J11" s="1"/>
    </row>
    <row r="12" spans="1:22" ht="22.2" customHeight="1" x14ac:dyDescent="0.45">
      <c r="E12" s="13" t="s">
        <v>2</v>
      </c>
    </row>
    <row r="13" spans="1:22" x14ac:dyDescent="0.45">
      <c r="C13" t="s">
        <v>19</v>
      </c>
    </row>
    <row r="14" spans="1:22" ht="22.2" customHeight="1" x14ac:dyDescent="0.45">
      <c r="C14" s="261" t="s">
        <v>157</v>
      </c>
      <c r="D14" s="257">
        <f>F14+F15</f>
        <v>0</v>
      </c>
      <c r="E14" s="132" t="s">
        <v>172</v>
      </c>
      <c r="F14" s="133"/>
      <c r="G14" s="130"/>
    </row>
    <row r="15" spans="1:22" ht="22.2" customHeight="1" x14ac:dyDescent="0.2">
      <c r="C15" s="262"/>
      <c r="D15" s="258"/>
      <c r="E15" s="132" t="s">
        <v>173</v>
      </c>
      <c r="F15" s="135"/>
      <c r="G15" s="139"/>
    </row>
    <row r="16" spans="1:22" ht="22.2" customHeight="1" x14ac:dyDescent="0.45">
      <c r="C16" s="261" t="s">
        <v>158</v>
      </c>
      <c r="D16" s="257">
        <f>F16+F17</f>
        <v>0</v>
      </c>
      <c r="E16" s="132" t="s">
        <v>174</v>
      </c>
      <c r="F16" s="133"/>
      <c r="G16" s="130"/>
    </row>
    <row r="17" spans="2:27" ht="22.2" customHeight="1" x14ac:dyDescent="0.2">
      <c r="C17" s="262"/>
      <c r="D17" s="258"/>
      <c r="E17" s="132" t="s">
        <v>183</v>
      </c>
      <c r="F17" s="135"/>
      <c r="G17" s="139"/>
    </row>
    <row r="18" spans="2:27" ht="22.2" customHeight="1" x14ac:dyDescent="0.2">
      <c r="C18" s="136"/>
      <c r="D18" s="134"/>
      <c r="E18" s="132" t="s">
        <v>184</v>
      </c>
      <c r="F18" s="135"/>
      <c r="G18" s="139"/>
    </row>
    <row r="19" spans="2:27" ht="22.2" customHeight="1" x14ac:dyDescent="0.2">
      <c r="C19" s="136"/>
      <c r="D19" s="134"/>
      <c r="E19" s="132" t="s">
        <v>185</v>
      </c>
      <c r="F19" s="135"/>
      <c r="G19" s="139"/>
    </row>
    <row r="20" spans="2:27" ht="22.2" customHeight="1" x14ac:dyDescent="0.2">
      <c r="C20" s="136"/>
      <c r="D20" s="134"/>
      <c r="E20" s="132" t="s">
        <v>186</v>
      </c>
      <c r="F20" s="135"/>
      <c r="G20" s="139"/>
    </row>
    <row r="21" spans="2:27" ht="22.2" customHeight="1" x14ac:dyDescent="0.2">
      <c r="C21" s="131"/>
      <c r="D21" s="134"/>
      <c r="E21" s="132" t="s">
        <v>187</v>
      </c>
      <c r="F21" s="135"/>
      <c r="G21" s="139"/>
    </row>
    <row r="22" spans="2:27" ht="22.2" customHeight="1" x14ac:dyDescent="0.45">
      <c r="C22" s="255" t="s">
        <v>3</v>
      </c>
      <c r="D22" s="257">
        <f>SUM(D14:D20)</f>
        <v>0</v>
      </c>
      <c r="E22" s="132" t="s">
        <v>159</v>
      </c>
      <c r="F22" s="133"/>
      <c r="G22" s="130"/>
    </row>
    <row r="23" spans="2:27" ht="22.2" customHeight="1" x14ac:dyDescent="0.2">
      <c r="C23" s="255"/>
      <c r="D23" s="258"/>
      <c r="E23" s="132" t="s">
        <v>160</v>
      </c>
      <c r="F23" s="135"/>
      <c r="G23" s="139"/>
    </row>
    <row r="24" spans="2:27" ht="16.8" customHeight="1" x14ac:dyDescent="0.45"/>
    <row r="25" spans="2:27" x14ac:dyDescent="0.45">
      <c r="B25" s="8" t="s">
        <v>5</v>
      </c>
    </row>
    <row r="26" spans="2:27" x14ac:dyDescent="0.45">
      <c r="B26" s="8" t="s">
        <v>14</v>
      </c>
    </row>
    <row r="27" spans="2:27" x14ac:dyDescent="0.45">
      <c r="B27" s="8" t="s">
        <v>13</v>
      </c>
      <c r="I27" s="15"/>
      <c r="J27" s="256"/>
      <c r="K27" s="256"/>
      <c r="L27" s="256"/>
      <c r="M27" s="256"/>
      <c r="N27" s="256"/>
      <c r="O27" s="256"/>
      <c r="P27" s="256"/>
      <c r="Q27" s="256"/>
      <c r="R27" s="256"/>
      <c r="S27" s="256"/>
      <c r="T27" s="256"/>
      <c r="U27" s="256"/>
      <c r="V27" s="256"/>
      <c r="W27" s="256"/>
      <c r="X27" s="256"/>
      <c r="Y27" s="256"/>
      <c r="Z27" s="256"/>
      <c r="AA27" s="256"/>
    </row>
    <row r="28" spans="2:27" x14ac:dyDescent="0.45">
      <c r="B28" s="8" t="s">
        <v>161</v>
      </c>
      <c r="I28" s="15"/>
      <c r="J28" s="16"/>
      <c r="K28" s="16"/>
      <c r="L28" s="16"/>
      <c r="M28" s="16"/>
      <c r="N28" s="16"/>
      <c r="O28" s="16"/>
      <c r="P28" s="16"/>
      <c r="Q28" s="16"/>
      <c r="R28" s="16"/>
      <c r="S28" s="16"/>
      <c r="T28" s="16"/>
      <c r="U28" s="16"/>
      <c r="V28" s="16"/>
      <c r="W28" s="16"/>
      <c r="X28" s="16"/>
      <c r="Y28" s="16"/>
      <c r="Z28" s="16"/>
      <c r="AA28" s="16"/>
    </row>
    <row r="29" spans="2:27" x14ac:dyDescent="0.45">
      <c r="B29" s="9" t="s">
        <v>162</v>
      </c>
      <c r="I29" s="15"/>
      <c r="J29" s="259"/>
      <c r="K29" s="259"/>
      <c r="L29" s="259"/>
      <c r="M29" s="259"/>
      <c r="N29" s="259"/>
      <c r="O29" s="259"/>
      <c r="P29" s="259"/>
      <c r="Q29" s="259"/>
      <c r="R29" s="259"/>
      <c r="S29" s="259"/>
      <c r="T29" s="259"/>
      <c r="U29" s="259"/>
      <c r="V29" s="259"/>
      <c r="W29" s="259"/>
      <c r="X29" s="259"/>
      <c r="Y29" s="259"/>
      <c r="Z29" s="259"/>
      <c r="AA29" s="259"/>
    </row>
    <row r="30" spans="2:27" x14ac:dyDescent="0.45">
      <c r="B30" s="9" t="s">
        <v>15</v>
      </c>
      <c r="I30" s="16"/>
      <c r="J30" s="16"/>
      <c r="K30" s="16"/>
      <c r="L30" s="16"/>
      <c r="M30" s="16"/>
      <c r="N30" s="16"/>
      <c r="O30" s="16"/>
      <c r="P30" s="16"/>
      <c r="Q30" s="16"/>
      <c r="R30" s="16"/>
      <c r="S30" s="16"/>
      <c r="T30" s="16"/>
      <c r="U30" s="16"/>
      <c r="V30" s="16"/>
      <c r="W30" s="16"/>
      <c r="X30" s="16"/>
      <c r="Y30" s="16"/>
      <c r="Z30" s="16"/>
      <c r="AA30" s="16"/>
    </row>
    <row r="31" spans="2:27" x14ac:dyDescent="0.45">
      <c r="B31" s="9" t="s">
        <v>16</v>
      </c>
      <c r="I31" s="16"/>
      <c r="J31" s="16"/>
      <c r="K31" s="16"/>
      <c r="L31" s="16"/>
      <c r="M31" s="16"/>
      <c r="N31" s="16"/>
      <c r="O31" s="16"/>
      <c r="P31" s="16"/>
      <c r="Q31" s="16"/>
      <c r="R31" s="16"/>
      <c r="S31" s="16"/>
      <c r="T31" s="16"/>
      <c r="U31" s="16"/>
      <c r="V31" s="16"/>
      <c r="W31" s="16"/>
      <c r="X31" s="16"/>
      <c r="Y31" s="16"/>
      <c r="Z31" s="16"/>
      <c r="AA31" s="16"/>
    </row>
    <row r="32" spans="2:27" x14ac:dyDescent="0.45">
      <c r="B32" s="9" t="s">
        <v>17</v>
      </c>
      <c r="I32" s="16"/>
      <c r="J32" s="16"/>
      <c r="K32" s="16"/>
      <c r="L32" s="16"/>
      <c r="M32" s="16"/>
      <c r="N32" s="16"/>
      <c r="O32" s="16"/>
      <c r="P32" s="16"/>
      <c r="Q32" s="16"/>
      <c r="R32" s="16"/>
      <c r="S32" s="16"/>
      <c r="T32" s="16"/>
      <c r="U32" s="16"/>
      <c r="V32" s="16"/>
      <c r="W32" s="16"/>
      <c r="X32" s="16"/>
      <c r="Y32" s="16"/>
      <c r="Z32" s="16"/>
      <c r="AA32" s="16"/>
    </row>
    <row r="33" spans="2:27" x14ac:dyDescent="0.45">
      <c r="B33" s="137" t="s">
        <v>163</v>
      </c>
      <c r="I33" s="16"/>
      <c r="J33" s="16"/>
      <c r="K33" s="16"/>
      <c r="L33" s="16"/>
      <c r="M33" s="16"/>
      <c r="N33" s="16"/>
      <c r="O33" s="16"/>
      <c r="P33" s="16"/>
      <c r="Q33" s="16"/>
      <c r="R33" s="16"/>
      <c r="S33" s="16"/>
      <c r="T33" s="16"/>
      <c r="U33" s="16"/>
      <c r="V33" s="16"/>
      <c r="W33" s="16"/>
      <c r="X33" s="16"/>
      <c r="Y33" s="16"/>
      <c r="Z33" s="16"/>
      <c r="AA33" s="16"/>
    </row>
    <row r="34" spans="2:27" x14ac:dyDescent="0.45">
      <c r="B34" t="s">
        <v>6</v>
      </c>
    </row>
    <row r="35" spans="2:27" x14ac:dyDescent="0.45">
      <c r="B35" t="s">
        <v>7</v>
      </c>
    </row>
    <row r="36" spans="2:27" x14ac:dyDescent="0.45">
      <c r="B36" t="s">
        <v>8</v>
      </c>
    </row>
    <row r="37" spans="2:27" x14ac:dyDescent="0.45">
      <c r="B37" t="s">
        <v>9</v>
      </c>
    </row>
    <row r="38" spans="2:27" ht="30.6" customHeight="1" x14ac:dyDescent="0.45">
      <c r="D38" s="17" t="s">
        <v>10</v>
      </c>
      <c r="E38" s="17"/>
      <c r="F38" s="18"/>
    </row>
    <row r="39" spans="2:27" ht="30.6" customHeight="1" x14ac:dyDescent="0.45">
      <c r="D39" s="17" t="s">
        <v>11</v>
      </c>
      <c r="E39" s="17"/>
      <c r="F39" s="18"/>
    </row>
    <row r="40" spans="2:27" ht="30.6" customHeight="1" x14ac:dyDescent="0.45">
      <c r="D40" s="17" t="s">
        <v>12</v>
      </c>
      <c r="E40" s="17"/>
      <c r="F40" s="18"/>
    </row>
  </sheetData>
  <mergeCells count="11">
    <mergeCell ref="C22:C23"/>
    <mergeCell ref="D22:D23"/>
    <mergeCell ref="J27:AA27"/>
    <mergeCell ref="J29:AA29"/>
    <mergeCell ref="B1:F1"/>
    <mergeCell ref="B8:F8"/>
    <mergeCell ref="C14:C15"/>
    <mergeCell ref="D14:D15"/>
    <mergeCell ref="C16:C17"/>
    <mergeCell ref="D16:D17"/>
    <mergeCell ref="E2:F3"/>
  </mergeCells>
  <phoneticPr fontId="2"/>
  <pageMargins left="0.70866141732283472" right="0.31496062992125984" top="0.74803149606299213" bottom="0.74803149606299213" header="0.31496062992125984" footer="0.31496062992125984"/>
  <pageSetup paperSize="9" scale="7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C531-7722-4B41-8B5E-880ABC5AABE7}">
  <sheetPr>
    <tabColor theme="8" tint="0.59999389629810485"/>
  </sheetPr>
  <dimension ref="A1:D18"/>
  <sheetViews>
    <sheetView view="pageBreakPreview" zoomScaleNormal="100" zoomScaleSheetLayoutView="100" workbookViewId="0">
      <pane ySplit="3" topLeftCell="A8" activePane="bottomLeft" state="frozen"/>
      <selection pane="bottomLeft" activeCell="C15" sqref="C15"/>
    </sheetView>
  </sheetViews>
  <sheetFormatPr defaultColWidth="8.09765625" defaultRowHeight="13.2" x14ac:dyDescent="0.45"/>
  <cols>
    <col min="1" max="1" width="6" style="72" customWidth="1"/>
    <col min="2" max="2" width="5.5" style="72" customWidth="1"/>
    <col min="3" max="3" width="54" style="72" customWidth="1"/>
    <col min="4" max="4" width="16" style="72" customWidth="1"/>
    <col min="5" max="16384" width="8.09765625" style="73"/>
  </cols>
  <sheetData>
    <row r="1" spans="1:4" ht="24.6" customHeight="1" x14ac:dyDescent="0.45">
      <c r="A1" s="22" t="s">
        <v>176</v>
      </c>
      <c r="D1" s="152" t="s">
        <v>171</v>
      </c>
    </row>
    <row r="2" spans="1:4" ht="15" customHeight="1" thickBot="1" x14ac:dyDescent="0.5">
      <c r="A2" s="95"/>
      <c r="B2" s="73"/>
      <c r="D2" s="71"/>
    </row>
    <row r="3" spans="1:4" ht="40.200000000000003" thickTop="1" x14ac:dyDescent="0.45">
      <c r="A3" s="89" t="s">
        <v>126</v>
      </c>
      <c r="B3" s="89" t="s">
        <v>26</v>
      </c>
      <c r="C3" s="94" t="s">
        <v>18</v>
      </c>
      <c r="D3" s="96" t="s">
        <v>145</v>
      </c>
    </row>
    <row r="4" spans="1:4" s="74" customFormat="1" ht="37.950000000000003" customHeight="1" x14ac:dyDescent="0.45">
      <c r="A4" s="237">
        <v>1</v>
      </c>
      <c r="B4" s="238"/>
      <c r="C4" s="239" t="s">
        <v>129</v>
      </c>
      <c r="D4" s="240"/>
    </row>
    <row r="5" spans="1:4" s="74" customFormat="1" ht="37.950000000000003" customHeight="1" x14ac:dyDescent="0.45">
      <c r="A5" s="237">
        <v>2</v>
      </c>
      <c r="B5" s="238"/>
      <c r="C5" s="239" t="s">
        <v>129</v>
      </c>
      <c r="D5" s="241"/>
    </row>
    <row r="6" spans="1:4" s="74" customFormat="1" ht="37.950000000000003" customHeight="1" x14ac:dyDescent="0.45">
      <c r="A6" s="237">
        <v>3</v>
      </c>
      <c r="B6" s="238"/>
      <c r="C6" s="239" t="s">
        <v>140</v>
      </c>
      <c r="D6" s="241"/>
    </row>
    <row r="7" spans="1:4" s="74" customFormat="1" ht="37.950000000000003" customHeight="1" x14ac:dyDescent="0.45">
      <c r="A7" s="242" t="s">
        <v>128</v>
      </c>
      <c r="B7" s="243"/>
      <c r="C7" s="244" t="s">
        <v>130</v>
      </c>
      <c r="D7" s="240"/>
    </row>
    <row r="8" spans="1:4" s="74" customFormat="1" ht="37.950000000000003" customHeight="1" x14ac:dyDescent="0.45">
      <c r="A8" s="86" t="s">
        <v>131</v>
      </c>
      <c r="B8" s="87" t="s">
        <v>137</v>
      </c>
      <c r="C8" s="111" t="s">
        <v>142</v>
      </c>
      <c r="D8" s="97"/>
    </row>
    <row r="9" spans="1:4" s="74" customFormat="1" ht="37.950000000000003" customHeight="1" x14ac:dyDescent="0.45">
      <c r="A9" s="86" t="s">
        <v>132</v>
      </c>
      <c r="B9" s="87" t="s">
        <v>138</v>
      </c>
      <c r="C9" s="111" t="s">
        <v>141</v>
      </c>
      <c r="D9" s="97"/>
    </row>
    <row r="10" spans="1:4" s="74" customFormat="1" ht="37.950000000000003" customHeight="1" x14ac:dyDescent="0.45">
      <c r="A10" s="86" t="s">
        <v>133</v>
      </c>
      <c r="B10" s="85"/>
      <c r="C10" s="111" t="s">
        <v>136</v>
      </c>
      <c r="D10" s="97"/>
    </row>
    <row r="11" spans="1:4" s="74" customFormat="1" ht="37.950000000000003" customHeight="1" x14ac:dyDescent="0.45">
      <c r="A11" s="86" t="s">
        <v>134</v>
      </c>
      <c r="B11" s="85"/>
      <c r="C11" s="111" t="s">
        <v>135</v>
      </c>
      <c r="D11" s="97"/>
    </row>
    <row r="12" spans="1:4" s="74" customFormat="1" ht="39" customHeight="1" x14ac:dyDescent="0.45">
      <c r="A12" s="82"/>
      <c r="B12" s="87" t="s">
        <v>139</v>
      </c>
      <c r="C12" s="110" t="s">
        <v>144</v>
      </c>
      <c r="D12" s="102">
        <v>0</v>
      </c>
    </row>
    <row r="13" spans="1:4" s="74" customFormat="1" ht="26.25" customHeight="1" thickBot="1" x14ac:dyDescent="0.5">
      <c r="A13" s="249"/>
      <c r="B13" s="249"/>
      <c r="C13" s="250" t="s">
        <v>29</v>
      </c>
      <c r="D13" s="101">
        <f>SUM(D4:D12)</f>
        <v>0</v>
      </c>
    </row>
    <row r="14" spans="1:4" ht="13.8" thickTop="1" x14ac:dyDescent="0.45"/>
    <row r="15" spans="1:4" x14ac:dyDescent="0.45">
      <c r="A15" s="115" t="s">
        <v>154</v>
      </c>
    </row>
    <row r="16" spans="1:4" x14ac:dyDescent="0.45">
      <c r="A16" s="115" t="s">
        <v>152</v>
      </c>
    </row>
    <row r="17" spans="1:1" x14ac:dyDescent="0.45">
      <c r="A17" s="115" t="s">
        <v>156</v>
      </c>
    </row>
    <row r="18" spans="1:1" x14ac:dyDescent="0.45">
      <c r="A18" s="115" t="s">
        <v>153</v>
      </c>
    </row>
  </sheetData>
  <phoneticPr fontId="2"/>
  <pageMargins left="0.74803149606299213" right="0" top="0.51181102362204722" bottom="0" header="1.0236220472440944" footer="0.31496062992125984"/>
  <pageSetup paperSize="9" scale="98" orientation="portrait" r:id="rId1"/>
  <headerFooter alignWithMargins="0">
    <oddHeader>&amp;A&amp;R&amp;P ページ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3267-CB42-4B27-A594-305CCC364217}">
  <sheetPr>
    <tabColor theme="8" tint="0.59999389629810485"/>
    <pageSetUpPr fitToPage="1"/>
  </sheetPr>
  <dimension ref="A1:J83"/>
  <sheetViews>
    <sheetView view="pageBreakPreview" zoomScale="70" zoomScaleNormal="90" zoomScaleSheetLayoutView="70" workbookViewId="0">
      <pane xSplit="3" ySplit="5" topLeftCell="D36" activePane="bottomRight" state="frozen"/>
      <selection pane="topRight" activeCell="E1" sqref="E1"/>
      <selection pane="bottomLeft" activeCell="A5" sqref="A5"/>
      <selection pane="bottomRight" activeCell="H59" sqref="H59"/>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175</v>
      </c>
      <c r="B1" s="23"/>
      <c r="F1" s="25"/>
      <c r="H1" s="28"/>
      <c r="J1" s="152" t="s">
        <v>171</v>
      </c>
    </row>
    <row r="2" spans="1:10" s="73" customFormat="1" ht="14.4"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149</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78">
        <v>1</v>
      </c>
      <c r="B6" s="177" t="s">
        <v>30</v>
      </c>
      <c r="C6" s="178" t="s">
        <v>31</v>
      </c>
      <c r="D6" s="179">
        <v>0</v>
      </c>
      <c r="E6" s="180">
        <v>0</v>
      </c>
      <c r="F6" s="181">
        <f t="shared" ref="F6:F59" si="0">D6+E6</f>
        <v>0</v>
      </c>
      <c r="G6" s="182">
        <v>0</v>
      </c>
      <c r="H6" s="183">
        <f>ROUNDDOWN(F6*G6,0)</f>
        <v>0</v>
      </c>
      <c r="I6" s="184">
        <v>0</v>
      </c>
      <c r="J6" s="185">
        <v>0</v>
      </c>
    </row>
    <row r="7" spans="1:10" ht="34.200000000000003" customHeight="1" x14ac:dyDescent="0.45">
      <c r="A7" s="279"/>
      <c r="B7" s="186" t="s">
        <v>32</v>
      </c>
      <c r="C7" s="187" t="s">
        <v>33</v>
      </c>
      <c r="D7" s="188">
        <v>0</v>
      </c>
      <c r="E7" s="189">
        <v>0</v>
      </c>
      <c r="F7" s="190">
        <f t="shared" si="0"/>
        <v>0</v>
      </c>
      <c r="G7" s="182">
        <v>0</v>
      </c>
      <c r="H7" s="191">
        <f t="shared" ref="H7:H59" si="1">ROUNDDOWN(F7*G7,0)</f>
        <v>0</v>
      </c>
      <c r="I7" s="192">
        <v>0</v>
      </c>
      <c r="J7" s="193">
        <v>0</v>
      </c>
    </row>
    <row r="8" spans="1:10" ht="34.200000000000003" customHeight="1" x14ac:dyDescent="0.45">
      <c r="A8" s="279"/>
      <c r="B8" s="186" t="s">
        <v>34</v>
      </c>
      <c r="C8" s="187" t="s">
        <v>35</v>
      </c>
      <c r="D8" s="189">
        <v>0</v>
      </c>
      <c r="E8" s="194">
        <v>0</v>
      </c>
      <c r="F8" s="190">
        <f t="shared" si="0"/>
        <v>0</v>
      </c>
      <c r="G8" s="182">
        <v>0</v>
      </c>
      <c r="H8" s="191">
        <f t="shared" si="1"/>
        <v>0</v>
      </c>
      <c r="I8" s="192">
        <v>0</v>
      </c>
      <c r="J8" s="193">
        <v>0</v>
      </c>
    </row>
    <row r="9" spans="1:10" ht="34.200000000000003" customHeight="1" x14ac:dyDescent="0.45">
      <c r="A9" s="279"/>
      <c r="B9" s="186" t="s">
        <v>36</v>
      </c>
      <c r="C9" s="187" t="s">
        <v>37</v>
      </c>
      <c r="D9" s="189">
        <v>0</v>
      </c>
      <c r="E9" s="194">
        <v>0</v>
      </c>
      <c r="F9" s="190">
        <f t="shared" si="0"/>
        <v>0</v>
      </c>
      <c r="G9" s="182">
        <v>0</v>
      </c>
      <c r="H9" s="191">
        <f t="shared" si="1"/>
        <v>0</v>
      </c>
      <c r="I9" s="192">
        <v>0</v>
      </c>
      <c r="J9" s="193">
        <v>0</v>
      </c>
    </row>
    <row r="10" spans="1:10" ht="34.200000000000003" customHeight="1" x14ac:dyDescent="0.45">
      <c r="A10" s="279"/>
      <c r="B10" s="186" t="s">
        <v>38</v>
      </c>
      <c r="C10" s="187" t="s">
        <v>39</v>
      </c>
      <c r="D10" s="189">
        <v>0</v>
      </c>
      <c r="E10" s="194">
        <v>0</v>
      </c>
      <c r="F10" s="190">
        <f t="shared" si="0"/>
        <v>0</v>
      </c>
      <c r="G10" s="182">
        <v>0</v>
      </c>
      <c r="H10" s="191">
        <f t="shared" si="1"/>
        <v>0</v>
      </c>
      <c r="I10" s="192">
        <v>0</v>
      </c>
      <c r="J10" s="193">
        <v>0</v>
      </c>
    </row>
    <row r="11" spans="1:10" ht="34.200000000000003" customHeight="1" x14ac:dyDescent="0.45">
      <c r="A11" s="279"/>
      <c r="B11" s="186" t="s">
        <v>40</v>
      </c>
      <c r="C11" s="187" t="s">
        <v>41</v>
      </c>
      <c r="D11" s="189">
        <v>0</v>
      </c>
      <c r="E11" s="194">
        <v>0</v>
      </c>
      <c r="F11" s="190">
        <f t="shared" si="0"/>
        <v>0</v>
      </c>
      <c r="G11" s="182">
        <v>0</v>
      </c>
      <c r="H11" s="191">
        <f t="shared" si="1"/>
        <v>0</v>
      </c>
      <c r="I11" s="192">
        <v>0</v>
      </c>
      <c r="J11" s="193">
        <v>0</v>
      </c>
    </row>
    <row r="12" spans="1:10" ht="34.200000000000003" customHeight="1" x14ac:dyDescent="0.45">
      <c r="A12" s="279"/>
      <c r="B12" s="186" t="s">
        <v>42</v>
      </c>
      <c r="C12" s="187" t="s">
        <v>43</v>
      </c>
      <c r="D12" s="189">
        <v>0</v>
      </c>
      <c r="E12" s="194">
        <v>0</v>
      </c>
      <c r="F12" s="190">
        <f t="shared" si="0"/>
        <v>0</v>
      </c>
      <c r="G12" s="182">
        <v>0</v>
      </c>
      <c r="H12" s="191">
        <f t="shared" si="1"/>
        <v>0</v>
      </c>
      <c r="I12" s="192">
        <v>0</v>
      </c>
      <c r="J12" s="193">
        <v>0</v>
      </c>
    </row>
    <row r="13" spans="1:10" ht="34.200000000000003" customHeight="1" x14ac:dyDescent="0.45">
      <c r="A13" s="279"/>
      <c r="B13" s="186" t="s">
        <v>44</v>
      </c>
      <c r="C13" s="187" t="s">
        <v>45</v>
      </c>
      <c r="D13" s="189">
        <v>0</v>
      </c>
      <c r="E13" s="194">
        <v>0</v>
      </c>
      <c r="F13" s="190">
        <f t="shared" si="0"/>
        <v>0</v>
      </c>
      <c r="G13" s="182">
        <v>0</v>
      </c>
      <c r="H13" s="191">
        <f t="shared" si="1"/>
        <v>0</v>
      </c>
      <c r="I13" s="192">
        <v>0</v>
      </c>
      <c r="J13" s="193">
        <v>0</v>
      </c>
    </row>
    <row r="14" spans="1:10" ht="34.200000000000003" customHeight="1" x14ac:dyDescent="0.45">
      <c r="A14" s="279"/>
      <c r="B14" s="186" t="s">
        <v>46</v>
      </c>
      <c r="C14" s="187" t="s">
        <v>47</v>
      </c>
      <c r="D14" s="189">
        <v>0</v>
      </c>
      <c r="E14" s="194">
        <v>0</v>
      </c>
      <c r="F14" s="190">
        <f t="shared" si="0"/>
        <v>0</v>
      </c>
      <c r="G14" s="182">
        <v>0</v>
      </c>
      <c r="H14" s="191">
        <f t="shared" si="1"/>
        <v>0</v>
      </c>
      <c r="I14" s="192">
        <v>0</v>
      </c>
      <c r="J14" s="193">
        <v>0</v>
      </c>
    </row>
    <row r="15" spans="1:10" ht="34.200000000000003" customHeight="1" x14ac:dyDescent="0.45">
      <c r="A15" s="279"/>
      <c r="B15" s="186" t="s">
        <v>48</v>
      </c>
      <c r="C15" s="187" t="s">
        <v>49</v>
      </c>
      <c r="D15" s="189">
        <v>0</v>
      </c>
      <c r="E15" s="194">
        <v>0</v>
      </c>
      <c r="F15" s="190">
        <f t="shared" si="0"/>
        <v>0</v>
      </c>
      <c r="G15" s="182">
        <v>0</v>
      </c>
      <c r="H15" s="191">
        <f t="shared" si="1"/>
        <v>0</v>
      </c>
      <c r="I15" s="192">
        <v>0</v>
      </c>
      <c r="J15" s="193">
        <v>0</v>
      </c>
    </row>
    <row r="16" spans="1:10" ht="34.200000000000003" customHeight="1" x14ac:dyDescent="0.45">
      <c r="A16" s="279"/>
      <c r="B16" s="186" t="s">
        <v>50</v>
      </c>
      <c r="C16" s="195" t="s">
        <v>51</v>
      </c>
      <c r="D16" s="196">
        <v>0</v>
      </c>
      <c r="E16" s="189">
        <v>0</v>
      </c>
      <c r="F16" s="190">
        <f t="shared" si="0"/>
        <v>0</v>
      </c>
      <c r="G16" s="182">
        <v>0</v>
      </c>
      <c r="H16" s="191">
        <f t="shared" si="1"/>
        <v>0</v>
      </c>
      <c r="I16" s="192">
        <v>0</v>
      </c>
      <c r="J16" s="193">
        <v>0</v>
      </c>
    </row>
    <row r="17" spans="1:10" ht="34.200000000000003" customHeight="1" x14ac:dyDescent="0.45">
      <c r="A17" s="279"/>
      <c r="B17" s="186" t="s">
        <v>52</v>
      </c>
      <c r="C17" s="187" t="s">
        <v>53</v>
      </c>
      <c r="D17" s="188">
        <v>0</v>
      </c>
      <c r="E17" s="189">
        <v>0</v>
      </c>
      <c r="F17" s="190">
        <f t="shared" si="0"/>
        <v>0</v>
      </c>
      <c r="G17" s="182">
        <v>0</v>
      </c>
      <c r="H17" s="191">
        <f t="shared" si="1"/>
        <v>0</v>
      </c>
      <c r="I17" s="192">
        <v>0</v>
      </c>
      <c r="J17" s="193">
        <v>0</v>
      </c>
    </row>
    <row r="18" spans="1:10" ht="34.200000000000003" customHeight="1" x14ac:dyDescent="0.45">
      <c r="A18" s="279"/>
      <c r="B18" s="186" t="s">
        <v>54</v>
      </c>
      <c r="C18" s="187" t="s">
        <v>55</v>
      </c>
      <c r="D18" s="189">
        <v>0</v>
      </c>
      <c r="E18" s="197">
        <v>0</v>
      </c>
      <c r="F18" s="190">
        <f t="shared" si="0"/>
        <v>0</v>
      </c>
      <c r="G18" s="182">
        <v>0</v>
      </c>
      <c r="H18" s="191">
        <f t="shared" si="1"/>
        <v>0</v>
      </c>
      <c r="I18" s="192">
        <v>0</v>
      </c>
      <c r="J18" s="193">
        <v>0</v>
      </c>
    </row>
    <row r="19" spans="1:10" ht="34.200000000000003" customHeight="1" x14ac:dyDescent="0.45">
      <c r="A19" s="279"/>
      <c r="B19" s="186" t="s">
        <v>56</v>
      </c>
      <c r="C19" s="187" t="s">
        <v>57</v>
      </c>
      <c r="D19" s="189">
        <v>0</v>
      </c>
      <c r="E19" s="198">
        <v>0</v>
      </c>
      <c r="F19" s="190">
        <f t="shared" si="0"/>
        <v>0</v>
      </c>
      <c r="G19" s="182">
        <v>0</v>
      </c>
      <c r="H19" s="191">
        <f t="shared" si="1"/>
        <v>0</v>
      </c>
      <c r="I19" s="192">
        <v>0</v>
      </c>
      <c r="J19" s="193">
        <v>0</v>
      </c>
    </row>
    <row r="20" spans="1:10" ht="34.200000000000003" customHeight="1" x14ac:dyDescent="0.45">
      <c r="A20" s="279"/>
      <c r="B20" s="186" t="s">
        <v>58</v>
      </c>
      <c r="C20" s="187" t="s">
        <v>59</v>
      </c>
      <c r="D20" s="189">
        <v>0</v>
      </c>
      <c r="E20" s="197">
        <v>0</v>
      </c>
      <c r="F20" s="190">
        <f t="shared" si="0"/>
        <v>0</v>
      </c>
      <c r="G20" s="182">
        <v>0</v>
      </c>
      <c r="H20" s="191">
        <f t="shared" si="1"/>
        <v>0</v>
      </c>
      <c r="I20" s="192">
        <v>0</v>
      </c>
      <c r="J20" s="193">
        <v>0</v>
      </c>
    </row>
    <row r="21" spans="1:10" ht="34.200000000000003" customHeight="1" x14ac:dyDescent="0.45">
      <c r="A21" s="279"/>
      <c r="B21" s="186" t="s">
        <v>60</v>
      </c>
      <c r="C21" s="199" t="s">
        <v>61</v>
      </c>
      <c r="D21" s="189">
        <v>0</v>
      </c>
      <c r="E21" s="189">
        <v>0</v>
      </c>
      <c r="F21" s="190">
        <f t="shared" si="0"/>
        <v>0</v>
      </c>
      <c r="G21" s="182">
        <v>0</v>
      </c>
      <c r="H21" s="191">
        <f t="shared" si="1"/>
        <v>0</v>
      </c>
      <c r="I21" s="192">
        <v>0</v>
      </c>
      <c r="J21" s="193">
        <v>0</v>
      </c>
    </row>
    <row r="22" spans="1:10" ht="34.200000000000003" customHeight="1" x14ac:dyDescent="0.45">
      <c r="A22" s="279"/>
      <c r="B22" s="186" t="s">
        <v>62</v>
      </c>
      <c r="C22" s="187" t="s">
        <v>63</v>
      </c>
      <c r="D22" s="189">
        <v>0</v>
      </c>
      <c r="E22" s="200">
        <v>0</v>
      </c>
      <c r="F22" s="190">
        <f t="shared" si="0"/>
        <v>0</v>
      </c>
      <c r="G22" s="182">
        <v>0</v>
      </c>
      <c r="H22" s="191">
        <f t="shared" si="1"/>
        <v>0</v>
      </c>
      <c r="I22" s="192">
        <v>0</v>
      </c>
      <c r="J22" s="193">
        <v>0</v>
      </c>
    </row>
    <row r="23" spans="1:10" ht="34.200000000000003" customHeight="1" x14ac:dyDescent="0.45">
      <c r="A23" s="279"/>
      <c r="B23" s="186" t="s">
        <v>64</v>
      </c>
      <c r="C23" s="187" t="s">
        <v>65</v>
      </c>
      <c r="D23" s="189">
        <v>0</v>
      </c>
      <c r="E23" s="189">
        <v>0</v>
      </c>
      <c r="F23" s="190">
        <f t="shared" si="0"/>
        <v>0</v>
      </c>
      <c r="G23" s="182">
        <v>0</v>
      </c>
      <c r="H23" s="191">
        <f t="shared" si="1"/>
        <v>0</v>
      </c>
      <c r="I23" s="192">
        <v>0</v>
      </c>
      <c r="J23" s="193">
        <v>0</v>
      </c>
    </row>
    <row r="24" spans="1:10" ht="34.200000000000003" customHeight="1" x14ac:dyDescent="0.45">
      <c r="A24" s="279"/>
      <c r="B24" s="186" t="s">
        <v>66</v>
      </c>
      <c r="C24" s="187" t="s">
        <v>67</v>
      </c>
      <c r="D24" s="189">
        <v>0</v>
      </c>
      <c r="E24" s="189">
        <v>0</v>
      </c>
      <c r="F24" s="190">
        <f t="shared" si="0"/>
        <v>0</v>
      </c>
      <c r="G24" s="182">
        <v>0</v>
      </c>
      <c r="H24" s="191">
        <f t="shared" si="1"/>
        <v>0</v>
      </c>
      <c r="I24" s="192">
        <v>0</v>
      </c>
      <c r="J24" s="193">
        <v>0</v>
      </c>
    </row>
    <row r="25" spans="1:10" ht="34.200000000000003" customHeight="1" x14ac:dyDescent="0.45">
      <c r="A25" s="279"/>
      <c r="B25" s="201" t="s">
        <v>68</v>
      </c>
      <c r="C25" s="202" t="s">
        <v>69</v>
      </c>
      <c r="D25" s="189">
        <v>0</v>
      </c>
      <c r="E25" s="203">
        <v>0</v>
      </c>
      <c r="F25" s="204">
        <f t="shared" si="0"/>
        <v>0</v>
      </c>
      <c r="G25" s="205">
        <v>0</v>
      </c>
      <c r="H25" s="206">
        <f t="shared" si="1"/>
        <v>0</v>
      </c>
      <c r="I25" s="207">
        <v>0</v>
      </c>
      <c r="J25" s="208">
        <v>0</v>
      </c>
    </row>
    <row r="26" spans="1:10" ht="34.200000000000003" customHeight="1" x14ac:dyDescent="0.45">
      <c r="A26" s="278">
        <v>2</v>
      </c>
      <c r="B26" s="209" t="s">
        <v>70</v>
      </c>
      <c r="C26" s="210" t="s">
        <v>71</v>
      </c>
      <c r="D26" s="179">
        <v>0</v>
      </c>
      <c r="E26" s="200">
        <v>0</v>
      </c>
      <c r="F26" s="211">
        <f t="shared" si="0"/>
        <v>0</v>
      </c>
      <c r="G26" s="182">
        <v>0</v>
      </c>
      <c r="H26" s="212">
        <f t="shared" si="1"/>
        <v>0</v>
      </c>
      <c r="I26" s="184">
        <v>0</v>
      </c>
      <c r="J26" s="185">
        <v>0</v>
      </c>
    </row>
    <row r="27" spans="1:10" ht="34.200000000000003" customHeight="1" x14ac:dyDescent="0.45">
      <c r="A27" s="280"/>
      <c r="B27" s="213" t="s">
        <v>72</v>
      </c>
      <c r="C27" s="214" t="s">
        <v>73</v>
      </c>
      <c r="D27" s="189">
        <v>0</v>
      </c>
      <c r="E27" s="215">
        <v>0</v>
      </c>
      <c r="F27" s="216">
        <f t="shared" si="0"/>
        <v>0</v>
      </c>
      <c r="G27" s="217">
        <v>0</v>
      </c>
      <c r="H27" s="191">
        <f t="shared" si="1"/>
        <v>0</v>
      </c>
      <c r="I27" s="218">
        <v>0</v>
      </c>
      <c r="J27" s="193">
        <v>0</v>
      </c>
    </row>
    <row r="28" spans="1:10" ht="34.200000000000003" customHeight="1" x14ac:dyDescent="0.45">
      <c r="A28" s="280"/>
      <c r="B28" s="219" t="s">
        <v>74</v>
      </c>
      <c r="C28" s="220" t="s">
        <v>75</v>
      </c>
      <c r="D28" s="203">
        <v>0</v>
      </c>
      <c r="E28" s="203">
        <v>0</v>
      </c>
      <c r="F28" s="221">
        <f t="shared" si="0"/>
        <v>0</v>
      </c>
      <c r="G28" s="205">
        <v>0</v>
      </c>
      <c r="H28" s="222">
        <f t="shared" si="1"/>
        <v>0</v>
      </c>
      <c r="I28" s="207">
        <v>0</v>
      </c>
      <c r="J28" s="208">
        <v>0</v>
      </c>
    </row>
    <row r="29" spans="1:10" ht="34.200000000000003" customHeight="1" x14ac:dyDescent="0.45">
      <c r="A29" s="280"/>
      <c r="B29" s="223" t="s">
        <v>76</v>
      </c>
      <c r="C29" s="210" t="s">
        <v>77</v>
      </c>
      <c r="D29" s="197">
        <v>0</v>
      </c>
      <c r="E29" s="197">
        <v>0</v>
      </c>
      <c r="F29" s="224">
        <f t="shared" si="0"/>
        <v>0</v>
      </c>
      <c r="G29" s="225">
        <v>0</v>
      </c>
      <c r="H29" s="183">
        <f t="shared" si="1"/>
        <v>0</v>
      </c>
      <c r="I29" s="184">
        <v>0</v>
      </c>
      <c r="J29" s="185">
        <v>0</v>
      </c>
    </row>
    <row r="30" spans="1:10" ht="34.200000000000003" customHeight="1" x14ac:dyDescent="0.45">
      <c r="A30" s="280"/>
      <c r="B30" s="186" t="s">
        <v>78</v>
      </c>
      <c r="C30" s="187" t="s">
        <v>79</v>
      </c>
      <c r="D30" s="189">
        <v>0</v>
      </c>
      <c r="E30" s="189">
        <v>0</v>
      </c>
      <c r="F30" s="226">
        <f t="shared" si="0"/>
        <v>0</v>
      </c>
      <c r="G30" s="182">
        <v>0</v>
      </c>
      <c r="H30" s="191">
        <f t="shared" si="1"/>
        <v>0</v>
      </c>
      <c r="I30" s="218">
        <v>0</v>
      </c>
      <c r="J30" s="193">
        <v>0</v>
      </c>
    </row>
    <row r="31" spans="1:10" ht="34.200000000000003" customHeight="1" x14ac:dyDescent="0.45">
      <c r="A31" s="280"/>
      <c r="B31" s="186" t="s">
        <v>80</v>
      </c>
      <c r="C31" s="187" t="s">
        <v>81</v>
      </c>
      <c r="D31" s="189">
        <v>0</v>
      </c>
      <c r="E31" s="189">
        <v>0</v>
      </c>
      <c r="F31" s="226">
        <f t="shared" si="0"/>
        <v>0</v>
      </c>
      <c r="G31" s="227">
        <v>0</v>
      </c>
      <c r="H31" s="191">
        <f t="shared" si="1"/>
        <v>0</v>
      </c>
      <c r="I31" s="192">
        <v>0</v>
      </c>
      <c r="J31" s="193">
        <v>0</v>
      </c>
    </row>
    <row r="32" spans="1:10" ht="34.200000000000003" customHeight="1" x14ac:dyDescent="0.45">
      <c r="A32" s="280"/>
      <c r="B32" s="186" t="s">
        <v>82</v>
      </c>
      <c r="C32" s="187" t="s">
        <v>83</v>
      </c>
      <c r="D32" s="189">
        <v>0</v>
      </c>
      <c r="E32" s="189">
        <v>0</v>
      </c>
      <c r="F32" s="226">
        <f t="shared" si="0"/>
        <v>0</v>
      </c>
      <c r="G32" s="227">
        <v>0</v>
      </c>
      <c r="H32" s="191">
        <f t="shared" si="1"/>
        <v>0</v>
      </c>
      <c r="I32" s="184">
        <v>0</v>
      </c>
      <c r="J32" s="193">
        <v>0</v>
      </c>
    </row>
    <row r="33" spans="1:10" ht="34.200000000000003" customHeight="1" x14ac:dyDescent="0.45">
      <c r="A33" s="280"/>
      <c r="B33" s="186" t="s">
        <v>84</v>
      </c>
      <c r="C33" s="187" t="s">
        <v>85</v>
      </c>
      <c r="D33" s="189">
        <v>0</v>
      </c>
      <c r="E33" s="189">
        <v>0</v>
      </c>
      <c r="F33" s="226">
        <f t="shared" si="0"/>
        <v>0</v>
      </c>
      <c r="G33" s="227">
        <v>0</v>
      </c>
      <c r="H33" s="191">
        <f t="shared" si="1"/>
        <v>0</v>
      </c>
      <c r="I33" s="218">
        <v>0</v>
      </c>
      <c r="J33" s="193">
        <v>0</v>
      </c>
    </row>
    <row r="34" spans="1:10" ht="34.200000000000003" customHeight="1" x14ac:dyDescent="0.45">
      <c r="A34" s="281"/>
      <c r="B34" s="219" t="s">
        <v>86</v>
      </c>
      <c r="C34" s="220" t="s">
        <v>87</v>
      </c>
      <c r="D34" s="203">
        <v>0</v>
      </c>
      <c r="E34" s="203">
        <v>0</v>
      </c>
      <c r="F34" s="221">
        <f t="shared" si="0"/>
        <v>0</v>
      </c>
      <c r="G34" s="205">
        <v>0</v>
      </c>
      <c r="H34" s="222">
        <f t="shared" si="1"/>
        <v>0</v>
      </c>
      <c r="I34" s="207">
        <v>0</v>
      </c>
      <c r="J34" s="228">
        <v>0</v>
      </c>
    </row>
    <row r="35" spans="1:10" ht="34.200000000000003" customHeight="1" x14ac:dyDescent="0.45">
      <c r="A35" s="278">
        <v>3</v>
      </c>
      <c r="B35" s="177" t="s">
        <v>88</v>
      </c>
      <c r="C35" s="178" t="s">
        <v>89</v>
      </c>
      <c r="D35" s="229">
        <v>0</v>
      </c>
      <c r="E35" s="179">
        <v>0</v>
      </c>
      <c r="F35" s="230">
        <f t="shared" si="0"/>
        <v>0</v>
      </c>
      <c r="G35" s="231">
        <v>0</v>
      </c>
      <c r="H35" s="183">
        <f t="shared" si="1"/>
        <v>0</v>
      </c>
      <c r="I35" s="232">
        <v>0</v>
      </c>
      <c r="J35" s="185">
        <v>0</v>
      </c>
    </row>
    <row r="36" spans="1:10" ht="34.200000000000003" customHeight="1" x14ac:dyDescent="0.45">
      <c r="A36" s="294"/>
      <c r="B36" s="219" t="s">
        <v>90</v>
      </c>
      <c r="C36" s="220" t="s">
        <v>91</v>
      </c>
      <c r="D36" s="203">
        <v>0</v>
      </c>
      <c r="E36" s="233">
        <v>0</v>
      </c>
      <c r="F36" s="221">
        <f t="shared" si="0"/>
        <v>0</v>
      </c>
      <c r="G36" s="205">
        <v>0</v>
      </c>
      <c r="H36" s="206">
        <f t="shared" si="1"/>
        <v>0</v>
      </c>
      <c r="I36" s="207">
        <v>0</v>
      </c>
      <c r="J36" s="208">
        <v>0</v>
      </c>
    </row>
    <row r="37" spans="1:10" ht="34.200000000000003" customHeight="1" x14ac:dyDescent="0.45">
      <c r="A37" s="278">
        <v>4</v>
      </c>
      <c r="B37" s="177" t="s">
        <v>92</v>
      </c>
      <c r="C37" s="178" t="s">
        <v>93</v>
      </c>
      <c r="D37" s="234">
        <v>0</v>
      </c>
      <c r="E37" s="234">
        <v>0</v>
      </c>
      <c r="F37" s="226">
        <f t="shared" si="0"/>
        <v>0</v>
      </c>
      <c r="G37" s="225">
        <v>0</v>
      </c>
      <c r="H37" s="212">
        <f t="shared" si="1"/>
        <v>0</v>
      </c>
      <c r="I37" s="235">
        <v>0</v>
      </c>
      <c r="J37" s="185">
        <v>0</v>
      </c>
    </row>
    <row r="38" spans="1:10" ht="34.200000000000003" customHeight="1" x14ac:dyDescent="0.45">
      <c r="A38" s="279"/>
      <c r="B38" s="186" t="s">
        <v>94</v>
      </c>
      <c r="C38" s="187" t="s">
        <v>95</v>
      </c>
      <c r="D38" s="236">
        <v>0</v>
      </c>
      <c r="E38" s="236">
        <v>0</v>
      </c>
      <c r="F38" s="226">
        <f t="shared" si="0"/>
        <v>0</v>
      </c>
      <c r="G38" s="182">
        <v>0</v>
      </c>
      <c r="H38" s="191">
        <f t="shared" si="1"/>
        <v>0</v>
      </c>
      <c r="I38" s="184">
        <v>0</v>
      </c>
      <c r="J38" s="193">
        <v>0</v>
      </c>
    </row>
    <row r="39" spans="1:10" ht="34.200000000000003" customHeight="1" x14ac:dyDescent="0.45">
      <c r="A39" s="279"/>
      <c r="B39" s="186" t="s">
        <v>96</v>
      </c>
      <c r="C39" s="187" t="s">
        <v>97</v>
      </c>
      <c r="D39" s="236">
        <v>0</v>
      </c>
      <c r="E39" s="236">
        <v>0</v>
      </c>
      <c r="F39" s="226">
        <f t="shared" si="0"/>
        <v>0</v>
      </c>
      <c r="G39" s="205">
        <v>0</v>
      </c>
      <c r="H39" s="222">
        <f t="shared" si="1"/>
        <v>0</v>
      </c>
      <c r="I39" s="207">
        <v>0</v>
      </c>
      <c r="J39" s="208">
        <v>0</v>
      </c>
    </row>
    <row r="40" spans="1:10" ht="34.200000000000003" customHeight="1" x14ac:dyDescent="0.45">
      <c r="A40" s="295">
        <v>5</v>
      </c>
      <c r="B40" s="29" t="s">
        <v>98</v>
      </c>
      <c r="C40" s="307" t="s">
        <v>99</v>
      </c>
      <c r="D40" s="48">
        <v>800</v>
      </c>
      <c r="E40" s="75">
        <v>100</v>
      </c>
      <c r="F40" s="57">
        <f t="shared" si="0"/>
        <v>900</v>
      </c>
      <c r="G40" s="140"/>
      <c r="H40" s="116">
        <f t="shared" si="1"/>
        <v>0</v>
      </c>
      <c r="I40" s="123"/>
      <c r="J40" s="103"/>
    </row>
    <row r="41" spans="1:10" ht="34.200000000000003" customHeight="1" x14ac:dyDescent="0.45">
      <c r="A41" s="296"/>
      <c r="B41" s="33" t="s">
        <v>100</v>
      </c>
      <c r="C41" s="308" t="s">
        <v>189</v>
      </c>
      <c r="D41" s="38">
        <v>800</v>
      </c>
      <c r="E41" s="56">
        <v>100</v>
      </c>
      <c r="F41" s="37">
        <f t="shared" si="0"/>
        <v>900</v>
      </c>
      <c r="G41" s="141"/>
      <c r="H41" s="117">
        <f t="shared" si="1"/>
        <v>0</v>
      </c>
      <c r="I41" s="125"/>
      <c r="J41" s="104"/>
    </row>
    <row r="42" spans="1:10" ht="34.200000000000003" customHeight="1" x14ac:dyDescent="0.45">
      <c r="A42" s="296"/>
      <c r="B42" s="58" t="s">
        <v>101</v>
      </c>
      <c r="C42" s="34" t="s">
        <v>190</v>
      </c>
      <c r="D42" s="38">
        <v>300</v>
      </c>
      <c r="E42" s="56">
        <v>0</v>
      </c>
      <c r="F42" s="37">
        <f t="shared" si="0"/>
        <v>300</v>
      </c>
      <c r="G42" s="142"/>
      <c r="H42" s="117">
        <f t="shared" si="1"/>
        <v>0</v>
      </c>
      <c r="I42" s="125"/>
      <c r="J42" s="104"/>
    </row>
    <row r="43" spans="1:10" ht="34.200000000000003" customHeight="1" x14ac:dyDescent="0.45">
      <c r="A43" s="296"/>
      <c r="B43" s="58" t="s">
        <v>102</v>
      </c>
      <c r="C43" s="34" t="s">
        <v>103</v>
      </c>
      <c r="D43" s="38">
        <v>160</v>
      </c>
      <c r="E43" s="56">
        <v>100</v>
      </c>
      <c r="F43" s="37">
        <f t="shared" si="0"/>
        <v>260</v>
      </c>
      <c r="G43" s="141"/>
      <c r="H43" s="117">
        <f>ROUNDDOWN(F43*G43,0)</f>
        <v>0</v>
      </c>
      <c r="I43" s="125"/>
      <c r="J43" s="104"/>
    </row>
    <row r="44" spans="1:10" ht="34.200000000000003" customHeight="1" x14ac:dyDescent="0.45">
      <c r="A44" s="296"/>
      <c r="B44" s="59" t="s">
        <v>104</v>
      </c>
      <c r="C44" s="42" t="s">
        <v>105</v>
      </c>
      <c r="D44" s="60">
        <v>640</v>
      </c>
      <c r="E44" s="76">
        <v>0</v>
      </c>
      <c r="F44" s="61">
        <f t="shared" si="0"/>
        <v>640</v>
      </c>
      <c r="G44" s="143"/>
      <c r="H44" s="120">
        <f t="shared" si="1"/>
        <v>0</v>
      </c>
      <c r="I44" s="126"/>
      <c r="J44" s="106"/>
    </row>
    <row r="45" spans="1:10" ht="34.200000000000003" customHeight="1" x14ac:dyDescent="0.45">
      <c r="A45" s="263">
        <v>6</v>
      </c>
      <c r="B45" s="29" t="s">
        <v>106</v>
      </c>
      <c r="C45" s="30" t="s">
        <v>107</v>
      </c>
      <c r="D45" s="48">
        <v>800</v>
      </c>
      <c r="E45" s="75">
        <v>100</v>
      </c>
      <c r="F45" s="57">
        <f t="shared" si="0"/>
        <v>900</v>
      </c>
      <c r="G45" s="142"/>
      <c r="H45" s="116">
        <f t="shared" si="1"/>
        <v>0</v>
      </c>
      <c r="I45" s="128"/>
      <c r="J45" s="107"/>
    </row>
    <row r="46" spans="1:10" ht="34.200000000000003" customHeight="1" x14ac:dyDescent="0.45">
      <c r="A46" s="264"/>
      <c r="B46" s="33" t="s">
        <v>108</v>
      </c>
      <c r="C46" s="34" t="s">
        <v>191</v>
      </c>
      <c r="D46" s="38">
        <v>800</v>
      </c>
      <c r="E46" s="56">
        <v>100</v>
      </c>
      <c r="F46" s="37">
        <f t="shared" si="0"/>
        <v>900</v>
      </c>
      <c r="G46" s="144"/>
      <c r="H46" s="117">
        <f t="shared" si="1"/>
        <v>0</v>
      </c>
      <c r="I46" s="124"/>
      <c r="J46" s="104"/>
    </row>
    <row r="47" spans="1:10" ht="34.200000000000003" customHeight="1" x14ac:dyDescent="0.45">
      <c r="A47" s="264"/>
      <c r="B47" s="33" t="s">
        <v>109</v>
      </c>
      <c r="C47" s="34" t="s">
        <v>110</v>
      </c>
      <c r="D47" s="38">
        <v>300</v>
      </c>
      <c r="E47" s="56">
        <v>0</v>
      </c>
      <c r="F47" s="37">
        <f t="shared" si="0"/>
        <v>300</v>
      </c>
      <c r="G47" s="141"/>
      <c r="H47" s="117">
        <f t="shared" si="1"/>
        <v>0</v>
      </c>
      <c r="I47" s="123"/>
      <c r="J47" s="104"/>
    </row>
    <row r="48" spans="1:10" ht="34.200000000000003" customHeight="1" x14ac:dyDescent="0.45">
      <c r="A48" s="264"/>
      <c r="B48" s="33" t="s">
        <v>111</v>
      </c>
      <c r="C48" s="34" t="s">
        <v>103</v>
      </c>
      <c r="D48" s="38">
        <v>160</v>
      </c>
      <c r="E48" s="56">
        <v>100</v>
      </c>
      <c r="F48" s="37">
        <f t="shared" si="0"/>
        <v>260</v>
      </c>
      <c r="G48" s="142"/>
      <c r="H48" s="117">
        <f t="shared" si="1"/>
        <v>0</v>
      </c>
      <c r="I48" s="125"/>
      <c r="J48" s="104"/>
    </row>
    <row r="49" spans="1:10" ht="34.200000000000003" customHeight="1" x14ac:dyDescent="0.45">
      <c r="A49" s="265"/>
      <c r="B49" s="41" t="s">
        <v>112</v>
      </c>
      <c r="C49" s="42" t="s">
        <v>105</v>
      </c>
      <c r="D49" s="60">
        <v>640</v>
      </c>
      <c r="E49" s="76">
        <v>0</v>
      </c>
      <c r="F49" s="61">
        <f t="shared" si="0"/>
        <v>640</v>
      </c>
      <c r="G49" s="143"/>
      <c r="H49" s="120">
        <f t="shared" si="1"/>
        <v>0</v>
      </c>
      <c r="I49" s="126"/>
      <c r="J49" s="105"/>
    </row>
    <row r="50" spans="1:10" ht="34.200000000000003" customHeight="1" x14ac:dyDescent="0.45">
      <c r="A50" s="266">
        <v>7</v>
      </c>
      <c r="B50" s="53" t="s">
        <v>113</v>
      </c>
      <c r="C50" s="62" t="s">
        <v>114</v>
      </c>
      <c r="D50" s="63">
        <v>800</v>
      </c>
      <c r="E50" s="77">
        <v>0</v>
      </c>
      <c r="F50" s="90">
        <f t="shared" si="0"/>
        <v>800</v>
      </c>
      <c r="G50" s="140"/>
      <c r="H50" s="116">
        <f t="shared" si="1"/>
        <v>0</v>
      </c>
      <c r="I50" s="128"/>
      <c r="J50" s="103"/>
    </row>
    <row r="51" spans="1:10" ht="34.200000000000003" customHeight="1" x14ac:dyDescent="0.45">
      <c r="A51" s="266"/>
      <c r="B51" s="33" t="s">
        <v>115</v>
      </c>
      <c r="C51" s="64" t="s">
        <v>192</v>
      </c>
      <c r="D51" s="65">
        <v>800</v>
      </c>
      <c r="E51" s="78">
        <v>0</v>
      </c>
      <c r="F51" s="91">
        <f t="shared" si="0"/>
        <v>800</v>
      </c>
      <c r="G51" s="141"/>
      <c r="H51" s="117">
        <f t="shared" si="1"/>
        <v>0</v>
      </c>
      <c r="I51" s="123"/>
      <c r="J51" s="104"/>
    </row>
    <row r="52" spans="1:10" ht="34.200000000000003" customHeight="1" x14ac:dyDescent="0.45">
      <c r="A52" s="266"/>
      <c r="B52" s="33" t="s">
        <v>116</v>
      </c>
      <c r="C52" s="66" t="s">
        <v>117</v>
      </c>
      <c r="D52" s="65">
        <v>800</v>
      </c>
      <c r="E52" s="78">
        <v>0</v>
      </c>
      <c r="F52" s="91">
        <f t="shared" si="0"/>
        <v>800</v>
      </c>
      <c r="G52" s="142"/>
      <c r="H52" s="117">
        <f t="shared" si="1"/>
        <v>0</v>
      </c>
      <c r="I52" s="125"/>
      <c r="J52" s="104"/>
    </row>
    <row r="53" spans="1:10" ht="34.200000000000003" customHeight="1" x14ac:dyDescent="0.45">
      <c r="A53" s="266"/>
      <c r="B53" s="33" t="s">
        <v>118</v>
      </c>
      <c r="C53" s="64" t="s">
        <v>103</v>
      </c>
      <c r="D53" s="65">
        <v>250</v>
      </c>
      <c r="E53" s="78">
        <v>0</v>
      </c>
      <c r="F53" s="91">
        <f t="shared" si="0"/>
        <v>250</v>
      </c>
      <c r="G53" s="144"/>
      <c r="H53" s="117">
        <f t="shared" si="1"/>
        <v>0</v>
      </c>
      <c r="I53" s="124"/>
      <c r="J53" s="104"/>
    </row>
    <row r="54" spans="1:10" ht="34.200000000000003" customHeight="1" x14ac:dyDescent="0.45">
      <c r="A54" s="267"/>
      <c r="B54" s="41" t="s">
        <v>119</v>
      </c>
      <c r="C54" s="67" t="s">
        <v>105</v>
      </c>
      <c r="D54" s="68">
        <v>550</v>
      </c>
      <c r="E54" s="79">
        <v>0</v>
      </c>
      <c r="F54" s="92">
        <f t="shared" si="0"/>
        <v>550</v>
      </c>
      <c r="G54" s="143"/>
      <c r="H54" s="120">
        <f t="shared" si="1"/>
        <v>0</v>
      </c>
      <c r="I54" s="126"/>
      <c r="J54" s="106"/>
    </row>
    <row r="55" spans="1:10" ht="34.200000000000003" customHeight="1" x14ac:dyDescent="0.45">
      <c r="A55" s="263">
        <v>8</v>
      </c>
      <c r="B55" s="53" t="s">
        <v>120</v>
      </c>
      <c r="C55" s="69" t="s">
        <v>121</v>
      </c>
      <c r="D55" s="44">
        <v>800</v>
      </c>
      <c r="E55" s="80">
        <v>100</v>
      </c>
      <c r="F55" s="32">
        <f t="shared" si="0"/>
        <v>900</v>
      </c>
      <c r="G55" s="142"/>
      <c r="H55" s="116">
        <f t="shared" si="1"/>
        <v>0</v>
      </c>
      <c r="I55" s="123"/>
      <c r="J55" s="107"/>
    </row>
    <row r="56" spans="1:10" ht="34.200000000000003" customHeight="1" x14ac:dyDescent="0.45">
      <c r="A56" s="264"/>
      <c r="B56" s="33" t="s">
        <v>122</v>
      </c>
      <c r="C56" s="34" t="s">
        <v>193</v>
      </c>
      <c r="D56" s="38">
        <v>800</v>
      </c>
      <c r="E56" s="54">
        <v>100</v>
      </c>
      <c r="F56" s="93">
        <f t="shared" si="0"/>
        <v>900</v>
      </c>
      <c r="G56" s="141"/>
      <c r="H56" s="117">
        <f t="shared" si="1"/>
        <v>0</v>
      </c>
      <c r="I56" s="125"/>
      <c r="J56" s="104"/>
    </row>
    <row r="57" spans="1:10" ht="34.200000000000003" customHeight="1" x14ac:dyDescent="0.45">
      <c r="A57" s="264"/>
      <c r="B57" s="33" t="s">
        <v>123</v>
      </c>
      <c r="C57" s="50" t="s">
        <v>194</v>
      </c>
      <c r="D57" s="44">
        <v>800</v>
      </c>
      <c r="E57" s="54">
        <v>100</v>
      </c>
      <c r="F57" s="93">
        <f t="shared" si="0"/>
        <v>900</v>
      </c>
      <c r="G57" s="141"/>
      <c r="H57" s="117">
        <f t="shared" si="1"/>
        <v>0</v>
      </c>
      <c r="I57" s="124"/>
      <c r="J57" s="104"/>
    </row>
    <row r="58" spans="1:10" ht="34.200000000000003" customHeight="1" x14ac:dyDescent="0.45">
      <c r="A58" s="264"/>
      <c r="B58" s="33" t="s">
        <v>124</v>
      </c>
      <c r="C58" s="34" t="s">
        <v>103</v>
      </c>
      <c r="D58" s="38">
        <v>160</v>
      </c>
      <c r="E58" s="56">
        <v>100</v>
      </c>
      <c r="F58" s="37">
        <f t="shared" si="0"/>
        <v>260</v>
      </c>
      <c r="G58" s="141"/>
      <c r="H58" s="117">
        <f t="shared" si="1"/>
        <v>0</v>
      </c>
      <c r="I58" s="124"/>
      <c r="J58" s="104"/>
    </row>
    <row r="59" spans="1:10" ht="34.200000000000003" customHeight="1" x14ac:dyDescent="0.45">
      <c r="A59" s="265"/>
      <c r="B59" s="41" t="s">
        <v>125</v>
      </c>
      <c r="C59" s="306" t="s">
        <v>105</v>
      </c>
      <c r="D59" s="305">
        <v>640</v>
      </c>
      <c r="E59" s="76">
        <v>0</v>
      </c>
      <c r="F59" s="43">
        <f t="shared" si="0"/>
        <v>640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34.200000000000003" customHeight="1" x14ac:dyDescent="0.45">
      <c r="B61" s="115" t="s">
        <v>154</v>
      </c>
    </row>
    <row r="62" spans="1:10" ht="34.200000000000003"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93A0-1AA0-4846-A5EE-9114CB6019BB}">
  <sheetPr>
    <tabColor theme="9" tint="0.59999389629810485"/>
  </sheetPr>
  <dimension ref="A1:D18"/>
  <sheetViews>
    <sheetView view="pageBreakPreview" zoomScaleNormal="100" zoomScaleSheetLayoutView="100" workbookViewId="0">
      <pane ySplit="3" topLeftCell="A4" activePane="bottomLeft" state="frozen"/>
      <selection pane="bottomLeft" activeCell="C17" sqref="C17"/>
    </sheetView>
  </sheetViews>
  <sheetFormatPr defaultColWidth="8.09765625" defaultRowHeight="13.2" x14ac:dyDescent="0.45"/>
  <cols>
    <col min="1" max="1" width="6" style="72" customWidth="1"/>
    <col min="2" max="2" width="5.5" style="72" customWidth="1"/>
    <col min="3" max="3" width="54" style="72" customWidth="1"/>
    <col min="4" max="4" width="16" style="72" customWidth="1"/>
    <col min="5" max="16384" width="8.09765625" style="73"/>
  </cols>
  <sheetData>
    <row r="1" spans="1:4" ht="24.6" customHeight="1" x14ac:dyDescent="0.45">
      <c r="A1" s="22" t="s">
        <v>177</v>
      </c>
      <c r="D1" s="152" t="s">
        <v>171</v>
      </c>
    </row>
    <row r="2" spans="1:4" ht="15" customHeight="1" thickBot="1" x14ac:dyDescent="0.5">
      <c r="A2" s="95"/>
      <c r="B2" s="73"/>
      <c r="D2" s="71"/>
    </row>
    <row r="3" spans="1:4" ht="40.200000000000003" thickTop="1" x14ac:dyDescent="0.45">
      <c r="A3" s="89" t="s">
        <v>126</v>
      </c>
      <c r="B3" s="89" t="s">
        <v>26</v>
      </c>
      <c r="C3" s="94" t="s">
        <v>18</v>
      </c>
      <c r="D3" s="96" t="s">
        <v>145</v>
      </c>
    </row>
    <row r="4" spans="1:4" s="74" customFormat="1" ht="37.950000000000003" customHeight="1" x14ac:dyDescent="0.45">
      <c r="A4" s="81">
        <v>1</v>
      </c>
      <c r="B4" s="83"/>
      <c r="C4" s="109" t="s">
        <v>129</v>
      </c>
      <c r="D4" s="100"/>
    </row>
    <row r="5" spans="1:4" s="74" customFormat="1" ht="37.950000000000003" customHeight="1" x14ac:dyDescent="0.45">
      <c r="A5" s="81">
        <v>2</v>
      </c>
      <c r="B5" s="83"/>
      <c r="C5" s="109" t="s">
        <v>129</v>
      </c>
      <c r="D5" s="100"/>
    </row>
    <row r="6" spans="1:4" s="74" customFormat="1" ht="37.950000000000003" customHeight="1" x14ac:dyDescent="0.45">
      <c r="A6" s="81">
        <v>3</v>
      </c>
      <c r="B6" s="83"/>
      <c r="C6" s="109" t="s">
        <v>140</v>
      </c>
      <c r="D6" s="100"/>
    </row>
    <row r="7" spans="1:4" s="74" customFormat="1" ht="37.950000000000003" customHeight="1" x14ac:dyDescent="0.45">
      <c r="A7" s="84" t="s">
        <v>128</v>
      </c>
      <c r="B7" s="85"/>
      <c r="C7" s="110" t="s">
        <v>130</v>
      </c>
      <c r="D7" s="97"/>
    </row>
    <row r="8" spans="1:4" s="74" customFormat="1" ht="37.950000000000003" customHeight="1" x14ac:dyDescent="0.45">
      <c r="A8" s="245" t="s">
        <v>131</v>
      </c>
      <c r="B8" s="246" t="s">
        <v>137</v>
      </c>
      <c r="C8" s="244" t="s">
        <v>142</v>
      </c>
      <c r="D8" s="240"/>
    </row>
    <row r="9" spans="1:4" s="74" customFormat="1" ht="37.950000000000003" customHeight="1" x14ac:dyDescent="0.45">
      <c r="A9" s="245" t="s">
        <v>132</v>
      </c>
      <c r="B9" s="246" t="s">
        <v>138</v>
      </c>
      <c r="C9" s="244" t="s">
        <v>141</v>
      </c>
      <c r="D9" s="240"/>
    </row>
    <row r="10" spans="1:4" s="74" customFormat="1" ht="37.950000000000003" customHeight="1" x14ac:dyDescent="0.45">
      <c r="A10" s="245" t="s">
        <v>133</v>
      </c>
      <c r="B10" s="243"/>
      <c r="C10" s="244" t="s">
        <v>136</v>
      </c>
      <c r="D10" s="240"/>
    </row>
    <row r="11" spans="1:4" s="74" customFormat="1" ht="37.950000000000003" customHeight="1" x14ac:dyDescent="0.45">
      <c r="A11" s="245" t="s">
        <v>134</v>
      </c>
      <c r="B11" s="243"/>
      <c r="C11" s="244" t="s">
        <v>135</v>
      </c>
      <c r="D11" s="240"/>
    </row>
    <row r="12" spans="1:4" s="74" customFormat="1" ht="39" customHeight="1" x14ac:dyDescent="0.45">
      <c r="A12" s="247"/>
      <c r="B12" s="246" t="s">
        <v>139</v>
      </c>
      <c r="C12" s="244" t="s">
        <v>144</v>
      </c>
      <c r="D12" s="248"/>
    </row>
    <row r="13" spans="1:4" s="74" customFormat="1" ht="26.25" customHeight="1" thickBot="1" x14ac:dyDescent="0.5">
      <c r="A13" s="249"/>
      <c r="B13" s="249"/>
      <c r="C13" s="250" t="s">
        <v>29</v>
      </c>
      <c r="D13" s="101">
        <f>SUM(D4:D12)</f>
        <v>0</v>
      </c>
    </row>
    <row r="14" spans="1:4" ht="13.8" thickTop="1" x14ac:dyDescent="0.45"/>
    <row r="15" spans="1:4" x14ac:dyDescent="0.45">
      <c r="A15" s="115" t="s">
        <v>154</v>
      </c>
    </row>
    <row r="16" spans="1:4" x14ac:dyDescent="0.45">
      <c r="A16" s="115" t="s">
        <v>152</v>
      </c>
    </row>
    <row r="17" spans="1:1" x14ac:dyDescent="0.45">
      <c r="A17" s="115" t="s">
        <v>156</v>
      </c>
    </row>
    <row r="18" spans="1:1" x14ac:dyDescent="0.45">
      <c r="A18" s="115" t="s">
        <v>153</v>
      </c>
    </row>
  </sheetData>
  <phoneticPr fontId="2"/>
  <pageMargins left="0.74803149606299213" right="0" top="0.51181102362204722" bottom="0" header="1.0236220472440944" footer="0.31496062992125984"/>
  <pageSetup paperSize="9" scale="98" orientation="portrait" r:id="rId1"/>
  <headerFooter alignWithMargins="0">
    <oddHeader>&amp;A&amp;R&amp;P ページ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DD2B-0B7D-414E-9180-0C04FD4292C5}">
  <sheetPr>
    <tabColor theme="9" tint="0.59999389629810485"/>
    <pageSetUpPr fitToPage="1"/>
  </sheetPr>
  <dimension ref="A1:J83"/>
  <sheetViews>
    <sheetView view="pageBreakPreview" zoomScale="70" zoomScaleNormal="90" zoomScaleSheetLayoutView="70" workbookViewId="0">
      <pane xSplit="3" ySplit="5" topLeftCell="D34" activePane="bottomRight" state="frozen"/>
      <selection pane="topRight" activeCell="E1" sqref="E1"/>
      <selection pane="bottomLeft" activeCell="A5" sqref="A5"/>
      <selection pane="bottomRight" activeCell="F39" sqref="F39"/>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178</v>
      </c>
      <c r="B1" s="23"/>
      <c r="F1" s="25"/>
      <c r="H1" s="28"/>
      <c r="J1" s="152" t="s">
        <v>171</v>
      </c>
    </row>
    <row r="2" spans="1:10" s="73" customFormat="1" ht="15"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170</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97">
        <v>1</v>
      </c>
      <c r="B6" s="29" t="s">
        <v>30</v>
      </c>
      <c r="C6" s="30" t="s">
        <v>31</v>
      </c>
      <c r="D6" s="31">
        <v>0</v>
      </c>
      <c r="E6" s="55">
        <v>3000</v>
      </c>
      <c r="F6" s="32">
        <f t="shared" ref="F6:F59" si="0">D6+E6</f>
        <v>3000</v>
      </c>
      <c r="G6" s="142"/>
      <c r="H6" s="116">
        <f>ROUNDDOWN(F6*G6,0)</f>
        <v>0</v>
      </c>
      <c r="I6" s="123"/>
      <c r="J6" s="103"/>
    </row>
    <row r="7" spans="1:10" ht="34.200000000000003" customHeight="1" x14ac:dyDescent="0.45">
      <c r="A7" s="266"/>
      <c r="B7" s="33" t="s">
        <v>32</v>
      </c>
      <c r="C7" s="34" t="s">
        <v>33</v>
      </c>
      <c r="D7" s="35">
        <v>0</v>
      </c>
      <c r="E7" s="36">
        <v>7000</v>
      </c>
      <c r="F7" s="37">
        <f t="shared" si="0"/>
        <v>7000</v>
      </c>
      <c r="G7" s="144"/>
      <c r="H7" s="117">
        <f t="shared" ref="H7:H59" si="1">ROUNDDOWN(F7*G7,0)</f>
        <v>0</v>
      </c>
      <c r="I7" s="124"/>
      <c r="J7" s="104"/>
    </row>
    <row r="8" spans="1:10" ht="34.200000000000003" customHeight="1" x14ac:dyDescent="0.45">
      <c r="A8" s="266"/>
      <c r="B8" s="33" t="s">
        <v>34</v>
      </c>
      <c r="C8" s="34" t="s">
        <v>35</v>
      </c>
      <c r="D8" s="36">
        <v>23500</v>
      </c>
      <c r="E8" s="39">
        <v>0</v>
      </c>
      <c r="F8" s="37">
        <f t="shared" si="0"/>
        <v>23500</v>
      </c>
      <c r="G8" s="141"/>
      <c r="H8" s="117">
        <f t="shared" si="1"/>
        <v>0</v>
      </c>
      <c r="I8" s="124"/>
      <c r="J8" s="104"/>
    </row>
    <row r="9" spans="1:10" ht="34.200000000000003" customHeight="1" x14ac:dyDescent="0.45">
      <c r="A9" s="266"/>
      <c r="B9" s="33" t="s">
        <v>36</v>
      </c>
      <c r="C9" s="34" t="s">
        <v>37</v>
      </c>
      <c r="D9" s="36">
        <v>62400</v>
      </c>
      <c r="E9" s="251">
        <v>0</v>
      </c>
      <c r="F9" s="37">
        <f t="shared" si="0"/>
        <v>62400</v>
      </c>
      <c r="G9" s="142"/>
      <c r="H9" s="117">
        <f t="shared" si="1"/>
        <v>0</v>
      </c>
      <c r="I9" s="124"/>
      <c r="J9" s="104"/>
    </row>
    <row r="10" spans="1:10" ht="34.200000000000003" customHeight="1" x14ac:dyDescent="0.45">
      <c r="A10" s="266"/>
      <c r="B10" s="33" t="s">
        <v>38</v>
      </c>
      <c r="C10" s="34" t="s">
        <v>39</v>
      </c>
      <c r="D10" s="36">
        <v>20500</v>
      </c>
      <c r="E10" s="251">
        <v>0</v>
      </c>
      <c r="F10" s="37">
        <f t="shared" si="0"/>
        <v>20500</v>
      </c>
      <c r="G10" s="141"/>
      <c r="H10" s="117">
        <f t="shared" si="1"/>
        <v>0</v>
      </c>
      <c r="I10" s="124"/>
      <c r="J10" s="104"/>
    </row>
    <row r="11" spans="1:10" ht="34.200000000000003" customHeight="1" x14ac:dyDescent="0.45">
      <c r="A11" s="266"/>
      <c r="B11" s="33" t="s">
        <v>40</v>
      </c>
      <c r="C11" s="34" t="s">
        <v>41</v>
      </c>
      <c r="D11" s="36">
        <v>30</v>
      </c>
      <c r="E11" s="251">
        <v>0</v>
      </c>
      <c r="F11" s="37">
        <f t="shared" si="0"/>
        <v>30</v>
      </c>
      <c r="G11" s="142"/>
      <c r="H11" s="117">
        <f t="shared" si="1"/>
        <v>0</v>
      </c>
      <c r="I11" s="124"/>
      <c r="J11" s="104"/>
    </row>
    <row r="12" spans="1:10" ht="34.200000000000003" customHeight="1" x14ac:dyDescent="0.45">
      <c r="A12" s="266"/>
      <c r="B12" s="33" t="s">
        <v>42</v>
      </c>
      <c r="C12" s="34" t="s">
        <v>43</v>
      </c>
      <c r="D12" s="36">
        <v>116340</v>
      </c>
      <c r="E12" s="35">
        <v>0</v>
      </c>
      <c r="F12" s="37">
        <f t="shared" si="0"/>
        <v>116340</v>
      </c>
      <c r="G12" s="144"/>
      <c r="H12" s="117">
        <f t="shared" si="1"/>
        <v>0</v>
      </c>
      <c r="I12" s="124"/>
      <c r="J12" s="104"/>
    </row>
    <row r="13" spans="1:10" ht="34.200000000000003" customHeight="1" x14ac:dyDescent="0.45">
      <c r="A13" s="266"/>
      <c r="B13" s="33" t="s">
        <v>44</v>
      </c>
      <c r="C13" s="34" t="s">
        <v>45</v>
      </c>
      <c r="D13" s="36">
        <v>35870</v>
      </c>
      <c r="E13" s="35">
        <v>0</v>
      </c>
      <c r="F13" s="37">
        <f t="shared" si="0"/>
        <v>35870</v>
      </c>
      <c r="G13" s="144"/>
      <c r="H13" s="117">
        <f t="shared" si="1"/>
        <v>0</v>
      </c>
      <c r="I13" s="124"/>
      <c r="J13" s="104"/>
    </row>
    <row r="14" spans="1:10" ht="34.200000000000003" customHeight="1" x14ac:dyDescent="0.45">
      <c r="A14" s="266"/>
      <c r="B14" s="33" t="s">
        <v>46</v>
      </c>
      <c r="C14" s="34" t="s">
        <v>47</v>
      </c>
      <c r="D14" s="153">
        <v>30460</v>
      </c>
      <c r="E14" s="157">
        <v>0</v>
      </c>
      <c r="F14" s="155">
        <f t="shared" si="0"/>
        <v>30460</v>
      </c>
      <c r="G14" s="144"/>
      <c r="H14" s="117">
        <f t="shared" si="1"/>
        <v>0</v>
      </c>
      <c r="I14" s="124"/>
      <c r="J14" s="104"/>
    </row>
    <row r="15" spans="1:10" ht="34.200000000000003" customHeight="1" x14ac:dyDescent="0.45">
      <c r="A15" s="266"/>
      <c r="B15" s="33" t="s">
        <v>48</v>
      </c>
      <c r="C15" s="34" t="s">
        <v>49</v>
      </c>
      <c r="D15" s="153">
        <v>200</v>
      </c>
      <c r="E15" s="253">
        <v>0</v>
      </c>
      <c r="F15" s="155">
        <f t="shared" si="0"/>
        <v>200</v>
      </c>
      <c r="G15" s="144"/>
      <c r="H15" s="117">
        <f t="shared" si="1"/>
        <v>0</v>
      </c>
      <c r="I15" s="124"/>
      <c r="J15" s="104"/>
    </row>
    <row r="16" spans="1:10" ht="34.200000000000003" customHeight="1" x14ac:dyDescent="0.45">
      <c r="A16" s="266"/>
      <c r="B16" s="33" t="s">
        <v>50</v>
      </c>
      <c r="C16" s="40" t="s">
        <v>51</v>
      </c>
      <c r="D16" s="156">
        <v>0</v>
      </c>
      <c r="E16" s="153">
        <v>1500</v>
      </c>
      <c r="F16" s="155">
        <f t="shared" si="0"/>
        <v>1500</v>
      </c>
      <c r="G16" s="141"/>
      <c r="H16" s="117">
        <f t="shared" si="1"/>
        <v>0</v>
      </c>
      <c r="I16" s="124"/>
      <c r="J16" s="104"/>
    </row>
    <row r="17" spans="1:10" ht="34.200000000000003" customHeight="1" x14ac:dyDescent="0.45">
      <c r="A17" s="266"/>
      <c r="B17" s="33" t="s">
        <v>52</v>
      </c>
      <c r="C17" s="64" t="s">
        <v>53</v>
      </c>
      <c r="D17" s="157">
        <v>0</v>
      </c>
      <c r="E17" s="153">
        <v>200</v>
      </c>
      <c r="F17" s="155">
        <f t="shared" si="0"/>
        <v>200</v>
      </c>
      <c r="G17" s="141"/>
      <c r="H17" s="117">
        <f>ROUNDDOWN(F17*G17,0)</f>
        <v>0</v>
      </c>
      <c r="I17" s="124"/>
      <c r="J17" s="104"/>
    </row>
    <row r="18" spans="1:10" ht="34.200000000000003" customHeight="1" x14ac:dyDescent="0.45">
      <c r="A18" s="266"/>
      <c r="B18" s="33" t="s">
        <v>54</v>
      </c>
      <c r="C18" s="64" t="s">
        <v>55</v>
      </c>
      <c r="D18" s="153">
        <v>289300</v>
      </c>
      <c r="E18" s="158">
        <v>5000</v>
      </c>
      <c r="F18" s="155">
        <f t="shared" si="0"/>
        <v>294300</v>
      </c>
      <c r="G18" s="142"/>
      <c r="H18" s="117">
        <f>ROUNDDOWN(F18*G18,0)</f>
        <v>0</v>
      </c>
      <c r="I18" s="124"/>
      <c r="J18" s="104"/>
    </row>
    <row r="19" spans="1:10" ht="34.200000000000003" customHeight="1" x14ac:dyDescent="0.45">
      <c r="A19" s="266"/>
      <c r="B19" s="33" t="s">
        <v>56</v>
      </c>
      <c r="C19" s="64" t="s">
        <v>57</v>
      </c>
      <c r="D19" s="153">
        <v>265610</v>
      </c>
      <c r="E19" s="159">
        <v>2000</v>
      </c>
      <c r="F19" s="155">
        <f t="shared" si="0"/>
        <v>267610</v>
      </c>
      <c r="G19" s="144"/>
      <c r="H19" s="117">
        <f t="shared" si="1"/>
        <v>0</v>
      </c>
      <c r="I19" s="123"/>
      <c r="J19" s="104"/>
    </row>
    <row r="20" spans="1:10" ht="34.200000000000003" customHeight="1" x14ac:dyDescent="0.45">
      <c r="A20" s="266"/>
      <c r="B20" s="33" t="s">
        <v>58</v>
      </c>
      <c r="C20" s="64" t="s">
        <v>59</v>
      </c>
      <c r="D20" s="153">
        <v>265770</v>
      </c>
      <c r="E20" s="158">
        <v>1500</v>
      </c>
      <c r="F20" s="155">
        <f t="shared" si="0"/>
        <v>267270</v>
      </c>
      <c r="G20" s="144"/>
      <c r="H20" s="117">
        <f t="shared" si="1"/>
        <v>0</v>
      </c>
      <c r="I20" s="125"/>
      <c r="J20" s="104"/>
    </row>
    <row r="21" spans="1:10" ht="34.200000000000003" customHeight="1" x14ac:dyDescent="0.45">
      <c r="A21" s="266"/>
      <c r="B21" s="33" t="s">
        <v>60</v>
      </c>
      <c r="C21" s="145" t="s">
        <v>61</v>
      </c>
      <c r="D21" s="153">
        <v>289300</v>
      </c>
      <c r="E21" s="153">
        <v>3000</v>
      </c>
      <c r="F21" s="155">
        <f t="shared" si="0"/>
        <v>292300</v>
      </c>
      <c r="G21" s="146"/>
      <c r="H21" s="117">
        <f t="shared" si="1"/>
        <v>0</v>
      </c>
      <c r="I21" s="124"/>
      <c r="J21" s="104"/>
    </row>
    <row r="22" spans="1:10" ht="34.200000000000003" customHeight="1" x14ac:dyDescent="0.45">
      <c r="A22" s="266"/>
      <c r="B22" s="33" t="s">
        <v>62</v>
      </c>
      <c r="C22" s="64" t="s">
        <v>63</v>
      </c>
      <c r="D22" s="36">
        <v>56410</v>
      </c>
      <c r="E22" s="46">
        <v>700</v>
      </c>
      <c r="F22" s="37">
        <f t="shared" si="0"/>
        <v>57110</v>
      </c>
      <c r="G22" s="142"/>
      <c r="H22" s="117">
        <f t="shared" si="1"/>
        <v>0</v>
      </c>
      <c r="I22" s="124"/>
      <c r="J22" s="104"/>
    </row>
    <row r="23" spans="1:10" ht="34.200000000000003" customHeight="1" x14ac:dyDescent="0.45">
      <c r="A23" s="266"/>
      <c r="B23" s="33" t="s">
        <v>64</v>
      </c>
      <c r="C23" s="64" t="s">
        <v>65</v>
      </c>
      <c r="D23" s="36">
        <v>56410</v>
      </c>
      <c r="E23" s="36">
        <v>700</v>
      </c>
      <c r="F23" s="37">
        <f t="shared" si="0"/>
        <v>57110</v>
      </c>
      <c r="G23" s="144"/>
      <c r="H23" s="117">
        <f t="shared" si="1"/>
        <v>0</v>
      </c>
      <c r="I23" s="123"/>
      <c r="J23" s="104"/>
    </row>
    <row r="24" spans="1:10" ht="34.200000000000003" customHeight="1" x14ac:dyDescent="0.45">
      <c r="A24" s="266"/>
      <c r="B24" s="33" t="s">
        <v>66</v>
      </c>
      <c r="C24" s="64" t="s">
        <v>67</v>
      </c>
      <c r="D24" s="36">
        <v>56410</v>
      </c>
      <c r="E24" s="36">
        <v>700</v>
      </c>
      <c r="F24" s="37">
        <f t="shared" si="0"/>
        <v>57110</v>
      </c>
      <c r="G24" s="144"/>
      <c r="H24" s="117">
        <f t="shared" si="1"/>
        <v>0</v>
      </c>
      <c r="I24" s="125"/>
      <c r="J24" s="104"/>
    </row>
    <row r="25" spans="1:10" ht="34.200000000000003" customHeight="1" x14ac:dyDescent="0.45">
      <c r="A25" s="266"/>
      <c r="B25" s="41" t="s">
        <v>68</v>
      </c>
      <c r="C25" s="67" t="s">
        <v>69</v>
      </c>
      <c r="D25" s="36">
        <v>56410</v>
      </c>
      <c r="E25" s="52">
        <v>700</v>
      </c>
      <c r="F25" s="43">
        <f t="shared" si="0"/>
        <v>57110</v>
      </c>
      <c r="G25" s="143"/>
      <c r="H25" s="118">
        <f t="shared" si="1"/>
        <v>0</v>
      </c>
      <c r="I25" s="126"/>
      <c r="J25" s="105"/>
    </row>
    <row r="26" spans="1:10" ht="34.200000000000003" customHeight="1" x14ac:dyDescent="0.45">
      <c r="A26" s="297">
        <v>2</v>
      </c>
      <c r="B26" s="45" t="s">
        <v>70</v>
      </c>
      <c r="C26" s="62" t="s">
        <v>71</v>
      </c>
      <c r="D26" s="31">
        <v>300</v>
      </c>
      <c r="E26" s="46">
        <v>0</v>
      </c>
      <c r="F26" s="47">
        <f t="shared" si="0"/>
        <v>300</v>
      </c>
      <c r="G26" s="142"/>
      <c r="H26" s="119">
        <f t="shared" si="1"/>
        <v>0</v>
      </c>
      <c r="I26" s="123"/>
      <c r="J26" s="103"/>
    </row>
    <row r="27" spans="1:10" ht="34.200000000000003" customHeight="1" x14ac:dyDescent="0.45">
      <c r="A27" s="298"/>
      <c r="B27" s="49" t="s">
        <v>72</v>
      </c>
      <c r="C27" s="147" t="s">
        <v>73</v>
      </c>
      <c r="D27" s="153">
        <v>289300</v>
      </c>
      <c r="E27" s="160">
        <v>2500</v>
      </c>
      <c r="F27" s="161">
        <f t="shared" si="0"/>
        <v>291800</v>
      </c>
      <c r="G27" s="141"/>
      <c r="H27" s="117">
        <f t="shared" si="1"/>
        <v>0</v>
      </c>
      <c r="I27" s="125"/>
      <c r="J27" s="104"/>
    </row>
    <row r="28" spans="1:10" ht="34.200000000000003" customHeight="1" x14ac:dyDescent="0.45">
      <c r="A28" s="298"/>
      <c r="B28" s="51" t="s">
        <v>74</v>
      </c>
      <c r="C28" s="148" t="s">
        <v>75</v>
      </c>
      <c r="D28" s="162"/>
      <c r="E28" s="162">
        <v>300</v>
      </c>
      <c r="F28" s="163">
        <f t="shared" si="0"/>
        <v>300</v>
      </c>
      <c r="G28" s="143"/>
      <c r="H28" s="120">
        <f t="shared" si="1"/>
        <v>0</v>
      </c>
      <c r="I28" s="126"/>
      <c r="J28" s="105"/>
    </row>
    <row r="29" spans="1:10" ht="34.200000000000003" customHeight="1" x14ac:dyDescent="0.45">
      <c r="A29" s="298"/>
      <c r="B29" s="53" t="s">
        <v>76</v>
      </c>
      <c r="C29" s="62" t="s">
        <v>77</v>
      </c>
      <c r="D29" s="158">
        <v>4550</v>
      </c>
      <c r="E29" s="158">
        <v>0</v>
      </c>
      <c r="F29" s="164">
        <f t="shared" si="0"/>
        <v>4550</v>
      </c>
      <c r="G29" s="140"/>
      <c r="H29" s="116">
        <f t="shared" si="1"/>
        <v>0</v>
      </c>
      <c r="I29" s="123"/>
      <c r="J29" s="103"/>
    </row>
    <row r="30" spans="1:10" ht="34.200000000000003" customHeight="1" x14ac:dyDescent="0.45">
      <c r="A30" s="298"/>
      <c r="B30" s="33" t="s">
        <v>78</v>
      </c>
      <c r="C30" s="64" t="s">
        <v>79</v>
      </c>
      <c r="D30" s="153">
        <v>2500</v>
      </c>
      <c r="E30" s="153">
        <v>150</v>
      </c>
      <c r="F30" s="165">
        <f t="shared" si="0"/>
        <v>2650</v>
      </c>
      <c r="G30" s="142"/>
      <c r="H30" s="117">
        <f t="shared" si="1"/>
        <v>0</v>
      </c>
      <c r="I30" s="125"/>
      <c r="J30" s="104"/>
    </row>
    <row r="31" spans="1:10" ht="34.200000000000003" customHeight="1" x14ac:dyDescent="0.45">
      <c r="A31" s="298"/>
      <c r="B31" s="33" t="s">
        <v>80</v>
      </c>
      <c r="C31" s="64" t="s">
        <v>81</v>
      </c>
      <c r="D31" s="153">
        <v>2050</v>
      </c>
      <c r="E31" s="153">
        <v>100</v>
      </c>
      <c r="F31" s="165">
        <f t="shared" si="0"/>
        <v>2150</v>
      </c>
      <c r="G31" s="144"/>
      <c r="H31" s="117">
        <f t="shared" si="1"/>
        <v>0</v>
      </c>
      <c r="I31" s="124"/>
      <c r="J31" s="104"/>
    </row>
    <row r="32" spans="1:10" ht="34.200000000000003" customHeight="1" x14ac:dyDescent="0.45">
      <c r="A32" s="298"/>
      <c r="B32" s="33" t="s">
        <v>82</v>
      </c>
      <c r="C32" s="64" t="s">
        <v>83</v>
      </c>
      <c r="D32" s="153">
        <v>4550</v>
      </c>
      <c r="E32" s="153">
        <v>250</v>
      </c>
      <c r="F32" s="165">
        <f t="shared" si="0"/>
        <v>4800</v>
      </c>
      <c r="G32" s="144"/>
      <c r="H32" s="117">
        <f t="shared" si="1"/>
        <v>0</v>
      </c>
      <c r="I32" s="123"/>
      <c r="J32" s="104"/>
    </row>
    <row r="33" spans="1:10" ht="34.200000000000003" customHeight="1" x14ac:dyDescent="0.45">
      <c r="A33" s="298"/>
      <c r="B33" s="33" t="s">
        <v>84</v>
      </c>
      <c r="C33" s="64" t="s">
        <v>85</v>
      </c>
      <c r="D33" s="153">
        <v>4550</v>
      </c>
      <c r="E33" s="153">
        <v>100</v>
      </c>
      <c r="F33" s="165">
        <f t="shared" si="0"/>
        <v>4650</v>
      </c>
      <c r="G33" s="144"/>
      <c r="H33" s="117">
        <f t="shared" si="1"/>
        <v>0</v>
      </c>
      <c r="I33" s="125"/>
      <c r="J33" s="104"/>
    </row>
    <row r="34" spans="1:10" ht="34.200000000000003" customHeight="1" x14ac:dyDescent="0.45">
      <c r="A34" s="299"/>
      <c r="B34" s="51" t="s">
        <v>86</v>
      </c>
      <c r="C34" s="148" t="s">
        <v>87</v>
      </c>
      <c r="D34" s="162">
        <v>4550</v>
      </c>
      <c r="E34" s="162">
        <v>250</v>
      </c>
      <c r="F34" s="163">
        <f t="shared" si="0"/>
        <v>4800</v>
      </c>
      <c r="G34" s="143"/>
      <c r="H34" s="120">
        <f t="shared" si="1"/>
        <v>0</v>
      </c>
      <c r="I34" s="126"/>
      <c r="J34" s="106"/>
    </row>
    <row r="35" spans="1:10" ht="34.200000000000003" customHeight="1" x14ac:dyDescent="0.45">
      <c r="A35" s="297">
        <v>3</v>
      </c>
      <c r="B35" s="29" t="s">
        <v>88</v>
      </c>
      <c r="C35" s="149" t="s">
        <v>89</v>
      </c>
      <c r="D35" s="112">
        <v>19500</v>
      </c>
      <c r="E35" s="31">
        <v>0</v>
      </c>
      <c r="F35" s="113">
        <f t="shared" si="0"/>
        <v>19500</v>
      </c>
      <c r="G35" s="150"/>
      <c r="H35" s="116">
        <f t="shared" si="1"/>
        <v>0</v>
      </c>
      <c r="I35" s="127"/>
      <c r="J35" s="103"/>
    </row>
    <row r="36" spans="1:10" ht="34.200000000000003" customHeight="1" x14ac:dyDescent="0.45">
      <c r="A36" s="267"/>
      <c r="B36" s="51" t="s">
        <v>90</v>
      </c>
      <c r="C36" s="148" t="s">
        <v>91</v>
      </c>
      <c r="D36" s="162">
        <v>28700</v>
      </c>
      <c r="E36" s="166">
        <v>0</v>
      </c>
      <c r="F36" s="163">
        <f t="shared" si="0"/>
        <v>28700</v>
      </c>
      <c r="G36" s="143"/>
      <c r="H36" s="118">
        <f t="shared" si="1"/>
        <v>0</v>
      </c>
      <c r="I36" s="126"/>
      <c r="J36" s="105"/>
    </row>
    <row r="37" spans="1:10" ht="34.200000000000003" customHeight="1" x14ac:dyDescent="0.45">
      <c r="A37" s="297">
        <v>4</v>
      </c>
      <c r="B37" s="29" t="s">
        <v>92</v>
      </c>
      <c r="C37" s="149" t="s">
        <v>93</v>
      </c>
      <c r="D37" s="167">
        <v>35500</v>
      </c>
      <c r="E37" s="167">
        <v>180</v>
      </c>
      <c r="F37" s="165">
        <f t="shared" si="0"/>
        <v>35680</v>
      </c>
      <c r="G37" s="140"/>
      <c r="H37" s="119">
        <f t="shared" si="1"/>
        <v>0</v>
      </c>
      <c r="I37" s="128"/>
      <c r="J37" s="103"/>
    </row>
    <row r="38" spans="1:10" ht="34.200000000000003" customHeight="1" x14ac:dyDescent="0.45">
      <c r="A38" s="266"/>
      <c r="B38" s="33" t="s">
        <v>94</v>
      </c>
      <c r="C38" s="64" t="s">
        <v>95</v>
      </c>
      <c r="D38" s="168">
        <v>35500</v>
      </c>
      <c r="E38" s="168">
        <v>180</v>
      </c>
      <c r="F38" s="165">
        <f t="shared" si="0"/>
        <v>35680</v>
      </c>
      <c r="G38" s="142"/>
      <c r="H38" s="117">
        <f t="shared" si="1"/>
        <v>0</v>
      </c>
      <c r="I38" s="123"/>
      <c r="J38" s="104"/>
    </row>
    <row r="39" spans="1:10" ht="34.200000000000003" customHeight="1" x14ac:dyDescent="0.45">
      <c r="A39" s="266"/>
      <c r="B39" s="33" t="s">
        <v>96</v>
      </c>
      <c r="C39" s="64" t="s">
        <v>97</v>
      </c>
      <c r="D39" s="168">
        <v>35500</v>
      </c>
      <c r="E39" s="168">
        <v>180</v>
      </c>
      <c r="F39" s="165">
        <f t="shared" si="0"/>
        <v>35680</v>
      </c>
      <c r="G39" s="143"/>
      <c r="H39" s="120">
        <f t="shared" si="1"/>
        <v>0</v>
      </c>
      <c r="I39" s="126"/>
      <c r="J39" s="105"/>
    </row>
    <row r="40" spans="1:10" ht="34.200000000000003" customHeight="1" x14ac:dyDescent="0.45">
      <c r="A40" s="295">
        <v>5</v>
      </c>
      <c r="B40" s="29" t="s">
        <v>98</v>
      </c>
      <c r="C40" s="307" t="s">
        <v>99</v>
      </c>
      <c r="D40" s="48">
        <v>3200</v>
      </c>
      <c r="E40" s="75">
        <v>400</v>
      </c>
      <c r="F40" s="57">
        <f t="shared" si="0"/>
        <v>3600</v>
      </c>
      <c r="G40" s="140"/>
      <c r="H40" s="116">
        <f t="shared" si="1"/>
        <v>0</v>
      </c>
      <c r="I40" s="123"/>
      <c r="J40" s="103"/>
    </row>
    <row r="41" spans="1:10" ht="34.200000000000003" customHeight="1" x14ac:dyDescent="0.45">
      <c r="A41" s="296"/>
      <c r="B41" s="33" t="s">
        <v>100</v>
      </c>
      <c r="C41" s="308" t="s">
        <v>189</v>
      </c>
      <c r="D41" s="38">
        <v>3200</v>
      </c>
      <c r="E41" s="56">
        <v>400</v>
      </c>
      <c r="F41" s="37">
        <f t="shared" si="0"/>
        <v>3600</v>
      </c>
      <c r="G41" s="141"/>
      <c r="H41" s="117">
        <f t="shared" si="1"/>
        <v>0</v>
      </c>
      <c r="I41" s="125"/>
      <c r="J41" s="104"/>
    </row>
    <row r="42" spans="1:10" ht="34.200000000000003" customHeight="1" x14ac:dyDescent="0.45">
      <c r="A42" s="296"/>
      <c r="B42" s="58" t="s">
        <v>101</v>
      </c>
      <c r="C42" s="34" t="s">
        <v>190</v>
      </c>
      <c r="D42" s="38">
        <v>2000</v>
      </c>
      <c r="E42" s="56">
        <v>200</v>
      </c>
      <c r="F42" s="37">
        <f t="shared" si="0"/>
        <v>2200</v>
      </c>
      <c r="G42" s="142"/>
      <c r="H42" s="117">
        <f t="shared" si="1"/>
        <v>0</v>
      </c>
      <c r="I42" s="125"/>
      <c r="J42" s="104"/>
    </row>
    <row r="43" spans="1:10" ht="34.200000000000003" customHeight="1" x14ac:dyDescent="0.45">
      <c r="A43" s="296"/>
      <c r="B43" s="58" t="s">
        <v>102</v>
      </c>
      <c r="C43" s="34" t="s">
        <v>103</v>
      </c>
      <c r="D43" s="38">
        <v>1000</v>
      </c>
      <c r="E43" s="56">
        <v>500</v>
      </c>
      <c r="F43" s="37">
        <f t="shared" si="0"/>
        <v>1500</v>
      </c>
      <c r="G43" s="141"/>
      <c r="H43" s="117">
        <f>ROUNDDOWN(F43*G43,0)</f>
        <v>0</v>
      </c>
      <c r="I43" s="125"/>
      <c r="J43" s="104"/>
    </row>
    <row r="44" spans="1:10" ht="34.200000000000003" customHeight="1" x14ac:dyDescent="0.45">
      <c r="A44" s="296"/>
      <c r="B44" s="59" t="s">
        <v>104</v>
      </c>
      <c r="C44" s="42" t="s">
        <v>105</v>
      </c>
      <c r="D44" s="60">
        <v>2200</v>
      </c>
      <c r="E44" s="76">
        <v>0</v>
      </c>
      <c r="F44" s="61">
        <f t="shared" si="0"/>
        <v>2200</v>
      </c>
      <c r="G44" s="143"/>
      <c r="H44" s="120">
        <f t="shared" si="1"/>
        <v>0</v>
      </c>
      <c r="I44" s="126"/>
      <c r="J44" s="106"/>
    </row>
    <row r="45" spans="1:10" ht="34.200000000000003" customHeight="1" x14ac:dyDescent="0.45">
      <c r="A45" s="263">
        <v>6</v>
      </c>
      <c r="B45" s="29" t="s">
        <v>106</v>
      </c>
      <c r="C45" s="30" t="s">
        <v>107</v>
      </c>
      <c r="D45" s="48">
        <v>3200</v>
      </c>
      <c r="E45" s="75">
        <v>400</v>
      </c>
      <c r="F45" s="57">
        <f t="shared" si="0"/>
        <v>3600</v>
      </c>
      <c r="G45" s="142"/>
      <c r="H45" s="116">
        <f t="shared" si="1"/>
        <v>0</v>
      </c>
      <c r="I45" s="128"/>
      <c r="J45" s="107"/>
    </row>
    <row r="46" spans="1:10" ht="34.200000000000003" customHeight="1" x14ac:dyDescent="0.45">
      <c r="A46" s="264"/>
      <c r="B46" s="33" t="s">
        <v>108</v>
      </c>
      <c r="C46" s="34" t="s">
        <v>191</v>
      </c>
      <c r="D46" s="38">
        <v>3200</v>
      </c>
      <c r="E46" s="56">
        <v>400</v>
      </c>
      <c r="F46" s="37">
        <f t="shared" si="0"/>
        <v>3600</v>
      </c>
      <c r="G46" s="144"/>
      <c r="H46" s="117">
        <f t="shared" si="1"/>
        <v>0</v>
      </c>
      <c r="I46" s="124"/>
      <c r="J46" s="104"/>
    </row>
    <row r="47" spans="1:10" ht="34.200000000000003" customHeight="1" x14ac:dyDescent="0.45">
      <c r="A47" s="264"/>
      <c r="B47" s="33" t="s">
        <v>109</v>
      </c>
      <c r="C47" s="34" t="s">
        <v>110</v>
      </c>
      <c r="D47" s="38">
        <v>2000</v>
      </c>
      <c r="E47" s="56">
        <v>200</v>
      </c>
      <c r="F47" s="37">
        <f t="shared" si="0"/>
        <v>2200</v>
      </c>
      <c r="G47" s="141"/>
      <c r="H47" s="117">
        <f t="shared" si="1"/>
        <v>0</v>
      </c>
      <c r="I47" s="123"/>
      <c r="J47" s="104"/>
    </row>
    <row r="48" spans="1:10" ht="34.200000000000003" customHeight="1" x14ac:dyDescent="0.45">
      <c r="A48" s="264"/>
      <c r="B48" s="33" t="s">
        <v>111</v>
      </c>
      <c r="C48" s="34" t="s">
        <v>103</v>
      </c>
      <c r="D48" s="38">
        <v>1000</v>
      </c>
      <c r="E48" s="56">
        <v>400</v>
      </c>
      <c r="F48" s="37">
        <f t="shared" si="0"/>
        <v>1400</v>
      </c>
      <c r="G48" s="142"/>
      <c r="H48" s="117">
        <f t="shared" si="1"/>
        <v>0</v>
      </c>
      <c r="I48" s="125"/>
      <c r="J48" s="104"/>
    </row>
    <row r="49" spans="1:10" ht="34.200000000000003" customHeight="1" x14ac:dyDescent="0.45">
      <c r="A49" s="265"/>
      <c r="B49" s="41" t="s">
        <v>112</v>
      </c>
      <c r="C49" s="42" t="s">
        <v>105</v>
      </c>
      <c r="D49" s="60">
        <v>2000</v>
      </c>
      <c r="E49" s="76">
        <v>0</v>
      </c>
      <c r="F49" s="61">
        <v>2200</v>
      </c>
      <c r="G49" s="143"/>
      <c r="H49" s="120">
        <f t="shared" si="1"/>
        <v>0</v>
      </c>
      <c r="I49" s="126"/>
      <c r="J49" s="105"/>
    </row>
    <row r="50" spans="1:10" ht="34.200000000000003" customHeight="1" x14ac:dyDescent="0.45">
      <c r="A50" s="266">
        <v>7</v>
      </c>
      <c r="B50" s="53" t="s">
        <v>113</v>
      </c>
      <c r="C50" s="62" t="s">
        <v>114</v>
      </c>
      <c r="D50" s="63">
        <v>3200</v>
      </c>
      <c r="E50" s="77">
        <v>500</v>
      </c>
      <c r="F50" s="90">
        <f t="shared" si="0"/>
        <v>3700</v>
      </c>
      <c r="G50" s="140"/>
      <c r="H50" s="116">
        <f t="shared" si="1"/>
        <v>0</v>
      </c>
      <c r="I50" s="128"/>
      <c r="J50" s="103"/>
    </row>
    <row r="51" spans="1:10" ht="34.200000000000003" customHeight="1" x14ac:dyDescent="0.45">
      <c r="A51" s="266"/>
      <c r="B51" s="33" t="s">
        <v>115</v>
      </c>
      <c r="C51" s="64" t="s">
        <v>192</v>
      </c>
      <c r="D51" s="65">
        <v>3200</v>
      </c>
      <c r="E51" s="78">
        <v>500</v>
      </c>
      <c r="F51" s="91">
        <f t="shared" si="0"/>
        <v>3700</v>
      </c>
      <c r="G51" s="141"/>
      <c r="H51" s="117">
        <f t="shared" si="1"/>
        <v>0</v>
      </c>
      <c r="I51" s="123"/>
      <c r="J51" s="104"/>
    </row>
    <row r="52" spans="1:10" ht="34.200000000000003" customHeight="1" x14ac:dyDescent="0.45">
      <c r="A52" s="266"/>
      <c r="B52" s="33" t="s">
        <v>116</v>
      </c>
      <c r="C52" s="66" t="s">
        <v>117</v>
      </c>
      <c r="D52" s="65">
        <v>3200</v>
      </c>
      <c r="E52" s="78">
        <v>500</v>
      </c>
      <c r="F52" s="91">
        <f t="shared" si="0"/>
        <v>3700</v>
      </c>
      <c r="G52" s="142"/>
      <c r="H52" s="117">
        <f t="shared" si="1"/>
        <v>0</v>
      </c>
      <c r="I52" s="125"/>
      <c r="J52" s="104"/>
    </row>
    <row r="53" spans="1:10" ht="34.200000000000003" customHeight="1" x14ac:dyDescent="0.45">
      <c r="A53" s="266"/>
      <c r="B53" s="33" t="s">
        <v>118</v>
      </c>
      <c r="C53" s="64" t="s">
        <v>103</v>
      </c>
      <c r="D53" s="65">
        <v>1000</v>
      </c>
      <c r="E53" s="78">
        <v>500</v>
      </c>
      <c r="F53" s="91">
        <f t="shared" si="0"/>
        <v>1500</v>
      </c>
      <c r="G53" s="144"/>
      <c r="H53" s="117">
        <f t="shared" si="1"/>
        <v>0</v>
      </c>
      <c r="I53" s="124"/>
      <c r="J53" s="104"/>
    </row>
    <row r="54" spans="1:10" ht="34.200000000000003" customHeight="1" x14ac:dyDescent="0.45">
      <c r="A54" s="267"/>
      <c r="B54" s="41" t="s">
        <v>119</v>
      </c>
      <c r="C54" s="67" t="s">
        <v>105</v>
      </c>
      <c r="D54" s="68">
        <v>2200</v>
      </c>
      <c r="E54" s="79">
        <v>0</v>
      </c>
      <c r="F54" s="92">
        <f t="shared" si="0"/>
        <v>2200</v>
      </c>
      <c r="G54" s="143"/>
      <c r="H54" s="120">
        <f t="shared" si="1"/>
        <v>0</v>
      </c>
      <c r="I54" s="126"/>
      <c r="J54" s="106"/>
    </row>
    <row r="55" spans="1:10" ht="34.200000000000003" customHeight="1" x14ac:dyDescent="0.45">
      <c r="A55" s="263">
        <v>8</v>
      </c>
      <c r="B55" s="53" t="s">
        <v>120</v>
      </c>
      <c r="C55" s="69" t="s">
        <v>121</v>
      </c>
      <c r="D55" s="44">
        <v>3200</v>
      </c>
      <c r="E55" s="80">
        <v>200</v>
      </c>
      <c r="F55" s="32">
        <f t="shared" si="0"/>
        <v>3400</v>
      </c>
      <c r="G55" s="142"/>
      <c r="H55" s="116">
        <f t="shared" si="1"/>
        <v>0</v>
      </c>
      <c r="I55" s="123"/>
      <c r="J55" s="107"/>
    </row>
    <row r="56" spans="1:10" ht="34.200000000000003" customHeight="1" x14ac:dyDescent="0.45">
      <c r="A56" s="264"/>
      <c r="B56" s="33" t="s">
        <v>122</v>
      </c>
      <c r="C56" s="34" t="s">
        <v>193</v>
      </c>
      <c r="D56" s="38">
        <v>3200</v>
      </c>
      <c r="E56" s="54">
        <v>200</v>
      </c>
      <c r="F56" s="93">
        <f t="shared" si="0"/>
        <v>3400</v>
      </c>
      <c r="G56" s="141"/>
      <c r="H56" s="117">
        <f t="shared" si="1"/>
        <v>0</v>
      </c>
      <c r="I56" s="125"/>
      <c r="J56" s="104"/>
    </row>
    <row r="57" spans="1:10" ht="34.200000000000003" customHeight="1" x14ac:dyDescent="0.45">
      <c r="A57" s="264"/>
      <c r="B57" s="33" t="s">
        <v>123</v>
      </c>
      <c r="C57" s="50" t="s">
        <v>194</v>
      </c>
      <c r="D57" s="44">
        <v>3200</v>
      </c>
      <c r="E57" s="54">
        <v>200</v>
      </c>
      <c r="F57" s="93">
        <f t="shared" si="0"/>
        <v>3400</v>
      </c>
      <c r="G57" s="141"/>
      <c r="H57" s="117">
        <f t="shared" si="1"/>
        <v>0</v>
      </c>
      <c r="I57" s="124"/>
      <c r="J57" s="104"/>
    </row>
    <row r="58" spans="1:10" ht="34.200000000000003" customHeight="1" x14ac:dyDescent="0.45">
      <c r="A58" s="264"/>
      <c r="B58" s="33" t="s">
        <v>124</v>
      </c>
      <c r="C58" s="34" t="s">
        <v>103</v>
      </c>
      <c r="D58" s="38">
        <v>1000</v>
      </c>
      <c r="E58" s="56">
        <v>200</v>
      </c>
      <c r="F58" s="37">
        <f t="shared" si="0"/>
        <v>1200</v>
      </c>
      <c r="G58" s="141"/>
      <c r="H58" s="117">
        <f t="shared" si="1"/>
        <v>0</v>
      </c>
      <c r="I58" s="124"/>
      <c r="J58" s="104"/>
    </row>
    <row r="59" spans="1:10" ht="34.200000000000003" customHeight="1" x14ac:dyDescent="0.45">
      <c r="A59" s="265"/>
      <c r="B59" s="41" t="s">
        <v>125</v>
      </c>
      <c r="C59" s="304" t="s">
        <v>105</v>
      </c>
      <c r="D59" s="60">
        <v>2200</v>
      </c>
      <c r="E59" s="76">
        <v>0</v>
      </c>
      <c r="F59" s="43">
        <f t="shared" si="0"/>
        <v>2200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33.6" customHeight="1" x14ac:dyDescent="0.45">
      <c r="B61" s="115" t="s">
        <v>154</v>
      </c>
    </row>
    <row r="62" spans="1:10" ht="33.6"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A72B-3FBC-42AA-B075-45175D4C5622}">
  <sheetPr>
    <tabColor theme="7" tint="0.59999389629810485"/>
    <pageSetUpPr fitToPage="1"/>
  </sheetPr>
  <dimension ref="A1:J83"/>
  <sheetViews>
    <sheetView view="pageBreakPreview" zoomScale="70" zoomScaleNormal="90" zoomScaleSheetLayoutView="70" workbookViewId="0">
      <pane xSplit="3" ySplit="5" topLeftCell="D38" activePane="bottomRight" state="frozen"/>
      <selection pane="topRight" activeCell="E1" sqref="E1"/>
      <selection pane="bottomLeft" activeCell="A5" sqref="A5"/>
      <selection pane="bottomRight" activeCell="F50" sqref="F50"/>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179</v>
      </c>
      <c r="B1" s="23"/>
      <c r="F1" s="25"/>
      <c r="H1" s="28"/>
      <c r="J1" s="152" t="s">
        <v>171</v>
      </c>
    </row>
    <row r="2" spans="1:10" s="73" customFormat="1" ht="15"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170</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97">
        <v>1</v>
      </c>
      <c r="B6" s="29" t="s">
        <v>30</v>
      </c>
      <c r="C6" s="30" t="s">
        <v>31</v>
      </c>
      <c r="D6" s="31">
        <v>0</v>
      </c>
      <c r="E6" s="55">
        <v>3000</v>
      </c>
      <c r="F6" s="32">
        <f t="shared" ref="F6:F59" si="0">D6+E6</f>
        <v>3000</v>
      </c>
      <c r="G6" s="142"/>
      <c r="H6" s="116">
        <f>ROUNDDOWN(F6*G6,0)</f>
        <v>0</v>
      </c>
      <c r="I6" s="123"/>
      <c r="J6" s="103"/>
    </row>
    <row r="7" spans="1:10" ht="34.200000000000003" customHeight="1" x14ac:dyDescent="0.45">
      <c r="A7" s="266"/>
      <c r="B7" s="33" t="s">
        <v>32</v>
      </c>
      <c r="C7" s="34" t="s">
        <v>33</v>
      </c>
      <c r="D7" s="35">
        <v>0</v>
      </c>
      <c r="E7" s="36">
        <v>7000</v>
      </c>
      <c r="F7" s="37">
        <f t="shared" si="0"/>
        <v>7000</v>
      </c>
      <c r="G7" s="144"/>
      <c r="H7" s="117">
        <f t="shared" ref="H7:H59" si="1">ROUNDDOWN(F7*G7,0)</f>
        <v>0</v>
      </c>
      <c r="I7" s="124"/>
      <c r="J7" s="104"/>
    </row>
    <row r="8" spans="1:10" ht="34.200000000000003" customHeight="1" x14ac:dyDescent="0.45">
      <c r="A8" s="266"/>
      <c r="B8" s="33" t="s">
        <v>34</v>
      </c>
      <c r="C8" s="34" t="s">
        <v>35</v>
      </c>
      <c r="D8" s="36">
        <v>23500</v>
      </c>
      <c r="E8" s="35">
        <v>0</v>
      </c>
      <c r="F8" s="37">
        <f t="shared" si="0"/>
        <v>23500</v>
      </c>
      <c r="G8" s="141"/>
      <c r="H8" s="117">
        <f t="shared" si="1"/>
        <v>0</v>
      </c>
      <c r="I8" s="124"/>
      <c r="J8" s="104"/>
    </row>
    <row r="9" spans="1:10" ht="34.200000000000003" customHeight="1" x14ac:dyDescent="0.45">
      <c r="A9" s="266"/>
      <c r="B9" s="33" t="s">
        <v>36</v>
      </c>
      <c r="C9" s="34" t="s">
        <v>37</v>
      </c>
      <c r="D9" s="36">
        <v>62400</v>
      </c>
      <c r="E9" s="39">
        <v>0</v>
      </c>
      <c r="F9" s="37">
        <f t="shared" si="0"/>
        <v>62400</v>
      </c>
      <c r="G9" s="142"/>
      <c r="H9" s="117">
        <f t="shared" si="1"/>
        <v>0</v>
      </c>
      <c r="I9" s="124"/>
      <c r="J9" s="104"/>
    </row>
    <row r="10" spans="1:10" ht="34.200000000000003" customHeight="1" x14ac:dyDescent="0.45">
      <c r="A10" s="266"/>
      <c r="B10" s="33" t="s">
        <v>38</v>
      </c>
      <c r="C10" s="34" t="s">
        <v>39</v>
      </c>
      <c r="D10" s="36">
        <v>20500</v>
      </c>
      <c r="E10" s="251">
        <v>0</v>
      </c>
      <c r="F10" s="37">
        <f t="shared" si="0"/>
        <v>20500</v>
      </c>
      <c r="G10" s="141"/>
      <c r="H10" s="117">
        <f t="shared" si="1"/>
        <v>0</v>
      </c>
      <c r="I10" s="124"/>
      <c r="J10" s="104"/>
    </row>
    <row r="11" spans="1:10" ht="34.200000000000003" customHeight="1" x14ac:dyDescent="0.45">
      <c r="A11" s="266"/>
      <c r="B11" s="33" t="s">
        <v>40</v>
      </c>
      <c r="C11" s="34" t="s">
        <v>41</v>
      </c>
      <c r="D11" s="36">
        <v>30</v>
      </c>
      <c r="E11" s="251">
        <v>0</v>
      </c>
      <c r="F11" s="37">
        <f t="shared" si="0"/>
        <v>30</v>
      </c>
      <c r="G11" s="142"/>
      <c r="H11" s="117">
        <f t="shared" si="1"/>
        <v>0</v>
      </c>
      <c r="I11" s="124"/>
      <c r="J11" s="104"/>
    </row>
    <row r="12" spans="1:10" ht="34.200000000000003" customHeight="1" x14ac:dyDescent="0.45">
      <c r="A12" s="266"/>
      <c r="B12" s="33" t="s">
        <v>42</v>
      </c>
      <c r="C12" s="34" t="s">
        <v>43</v>
      </c>
      <c r="D12" s="36">
        <v>116340</v>
      </c>
      <c r="E12" s="251">
        <v>0</v>
      </c>
      <c r="F12" s="37">
        <f t="shared" si="0"/>
        <v>116340</v>
      </c>
      <c r="G12" s="144"/>
      <c r="H12" s="117">
        <f t="shared" si="1"/>
        <v>0</v>
      </c>
      <c r="I12" s="124"/>
      <c r="J12" s="104"/>
    </row>
    <row r="13" spans="1:10" ht="34.200000000000003" customHeight="1" x14ac:dyDescent="0.45">
      <c r="A13" s="266"/>
      <c r="B13" s="33" t="s">
        <v>44</v>
      </c>
      <c r="C13" s="34" t="s">
        <v>45</v>
      </c>
      <c r="D13" s="153">
        <v>35870</v>
      </c>
      <c r="E13" s="157">
        <v>0</v>
      </c>
      <c r="F13" s="155">
        <f t="shared" si="0"/>
        <v>35870</v>
      </c>
      <c r="G13" s="144"/>
      <c r="H13" s="117">
        <f t="shared" si="1"/>
        <v>0</v>
      </c>
      <c r="I13" s="124"/>
      <c r="J13" s="104"/>
    </row>
    <row r="14" spans="1:10" ht="34.200000000000003" customHeight="1" x14ac:dyDescent="0.45">
      <c r="A14" s="266"/>
      <c r="B14" s="33" t="s">
        <v>46</v>
      </c>
      <c r="C14" s="34" t="s">
        <v>47</v>
      </c>
      <c r="D14" s="153">
        <v>30460</v>
      </c>
      <c r="E14" s="154">
        <v>0</v>
      </c>
      <c r="F14" s="155">
        <f t="shared" si="0"/>
        <v>30460</v>
      </c>
      <c r="G14" s="144"/>
      <c r="H14" s="117">
        <f t="shared" si="1"/>
        <v>0</v>
      </c>
      <c r="I14" s="124"/>
      <c r="J14" s="104"/>
    </row>
    <row r="15" spans="1:10" ht="34.200000000000003" customHeight="1" x14ac:dyDescent="0.45">
      <c r="A15" s="266"/>
      <c r="B15" s="33" t="s">
        <v>48</v>
      </c>
      <c r="C15" s="34" t="s">
        <v>49</v>
      </c>
      <c r="D15" s="153">
        <v>200</v>
      </c>
      <c r="E15" s="157">
        <v>0</v>
      </c>
      <c r="F15" s="155">
        <f t="shared" si="0"/>
        <v>200</v>
      </c>
      <c r="G15" s="144"/>
      <c r="H15" s="117">
        <f t="shared" si="1"/>
        <v>0</v>
      </c>
      <c r="I15" s="124"/>
      <c r="J15" s="104"/>
    </row>
    <row r="16" spans="1:10" ht="34.200000000000003" customHeight="1" x14ac:dyDescent="0.45">
      <c r="A16" s="266"/>
      <c r="B16" s="33" t="s">
        <v>50</v>
      </c>
      <c r="C16" s="40" t="s">
        <v>51</v>
      </c>
      <c r="D16" s="156">
        <v>0</v>
      </c>
      <c r="E16" s="153">
        <v>1500</v>
      </c>
      <c r="F16" s="155">
        <f t="shared" si="0"/>
        <v>1500</v>
      </c>
      <c r="G16" s="141"/>
      <c r="H16" s="117">
        <f t="shared" si="1"/>
        <v>0</v>
      </c>
      <c r="I16" s="124"/>
      <c r="J16" s="104"/>
    </row>
    <row r="17" spans="1:10" ht="34.200000000000003" customHeight="1" x14ac:dyDescent="0.45">
      <c r="A17" s="266"/>
      <c r="B17" s="33" t="s">
        <v>52</v>
      </c>
      <c r="C17" s="64" t="s">
        <v>53</v>
      </c>
      <c r="D17" s="157">
        <v>0</v>
      </c>
      <c r="E17" s="153">
        <v>200</v>
      </c>
      <c r="F17" s="155">
        <f t="shared" si="0"/>
        <v>200</v>
      </c>
      <c r="G17" s="141"/>
      <c r="H17" s="117">
        <f>ROUNDDOWN(F17*G17,0)</f>
        <v>0</v>
      </c>
      <c r="I17" s="124"/>
      <c r="J17" s="104"/>
    </row>
    <row r="18" spans="1:10" ht="34.200000000000003" customHeight="1" x14ac:dyDescent="0.45">
      <c r="A18" s="266"/>
      <c r="B18" s="33" t="s">
        <v>54</v>
      </c>
      <c r="C18" s="64" t="s">
        <v>55</v>
      </c>
      <c r="D18" s="153">
        <v>289300</v>
      </c>
      <c r="E18" s="158">
        <v>5000</v>
      </c>
      <c r="F18" s="155">
        <f t="shared" si="0"/>
        <v>294300</v>
      </c>
      <c r="G18" s="142"/>
      <c r="H18" s="117">
        <f>ROUNDDOWN(F18*G18,0)</f>
        <v>0</v>
      </c>
      <c r="I18" s="124"/>
      <c r="J18" s="104"/>
    </row>
    <row r="19" spans="1:10" ht="34.200000000000003" customHeight="1" x14ac:dyDescent="0.45">
      <c r="A19" s="266"/>
      <c r="B19" s="33" t="s">
        <v>56</v>
      </c>
      <c r="C19" s="64" t="s">
        <v>57</v>
      </c>
      <c r="D19" s="153">
        <v>265610</v>
      </c>
      <c r="E19" s="159">
        <v>2000</v>
      </c>
      <c r="F19" s="155">
        <f t="shared" si="0"/>
        <v>267610</v>
      </c>
      <c r="G19" s="144"/>
      <c r="H19" s="117">
        <f t="shared" si="1"/>
        <v>0</v>
      </c>
      <c r="I19" s="123"/>
      <c r="J19" s="104"/>
    </row>
    <row r="20" spans="1:10" ht="34.200000000000003" customHeight="1" x14ac:dyDescent="0.45">
      <c r="A20" s="266"/>
      <c r="B20" s="33" t="s">
        <v>58</v>
      </c>
      <c r="C20" s="64" t="s">
        <v>59</v>
      </c>
      <c r="D20" s="153">
        <v>265770</v>
      </c>
      <c r="E20" s="158">
        <v>1500</v>
      </c>
      <c r="F20" s="155">
        <f t="shared" si="0"/>
        <v>267270</v>
      </c>
      <c r="G20" s="144"/>
      <c r="H20" s="117">
        <f t="shared" si="1"/>
        <v>0</v>
      </c>
      <c r="I20" s="125"/>
      <c r="J20" s="104"/>
    </row>
    <row r="21" spans="1:10" ht="34.200000000000003" customHeight="1" x14ac:dyDescent="0.45">
      <c r="A21" s="266"/>
      <c r="B21" s="33" t="s">
        <v>60</v>
      </c>
      <c r="C21" s="145" t="s">
        <v>61</v>
      </c>
      <c r="D21" s="153">
        <v>289300</v>
      </c>
      <c r="E21" s="153">
        <v>3000</v>
      </c>
      <c r="F21" s="155">
        <f t="shared" si="0"/>
        <v>292300</v>
      </c>
      <c r="G21" s="146"/>
      <c r="H21" s="117">
        <f t="shared" si="1"/>
        <v>0</v>
      </c>
      <c r="I21" s="124"/>
      <c r="J21" s="104"/>
    </row>
    <row r="22" spans="1:10" ht="34.200000000000003" customHeight="1" x14ac:dyDescent="0.45">
      <c r="A22" s="266"/>
      <c r="B22" s="33" t="s">
        <v>62</v>
      </c>
      <c r="C22" s="64" t="s">
        <v>63</v>
      </c>
      <c r="D22" s="153">
        <v>56410</v>
      </c>
      <c r="E22" s="169">
        <v>700</v>
      </c>
      <c r="F22" s="155">
        <f t="shared" si="0"/>
        <v>57110</v>
      </c>
      <c r="G22" s="142"/>
      <c r="H22" s="117">
        <f t="shared" si="1"/>
        <v>0</v>
      </c>
      <c r="I22" s="124"/>
      <c r="J22" s="104"/>
    </row>
    <row r="23" spans="1:10" ht="34.200000000000003" customHeight="1" x14ac:dyDescent="0.45">
      <c r="A23" s="266"/>
      <c r="B23" s="33" t="s">
        <v>64</v>
      </c>
      <c r="C23" s="64" t="s">
        <v>65</v>
      </c>
      <c r="D23" s="36">
        <v>56410</v>
      </c>
      <c r="E23" s="36">
        <v>700</v>
      </c>
      <c r="F23" s="37">
        <f t="shared" si="0"/>
        <v>57110</v>
      </c>
      <c r="G23" s="144"/>
      <c r="H23" s="117">
        <f t="shared" si="1"/>
        <v>0</v>
      </c>
      <c r="I23" s="123"/>
      <c r="J23" s="104"/>
    </row>
    <row r="24" spans="1:10" ht="34.200000000000003" customHeight="1" x14ac:dyDescent="0.45">
      <c r="A24" s="266"/>
      <c r="B24" s="33" t="s">
        <v>66</v>
      </c>
      <c r="C24" s="64" t="s">
        <v>67</v>
      </c>
      <c r="D24" s="36">
        <v>56410</v>
      </c>
      <c r="E24" s="36">
        <v>700</v>
      </c>
      <c r="F24" s="37">
        <f t="shared" si="0"/>
        <v>57110</v>
      </c>
      <c r="G24" s="144"/>
      <c r="H24" s="117">
        <f t="shared" si="1"/>
        <v>0</v>
      </c>
      <c r="I24" s="125"/>
      <c r="J24" s="104"/>
    </row>
    <row r="25" spans="1:10" ht="34.200000000000003" customHeight="1" x14ac:dyDescent="0.45">
      <c r="A25" s="266"/>
      <c r="B25" s="41" t="s">
        <v>68</v>
      </c>
      <c r="C25" s="67" t="s">
        <v>69</v>
      </c>
      <c r="D25" s="36">
        <v>56410</v>
      </c>
      <c r="E25" s="52">
        <v>700</v>
      </c>
      <c r="F25" s="43">
        <f t="shared" si="0"/>
        <v>57110</v>
      </c>
      <c r="G25" s="143"/>
      <c r="H25" s="118">
        <f t="shared" si="1"/>
        <v>0</v>
      </c>
      <c r="I25" s="126"/>
      <c r="J25" s="105"/>
    </row>
    <row r="26" spans="1:10" ht="34.200000000000003" customHeight="1" x14ac:dyDescent="0.45">
      <c r="A26" s="297">
        <v>2</v>
      </c>
      <c r="B26" s="45" t="s">
        <v>70</v>
      </c>
      <c r="C26" s="62" t="s">
        <v>71</v>
      </c>
      <c r="D26" s="31">
        <v>300</v>
      </c>
      <c r="E26" s="46">
        <v>0</v>
      </c>
      <c r="F26" s="47">
        <f t="shared" si="0"/>
        <v>300</v>
      </c>
      <c r="G26" s="142"/>
      <c r="H26" s="119">
        <f t="shared" si="1"/>
        <v>0</v>
      </c>
      <c r="I26" s="123"/>
      <c r="J26" s="103"/>
    </row>
    <row r="27" spans="1:10" ht="34.200000000000003" customHeight="1" x14ac:dyDescent="0.45">
      <c r="A27" s="298"/>
      <c r="B27" s="49" t="s">
        <v>72</v>
      </c>
      <c r="C27" s="147" t="s">
        <v>73</v>
      </c>
      <c r="D27" s="153">
        <v>289300</v>
      </c>
      <c r="E27" s="160">
        <v>2500</v>
      </c>
      <c r="F27" s="161">
        <f t="shared" si="0"/>
        <v>291800</v>
      </c>
      <c r="G27" s="141"/>
      <c r="H27" s="117">
        <f t="shared" si="1"/>
        <v>0</v>
      </c>
      <c r="I27" s="125"/>
      <c r="J27" s="104"/>
    </row>
    <row r="28" spans="1:10" ht="34.200000000000003" customHeight="1" x14ac:dyDescent="0.45">
      <c r="A28" s="298"/>
      <c r="B28" s="51" t="s">
        <v>74</v>
      </c>
      <c r="C28" s="148" t="s">
        <v>75</v>
      </c>
      <c r="D28" s="162"/>
      <c r="E28" s="162">
        <v>300</v>
      </c>
      <c r="F28" s="163">
        <f t="shared" si="0"/>
        <v>300</v>
      </c>
      <c r="G28" s="143"/>
      <c r="H28" s="120">
        <f t="shared" si="1"/>
        <v>0</v>
      </c>
      <c r="I28" s="126"/>
      <c r="J28" s="105"/>
    </row>
    <row r="29" spans="1:10" ht="34.200000000000003" customHeight="1" x14ac:dyDescent="0.45">
      <c r="A29" s="298"/>
      <c r="B29" s="53" t="s">
        <v>76</v>
      </c>
      <c r="C29" s="62" t="s">
        <v>77</v>
      </c>
      <c r="D29" s="158">
        <v>4550</v>
      </c>
      <c r="E29" s="158">
        <v>0</v>
      </c>
      <c r="F29" s="164">
        <f t="shared" si="0"/>
        <v>4550</v>
      </c>
      <c r="G29" s="140"/>
      <c r="H29" s="116">
        <f t="shared" si="1"/>
        <v>0</v>
      </c>
      <c r="I29" s="123"/>
      <c r="J29" s="103"/>
    </row>
    <row r="30" spans="1:10" ht="34.200000000000003" customHeight="1" x14ac:dyDescent="0.45">
      <c r="A30" s="298"/>
      <c r="B30" s="33" t="s">
        <v>78</v>
      </c>
      <c r="C30" s="64" t="s">
        <v>79</v>
      </c>
      <c r="D30" s="153">
        <v>2500</v>
      </c>
      <c r="E30" s="153">
        <v>150</v>
      </c>
      <c r="F30" s="165">
        <f t="shared" si="0"/>
        <v>2650</v>
      </c>
      <c r="G30" s="142"/>
      <c r="H30" s="117">
        <f t="shared" si="1"/>
        <v>0</v>
      </c>
      <c r="I30" s="125"/>
      <c r="J30" s="104"/>
    </row>
    <row r="31" spans="1:10" ht="34.200000000000003" customHeight="1" x14ac:dyDescent="0.45">
      <c r="A31" s="298"/>
      <c r="B31" s="33" t="s">
        <v>80</v>
      </c>
      <c r="C31" s="64" t="s">
        <v>81</v>
      </c>
      <c r="D31" s="153">
        <v>2050</v>
      </c>
      <c r="E31" s="153">
        <v>100</v>
      </c>
      <c r="F31" s="165">
        <f t="shared" si="0"/>
        <v>2150</v>
      </c>
      <c r="G31" s="144"/>
      <c r="H31" s="117">
        <f t="shared" si="1"/>
        <v>0</v>
      </c>
      <c r="I31" s="124"/>
      <c r="J31" s="104"/>
    </row>
    <row r="32" spans="1:10" ht="34.200000000000003" customHeight="1" x14ac:dyDescent="0.45">
      <c r="A32" s="298"/>
      <c r="B32" s="33" t="s">
        <v>82</v>
      </c>
      <c r="C32" s="64" t="s">
        <v>83</v>
      </c>
      <c r="D32" s="153">
        <v>4550</v>
      </c>
      <c r="E32" s="153">
        <v>250</v>
      </c>
      <c r="F32" s="165">
        <f t="shared" si="0"/>
        <v>4800</v>
      </c>
      <c r="G32" s="144"/>
      <c r="H32" s="117">
        <f t="shared" si="1"/>
        <v>0</v>
      </c>
      <c r="I32" s="123"/>
      <c r="J32" s="104"/>
    </row>
    <row r="33" spans="1:10" ht="34.200000000000003" customHeight="1" x14ac:dyDescent="0.45">
      <c r="A33" s="298"/>
      <c r="B33" s="33" t="s">
        <v>84</v>
      </c>
      <c r="C33" s="64" t="s">
        <v>85</v>
      </c>
      <c r="D33" s="153">
        <v>4550</v>
      </c>
      <c r="E33" s="153">
        <v>100</v>
      </c>
      <c r="F33" s="165">
        <f t="shared" si="0"/>
        <v>4650</v>
      </c>
      <c r="G33" s="144"/>
      <c r="H33" s="117">
        <f t="shared" si="1"/>
        <v>0</v>
      </c>
      <c r="I33" s="125"/>
      <c r="J33" s="104"/>
    </row>
    <row r="34" spans="1:10" ht="34.200000000000003" customHeight="1" x14ac:dyDescent="0.45">
      <c r="A34" s="299"/>
      <c r="B34" s="51" t="s">
        <v>86</v>
      </c>
      <c r="C34" s="148" t="s">
        <v>87</v>
      </c>
      <c r="D34" s="162">
        <v>4550</v>
      </c>
      <c r="E34" s="162">
        <v>250</v>
      </c>
      <c r="F34" s="163">
        <f t="shared" si="0"/>
        <v>4800</v>
      </c>
      <c r="G34" s="143"/>
      <c r="H34" s="120">
        <f t="shared" si="1"/>
        <v>0</v>
      </c>
      <c r="I34" s="126"/>
      <c r="J34" s="106"/>
    </row>
    <row r="35" spans="1:10" ht="34.200000000000003" customHeight="1" x14ac:dyDescent="0.45">
      <c r="A35" s="297">
        <v>3</v>
      </c>
      <c r="B35" s="29" t="s">
        <v>88</v>
      </c>
      <c r="C35" s="149" t="s">
        <v>89</v>
      </c>
      <c r="D35" s="112">
        <v>19500</v>
      </c>
      <c r="E35" s="31">
        <v>0</v>
      </c>
      <c r="F35" s="113">
        <f t="shared" si="0"/>
        <v>19500</v>
      </c>
      <c r="G35" s="150"/>
      <c r="H35" s="116">
        <f t="shared" si="1"/>
        <v>0</v>
      </c>
      <c r="I35" s="127"/>
      <c r="J35" s="103"/>
    </row>
    <row r="36" spans="1:10" ht="34.200000000000003" customHeight="1" x14ac:dyDescent="0.45">
      <c r="A36" s="267"/>
      <c r="B36" s="51" t="s">
        <v>90</v>
      </c>
      <c r="C36" s="148" t="s">
        <v>91</v>
      </c>
      <c r="D36" s="162">
        <v>28700</v>
      </c>
      <c r="E36" s="166">
        <v>0</v>
      </c>
      <c r="F36" s="163">
        <f t="shared" si="0"/>
        <v>28700</v>
      </c>
      <c r="G36" s="143"/>
      <c r="H36" s="118">
        <f t="shared" si="1"/>
        <v>0</v>
      </c>
      <c r="I36" s="126"/>
      <c r="J36" s="105"/>
    </row>
    <row r="37" spans="1:10" ht="34.200000000000003" customHeight="1" x14ac:dyDescent="0.45">
      <c r="A37" s="297">
        <v>4</v>
      </c>
      <c r="B37" s="29" t="s">
        <v>92</v>
      </c>
      <c r="C37" s="149" t="s">
        <v>93</v>
      </c>
      <c r="D37" s="167">
        <v>35500</v>
      </c>
      <c r="E37" s="167">
        <v>180</v>
      </c>
      <c r="F37" s="165">
        <f t="shared" si="0"/>
        <v>35680</v>
      </c>
      <c r="G37" s="140"/>
      <c r="H37" s="119">
        <f t="shared" si="1"/>
        <v>0</v>
      </c>
      <c r="I37" s="128"/>
      <c r="J37" s="103"/>
    </row>
    <row r="38" spans="1:10" ht="34.200000000000003" customHeight="1" x14ac:dyDescent="0.45">
      <c r="A38" s="266"/>
      <c r="B38" s="33" t="s">
        <v>94</v>
      </c>
      <c r="C38" s="64" t="s">
        <v>95</v>
      </c>
      <c r="D38" s="168">
        <v>35500</v>
      </c>
      <c r="E38" s="168">
        <v>180</v>
      </c>
      <c r="F38" s="165">
        <f t="shared" si="0"/>
        <v>35680</v>
      </c>
      <c r="G38" s="142"/>
      <c r="H38" s="117">
        <f t="shared" si="1"/>
        <v>0</v>
      </c>
      <c r="I38" s="123"/>
      <c r="J38" s="104"/>
    </row>
    <row r="39" spans="1:10" ht="34.200000000000003" customHeight="1" x14ac:dyDescent="0.45">
      <c r="A39" s="266"/>
      <c r="B39" s="33" t="s">
        <v>96</v>
      </c>
      <c r="C39" s="64" t="s">
        <v>97</v>
      </c>
      <c r="D39" s="168">
        <v>35500</v>
      </c>
      <c r="E39" s="168">
        <v>180</v>
      </c>
      <c r="F39" s="165">
        <f t="shared" si="0"/>
        <v>35680</v>
      </c>
      <c r="G39" s="143"/>
      <c r="H39" s="120">
        <f t="shared" si="1"/>
        <v>0</v>
      </c>
      <c r="I39" s="126"/>
      <c r="J39" s="105"/>
    </row>
    <row r="40" spans="1:10" ht="34.200000000000003" customHeight="1" x14ac:dyDescent="0.45">
      <c r="A40" s="295">
        <v>5</v>
      </c>
      <c r="B40" s="29" t="s">
        <v>98</v>
      </c>
      <c r="C40" s="310" t="s">
        <v>99</v>
      </c>
      <c r="D40" s="48">
        <v>3200</v>
      </c>
      <c r="E40" s="75">
        <v>400</v>
      </c>
      <c r="F40" s="57">
        <f t="shared" si="0"/>
        <v>3600</v>
      </c>
      <c r="G40" s="140"/>
      <c r="H40" s="116">
        <f t="shared" si="1"/>
        <v>0</v>
      </c>
      <c r="I40" s="123"/>
      <c r="J40" s="103"/>
    </row>
    <row r="41" spans="1:10" ht="34.200000000000003" customHeight="1" x14ac:dyDescent="0.45">
      <c r="A41" s="296"/>
      <c r="B41" s="33" t="s">
        <v>100</v>
      </c>
      <c r="C41" s="309" t="s">
        <v>189</v>
      </c>
      <c r="D41" s="38">
        <v>3200</v>
      </c>
      <c r="E41" s="56">
        <v>400</v>
      </c>
      <c r="F41" s="37">
        <f t="shared" si="0"/>
        <v>3600</v>
      </c>
      <c r="G41" s="141"/>
      <c r="H41" s="117">
        <f t="shared" si="1"/>
        <v>0</v>
      </c>
      <c r="I41" s="125"/>
      <c r="J41" s="104"/>
    </row>
    <row r="42" spans="1:10" ht="34.200000000000003" customHeight="1" x14ac:dyDescent="0.45">
      <c r="A42" s="296"/>
      <c r="B42" s="58" t="s">
        <v>101</v>
      </c>
      <c r="C42" s="34" t="s">
        <v>190</v>
      </c>
      <c r="D42" s="38">
        <v>2000</v>
      </c>
      <c r="E42" s="56">
        <v>200</v>
      </c>
      <c r="F42" s="37">
        <f t="shared" si="0"/>
        <v>2200</v>
      </c>
      <c r="G42" s="142"/>
      <c r="H42" s="117">
        <f t="shared" si="1"/>
        <v>0</v>
      </c>
      <c r="I42" s="125"/>
      <c r="J42" s="104"/>
    </row>
    <row r="43" spans="1:10" ht="34.200000000000003" customHeight="1" x14ac:dyDescent="0.45">
      <c r="A43" s="296"/>
      <c r="B43" s="58" t="s">
        <v>102</v>
      </c>
      <c r="C43" s="34" t="s">
        <v>103</v>
      </c>
      <c r="D43" s="38">
        <v>1000</v>
      </c>
      <c r="E43" s="56">
        <v>500</v>
      </c>
      <c r="F43" s="37">
        <f t="shared" si="0"/>
        <v>1500</v>
      </c>
      <c r="G43" s="141"/>
      <c r="H43" s="117">
        <f>ROUNDDOWN(F43*G43,0)</f>
        <v>0</v>
      </c>
      <c r="I43" s="125"/>
      <c r="J43" s="104"/>
    </row>
    <row r="44" spans="1:10" ht="34.200000000000003" customHeight="1" x14ac:dyDescent="0.45">
      <c r="A44" s="296"/>
      <c r="B44" s="59" t="s">
        <v>104</v>
      </c>
      <c r="C44" s="42" t="s">
        <v>105</v>
      </c>
      <c r="D44" s="60">
        <v>2200</v>
      </c>
      <c r="E44" s="76">
        <v>0</v>
      </c>
      <c r="F44" s="61">
        <f t="shared" si="0"/>
        <v>2200</v>
      </c>
      <c r="G44" s="143"/>
      <c r="H44" s="120">
        <f t="shared" si="1"/>
        <v>0</v>
      </c>
      <c r="I44" s="126"/>
      <c r="J44" s="106"/>
    </row>
    <row r="45" spans="1:10" ht="34.200000000000003" customHeight="1" x14ac:dyDescent="0.45">
      <c r="A45" s="263">
        <v>6</v>
      </c>
      <c r="B45" s="29" t="s">
        <v>106</v>
      </c>
      <c r="C45" s="30" t="s">
        <v>107</v>
      </c>
      <c r="D45" s="48">
        <v>3200</v>
      </c>
      <c r="E45" s="75">
        <v>400</v>
      </c>
      <c r="F45" s="57">
        <f t="shared" si="0"/>
        <v>3600</v>
      </c>
      <c r="G45" s="142"/>
      <c r="H45" s="116">
        <f t="shared" si="1"/>
        <v>0</v>
      </c>
      <c r="I45" s="128"/>
      <c r="J45" s="107"/>
    </row>
    <row r="46" spans="1:10" ht="34.200000000000003" customHeight="1" x14ac:dyDescent="0.45">
      <c r="A46" s="264"/>
      <c r="B46" s="33" t="s">
        <v>108</v>
      </c>
      <c r="C46" s="34" t="s">
        <v>191</v>
      </c>
      <c r="D46" s="38">
        <v>3200</v>
      </c>
      <c r="E46" s="56">
        <v>400</v>
      </c>
      <c r="F46" s="37">
        <f t="shared" si="0"/>
        <v>3600</v>
      </c>
      <c r="G46" s="144"/>
      <c r="H46" s="117">
        <f t="shared" si="1"/>
        <v>0</v>
      </c>
      <c r="I46" s="124"/>
      <c r="J46" s="104"/>
    </row>
    <row r="47" spans="1:10" ht="34.200000000000003" customHeight="1" x14ac:dyDescent="0.45">
      <c r="A47" s="264"/>
      <c r="B47" s="33" t="s">
        <v>109</v>
      </c>
      <c r="C47" s="34" t="s">
        <v>110</v>
      </c>
      <c r="D47" s="38">
        <v>2000</v>
      </c>
      <c r="E47" s="56">
        <v>200</v>
      </c>
      <c r="F47" s="37">
        <f t="shared" si="0"/>
        <v>2200</v>
      </c>
      <c r="G47" s="141"/>
      <c r="H47" s="117">
        <f t="shared" si="1"/>
        <v>0</v>
      </c>
      <c r="I47" s="123"/>
      <c r="J47" s="104"/>
    </row>
    <row r="48" spans="1:10" ht="34.200000000000003" customHeight="1" x14ac:dyDescent="0.45">
      <c r="A48" s="264"/>
      <c r="B48" s="33" t="s">
        <v>111</v>
      </c>
      <c r="C48" s="34" t="s">
        <v>103</v>
      </c>
      <c r="D48" s="38">
        <v>1000</v>
      </c>
      <c r="E48" s="56">
        <v>400</v>
      </c>
      <c r="F48" s="37">
        <f t="shared" si="0"/>
        <v>1400</v>
      </c>
      <c r="G48" s="142"/>
      <c r="H48" s="117">
        <f t="shared" si="1"/>
        <v>0</v>
      </c>
      <c r="I48" s="125"/>
      <c r="J48" s="104"/>
    </row>
    <row r="49" spans="1:10" ht="34.200000000000003" customHeight="1" x14ac:dyDescent="0.45">
      <c r="A49" s="265"/>
      <c r="B49" s="41" t="s">
        <v>112</v>
      </c>
      <c r="C49" s="42" t="s">
        <v>105</v>
      </c>
      <c r="D49" s="60">
        <v>2000</v>
      </c>
      <c r="E49" s="76">
        <v>0</v>
      </c>
      <c r="F49" s="61">
        <v>2200</v>
      </c>
      <c r="G49" s="143"/>
      <c r="H49" s="120">
        <f t="shared" si="1"/>
        <v>0</v>
      </c>
      <c r="I49" s="126"/>
      <c r="J49" s="105"/>
    </row>
    <row r="50" spans="1:10" ht="34.200000000000003" customHeight="1" x14ac:dyDescent="0.45">
      <c r="A50" s="266">
        <v>7</v>
      </c>
      <c r="B50" s="53" t="s">
        <v>113</v>
      </c>
      <c r="C50" s="62" t="s">
        <v>114</v>
      </c>
      <c r="D50" s="63">
        <v>3200</v>
      </c>
      <c r="E50" s="77">
        <v>500</v>
      </c>
      <c r="F50" s="90">
        <f t="shared" si="0"/>
        <v>3700</v>
      </c>
      <c r="G50" s="140"/>
      <c r="H50" s="116">
        <f t="shared" si="1"/>
        <v>0</v>
      </c>
      <c r="I50" s="128"/>
      <c r="J50" s="103"/>
    </row>
    <row r="51" spans="1:10" ht="34.200000000000003" customHeight="1" x14ac:dyDescent="0.45">
      <c r="A51" s="266"/>
      <c r="B51" s="33" t="s">
        <v>115</v>
      </c>
      <c r="C51" s="64" t="s">
        <v>192</v>
      </c>
      <c r="D51" s="65">
        <v>3200</v>
      </c>
      <c r="E51" s="78">
        <v>500</v>
      </c>
      <c r="F51" s="91">
        <f t="shared" si="0"/>
        <v>3700</v>
      </c>
      <c r="G51" s="141"/>
      <c r="H51" s="117">
        <f t="shared" si="1"/>
        <v>0</v>
      </c>
      <c r="I51" s="123"/>
      <c r="J51" s="104"/>
    </row>
    <row r="52" spans="1:10" ht="34.200000000000003" customHeight="1" x14ac:dyDescent="0.45">
      <c r="A52" s="266"/>
      <c r="B52" s="33" t="s">
        <v>116</v>
      </c>
      <c r="C52" s="66" t="s">
        <v>117</v>
      </c>
      <c r="D52" s="65">
        <v>3200</v>
      </c>
      <c r="E52" s="78">
        <v>500</v>
      </c>
      <c r="F52" s="91">
        <f t="shared" si="0"/>
        <v>3700</v>
      </c>
      <c r="G52" s="142"/>
      <c r="H52" s="117">
        <f t="shared" si="1"/>
        <v>0</v>
      </c>
      <c r="I52" s="125"/>
      <c r="J52" s="104"/>
    </row>
    <row r="53" spans="1:10" ht="34.200000000000003" customHeight="1" x14ac:dyDescent="0.45">
      <c r="A53" s="266"/>
      <c r="B53" s="33" t="s">
        <v>118</v>
      </c>
      <c r="C53" s="64" t="s">
        <v>103</v>
      </c>
      <c r="D53" s="65">
        <v>1000</v>
      </c>
      <c r="E53" s="78">
        <v>500</v>
      </c>
      <c r="F53" s="91">
        <f t="shared" si="0"/>
        <v>1500</v>
      </c>
      <c r="G53" s="144"/>
      <c r="H53" s="117">
        <f t="shared" si="1"/>
        <v>0</v>
      </c>
      <c r="I53" s="124"/>
      <c r="J53" s="104"/>
    </row>
    <row r="54" spans="1:10" ht="34.200000000000003" customHeight="1" x14ac:dyDescent="0.45">
      <c r="A54" s="267"/>
      <c r="B54" s="41" t="s">
        <v>119</v>
      </c>
      <c r="C54" s="67" t="s">
        <v>105</v>
      </c>
      <c r="D54" s="68">
        <v>2200</v>
      </c>
      <c r="E54" s="79">
        <v>0</v>
      </c>
      <c r="F54" s="92">
        <f t="shared" si="0"/>
        <v>2200</v>
      </c>
      <c r="G54" s="143"/>
      <c r="H54" s="120">
        <f t="shared" si="1"/>
        <v>0</v>
      </c>
      <c r="I54" s="126"/>
      <c r="J54" s="106"/>
    </row>
    <row r="55" spans="1:10" ht="34.200000000000003" customHeight="1" x14ac:dyDescent="0.45">
      <c r="A55" s="263">
        <v>8</v>
      </c>
      <c r="B55" s="53" t="s">
        <v>120</v>
      </c>
      <c r="C55" s="69" t="s">
        <v>121</v>
      </c>
      <c r="D55" s="44">
        <v>3200</v>
      </c>
      <c r="E55" s="80">
        <v>200</v>
      </c>
      <c r="F55" s="32">
        <f t="shared" si="0"/>
        <v>3400</v>
      </c>
      <c r="G55" s="142"/>
      <c r="H55" s="116">
        <f t="shared" si="1"/>
        <v>0</v>
      </c>
      <c r="I55" s="123"/>
      <c r="J55" s="107"/>
    </row>
    <row r="56" spans="1:10" ht="34.200000000000003" customHeight="1" x14ac:dyDescent="0.45">
      <c r="A56" s="264"/>
      <c r="B56" s="33" t="s">
        <v>122</v>
      </c>
      <c r="C56" s="34" t="s">
        <v>193</v>
      </c>
      <c r="D56" s="38">
        <v>3200</v>
      </c>
      <c r="E56" s="54">
        <v>200</v>
      </c>
      <c r="F56" s="93">
        <f t="shared" si="0"/>
        <v>3400</v>
      </c>
      <c r="G56" s="141"/>
      <c r="H56" s="117">
        <f t="shared" si="1"/>
        <v>0</v>
      </c>
      <c r="I56" s="125"/>
      <c r="J56" s="104"/>
    </row>
    <row r="57" spans="1:10" ht="34.200000000000003" customHeight="1" x14ac:dyDescent="0.45">
      <c r="A57" s="264"/>
      <c r="B57" s="33" t="s">
        <v>123</v>
      </c>
      <c r="C57" s="50" t="s">
        <v>194</v>
      </c>
      <c r="D57" s="44">
        <v>3200</v>
      </c>
      <c r="E57" s="54">
        <v>200</v>
      </c>
      <c r="F57" s="93">
        <f t="shared" si="0"/>
        <v>3400</v>
      </c>
      <c r="G57" s="141"/>
      <c r="H57" s="117">
        <f t="shared" si="1"/>
        <v>0</v>
      </c>
      <c r="I57" s="124"/>
      <c r="J57" s="104"/>
    </row>
    <row r="58" spans="1:10" ht="34.200000000000003" customHeight="1" x14ac:dyDescent="0.45">
      <c r="A58" s="264"/>
      <c r="B58" s="33" t="s">
        <v>124</v>
      </c>
      <c r="C58" s="34" t="s">
        <v>103</v>
      </c>
      <c r="D58" s="38">
        <v>1000</v>
      </c>
      <c r="E58" s="56">
        <v>200</v>
      </c>
      <c r="F58" s="37">
        <f t="shared" si="0"/>
        <v>1200</v>
      </c>
      <c r="G58" s="141"/>
      <c r="H58" s="117">
        <f t="shared" si="1"/>
        <v>0</v>
      </c>
      <c r="I58" s="124"/>
      <c r="J58" s="104"/>
    </row>
    <row r="59" spans="1:10" ht="34.200000000000003" customHeight="1" x14ac:dyDescent="0.45">
      <c r="A59" s="265"/>
      <c r="B59" s="41" t="s">
        <v>125</v>
      </c>
      <c r="C59" s="304" t="s">
        <v>105</v>
      </c>
      <c r="D59" s="60">
        <v>2200</v>
      </c>
      <c r="E59" s="76">
        <v>0</v>
      </c>
      <c r="F59" s="43">
        <f t="shared" si="0"/>
        <v>2200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33.6" customHeight="1" x14ac:dyDescent="0.45">
      <c r="B61" s="115" t="s">
        <v>154</v>
      </c>
    </row>
    <row r="62" spans="1:10" ht="33.6"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75A4-BE51-44AE-B705-1DAD2F54219E}">
  <sheetPr>
    <tabColor theme="5" tint="0.59999389629810485"/>
    <pageSetUpPr fitToPage="1"/>
  </sheetPr>
  <dimension ref="A1:J83"/>
  <sheetViews>
    <sheetView view="pageBreakPreview" zoomScale="70" zoomScaleNormal="90" zoomScaleSheetLayoutView="70" workbookViewId="0">
      <pane xSplit="3" ySplit="5" topLeftCell="D37" activePane="bottomRight" state="frozen"/>
      <selection pane="topRight" activeCell="E1" sqref="E1"/>
      <selection pane="bottomLeft" activeCell="A5" sqref="A5"/>
      <selection pane="bottomRight" activeCell="F46" sqref="F46"/>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180</v>
      </c>
      <c r="B1" s="23"/>
      <c r="F1" s="25"/>
      <c r="H1" s="28"/>
      <c r="J1" s="152" t="s">
        <v>171</v>
      </c>
    </row>
    <row r="2" spans="1:10" s="73" customFormat="1" ht="15"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170</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97">
        <v>1</v>
      </c>
      <c r="B6" s="29" t="s">
        <v>30</v>
      </c>
      <c r="C6" s="30" t="s">
        <v>31</v>
      </c>
      <c r="D6" s="31">
        <v>0</v>
      </c>
      <c r="E6" s="55">
        <v>3000</v>
      </c>
      <c r="F6" s="32">
        <f t="shared" ref="F6:F59" si="0">D6+E6</f>
        <v>3000</v>
      </c>
      <c r="G6" s="142"/>
      <c r="H6" s="116">
        <f>ROUNDDOWN(F6*G6,0)</f>
        <v>0</v>
      </c>
      <c r="I6" s="123"/>
      <c r="J6" s="103"/>
    </row>
    <row r="7" spans="1:10" ht="34.200000000000003" customHeight="1" x14ac:dyDescent="0.45">
      <c r="A7" s="266"/>
      <c r="B7" s="33" t="s">
        <v>32</v>
      </c>
      <c r="C7" s="34" t="s">
        <v>33</v>
      </c>
      <c r="D7" s="35">
        <v>0</v>
      </c>
      <c r="E7" s="36">
        <v>7000</v>
      </c>
      <c r="F7" s="37">
        <f t="shared" si="0"/>
        <v>7000</v>
      </c>
      <c r="G7" s="144"/>
      <c r="H7" s="117">
        <f t="shared" ref="H7:H59" si="1">ROUNDDOWN(F7*G7,0)</f>
        <v>0</v>
      </c>
      <c r="I7" s="124"/>
      <c r="J7" s="104"/>
    </row>
    <row r="8" spans="1:10" ht="34.200000000000003" customHeight="1" x14ac:dyDescent="0.45">
      <c r="A8" s="266"/>
      <c r="B8" s="33" t="s">
        <v>34</v>
      </c>
      <c r="C8" s="34" t="s">
        <v>35</v>
      </c>
      <c r="D8" s="36">
        <v>23500</v>
      </c>
      <c r="E8" s="251">
        <v>0</v>
      </c>
      <c r="F8" s="37">
        <f t="shared" si="0"/>
        <v>23500</v>
      </c>
      <c r="G8" s="141"/>
      <c r="H8" s="117">
        <f t="shared" si="1"/>
        <v>0</v>
      </c>
      <c r="I8" s="124"/>
      <c r="J8" s="104"/>
    </row>
    <row r="9" spans="1:10" ht="34.200000000000003" customHeight="1" x14ac:dyDescent="0.45">
      <c r="A9" s="266"/>
      <c r="B9" s="33" t="s">
        <v>36</v>
      </c>
      <c r="C9" s="34" t="s">
        <v>37</v>
      </c>
      <c r="D9" s="36">
        <v>62400</v>
      </c>
      <c r="E9" s="251">
        <v>0</v>
      </c>
      <c r="F9" s="37">
        <f t="shared" si="0"/>
        <v>62400</v>
      </c>
      <c r="G9" s="142"/>
      <c r="H9" s="117">
        <f t="shared" si="1"/>
        <v>0</v>
      </c>
      <c r="I9" s="124"/>
      <c r="J9" s="104"/>
    </row>
    <row r="10" spans="1:10" ht="34.200000000000003" customHeight="1" x14ac:dyDescent="0.45">
      <c r="A10" s="266"/>
      <c r="B10" s="33" t="s">
        <v>38</v>
      </c>
      <c r="C10" s="34" t="s">
        <v>39</v>
      </c>
      <c r="D10" s="36">
        <v>20500</v>
      </c>
      <c r="E10" s="35">
        <v>0</v>
      </c>
      <c r="F10" s="37">
        <f t="shared" si="0"/>
        <v>20500</v>
      </c>
      <c r="G10" s="141"/>
      <c r="H10" s="117">
        <f t="shared" si="1"/>
        <v>0</v>
      </c>
      <c r="I10" s="124"/>
      <c r="J10" s="104"/>
    </row>
    <row r="11" spans="1:10" ht="34.200000000000003" customHeight="1" x14ac:dyDescent="0.45">
      <c r="A11" s="266"/>
      <c r="B11" s="33" t="s">
        <v>40</v>
      </c>
      <c r="C11" s="34" t="s">
        <v>41</v>
      </c>
      <c r="D11" s="36">
        <v>30</v>
      </c>
      <c r="E11" s="251">
        <v>0</v>
      </c>
      <c r="F11" s="37">
        <f t="shared" si="0"/>
        <v>30</v>
      </c>
      <c r="G11" s="142"/>
      <c r="H11" s="117">
        <f t="shared" si="1"/>
        <v>0</v>
      </c>
      <c r="I11" s="124"/>
      <c r="J11" s="104"/>
    </row>
    <row r="12" spans="1:10" ht="34.200000000000003" customHeight="1" x14ac:dyDescent="0.45">
      <c r="A12" s="266"/>
      <c r="B12" s="33" t="s">
        <v>42</v>
      </c>
      <c r="C12" s="34" t="s">
        <v>43</v>
      </c>
      <c r="D12" s="36">
        <v>116340</v>
      </c>
      <c r="E12" s="251">
        <v>0</v>
      </c>
      <c r="F12" s="37">
        <f t="shared" si="0"/>
        <v>116340</v>
      </c>
      <c r="G12" s="144"/>
      <c r="H12" s="117">
        <f t="shared" si="1"/>
        <v>0</v>
      </c>
      <c r="I12" s="124"/>
      <c r="J12" s="104"/>
    </row>
    <row r="13" spans="1:10" ht="34.200000000000003" customHeight="1" x14ac:dyDescent="0.45">
      <c r="A13" s="266"/>
      <c r="B13" s="33" t="s">
        <v>44</v>
      </c>
      <c r="C13" s="34" t="s">
        <v>45</v>
      </c>
      <c r="D13" s="153">
        <v>35870</v>
      </c>
      <c r="E13" s="157">
        <v>0</v>
      </c>
      <c r="F13" s="155">
        <f t="shared" si="0"/>
        <v>35870</v>
      </c>
      <c r="G13" s="144"/>
      <c r="H13" s="117">
        <f t="shared" si="1"/>
        <v>0</v>
      </c>
      <c r="I13" s="124"/>
      <c r="J13" s="104"/>
    </row>
    <row r="14" spans="1:10" ht="34.200000000000003" customHeight="1" x14ac:dyDescent="0.45">
      <c r="A14" s="266"/>
      <c r="B14" s="33" t="s">
        <v>46</v>
      </c>
      <c r="C14" s="34" t="s">
        <v>47</v>
      </c>
      <c r="D14" s="153">
        <v>30460</v>
      </c>
      <c r="E14" s="252">
        <v>0</v>
      </c>
      <c r="F14" s="155">
        <f t="shared" si="0"/>
        <v>30460</v>
      </c>
      <c r="G14" s="144"/>
      <c r="H14" s="117">
        <f t="shared" si="1"/>
        <v>0</v>
      </c>
      <c r="I14" s="124"/>
      <c r="J14" s="104"/>
    </row>
    <row r="15" spans="1:10" ht="34.200000000000003" customHeight="1" x14ac:dyDescent="0.45">
      <c r="A15" s="266"/>
      <c r="B15" s="33" t="s">
        <v>48</v>
      </c>
      <c r="C15" s="34" t="s">
        <v>49</v>
      </c>
      <c r="D15" s="153">
        <v>200</v>
      </c>
      <c r="E15" s="157">
        <v>0</v>
      </c>
      <c r="F15" s="155">
        <f t="shared" si="0"/>
        <v>200</v>
      </c>
      <c r="G15" s="144"/>
      <c r="H15" s="117">
        <f t="shared" si="1"/>
        <v>0</v>
      </c>
      <c r="I15" s="124"/>
      <c r="J15" s="104"/>
    </row>
    <row r="16" spans="1:10" ht="34.200000000000003" customHeight="1" x14ac:dyDescent="0.45">
      <c r="A16" s="266"/>
      <c r="B16" s="33" t="s">
        <v>50</v>
      </c>
      <c r="C16" s="151" t="s">
        <v>51</v>
      </c>
      <c r="D16" s="156">
        <v>0</v>
      </c>
      <c r="E16" s="153">
        <v>1500</v>
      </c>
      <c r="F16" s="155">
        <f t="shared" si="0"/>
        <v>1500</v>
      </c>
      <c r="G16" s="141"/>
      <c r="H16" s="117">
        <f t="shared" si="1"/>
        <v>0</v>
      </c>
      <c r="I16" s="124"/>
      <c r="J16" s="104"/>
    </row>
    <row r="17" spans="1:10" ht="34.200000000000003" customHeight="1" x14ac:dyDescent="0.45">
      <c r="A17" s="266"/>
      <c r="B17" s="33" t="s">
        <v>52</v>
      </c>
      <c r="C17" s="64" t="s">
        <v>53</v>
      </c>
      <c r="D17" s="157">
        <v>0</v>
      </c>
      <c r="E17" s="153">
        <v>200</v>
      </c>
      <c r="F17" s="155">
        <f t="shared" si="0"/>
        <v>200</v>
      </c>
      <c r="G17" s="141"/>
      <c r="H17" s="117">
        <f>ROUNDDOWN(F17*G17,0)</f>
        <v>0</v>
      </c>
      <c r="I17" s="124"/>
      <c r="J17" s="104"/>
    </row>
    <row r="18" spans="1:10" ht="34.200000000000003" customHeight="1" x14ac:dyDescent="0.45">
      <c r="A18" s="266"/>
      <c r="B18" s="33" t="s">
        <v>54</v>
      </c>
      <c r="C18" s="64" t="s">
        <v>55</v>
      </c>
      <c r="D18" s="153">
        <v>289300</v>
      </c>
      <c r="E18" s="158">
        <v>5000</v>
      </c>
      <c r="F18" s="155">
        <f t="shared" si="0"/>
        <v>294300</v>
      </c>
      <c r="G18" s="142"/>
      <c r="H18" s="117">
        <f>ROUNDDOWN(F18*G18,0)</f>
        <v>0</v>
      </c>
      <c r="I18" s="124"/>
      <c r="J18" s="104"/>
    </row>
    <row r="19" spans="1:10" ht="34.200000000000003" customHeight="1" x14ac:dyDescent="0.45">
      <c r="A19" s="266"/>
      <c r="B19" s="33" t="s">
        <v>56</v>
      </c>
      <c r="C19" s="64" t="s">
        <v>57</v>
      </c>
      <c r="D19" s="153">
        <v>265610</v>
      </c>
      <c r="E19" s="159">
        <v>2000</v>
      </c>
      <c r="F19" s="155">
        <f t="shared" si="0"/>
        <v>267610</v>
      </c>
      <c r="G19" s="144"/>
      <c r="H19" s="117">
        <f t="shared" si="1"/>
        <v>0</v>
      </c>
      <c r="I19" s="123"/>
      <c r="J19" s="104"/>
    </row>
    <row r="20" spans="1:10" ht="34.200000000000003" customHeight="1" x14ac:dyDescent="0.45">
      <c r="A20" s="266"/>
      <c r="B20" s="33" t="s">
        <v>58</v>
      </c>
      <c r="C20" s="64" t="s">
        <v>59</v>
      </c>
      <c r="D20" s="153">
        <v>265770</v>
      </c>
      <c r="E20" s="158">
        <v>1500</v>
      </c>
      <c r="F20" s="155">
        <f t="shared" si="0"/>
        <v>267270</v>
      </c>
      <c r="G20" s="144"/>
      <c r="H20" s="117">
        <f t="shared" si="1"/>
        <v>0</v>
      </c>
      <c r="I20" s="125"/>
      <c r="J20" s="104"/>
    </row>
    <row r="21" spans="1:10" ht="34.200000000000003" customHeight="1" x14ac:dyDescent="0.45">
      <c r="A21" s="266"/>
      <c r="B21" s="33" t="s">
        <v>60</v>
      </c>
      <c r="C21" s="145" t="s">
        <v>61</v>
      </c>
      <c r="D21" s="153">
        <v>289300</v>
      </c>
      <c r="E21" s="153">
        <v>3000</v>
      </c>
      <c r="F21" s="155">
        <f t="shared" si="0"/>
        <v>292300</v>
      </c>
      <c r="G21" s="146"/>
      <c r="H21" s="117">
        <f t="shared" si="1"/>
        <v>0</v>
      </c>
      <c r="I21" s="124"/>
      <c r="J21" s="104"/>
    </row>
    <row r="22" spans="1:10" ht="34.200000000000003" customHeight="1" x14ac:dyDescent="0.45">
      <c r="A22" s="266"/>
      <c r="B22" s="33" t="s">
        <v>62</v>
      </c>
      <c r="C22" s="64" t="s">
        <v>63</v>
      </c>
      <c r="D22" s="153">
        <v>56410</v>
      </c>
      <c r="E22" s="169">
        <v>700</v>
      </c>
      <c r="F22" s="155">
        <f t="shared" si="0"/>
        <v>57110</v>
      </c>
      <c r="G22" s="142"/>
      <c r="H22" s="117">
        <f t="shared" si="1"/>
        <v>0</v>
      </c>
      <c r="I22" s="124"/>
      <c r="J22" s="104"/>
    </row>
    <row r="23" spans="1:10" ht="34.200000000000003" customHeight="1" x14ac:dyDescent="0.45">
      <c r="A23" s="266"/>
      <c r="B23" s="33" t="s">
        <v>64</v>
      </c>
      <c r="C23" s="64" t="s">
        <v>65</v>
      </c>
      <c r="D23" s="36">
        <v>56410</v>
      </c>
      <c r="E23" s="36">
        <v>700</v>
      </c>
      <c r="F23" s="37">
        <f t="shared" si="0"/>
        <v>57110</v>
      </c>
      <c r="G23" s="144"/>
      <c r="H23" s="117">
        <f t="shared" si="1"/>
        <v>0</v>
      </c>
      <c r="I23" s="123"/>
      <c r="J23" s="104"/>
    </row>
    <row r="24" spans="1:10" ht="34.200000000000003" customHeight="1" x14ac:dyDescent="0.45">
      <c r="A24" s="266"/>
      <c r="B24" s="33" t="s">
        <v>66</v>
      </c>
      <c r="C24" s="64" t="s">
        <v>67</v>
      </c>
      <c r="D24" s="36">
        <v>56410</v>
      </c>
      <c r="E24" s="36">
        <v>700</v>
      </c>
      <c r="F24" s="37">
        <f t="shared" si="0"/>
        <v>57110</v>
      </c>
      <c r="G24" s="144"/>
      <c r="H24" s="117">
        <f t="shared" si="1"/>
        <v>0</v>
      </c>
      <c r="I24" s="125"/>
      <c r="J24" s="104"/>
    </row>
    <row r="25" spans="1:10" ht="34.200000000000003" customHeight="1" x14ac:dyDescent="0.45">
      <c r="A25" s="266"/>
      <c r="B25" s="41" t="s">
        <v>68</v>
      </c>
      <c r="C25" s="67" t="s">
        <v>69</v>
      </c>
      <c r="D25" s="36">
        <v>56410</v>
      </c>
      <c r="E25" s="52">
        <v>700</v>
      </c>
      <c r="F25" s="43">
        <f t="shared" si="0"/>
        <v>57110</v>
      </c>
      <c r="G25" s="143"/>
      <c r="H25" s="118">
        <f t="shared" si="1"/>
        <v>0</v>
      </c>
      <c r="I25" s="126"/>
      <c r="J25" s="105"/>
    </row>
    <row r="26" spans="1:10" ht="34.200000000000003" customHeight="1" x14ac:dyDescent="0.45">
      <c r="A26" s="297">
        <v>2</v>
      </c>
      <c r="B26" s="45" t="s">
        <v>70</v>
      </c>
      <c r="C26" s="62" t="s">
        <v>71</v>
      </c>
      <c r="D26" s="170">
        <v>300</v>
      </c>
      <c r="E26" s="169">
        <v>0</v>
      </c>
      <c r="F26" s="171">
        <f t="shared" si="0"/>
        <v>300</v>
      </c>
      <c r="G26" s="142"/>
      <c r="H26" s="119">
        <f t="shared" si="1"/>
        <v>0</v>
      </c>
      <c r="I26" s="123"/>
      <c r="J26" s="103"/>
    </row>
    <row r="27" spans="1:10" ht="34.200000000000003" customHeight="1" x14ac:dyDescent="0.45">
      <c r="A27" s="298"/>
      <c r="B27" s="49" t="s">
        <v>72</v>
      </c>
      <c r="C27" s="147" t="s">
        <v>73</v>
      </c>
      <c r="D27" s="153">
        <v>289300</v>
      </c>
      <c r="E27" s="160">
        <v>2500</v>
      </c>
      <c r="F27" s="161">
        <f t="shared" si="0"/>
        <v>291800</v>
      </c>
      <c r="G27" s="141"/>
      <c r="H27" s="117">
        <f t="shared" si="1"/>
        <v>0</v>
      </c>
      <c r="I27" s="125"/>
      <c r="J27" s="104"/>
    </row>
    <row r="28" spans="1:10" ht="34.200000000000003" customHeight="1" x14ac:dyDescent="0.45">
      <c r="A28" s="298"/>
      <c r="B28" s="51" t="s">
        <v>74</v>
      </c>
      <c r="C28" s="148" t="s">
        <v>75</v>
      </c>
      <c r="D28" s="162"/>
      <c r="E28" s="162">
        <v>300</v>
      </c>
      <c r="F28" s="163">
        <f t="shared" si="0"/>
        <v>300</v>
      </c>
      <c r="G28" s="143"/>
      <c r="H28" s="120">
        <f t="shared" si="1"/>
        <v>0</v>
      </c>
      <c r="I28" s="126"/>
      <c r="J28" s="105"/>
    </row>
    <row r="29" spans="1:10" ht="34.200000000000003" customHeight="1" x14ac:dyDescent="0.45">
      <c r="A29" s="298"/>
      <c r="B29" s="53" t="s">
        <v>76</v>
      </c>
      <c r="C29" s="62" t="s">
        <v>77</v>
      </c>
      <c r="D29" s="158">
        <v>4550</v>
      </c>
      <c r="E29" s="158">
        <v>0</v>
      </c>
      <c r="F29" s="164">
        <f t="shared" si="0"/>
        <v>4550</v>
      </c>
      <c r="G29" s="140"/>
      <c r="H29" s="116">
        <f t="shared" si="1"/>
        <v>0</v>
      </c>
      <c r="I29" s="123"/>
      <c r="J29" s="103"/>
    </row>
    <row r="30" spans="1:10" ht="34.200000000000003" customHeight="1" x14ac:dyDescent="0.45">
      <c r="A30" s="298"/>
      <c r="B30" s="33" t="s">
        <v>78</v>
      </c>
      <c r="C30" s="64" t="s">
        <v>79</v>
      </c>
      <c r="D30" s="153">
        <v>2500</v>
      </c>
      <c r="E30" s="153">
        <v>150</v>
      </c>
      <c r="F30" s="165">
        <f t="shared" si="0"/>
        <v>2650</v>
      </c>
      <c r="G30" s="142"/>
      <c r="H30" s="117">
        <f t="shared" si="1"/>
        <v>0</v>
      </c>
      <c r="I30" s="125"/>
      <c r="J30" s="104"/>
    </row>
    <row r="31" spans="1:10" ht="34.200000000000003" customHeight="1" x14ac:dyDescent="0.45">
      <c r="A31" s="298"/>
      <c r="B31" s="33" t="s">
        <v>80</v>
      </c>
      <c r="C31" s="64" t="s">
        <v>81</v>
      </c>
      <c r="D31" s="153">
        <v>2050</v>
      </c>
      <c r="E31" s="153">
        <v>100</v>
      </c>
      <c r="F31" s="165">
        <f t="shared" si="0"/>
        <v>2150</v>
      </c>
      <c r="G31" s="144"/>
      <c r="H31" s="117">
        <f t="shared" si="1"/>
        <v>0</v>
      </c>
      <c r="I31" s="124"/>
      <c r="J31" s="104"/>
    </row>
    <row r="32" spans="1:10" ht="34.200000000000003" customHeight="1" x14ac:dyDescent="0.45">
      <c r="A32" s="298"/>
      <c r="B32" s="33" t="s">
        <v>82</v>
      </c>
      <c r="C32" s="64" t="s">
        <v>83</v>
      </c>
      <c r="D32" s="153">
        <v>4550</v>
      </c>
      <c r="E32" s="153">
        <v>250</v>
      </c>
      <c r="F32" s="165">
        <f t="shared" si="0"/>
        <v>4800</v>
      </c>
      <c r="G32" s="144"/>
      <c r="H32" s="117">
        <f t="shared" si="1"/>
        <v>0</v>
      </c>
      <c r="I32" s="123"/>
      <c r="J32" s="104"/>
    </row>
    <row r="33" spans="1:10" ht="34.200000000000003" customHeight="1" x14ac:dyDescent="0.45">
      <c r="A33" s="298"/>
      <c r="B33" s="33" t="s">
        <v>84</v>
      </c>
      <c r="C33" s="64" t="s">
        <v>85</v>
      </c>
      <c r="D33" s="153">
        <v>4550</v>
      </c>
      <c r="E33" s="153">
        <v>100</v>
      </c>
      <c r="F33" s="165">
        <f t="shared" si="0"/>
        <v>4650</v>
      </c>
      <c r="G33" s="144"/>
      <c r="H33" s="117">
        <f t="shared" si="1"/>
        <v>0</v>
      </c>
      <c r="I33" s="125"/>
      <c r="J33" s="104"/>
    </row>
    <row r="34" spans="1:10" ht="34.200000000000003" customHeight="1" x14ac:dyDescent="0.45">
      <c r="A34" s="299"/>
      <c r="B34" s="51" t="s">
        <v>86</v>
      </c>
      <c r="C34" s="148" t="s">
        <v>87</v>
      </c>
      <c r="D34" s="162">
        <v>4550</v>
      </c>
      <c r="E34" s="162">
        <v>250</v>
      </c>
      <c r="F34" s="163">
        <f t="shared" si="0"/>
        <v>4800</v>
      </c>
      <c r="G34" s="143"/>
      <c r="H34" s="120">
        <f t="shared" si="1"/>
        <v>0</v>
      </c>
      <c r="I34" s="126"/>
      <c r="J34" s="106"/>
    </row>
    <row r="35" spans="1:10" ht="34.200000000000003" customHeight="1" x14ac:dyDescent="0.45">
      <c r="A35" s="297">
        <v>3</v>
      </c>
      <c r="B35" s="29" t="s">
        <v>88</v>
      </c>
      <c r="C35" s="149" t="s">
        <v>89</v>
      </c>
      <c r="D35" s="172">
        <v>19500</v>
      </c>
      <c r="E35" s="170">
        <v>0</v>
      </c>
      <c r="F35" s="173">
        <f t="shared" si="0"/>
        <v>19500</v>
      </c>
      <c r="G35" s="150"/>
      <c r="H35" s="116">
        <f t="shared" si="1"/>
        <v>0</v>
      </c>
      <c r="I35" s="127"/>
      <c r="J35" s="103"/>
    </row>
    <row r="36" spans="1:10" ht="34.200000000000003" customHeight="1" x14ac:dyDescent="0.45">
      <c r="A36" s="267"/>
      <c r="B36" s="51" t="s">
        <v>90</v>
      </c>
      <c r="C36" s="148" t="s">
        <v>91</v>
      </c>
      <c r="D36" s="162">
        <v>28700</v>
      </c>
      <c r="E36" s="166">
        <v>0</v>
      </c>
      <c r="F36" s="163">
        <f t="shared" si="0"/>
        <v>28700</v>
      </c>
      <c r="G36" s="143"/>
      <c r="H36" s="118">
        <f t="shared" si="1"/>
        <v>0</v>
      </c>
      <c r="I36" s="126"/>
      <c r="J36" s="105"/>
    </row>
    <row r="37" spans="1:10" ht="34.200000000000003" customHeight="1" x14ac:dyDescent="0.45">
      <c r="A37" s="297">
        <v>4</v>
      </c>
      <c r="B37" s="29" t="s">
        <v>92</v>
      </c>
      <c r="C37" s="149" t="s">
        <v>93</v>
      </c>
      <c r="D37" s="167">
        <v>35500</v>
      </c>
      <c r="E37" s="167">
        <v>180</v>
      </c>
      <c r="F37" s="165">
        <f t="shared" si="0"/>
        <v>35680</v>
      </c>
      <c r="G37" s="140"/>
      <c r="H37" s="119">
        <f t="shared" si="1"/>
        <v>0</v>
      </c>
      <c r="I37" s="128"/>
      <c r="J37" s="103"/>
    </row>
    <row r="38" spans="1:10" ht="34.200000000000003" customHeight="1" x14ac:dyDescent="0.45">
      <c r="A38" s="266"/>
      <c r="B38" s="33" t="s">
        <v>94</v>
      </c>
      <c r="C38" s="64" t="s">
        <v>95</v>
      </c>
      <c r="D38" s="168">
        <v>35500</v>
      </c>
      <c r="E38" s="168">
        <v>180</v>
      </c>
      <c r="F38" s="165">
        <f t="shared" si="0"/>
        <v>35680</v>
      </c>
      <c r="G38" s="142"/>
      <c r="H38" s="117">
        <f t="shared" si="1"/>
        <v>0</v>
      </c>
      <c r="I38" s="123"/>
      <c r="J38" s="104"/>
    </row>
    <row r="39" spans="1:10" ht="34.200000000000003" customHeight="1" x14ac:dyDescent="0.45">
      <c r="A39" s="266"/>
      <c r="B39" s="33" t="s">
        <v>96</v>
      </c>
      <c r="C39" s="64" t="s">
        <v>97</v>
      </c>
      <c r="D39" s="168">
        <v>35500</v>
      </c>
      <c r="E39" s="168">
        <v>180</v>
      </c>
      <c r="F39" s="165">
        <f t="shared" si="0"/>
        <v>35680</v>
      </c>
      <c r="G39" s="143"/>
      <c r="H39" s="120">
        <f t="shared" si="1"/>
        <v>0</v>
      </c>
      <c r="I39" s="126"/>
      <c r="J39" s="105"/>
    </row>
    <row r="40" spans="1:10" ht="34.200000000000003" customHeight="1" x14ac:dyDescent="0.45">
      <c r="A40" s="295">
        <v>5</v>
      </c>
      <c r="B40" s="29" t="s">
        <v>98</v>
      </c>
      <c r="C40" s="310" t="s">
        <v>99</v>
      </c>
      <c r="D40" s="174">
        <v>3200</v>
      </c>
      <c r="E40" s="167">
        <v>400</v>
      </c>
      <c r="F40" s="175">
        <f t="shared" si="0"/>
        <v>3600</v>
      </c>
      <c r="G40" s="140"/>
      <c r="H40" s="116">
        <f t="shared" si="1"/>
        <v>0</v>
      </c>
      <c r="I40" s="123"/>
      <c r="J40" s="103"/>
    </row>
    <row r="41" spans="1:10" ht="34.200000000000003" customHeight="1" x14ac:dyDescent="0.45">
      <c r="A41" s="296"/>
      <c r="B41" s="33" t="s">
        <v>100</v>
      </c>
      <c r="C41" s="309" t="s">
        <v>189</v>
      </c>
      <c r="D41" s="38">
        <v>3200</v>
      </c>
      <c r="E41" s="56">
        <v>400</v>
      </c>
      <c r="F41" s="37">
        <f t="shared" si="0"/>
        <v>3600</v>
      </c>
      <c r="G41" s="141"/>
      <c r="H41" s="117">
        <f t="shared" si="1"/>
        <v>0</v>
      </c>
      <c r="I41" s="125"/>
      <c r="J41" s="104"/>
    </row>
    <row r="42" spans="1:10" ht="34.200000000000003" customHeight="1" x14ac:dyDescent="0.45">
      <c r="A42" s="296"/>
      <c r="B42" s="58" t="s">
        <v>101</v>
      </c>
      <c r="C42" s="34" t="s">
        <v>190</v>
      </c>
      <c r="D42" s="38">
        <v>2000</v>
      </c>
      <c r="E42" s="56">
        <v>200</v>
      </c>
      <c r="F42" s="37">
        <f t="shared" si="0"/>
        <v>2200</v>
      </c>
      <c r="G42" s="142"/>
      <c r="H42" s="117">
        <f t="shared" si="1"/>
        <v>0</v>
      </c>
      <c r="I42" s="125"/>
      <c r="J42" s="104"/>
    </row>
    <row r="43" spans="1:10" ht="34.200000000000003" customHeight="1" x14ac:dyDescent="0.45">
      <c r="A43" s="296"/>
      <c r="B43" s="58" t="s">
        <v>102</v>
      </c>
      <c r="C43" s="34" t="s">
        <v>103</v>
      </c>
      <c r="D43" s="38">
        <v>1000</v>
      </c>
      <c r="E43" s="56">
        <v>500</v>
      </c>
      <c r="F43" s="37">
        <f t="shared" si="0"/>
        <v>1500</v>
      </c>
      <c r="G43" s="141"/>
      <c r="H43" s="117">
        <f>ROUNDDOWN(F43*G43,0)</f>
        <v>0</v>
      </c>
      <c r="I43" s="125"/>
      <c r="J43" s="104"/>
    </row>
    <row r="44" spans="1:10" ht="34.200000000000003" customHeight="1" x14ac:dyDescent="0.45">
      <c r="A44" s="296"/>
      <c r="B44" s="59" t="s">
        <v>104</v>
      </c>
      <c r="C44" s="42" t="s">
        <v>105</v>
      </c>
      <c r="D44" s="60">
        <v>2200</v>
      </c>
      <c r="E44" s="76">
        <v>0</v>
      </c>
      <c r="F44" s="61">
        <f t="shared" si="0"/>
        <v>2200</v>
      </c>
      <c r="G44" s="143"/>
      <c r="H44" s="120">
        <f t="shared" si="1"/>
        <v>0</v>
      </c>
      <c r="I44" s="126"/>
      <c r="J44" s="106"/>
    </row>
    <row r="45" spans="1:10" ht="34.200000000000003" customHeight="1" x14ac:dyDescent="0.45">
      <c r="A45" s="263">
        <v>6</v>
      </c>
      <c r="B45" s="29" t="s">
        <v>106</v>
      </c>
      <c r="C45" s="30" t="s">
        <v>107</v>
      </c>
      <c r="D45" s="48">
        <v>3200</v>
      </c>
      <c r="E45" s="75">
        <v>400</v>
      </c>
      <c r="F45" s="57">
        <f t="shared" si="0"/>
        <v>3600</v>
      </c>
      <c r="G45" s="142"/>
      <c r="H45" s="116">
        <f t="shared" si="1"/>
        <v>0</v>
      </c>
      <c r="I45" s="128"/>
      <c r="J45" s="107"/>
    </row>
    <row r="46" spans="1:10" ht="34.200000000000003" customHeight="1" x14ac:dyDescent="0.45">
      <c r="A46" s="264"/>
      <c r="B46" s="33" t="s">
        <v>108</v>
      </c>
      <c r="C46" s="34" t="s">
        <v>191</v>
      </c>
      <c r="D46" s="38">
        <v>3200</v>
      </c>
      <c r="E46" s="56">
        <v>400</v>
      </c>
      <c r="F46" s="37">
        <f t="shared" si="0"/>
        <v>3600</v>
      </c>
      <c r="G46" s="144"/>
      <c r="H46" s="117">
        <f t="shared" si="1"/>
        <v>0</v>
      </c>
      <c r="I46" s="124"/>
      <c r="J46" s="104"/>
    </row>
    <row r="47" spans="1:10" ht="34.200000000000003" customHeight="1" x14ac:dyDescent="0.45">
      <c r="A47" s="264"/>
      <c r="B47" s="33" t="s">
        <v>109</v>
      </c>
      <c r="C47" s="34" t="s">
        <v>110</v>
      </c>
      <c r="D47" s="38">
        <v>2000</v>
      </c>
      <c r="E47" s="56">
        <v>200</v>
      </c>
      <c r="F47" s="37">
        <f t="shared" si="0"/>
        <v>2200</v>
      </c>
      <c r="G47" s="141"/>
      <c r="H47" s="117">
        <f t="shared" si="1"/>
        <v>0</v>
      </c>
      <c r="I47" s="123"/>
      <c r="J47" s="104"/>
    </row>
    <row r="48" spans="1:10" ht="34.200000000000003" customHeight="1" x14ac:dyDescent="0.45">
      <c r="A48" s="264"/>
      <c r="B48" s="33" t="s">
        <v>111</v>
      </c>
      <c r="C48" s="34" t="s">
        <v>103</v>
      </c>
      <c r="D48" s="38">
        <v>1000</v>
      </c>
      <c r="E48" s="56">
        <v>400</v>
      </c>
      <c r="F48" s="37">
        <f t="shared" si="0"/>
        <v>1400</v>
      </c>
      <c r="G48" s="142"/>
      <c r="H48" s="117">
        <f t="shared" si="1"/>
        <v>0</v>
      </c>
      <c r="I48" s="125"/>
      <c r="J48" s="104"/>
    </row>
    <row r="49" spans="1:10" ht="34.200000000000003" customHeight="1" x14ac:dyDescent="0.45">
      <c r="A49" s="265"/>
      <c r="B49" s="41" t="s">
        <v>112</v>
      </c>
      <c r="C49" s="42" t="s">
        <v>105</v>
      </c>
      <c r="D49" s="60">
        <v>2000</v>
      </c>
      <c r="E49" s="76">
        <v>0</v>
      </c>
      <c r="F49" s="61">
        <v>2200</v>
      </c>
      <c r="G49" s="143"/>
      <c r="H49" s="120">
        <f t="shared" si="1"/>
        <v>0</v>
      </c>
      <c r="I49" s="126"/>
      <c r="J49" s="105"/>
    </row>
    <row r="50" spans="1:10" ht="34.200000000000003" customHeight="1" x14ac:dyDescent="0.45">
      <c r="A50" s="266">
        <v>7</v>
      </c>
      <c r="B50" s="53" t="s">
        <v>113</v>
      </c>
      <c r="C50" s="62" t="s">
        <v>114</v>
      </c>
      <c r="D50" s="63">
        <v>3200</v>
      </c>
      <c r="E50" s="77">
        <v>500</v>
      </c>
      <c r="F50" s="90">
        <f t="shared" si="0"/>
        <v>3700</v>
      </c>
      <c r="G50" s="140"/>
      <c r="H50" s="116">
        <f t="shared" si="1"/>
        <v>0</v>
      </c>
      <c r="I50" s="128"/>
      <c r="J50" s="103"/>
    </row>
    <row r="51" spans="1:10" ht="34.200000000000003" customHeight="1" x14ac:dyDescent="0.45">
      <c r="A51" s="266"/>
      <c r="B51" s="33" t="s">
        <v>115</v>
      </c>
      <c r="C51" s="64" t="s">
        <v>192</v>
      </c>
      <c r="D51" s="65">
        <v>3200</v>
      </c>
      <c r="E51" s="78">
        <v>500</v>
      </c>
      <c r="F51" s="91">
        <f t="shared" si="0"/>
        <v>3700</v>
      </c>
      <c r="G51" s="141"/>
      <c r="H51" s="117">
        <f t="shared" si="1"/>
        <v>0</v>
      </c>
      <c r="I51" s="123"/>
      <c r="J51" s="104"/>
    </row>
    <row r="52" spans="1:10" ht="34.200000000000003" customHeight="1" x14ac:dyDescent="0.45">
      <c r="A52" s="266"/>
      <c r="B52" s="33" t="s">
        <v>116</v>
      </c>
      <c r="C52" s="66" t="s">
        <v>117</v>
      </c>
      <c r="D52" s="65">
        <v>3200</v>
      </c>
      <c r="E52" s="78">
        <v>500</v>
      </c>
      <c r="F52" s="91">
        <f t="shared" si="0"/>
        <v>3700</v>
      </c>
      <c r="G52" s="142"/>
      <c r="H52" s="117">
        <f t="shared" si="1"/>
        <v>0</v>
      </c>
      <c r="I52" s="125"/>
      <c r="J52" s="104"/>
    </row>
    <row r="53" spans="1:10" ht="34.200000000000003" customHeight="1" x14ac:dyDescent="0.45">
      <c r="A53" s="266"/>
      <c r="B53" s="33" t="s">
        <v>118</v>
      </c>
      <c r="C53" s="64" t="s">
        <v>103</v>
      </c>
      <c r="D53" s="65">
        <v>1000</v>
      </c>
      <c r="E53" s="78">
        <v>500</v>
      </c>
      <c r="F53" s="91">
        <f t="shared" si="0"/>
        <v>1500</v>
      </c>
      <c r="G53" s="144"/>
      <c r="H53" s="117">
        <f t="shared" si="1"/>
        <v>0</v>
      </c>
      <c r="I53" s="124"/>
      <c r="J53" s="104"/>
    </row>
    <row r="54" spans="1:10" ht="34.200000000000003" customHeight="1" x14ac:dyDescent="0.45">
      <c r="A54" s="267"/>
      <c r="B54" s="41" t="s">
        <v>119</v>
      </c>
      <c r="C54" s="67" t="s">
        <v>105</v>
      </c>
      <c r="D54" s="68">
        <v>2200</v>
      </c>
      <c r="E54" s="79">
        <v>0</v>
      </c>
      <c r="F54" s="92">
        <f t="shared" si="0"/>
        <v>2200</v>
      </c>
      <c r="G54" s="143"/>
      <c r="H54" s="120">
        <f t="shared" si="1"/>
        <v>0</v>
      </c>
      <c r="I54" s="126"/>
      <c r="J54" s="106"/>
    </row>
    <row r="55" spans="1:10" ht="34.200000000000003" customHeight="1" x14ac:dyDescent="0.45">
      <c r="A55" s="263">
        <v>8</v>
      </c>
      <c r="B55" s="53" t="s">
        <v>120</v>
      </c>
      <c r="C55" s="69" t="s">
        <v>121</v>
      </c>
      <c r="D55" s="44">
        <v>3200</v>
      </c>
      <c r="E55" s="80">
        <v>200</v>
      </c>
      <c r="F55" s="32">
        <f t="shared" si="0"/>
        <v>3400</v>
      </c>
      <c r="G55" s="142"/>
      <c r="H55" s="116">
        <f t="shared" si="1"/>
        <v>0</v>
      </c>
      <c r="I55" s="123"/>
      <c r="J55" s="107"/>
    </row>
    <row r="56" spans="1:10" ht="34.200000000000003" customHeight="1" x14ac:dyDescent="0.45">
      <c r="A56" s="264"/>
      <c r="B56" s="33" t="s">
        <v>122</v>
      </c>
      <c r="C56" s="34" t="s">
        <v>193</v>
      </c>
      <c r="D56" s="38">
        <v>3200</v>
      </c>
      <c r="E56" s="54">
        <v>200</v>
      </c>
      <c r="F56" s="93">
        <f t="shared" si="0"/>
        <v>3400</v>
      </c>
      <c r="G56" s="141"/>
      <c r="H56" s="117">
        <f t="shared" si="1"/>
        <v>0</v>
      </c>
      <c r="I56" s="125"/>
      <c r="J56" s="104"/>
    </row>
    <row r="57" spans="1:10" ht="34.200000000000003" customHeight="1" x14ac:dyDescent="0.45">
      <c r="A57" s="264"/>
      <c r="B57" s="33" t="s">
        <v>123</v>
      </c>
      <c r="C57" s="50" t="s">
        <v>194</v>
      </c>
      <c r="D57" s="44">
        <v>3200</v>
      </c>
      <c r="E57" s="54">
        <v>200</v>
      </c>
      <c r="F57" s="93">
        <f t="shared" si="0"/>
        <v>3400</v>
      </c>
      <c r="G57" s="141"/>
      <c r="H57" s="117">
        <f t="shared" si="1"/>
        <v>0</v>
      </c>
      <c r="I57" s="124"/>
      <c r="J57" s="104"/>
    </row>
    <row r="58" spans="1:10" ht="34.200000000000003" customHeight="1" x14ac:dyDescent="0.45">
      <c r="A58" s="264"/>
      <c r="B58" s="33" t="s">
        <v>124</v>
      </c>
      <c r="C58" s="34" t="s">
        <v>103</v>
      </c>
      <c r="D58" s="38">
        <v>1000</v>
      </c>
      <c r="E58" s="56">
        <v>200</v>
      </c>
      <c r="F58" s="37">
        <f t="shared" si="0"/>
        <v>1200</v>
      </c>
      <c r="G58" s="141"/>
      <c r="H58" s="117">
        <f t="shared" si="1"/>
        <v>0</v>
      </c>
      <c r="I58" s="124"/>
      <c r="J58" s="104"/>
    </row>
    <row r="59" spans="1:10" ht="34.200000000000003" customHeight="1" x14ac:dyDescent="0.45">
      <c r="A59" s="265"/>
      <c r="B59" s="41" t="s">
        <v>125</v>
      </c>
      <c r="C59" s="304" t="s">
        <v>105</v>
      </c>
      <c r="D59" s="60">
        <v>2200</v>
      </c>
      <c r="E59" s="76">
        <v>0</v>
      </c>
      <c r="F59" s="43">
        <f t="shared" si="0"/>
        <v>2200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27" customHeight="1" x14ac:dyDescent="0.45">
      <c r="B61" s="115" t="s">
        <v>154</v>
      </c>
    </row>
    <row r="62" spans="1:10" ht="27"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4022-C5D6-4A23-993A-477B5CD14EB0}">
  <sheetPr>
    <tabColor rgb="FFF7FF8D"/>
    <pageSetUpPr fitToPage="1"/>
  </sheetPr>
  <dimension ref="A1:J83"/>
  <sheetViews>
    <sheetView view="pageBreakPreview" zoomScale="70" zoomScaleNormal="90" zoomScaleSheetLayoutView="70" workbookViewId="0">
      <pane xSplit="3" ySplit="5" topLeftCell="D37" activePane="bottomRight" state="frozen"/>
      <selection pane="topRight" activeCell="E1" sqref="E1"/>
      <selection pane="bottomLeft" activeCell="A5" sqref="A5"/>
      <selection pane="bottomRight" activeCell="F45" sqref="F45"/>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181</v>
      </c>
      <c r="B1" s="23"/>
      <c r="F1" s="25"/>
      <c r="H1" s="28"/>
      <c r="J1" s="152" t="s">
        <v>171</v>
      </c>
    </row>
    <row r="2" spans="1:10" s="73" customFormat="1" ht="15"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170</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97">
        <v>1</v>
      </c>
      <c r="B6" s="29" t="s">
        <v>30</v>
      </c>
      <c r="C6" s="30" t="s">
        <v>31</v>
      </c>
      <c r="D6" s="31">
        <v>0</v>
      </c>
      <c r="E6" s="55">
        <v>3000</v>
      </c>
      <c r="F6" s="32">
        <f t="shared" ref="F6:F59" si="0">D6+E6</f>
        <v>3000</v>
      </c>
      <c r="G6" s="142"/>
      <c r="H6" s="116">
        <f>ROUNDDOWN(F6*G6,0)</f>
        <v>0</v>
      </c>
      <c r="I6" s="123"/>
      <c r="J6" s="103"/>
    </row>
    <row r="7" spans="1:10" ht="34.200000000000003" customHeight="1" x14ac:dyDescent="0.45">
      <c r="A7" s="266"/>
      <c r="B7" s="33" t="s">
        <v>32</v>
      </c>
      <c r="C7" s="34" t="s">
        <v>33</v>
      </c>
      <c r="D7" s="35">
        <v>0</v>
      </c>
      <c r="E7" s="36">
        <v>7000</v>
      </c>
      <c r="F7" s="37">
        <f t="shared" si="0"/>
        <v>7000</v>
      </c>
      <c r="G7" s="144"/>
      <c r="H7" s="117">
        <f t="shared" ref="H7:H59" si="1">ROUNDDOWN(F7*G7,0)</f>
        <v>0</v>
      </c>
      <c r="I7" s="124"/>
      <c r="J7" s="104"/>
    </row>
    <row r="8" spans="1:10" ht="34.200000000000003" customHeight="1" x14ac:dyDescent="0.45">
      <c r="A8" s="266"/>
      <c r="B8" s="33" t="s">
        <v>34</v>
      </c>
      <c r="C8" s="34" t="s">
        <v>35</v>
      </c>
      <c r="D8" s="36">
        <v>23500</v>
      </c>
      <c r="E8" s="39">
        <v>0</v>
      </c>
      <c r="F8" s="37">
        <f t="shared" si="0"/>
        <v>23500</v>
      </c>
      <c r="G8" s="141"/>
      <c r="H8" s="117">
        <f t="shared" si="1"/>
        <v>0</v>
      </c>
      <c r="I8" s="124"/>
      <c r="J8" s="104"/>
    </row>
    <row r="9" spans="1:10" ht="34.200000000000003" customHeight="1" x14ac:dyDescent="0.45">
      <c r="A9" s="266"/>
      <c r="B9" s="33" t="s">
        <v>36</v>
      </c>
      <c r="C9" s="34" t="s">
        <v>37</v>
      </c>
      <c r="D9" s="36">
        <v>62400</v>
      </c>
      <c r="E9" s="251">
        <v>0</v>
      </c>
      <c r="F9" s="37">
        <f t="shared" si="0"/>
        <v>62400</v>
      </c>
      <c r="G9" s="142"/>
      <c r="H9" s="117">
        <f t="shared" si="1"/>
        <v>0</v>
      </c>
      <c r="I9" s="124"/>
      <c r="J9" s="104"/>
    </row>
    <row r="10" spans="1:10" ht="34.200000000000003" customHeight="1" x14ac:dyDescent="0.45">
      <c r="A10" s="266"/>
      <c r="B10" s="33" t="s">
        <v>38</v>
      </c>
      <c r="C10" s="34" t="s">
        <v>39</v>
      </c>
      <c r="D10" s="36">
        <v>20500</v>
      </c>
      <c r="E10" s="35">
        <v>0</v>
      </c>
      <c r="F10" s="37">
        <f t="shared" si="0"/>
        <v>20500</v>
      </c>
      <c r="G10" s="141"/>
      <c r="H10" s="117">
        <f t="shared" si="1"/>
        <v>0</v>
      </c>
      <c r="I10" s="124"/>
      <c r="J10" s="104"/>
    </row>
    <row r="11" spans="1:10" ht="34.200000000000003" customHeight="1" x14ac:dyDescent="0.45">
      <c r="A11" s="266"/>
      <c r="B11" s="33" t="s">
        <v>40</v>
      </c>
      <c r="C11" s="34" t="s">
        <v>41</v>
      </c>
      <c r="D11" s="36">
        <v>30</v>
      </c>
      <c r="E11" s="39">
        <v>0</v>
      </c>
      <c r="F11" s="37">
        <f t="shared" si="0"/>
        <v>30</v>
      </c>
      <c r="G11" s="142"/>
      <c r="H11" s="117">
        <f t="shared" si="1"/>
        <v>0</v>
      </c>
      <c r="I11" s="124"/>
      <c r="J11" s="104"/>
    </row>
    <row r="12" spans="1:10" ht="34.200000000000003" customHeight="1" x14ac:dyDescent="0.45">
      <c r="A12" s="266"/>
      <c r="B12" s="33" t="s">
        <v>42</v>
      </c>
      <c r="C12" s="34" t="s">
        <v>43</v>
      </c>
      <c r="D12" s="153">
        <v>116340</v>
      </c>
      <c r="E12" s="252">
        <v>0</v>
      </c>
      <c r="F12" s="155">
        <f t="shared" si="0"/>
        <v>116340</v>
      </c>
      <c r="G12" s="144"/>
      <c r="H12" s="117">
        <f t="shared" si="1"/>
        <v>0</v>
      </c>
      <c r="I12" s="124"/>
      <c r="J12" s="104"/>
    </row>
    <row r="13" spans="1:10" ht="34.200000000000003" customHeight="1" x14ac:dyDescent="0.45">
      <c r="A13" s="266"/>
      <c r="B13" s="33" t="s">
        <v>44</v>
      </c>
      <c r="C13" s="34" t="s">
        <v>45</v>
      </c>
      <c r="D13" s="153">
        <v>35870</v>
      </c>
      <c r="E13" s="157">
        <v>0</v>
      </c>
      <c r="F13" s="155">
        <f t="shared" si="0"/>
        <v>35870</v>
      </c>
      <c r="G13" s="144"/>
      <c r="H13" s="117">
        <f t="shared" si="1"/>
        <v>0</v>
      </c>
      <c r="I13" s="124"/>
      <c r="J13" s="104"/>
    </row>
    <row r="14" spans="1:10" ht="34.200000000000003" customHeight="1" x14ac:dyDescent="0.45">
      <c r="A14" s="266"/>
      <c r="B14" s="33" t="s">
        <v>46</v>
      </c>
      <c r="C14" s="34" t="s">
        <v>47</v>
      </c>
      <c r="D14" s="153">
        <v>30460</v>
      </c>
      <c r="E14" s="154">
        <v>0</v>
      </c>
      <c r="F14" s="155">
        <f t="shared" si="0"/>
        <v>30460</v>
      </c>
      <c r="G14" s="144"/>
      <c r="H14" s="117">
        <f t="shared" si="1"/>
        <v>0</v>
      </c>
      <c r="I14" s="124"/>
      <c r="J14" s="104"/>
    </row>
    <row r="15" spans="1:10" ht="34.200000000000003" customHeight="1" x14ac:dyDescent="0.45">
      <c r="A15" s="266"/>
      <c r="B15" s="33" t="s">
        <v>48</v>
      </c>
      <c r="C15" s="34" t="s">
        <v>49</v>
      </c>
      <c r="D15" s="153">
        <v>200</v>
      </c>
      <c r="E15" s="157">
        <v>0</v>
      </c>
      <c r="F15" s="155">
        <f t="shared" si="0"/>
        <v>200</v>
      </c>
      <c r="G15" s="144"/>
      <c r="H15" s="117">
        <f t="shared" si="1"/>
        <v>0</v>
      </c>
      <c r="I15" s="124"/>
      <c r="J15" s="104"/>
    </row>
    <row r="16" spans="1:10" ht="34.200000000000003" customHeight="1" x14ac:dyDescent="0.45">
      <c r="A16" s="266"/>
      <c r="B16" s="33" t="s">
        <v>50</v>
      </c>
      <c r="C16" s="151" t="s">
        <v>51</v>
      </c>
      <c r="D16" s="156">
        <v>0</v>
      </c>
      <c r="E16" s="153">
        <v>1500</v>
      </c>
      <c r="F16" s="155">
        <f t="shared" si="0"/>
        <v>1500</v>
      </c>
      <c r="G16" s="141"/>
      <c r="H16" s="117">
        <f t="shared" si="1"/>
        <v>0</v>
      </c>
      <c r="I16" s="124"/>
      <c r="J16" s="104"/>
    </row>
    <row r="17" spans="1:10" ht="34.200000000000003" customHeight="1" x14ac:dyDescent="0.45">
      <c r="A17" s="266"/>
      <c r="B17" s="33" t="s">
        <v>52</v>
      </c>
      <c r="C17" s="64" t="s">
        <v>53</v>
      </c>
      <c r="D17" s="157">
        <v>0</v>
      </c>
      <c r="E17" s="153">
        <v>200</v>
      </c>
      <c r="F17" s="155">
        <f t="shared" si="0"/>
        <v>200</v>
      </c>
      <c r="G17" s="141"/>
      <c r="H17" s="117">
        <f>ROUNDDOWN(F17*G17,0)</f>
        <v>0</v>
      </c>
      <c r="I17" s="124"/>
      <c r="J17" s="104"/>
    </row>
    <row r="18" spans="1:10" ht="34.200000000000003" customHeight="1" x14ac:dyDescent="0.45">
      <c r="A18" s="266"/>
      <c r="B18" s="33" t="s">
        <v>54</v>
      </c>
      <c r="C18" s="64" t="s">
        <v>55</v>
      </c>
      <c r="D18" s="153">
        <v>289300</v>
      </c>
      <c r="E18" s="158">
        <v>5000</v>
      </c>
      <c r="F18" s="155">
        <f t="shared" si="0"/>
        <v>294300</v>
      </c>
      <c r="G18" s="142"/>
      <c r="H18" s="117">
        <f>ROUNDDOWN(F18*G18,0)</f>
        <v>0</v>
      </c>
      <c r="I18" s="124"/>
      <c r="J18" s="104"/>
    </row>
    <row r="19" spans="1:10" ht="34.200000000000003" customHeight="1" x14ac:dyDescent="0.45">
      <c r="A19" s="266"/>
      <c r="B19" s="33" t="s">
        <v>56</v>
      </c>
      <c r="C19" s="64" t="s">
        <v>57</v>
      </c>
      <c r="D19" s="153">
        <v>265610</v>
      </c>
      <c r="E19" s="159">
        <v>2000</v>
      </c>
      <c r="F19" s="155">
        <f t="shared" si="0"/>
        <v>267610</v>
      </c>
      <c r="G19" s="144"/>
      <c r="H19" s="117">
        <f t="shared" si="1"/>
        <v>0</v>
      </c>
      <c r="I19" s="123"/>
      <c r="J19" s="104"/>
    </row>
    <row r="20" spans="1:10" ht="34.200000000000003" customHeight="1" x14ac:dyDescent="0.45">
      <c r="A20" s="266"/>
      <c r="B20" s="33" t="s">
        <v>58</v>
      </c>
      <c r="C20" s="64" t="s">
        <v>59</v>
      </c>
      <c r="D20" s="153">
        <v>265770</v>
      </c>
      <c r="E20" s="158">
        <v>1500</v>
      </c>
      <c r="F20" s="155">
        <f t="shared" si="0"/>
        <v>267270</v>
      </c>
      <c r="G20" s="144"/>
      <c r="H20" s="117">
        <f t="shared" si="1"/>
        <v>0</v>
      </c>
      <c r="I20" s="125"/>
      <c r="J20" s="104"/>
    </row>
    <row r="21" spans="1:10" ht="34.200000000000003" customHeight="1" x14ac:dyDescent="0.45">
      <c r="A21" s="266"/>
      <c r="B21" s="33" t="s">
        <v>60</v>
      </c>
      <c r="C21" s="145" t="s">
        <v>61</v>
      </c>
      <c r="D21" s="153">
        <v>289300</v>
      </c>
      <c r="E21" s="153">
        <v>3000</v>
      </c>
      <c r="F21" s="155">
        <f t="shared" si="0"/>
        <v>292300</v>
      </c>
      <c r="G21" s="146"/>
      <c r="H21" s="117">
        <f t="shared" si="1"/>
        <v>0</v>
      </c>
      <c r="I21" s="124"/>
      <c r="J21" s="104"/>
    </row>
    <row r="22" spans="1:10" ht="34.200000000000003" customHeight="1" x14ac:dyDescent="0.45">
      <c r="A22" s="266"/>
      <c r="B22" s="33" t="s">
        <v>62</v>
      </c>
      <c r="C22" s="64" t="s">
        <v>63</v>
      </c>
      <c r="D22" s="153">
        <v>56410</v>
      </c>
      <c r="E22" s="169">
        <v>700</v>
      </c>
      <c r="F22" s="155">
        <f t="shared" si="0"/>
        <v>57110</v>
      </c>
      <c r="G22" s="142"/>
      <c r="H22" s="117">
        <f t="shared" si="1"/>
        <v>0</v>
      </c>
      <c r="I22" s="124"/>
      <c r="J22" s="104"/>
    </row>
    <row r="23" spans="1:10" ht="34.200000000000003" customHeight="1" x14ac:dyDescent="0.45">
      <c r="A23" s="266"/>
      <c r="B23" s="33" t="s">
        <v>64</v>
      </c>
      <c r="C23" s="64" t="s">
        <v>65</v>
      </c>
      <c r="D23" s="36">
        <v>56410</v>
      </c>
      <c r="E23" s="36">
        <v>700</v>
      </c>
      <c r="F23" s="37">
        <f t="shared" si="0"/>
        <v>57110</v>
      </c>
      <c r="G23" s="144"/>
      <c r="H23" s="117">
        <f t="shared" si="1"/>
        <v>0</v>
      </c>
      <c r="I23" s="123"/>
      <c r="J23" s="104"/>
    </row>
    <row r="24" spans="1:10" ht="34.200000000000003" customHeight="1" x14ac:dyDescent="0.45">
      <c r="A24" s="266"/>
      <c r="B24" s="33" t="s">
        <v>66</v>
      </c>
      <c r="C24" s="64" t="s">
        <v>67</v>
      </c>
      <c r="D24" s="36">
        <v>56410</v>
      </c>
      <c r="E24" s="36">
        <v>700</v>
      </c>
      <c r="F24" s="37">
        <f t="shared" si="0"/>
        <v>57110</v>
      </c>
      <c r="G24" s="144"/>
      <c r="H24" s="117">
        <f t="shared" si="1"/>
        <v>0</v>
      </c>
      <c r="I24" s="125"/>
      <c r="J24" s="104"/>
    </row>
    <row r="25" spans="1:10" ht="34.200000000000003" customHeight="1" x14ac:dyDescent="0.45">
      <c r="A25" s="266"/>
      <c r="B25" s="41" t="s">
        <v>68</v>
      </c>
      <c r="C25" s="67" t="s">
        <v>69</v>
      </c>
      <c r="D25" s="36">
        <v>56410</v>
      </c>
      <c r="E25" s="52">
        <v>700</v>
      </c>
      <c r="F25" s="43">
        <f t="shared" si="0"/>
        <v>57110</v>
      </c>
      <c r="G25" s="143"/>
      <c r="H25" s="118">
        <f t="shared" si="1"/>
        <v>0</v>
      </c>
      <c r="I25" s="126"/>
      <c r="J25" s="105"/>
    </row>
    <row r="26" spans="1:10" ht="34.200000000000003" customHeight="1" x14ac:dyDescent="0.45">
      <c r="A26" s="297">
        <v>2</v>
      </c>
      <c r="B26" s="45" t="s">
        <v>70</v>
      </c>
      <c r="C26" s="62" t="s">
        <v>71</v>
      </c>
      <c r="D26" s="170">
        <v>300</v>
      </c>
      <c r="E26" s="169">
        <v>0</v>
      </c>
      <c r="F26" s="171">
        <f t="shared" si="0"/>
        <v>300</v>
      </c>
      <c r="G26" s="142"/>
      <c r="H26" s="119">
        <f t="shared" si="1"/>
        <v>0</v>
      </c>
      <c r="I26" s="123"/>
      <c r="J26" s="103"/>
    </row>
    <row r="27" spans="1:10" ht="34.200000000000003" customHeight="1" x14ac:dyDescent="0.45">
      <c r="A27" s="298"/>
      <c r="B27" s="49" t="s">
        <v>72</v>
      </c>
      <c r="C27" s="147" t="s">
        <v>73</v>
      </c>
      <c r="D27" s="153">
        <v>289300</v>
      </c>
      <c r="E27" s="160">
        <v>2500</v>
      </c>
      <c r="F27" s="161">
        <f t="shared" si="0"/>
        <v>291800</v>
      </c>
      <c r="G27" s="141"/>
      <c r="H27" s="117">
        <f t="shared" si="1"/>
        <v>0</v>
      </c>
      <c r="I27" s="125"/>
      <c r="J27" s="104"/>
    </row>
    <row r="28" spans="1:10" ht="34.200000000000003" customHeight="1" x14ac:dyDescent="0.45">
      <c r="A28" s="298"/>
      <c r="B28" s="51" t="s">
        <v>74</v>
      </c>
      <c r="C28" s="148" t="s">
        <v>75</v>
      </c>
      <c r="D28" s="162"/>
      <c r="E28" s="162">
        <v>300</v>
      </c>
      <c r="F28" s="163">
        <f t="shared" si="0"/>
        <v>300</v>
      </c>
      <c r="G28" s="143"/>
      <c r="H28" s="120">
        <f t="shared" si="1"/>
        <v>0</v>
      </c>
      <c r="I28" s="126"/>
      <c r="J28" s="105"/>
    </row>
    <row r="29" spans="1:10" ht="34.200000000000003" customHeight="1" x14ac:dyDescent="0.45">
      <c r="A29" s="298"/>
      <c r="B29" s="53" t="s">
        <v>76</v>
      </c>
      <c r="C29" s="62" t="s">
        <v>77</v>
      </c>
      <c r="D29" s="158">
        <v>4550</v>
      </c>
      <c r="E29" s="158">
        <v>0</v>
      </c>
      <c r="F29" s="164">
        <f t="shared" si="0"/>
        <v>4550</v>
      </c>
      <c r="G29" s="140"/>
      <c r="H29" s="116">
        <f t="shared" si="1"/>
        <v>0</v>
      </c>
      <c r="I29" s="123"/>
      <c r="J29" s="103"/>
    </row>
    <row r="30" spans="1:10" ht="34.200000000000003" customHeight="1" x14ac:dyDescent="0.45">
      <c r="A30" s="298"/>
      <c r="B30" s="33" t="s">
        <v>78</v>
      </c>
      <c r="C30" s="64" t="s">
        <v>79</v>
      </c>
      <c r="D30" s="153">
        <v>2500</v>
      </c>
      <c r="E30" s="153">
        <v>150</v>
      </c>
      <c r="F30" s="165">
        <f t="shared" si="0"/>
        <v>2650</v>
      </c>
      <c r="G30" s="142"/>
      <c r="H30" s="117">
        <f t="shared" si="1"/>
        <v>0</v>
      </c>
      <c r="I30" s="125"/>
      <c r="J30" s="104"/>
    </row>
    <row r="31" spans="1:10" ht="34.200000000000003" customHeight="1" x14ac:dyDescent="0.45">
      <c r="A31" s="298"/>
      <c r="B31" s="33" t="s">
        <v>80</v>
      </c>
      <c r="C31" s="64" t="s">
        <v>81</v>
      </c>
      <c r="D31" s="153">
        <v>2050</v>
      </c>
      <c r="E31" s="153">
        <v>100</v>
      </c>
      <c r="F31" s="165">
        <f t="shared" si="0"/>
        <v>2150</v>
      </c>
      <c r="G31" s="144"/>
      <c r="H31" s="117">
        <f t="shared" si="1"/>
        <v>0</v>
      </c>
      <c r="I31" s="124"/>
      <c r="J31" s="104"/>
    </row>
    <row r="32" spans="1:10" ht="34.200000000000003" customHeight="1" x14ac:dyDescent="0.45">
      <c r="A32" s="298"/>
      <c r="B32" s="33" t="s">
        <v>82</v>
      </c>
      <c r="C32" s="64" t="s">
        <v>83</v>
      </c>
      <c r="D32" s="153">
        <v>4550</v>
      </c>
      <c r="E32" s="153">
        <v>250</v>
      </c>
      <c r="F32" s="165">
        <f t="shared" si="0"/>
        <v>4800</v>
      </c>
      <c r="G32" s="144"/>
      <c r="H32" s="117">
        <f t="shared" si="1"/>
        <v>0</v>
      </c>
      <c r="I32" s="123"/>
      <c r="J32" s="104"/>
    </row>
    <row r="33" spans="1:10" ht="34.200000000000003" customHeight="1" x14ac:dyDescent="0.45">
      <c r="A33" s="298"/>
      <c r="B33" s="33" t="s">
        <v>84</v>
      </c>
      <c r="C33" s="64" t="s">
        <v>85</v>
      </c>
      <c r="D33" s="153">
        <v>4550</v>
      </c>
      <c r="E33" s="153">
        <v>100</v>
      </c>
      <c r="F33" s="165">
        <f t="shared" si="0"/>
        <v>4650</v>
      </c>
      <c r="G33" s="144"/>
      <c r="H33" s="117">
        <f t="shared" si="1"/>
        <v>0</v>
      </c>
      <c r="I33" s="125"/>
      <c r="J33" s="104"/>
    </row>
    <row r="34" spans="1:10" ht="34.200000000000003" customHeight="1" x14ac:dyDescent="0.45">
      <c r="A34" s="299"/>
      <c r="B34" s="51" t="s">
        <v>86</v>
      </c>
      <c r="C34" s="148" t="s">
        <v>87</v>
      </c>
      <c r="D34" s="162">
        <v>4550</v>
      </c>
      <c r="E34" s="162">
        <v>250</v>
      </c>
      <c r="F34" s="163">
        <f t="shared" si="0"/>
        <v>4800</v>
      </c>
      <c r="G34" s="143"/>
      <c r="H34" s="120">
        <f t="shared" si="1"/>
        <v>0</v>
      </c>
      <c r="I34" s="126"/>
      <c r="J34" s="106"/>
    </row>
    <row r="35" spans="1:10" ht="34.200000000000003" customHeight="1" x14ac:dyDescent="0.45">
      <c r="A35" s="297">
        <v>3</v>
      </c>
      <c r="B35" s="29" t="s">
        <v>88</v>
      </c>
      <c r="C35" s="149" t="s">
        <v>89</v>
      </c>
      <c r="D35" s="172">
        <v>19500</v>
      </c>
      <c r="E35" s="170">
        <v>0</v>
      </c>
      <c r="F35" s="173">
        <f t="shared" si="0"/>
        <v>19500</v>
      </c>
      <c r="G35" s="150"/>
      <c r="H35" s="116">
        <f t="shared" si="1"/>
        <v>0</v>
      </c>
      <c r="I35" s="127"/>
      <c r="J35" s="103"/>
    </row>
    <row r="36" spans="1:10" ht="34.200000000000003" customHeight="1" x14ac:dyDescent="0.45">
      <c r="A36" s="267"/>
      <c r="B36" s="51" t="s">
        <v>90</v>
      </c>
      <c r="C36" s="148" t="s">
        <v>91</v>
      </c>
      <c r="D36" s="162">
        <v>28700</v>
      </c>
      <c r="E36" s="166">
        <v>0</v>
      </c>
      <c r="F36" s="163">
        <f t="shared" si="0"/>
        <v>28700</v>
      </c>
      <c r="G36" s="143"/>
      <c r="H36" s="118">
        <f t="shared" si="1"/>
        <v>0</v>
      </c>
      <c r="I36" s="126"/>
      <c r="J36" s="105"/>
    </row>
    <row r="37" spans="1:10" ht="34.200000000000003" customHeight="1" x14ac:dyDescent="0.45">
      <c r="A37" s="297">
        <v>4</v>
      </c>
      <c r="B37" s="29" t="s">
        <v>92</v>
      </c>
      <c r="C37" s="149" t="s">
        <v>93</v>
      </c>
      <c r="D37" s="167">
        <v>35500</v>
      </c>
      <c r="E37" s="167">
        <v>180</v>
      </c>
      <c r="F37" s="165">
        <f t="shared" si="0"/>
        <v>35680</v>
      </c>
      <c r="G37" s="140"/>
      <c r="H37" s="119">
        <f t="shared" si="1"/>
        <v>0</v>
      </c>
      <c r="I37" s="128"/>
      <c r="J37" s="103"/>
    </row>
    <row r="38" spans="1:10" ht="34.200000000000003" customHeight="1" x14ac:dyDescent="0.45">
      <c r="A38" s="266"/>
      <c r="B38" s="33" t="s">
        <v>94</v>
      </c>
      <c r="C38" s="64" t="s">
        <v>95</v>
      </c>
      <c r="D38" s="168">
        <v>35500</v>
      </c>
      <c r="E38" s="168">
        <v>180</v>
      </c>
      <c r="F38" s="165">
        <f t="shared" si="0"/>
        <v>35680</v>
      </c>
      <c r="G38" s="142"/>
      <c r="H38" s="117">
        <f t="shared" si="1"/>
        <v>0</v>
      </c>
      <c r="I38" s="123"/>
      <c r="J38" s="104"/>
    </row>
    <row r="39" spans="1:10" ht="34.200000000000003" customHeight="1" x14ac:dyDescent="0.45">
      <c r="A39" s="266"/>
      <c r="B39" s="33" t="s">
        <v>96</v>
      </c>
      <c r="C39" s="64" t="s">
        <v>97</v>
      </c>
      <c r="D39" s="168">
        <v>35500</v>
      </c>
      <c r="E39" s="168">
        <v>180</v>
      </c>
      <c r="F39" s="165">
        <f t="shared" si="0"/>
        <v>35680</v>
      </c>
      <c r="G39" s="143"/>
      <c r="H39" s="120">
        <f t="shared" si="1"/>
        <v>0</v>
      </c>
      <c r="I39" s="126"/>
      <c r="J39" s="105"/>
    </row>
    <row r="40" spans="1:10" ht="34.200000000000003" customHeight="1" x14ac:dyDescent="0.45">
      <c r="A40" s="295">
        <v>5</v>
      </c>
      <c r="B40" s="29" t="s">
        <v>98</v>
      </c>
      <c r="C40" s="310" t="s">
        <v>99</v>
      </c>
      <c r="D40" s="48">
        <v>3200</v>
      </c>
      <c r="E40" s="75">
        <v>400</v>
      </c>
      <c r="F40" s="57">
        <f t="shared" si="0"/>
        <v>3600</v>
      </c>
      <c r="G40" s="140"/>
      <c r="H40" s="116">
        <f t="shared" si="1"/>
        <v>0</v>
      </c>
      <c r="I40" s="123"/>
      <c r="J40" s="103"/>
    </row>
    <row r="41" spans="1:10" ht="34.200000000000003" customHeight="1" x14ac:dyDescent="0.45">
      <c r="A41" s="296"/>
      <c r="B41" s="33" t="s">
        <v>100</v>
      </c>
      <c r="C41" s="309" t="s">
        <v>189</v>
      </c>
      <c r="D41" s="38">
        <v>3200</v>
      </c>
      <c r="E41" s="56">
        <v>400</v>
      </c>
      <c r="F41" s="37">
        <f t="shared" si="0"/>
        <v>3600</v>
      </c>
      <c r="G41" s="141"/>
      <c r="H41" s="117">
        <f t="shared" si="1"/>
        <v>0</v>
      </c>
      <c r="I41" s="125"/>
      <c r="J41" s="104"/>
    </row>
    <row r="42" spans="1:10" ht="34.200000000000003" customHeight="1" x14ac:dyDescent="0.45">
      <c r="A42" s="296"/>
      <c r="B42" s="58" t="s">
        <v>101</v>
      </c>
      <c r="C42" s="34" t="s">
        <v>190</v>
      </c>
      <c r="D42" s="38">
        <v>2000</v>
      </c>
      <c r="E42" s="56">
        <v>200</v>
      </c>
      <c r="F42" s="37">
        <f t="shared" si="0"/>
        <v>2200</v>
      </c>
      <c r="G42" s="142"/>
      <c r="H42" s="117">
        <f t="shared" si="1"/>
        <v>0</v>
      </c>
      <c r="I42" s="125"/>
      <c r="J42" s="104"/>
    </row>
    <row r="43" spans="1:10" ht="34.200000000000003" customHeight="1" x14ac:dyDescent="0.45">
      <c r="A43" s="296"/>
      <c r="B43" s="58" t="s">
        <v>102</v>
      </c>
      <c r="C43" s="34" t="s">
        <v>103</v>
      </c>
      <c r="D43" s="38">
        <v>1000</v>
      </c>
      <c r="E43" s="56">
        <v>500</v>
      </c>
      <c r="F43" s="37">
        <f t="shared" si="0"/>
        <v>1500</v>
      </c>
      <c r="G43" s="141"/>
      <c r="H43" s="117">
        <f>ROUNDDOWN(F43*G43,0)</f>
        <v>0</v>
      </c>
      <c r="I43" s="125"/>
      <c r="J43" s="104"/>
    </row>
    <row r="44" spans="1:10" ht="34.200000000000003" customHeight="1" x14ac:dyDescent="0.45">
      <c r="A44" s="296"/>
      <c r="B44" s="59" t="s">
        <v>104</v>
      </c>
      <c r="C44" s="42" t="s">
        <v>105</v>
      </c>
      <c r="D44" s="60">
        <v>2200</v>
      </c>
      <c r="E44" s="76">
        <v>0</v>
      </c>
      <c r="F44" s="61">
        <f t="shared" si="0"/>
        <v>2200</v>
      </c>
      <c r="G44" s="143"/>
      <c r="H44" s="120">
        <f t="shared" si="1"/>
        <v>0</v>
      </c>
      <c r="I44" s="126"/>
      <c r="J44" s="106"/>
    </row>
    <row r="45" spans="1:10" ht="34.200000000000003" customHeight="1" x14ac:dyDescent="0.45">
      <c r="A45" s="263">
        <v>6</v>
      </c>
      <c r="B45" s="29" t="s">
        <v>106</v>
      </c>
      <c r="C45" s="30" t="s">
        <v>107</v>
      </c>
      <c r="D45" s="48">
        <v>3200</v>
      </c>
      <c r="E45" s="75">
        <v>400</v>
      </c>
      <c r="F45" s="57">
        <f t="shared" si="0"/>
        <v>3600</v>
      </c>
      <c r="G45" s="142"/>
      <c r="H45" s="116">
        <f t="shared" si="1"/>
        <v>0</v>
      </c>
      <c r="I45" s="128"/>
      <c r="J45" s="107"/>
    </row>
    <row r="46" spans="1:10" ht="34.200000000000003" customHeight="1" x14ac:dyDescent="0.45">
      <c r="A46" s="264"/>
      <c r="B46" s="33" t="s">
        <v>108</v>
      </c>
      <c r="C46" s="34" t="s">
        <v>191</v>
      </c>
      <c r="D46" s="38">
        <v>3200</v>
      </c>
      <c r="E46" s="56">
        <v>400</v>
      </c>
      <c r="F46" s="37">
        <f t="shared" si="0"/>
        <v>3600</v>
      </c>
      <c r="G46" s="144"/>
      <c r="H46" s="117">
        <f t="shared" si="1"/>
        <v>0</v>
      </c>
      <c r="I46" s="124"/>
      <c r="J46" s="104"/>
    </row>
    <row r="47" spans="1:10" ht="34.200000000000003" customHeight="1" x14ac:dyDescent="0.45">
      <c r="A47" s="264"/>
      <c r="B47" s="33" t="s">
        <v>109</v>
      </c>
      <c r="C47" s="34" t="s">
        <v>110</v>
      </c>
      <c r="D47" s="38">
        <v>2000</v>
      </c>
      <c r="E47" s="56">
        <v>200</v>
      </c>
      <c r="F47" s="37">
        <f t="shared" si="0"/>
        <v>2200</v>
      </c>
      <c r="G47" s="141"/>
      <c r="H47" s="117">
        <f t="shared" si="1"/>
        <v>0</v>
      </c>
      <c r="I47" s="123"/>
      <c r="J47" s="104"/>
    </row>
    <row r="48" spans="1:10" ht="34.200000000000003" customHeight="1" x14ac:dyDescent="0.45">
      <c r="A48" s="264"/>
      <c r="B48" s="33" t="s">
        <v>111</v>
      </c>
      <c r="C48" s="34" t="s">
        <v>103</v>
      </c>
      <c r="D48" s="38">
        <v>1000</v>
      </c>
      <c r="E48" s="56">
        <v>400</v>
      </c>
      <c r="F48" s="37">
        <f t="shared" si="0"/>
        <v>1400</v>
      </c>
      <c r="G48" s="142"/>
      <c r="H48" s="117">
        <f t="shared" si="1"/>
        <v>0</v>
      </c>
      <c r="I48" s="125"/>
      <c r="J48" s="104"/>
    </row>
    <row r="49" spans="1:10" ht="34.200000000000003" customHeight="1" x14ac:dyDescent="0.45">
      <c r="A49" s="265"/>
      <c r="B49" s="41" t="s">
        <v>112</v>
      </c>
      <c r="C49" s="42" t="s">
        <v>105</v>
      </c>
      <c r="D49" s="60">
        <v>2000</v>
      </c>
      <c r="E49" s="76">
        <v>0</v>
      </c>
      <c r="F49" s="61">
        <v>2200</v>
      </c>
      <c r="G49" s="143"/>
      <c r="H49" s="120">
        <f t="shared" si="1"/>
        <v>0</v>
      </c>
      <c r="I49" s="126"/>
      <c r="J49" s="105"/>
    </row>
    <row r="50" spans="1:10" ht="34.200000000000003" customHeight="1" x14ac:dyDescent="0.45">
      <c r="A50" s="266">
        <v>7</v>
      </c>
      <c r="B50" s="53" t="s">
        <v>113</v>
      </c>
      <c r="C50" s="62" t="s">
        <v>114</v>
      </c>
      <c r="D50" s="63">
        <v>3200</v>
      </c>
      <c r="E50" s="77">
        <v>500</v>
      </c>
      <c r="F50" s="90">
        <f t="shared" si="0"/>
        <v>3700</v>
      </c>
      <c r="G50" s="140"/>
      <c r="H50" s="116">
        <f t="shared" si="1"/>
        <v>0</v>
      </c>
      <c r="I50" s="128"/>
      <c r="J50" s="103"/>
    </row>
    <row r="51" spans="1:10" ht="34.200000000000003" customHeight="1" x14ac:dyDescent="0.45">
      <c r="A51" s="266"/>
      <c r="B51" s="33" t="s">
        <v>115</v>
      </c>
      <c r="C51" s="64" t="s">
        <v>192</v>
      </c>
      <c r="D51" s="65">
        <v>3200</v>
      </c>
      <c r="E51" s="78">
        <v>500</v>
      </c>
      <c r="F51" s="91">
        <f t="shared" si="0"/>
        <v>3700</v>
      </c>
      <c r="G51" s="141"/>
      <c r="H51" s="117">
        <f t="shared" si="1"/>
        <v>0</v>
      </c>
      <c r="I51" s="123"/>
      <c r="J51" s="104"/>
    </row>
    <row r="52" spans="1:10" ht="34.200000000000003" customHeight="1" x14ac:dyDescent="0.45">
      <c r="A52" s="266"/>
      <c r="B52" s="33" t="s">
        <v>116</v>
      </c>
      <c r="C52" s="66" t="s">
        <v>117</v>
      </c>
      <c r="D52" s="65">
        <v>3200</v>
      </c>
      <c r="E52" s="78">
        <v>500</v>
      </c>
      <c r="F52" s="91">
        <f t="shared" si="0"/>
        <v>3700</v>
      </c>
      <c r="G52" s="142"/>
      <c r="H52" s="117">
        <f t="shared" si="1"/>
        <v>0</v>
      </c>
      <c r="I52" s="125"/>
      <c r="J52" s="104"/>
    </row>
    <row r="53" spans="1:10" ht="34.200000000000003" customHeight="1" x14ac:dyDescent="0.45">
      <c r="A53" s="266"/>
      <c r="B53" s="33" t="s">
        <v>118</v>
      </c>
      <c r="C53" s="64" t="s">
        <v>103</v>
      </c>
      <c r="D53" s="65">
        <v>1000</v>
      </c>
      <c r="E53" s="78">
        <v>500</v>
      </c>
      <c r="F53" s="91">
        <f t="shared" si="0"/>
        <v>1500</v>
      </c>
      <c r="G53" s="144"/>
      <c r="H53" s="117">
        <f t="shared" si="1"/>
        <v>0</v>
      </c>
      <c r="I53" s="124"/>
      <c r="J53" s="104"/>
    </row>
    <row r="54" spans="1:10" ht="34.200000000000003" customHeight="1" x14ac:dyDescent="0.45">
      <c r="A54" s="267"/>
      <c r="B54" s="41" t="s">
        <v>119</v>
      </c>
      <c r="C54" s="67" t="s">
        <v>105</v>
      </c>
      <c r="D54" s="68">
        <v>2200</v>
      </c>
      <c r="E54" s="79">
        <v>0</v>
      </c>
      <c r="F54" s="92">
        <f t="shared" si="0"/>
        <v>2200</v>
      </c>
      <c r="G54" s="143"/>
      <c r="H54" s="120">
        <f t="shared" si="1"/>
        <v>0</v>
      </c>
      <c r="I54" s="126"/>
      <c r="J54" s="106"/>
    </row>
    <row r="55" spans="1:10" ht="34.200000000000003" customHeight="1" x14ac:dyDescent="0.45">
      <c r="A55" s="263">
        <v>8</v>
      </c>
      <c r="B55" s="53" t="s">
        <v>120</v>
      </c>
      <c r="C55" s="69" t="s">
        <v>121</v>
      </c>
      <c r="D55" s="44">
        <v>3200</v>
      </c>
      <c r="E55" s="80">
        <v>200</v>
      </c>
      <c r="F55" s="32">
        <f t="shared" si="0"/>
        <v>3400</v>
      </c>
      <c r="G55" s="142"/>
      <c r="H55" s="116">
        <f t="shared" si="1"/>
        <v>0</v>
      </c>
      <c r="I55" s="123"/>
      <c r="J55" s="107"/>
    </row>
    <row r="56" spans="1:10" ht="34.200000000000003" customHeight="1" x14ac:dyDescent="0.45">
      <c r="A56" s="264"/>
      <c r="B56" s="33" t="s">
        <v>122</v>
      </c>
      <c r="C56" s="34" t="s">
        <v>193</v>
      </c>
      <c r="D56" s="38">
        <v>3200</v>
      </c>
      <c r="E56" s="54">
        <v>200</v>
      </c>
      <c r="F56" s="93">
        <f t="shared" si="0"/>
        <v>3400</v>
      </c>
      <c r="G56" s="141"/>
      <c r="H56" s="117">
        <f t="shared" si="1"/>
        <v>0</v>
      </c>
      <c r="I56" s="125"/>
      <c r="J56" s="104"/>
    </row>
    <row r="57" spans="1:10" ht="34.200000000000003" customHeight="1" x14ac:dyDescent="0.45">
      <c r="A57" s="264"/>
      <c r="B57" s="33" t="s">
        <v>123</v>
      </c>
      <c r="C57" s="50" t="s">
        <v>194</v>
      </c>
      <c r="D57" s="44">
        <v>3200</v>
      </c>
      <c r="E57" s="54">
        <v>200</v>
      </c>
      <c r="F57" s="93">
        <f t="shared" si="0"/>
        <v>3400</v>
      </c>
      <c r="G57" s="141"/>
      <c r="H57" s="117">
        <f t="shared" si="1"/>
        <v>0</v>
      </c>
      <c r="I57" s="124"/>
      <c r="J57" s="104"/>
    </row>
    <row r="58" spans="1:10" ht="34.200000000000003" customHeight="1" x14ac:dyDescent="0.45">
      <c r="A58" s="264"/>
      <c r="B58" s="33" t="s">
        <v>124</v>
      </c>
      <c r="C58" s="34" t="s">
        <v>103</v>
      </c>
      <c r="D58" s="38">
        <v>1000</v>
      </c>
      <c r="E58" s="56">
        <v>200</v>
      </c>
      <c r="F58" s="37">
        <f t="shared" si="0"/>
        <v>1200</v>
      </c>
      <c r="G58" s="141"/>
      <c r="H58" s="117">
        <f t="shared" si="1"/>
        <v>0</v>
      </c>
      <c r="I58" s="124"/>
      <c r="J58" s="104"/>
    </row>
    <row r="59" spans="1:10" ht="34.200000000000003" customHeight="1" x14ac:dyDescent="0.45">
      <c r="A59" s="265"/>
      <c r="B59" s="41" t="s">
        <v>125</v>
      </c>
      <c r="C59" s="304" t="s">
        <v>105</v>
      </c>
      <c r="D59" s="60">
        <v>2200</v>
      </c>
      <c r="E59" s="76">
        <v>0</v>
      </c>
      <c r="F59" s="43">
        <f t="shared" si="0"/>
        <v>2200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27" customHeight="1" x14ac:dyDescent="0.45">
      <c r="B61" s="115" t="s">
        <v>154</v>
      </c>
    </row>
    <row r="62" spans="1:10" ht="27"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9B7F-10DE-42BA-BD7E-A0AE0657908E}">
  <sheetPr>
    <tabColor rgb="FFB5A3FF"/>
    <pageSetUpPr fitToPage="1"/>
  </sheetPr>
  <dimension ref="A1:J83"/>
  <sheetViews>
    <sheetView view="pageBreakPreview" zoomScale="70" zoomScaleNormal="90" zoomScaleSheetLayoutView="70" workbookViewId="0">
      <pane xSplit="3" ySplit="5" topLeftCell="D38" activePane="bottomRight" state="frozen"/>
      <selection pane="topRight" activeCell="E1" sqref="E1"/>
      <selection pane="bottomLeft" activeCell="A5" sqref="A5"/>
      <selection pane="bottomRight" activeCell="O44" sqref="O44"/>
    </sheetView>
  </sheetViews>
  <sheetFormatPr defaultColWidth="4.69921875" defaultRowHeight="13.2" x14ac:dyDescent="0.45"/>
  <cols>
    <col min="1" max="1" width="4.5" style="70" bestFit="1" customWidth="1"/>
    <col min="2" max="2" width="5.69921875" style="71" customWidth="1"/>
    <col min="3" max="3" width="37.3984375" style="24" customWidth="1"/>
    <col min="4" max="4" width="8.69921875" style="26" customWidth="1"/>
    <col min="5" max="5" width="6.69921875" style="27" customWidth="1"/>
    <col min="6" max="6" width="8.69921875" style="27" customWidth="1"/>
    <col min="7" max="7" width="9.5" style="25" customWidth="1"/>
    <col min="8" max="8" width="17.59765625" style="25" customWidth="1"/>
    <col min="9" max="10" width="13.5" style="25" customWidth="1"/>
    <col min="11" max="16384" width="4.69921875" style="25"/>
  </cols>
  <sheetData>
    <row r="1" spans="1:10" ht="27" customHeight="1" x14ac:dyDescent="0.45">
      <c r="A1" s="176" t="s">
        <v>182</v>
      </c>
      <c r="B1" s="23"/>
      <c r="F1" s="25"/>
      <c r="H1" s="28"/>
      <c r="J1" s="152" t="s">
        <v>171</v>
      </c>
    </row>
    <row r="2" spans="1:10" s="73" customFormat="1" ht="15" customHeight="1" thickBot="1" x14ac:dyDescent="0.5">
      <c r="A2" s="95"/>
      <c r="B2" s="98"/>
      <c r="C2" s="72"/>
      <c r="J2" s="114" t="s">
        <v>151</v>
      </c>
    </row>
    <row r="3" spans="1:10" ht="16.2" customHeight="1" thickTop="1" x14ac:dyDescent="0.45">
      <c r="A3" s="282" t="s">
        <v>25</v>
      </c>
      <c r="B3" s="274" t="s">
        <v>26</v>
      </c>
      <c r="C3" s="287" t="s">
        <v>18</v>
      </c>
      <c r="D3" s="288" t="s">
        <v>127</v>
      </c>
      <c r="E3" s="288"/>
      <c r="F3" s="289"/>
      <c r="G3" s="290" t="s">
        <v>147</v>
      </c>
      <c r="H3" s="292" t="s">
        <v>148</v>
      </c>
      <c r="I3" s="268" t="s">
        <v>170</v>
      </c>
      <c r="J3" s="271" t="s">
        <v>150</v>
      </c>
    </row>
    <row r="4" spans="1:10" ht="13.5" customHeight="1" x14ac:dyDescent="0.45">
      <c r="A4" s="283"/>
      <c r="B4" s="285"/>
      <c r="C4" s="287"/>
      <c r="D4" s="274" t="s">
        <v>27</v>
      </c>
      <c r="E4" s="276" t="s">
        <v>28</v>
      </c>
      <c r="F4" s="88"/>
      <c r="G4" s="291"/>
      <c r="H4" s="293"/>
      <c r="I4" s="269"/>
      <c r="J4" s="272"/>
    </row>
    <row r="5" spans="1:10" ht="36" customHeight="1" x14ac:dyDescent="0.45">
      <c r="A5" s="284"/>
      <c r="B5" s="286"/>
      <c r="C5" s="287"/>
      <c r="D5" s="275"/>
      <c r="E5" s="277"/>
      <c r="F5" s="99" t="s">
        <v>143</v>
      </c>
      <c r="G5" s="291"/>
      <c r="H5" s="293"/>
      <c r="I5" s="270"/>
      <c r="J5" s="273"/>
    </row>
    <row r="6" spans="1:10" ht="34.200000000000003" customHeight="1" x14ac:dyDescent="0.45">
      <c r="A6" s="297">
        <v>1</v>
      </c>
      <c r="B6" s="29" t="s">
        <v>30</v>
      </c>
      <c r="C6" s="30" t="s">
        <v>31</v>
      </c>
      <c r="D6" s="31">
        <v>0</v>
      </c>
      <c r="E6" s="55">
        <v>3000</v>
      </c>
      <c r="F6" s="32">
        <f t="shared" ref="F6:F59" si="0">D6+E6</f>
        <v>3000</v>
      </c>
      <c r="G6" s="142"/>
      <c r="H6" s="116">
        <f>ROUNDDOWN(F6*G6,0)</f>
        <v>0</v>
      </c>
      <c r="I6" s="123"/>
      <c r="J6" s="103"/>
    </row>
    <row r="7" spans="1:10" ht="34.200000000000003" customHeight="1" x14ac:dyDescent="0.45">
      <c r="A7" s="266"/>
      <c r="B7" s="33" t="s">
        <v>32</v>
      </c>
      <c r="C7" s="34" t="s">
        <v>33</v>
      </c>
      <c r="D7" s="35">
        <v>0</v>
      </c>
      <c r="E7" s="36">
        <v>7000</v>
      </c>
      <c r="F7" s="37">
        <f t="shared" si="0"/>
        <v>7000</v>
      </c>
      <c r="G7" s="144"/>
      <c r="H7" s="117">
        <f t="shared" ref="H7:H59" si="1">ROUNDDOWN(F7*G7,0)</f>
        <v>0</v>
      </c>
      <c r="I7" s="124"/>
      <c r="J7" s="104"/>
    </row>
    <row r="8" spans="1:10" ht="34.200000000000003" customHeight="1" x14ac:dyDescent="0.45">
      <c r="A8" s="266"/>
      <c r="B8" s="33" t="s">
        <v>34</v>
      </c>
      <c r="C8" s="34" t="s">
        <v>35</v>
      </c>
      <c r="D8" s="36">
        <v>23500</v>
      </c>
      <c r="E8" s="39">
        <v>0</v>
      </c>
      <c r="F8" s="37">
        <f t="shared" si="0"/>
        <v>23500</v>
      </c>
      <c r="G8" s="141"/>
      <c r="H8" s="117">
        <f t="shared" si="1"/>
        <v>0</v>
      </c>
      <c r="I8" s="124"/>
      <c r="J8" s="104"/>
    </row>
    <row r="9" spans="1:10" ht="34.200000000000003" customHeight="1" x14ac:dyDescent="0.45">
      <c r="A9" s="266"/>
      <c r="B9" s="33" t="s">
        <v>36</v>
      </c>
      <c r="C9" s="34" t="s">
        <v>37</v>
      </c>
      <c r="D9" s="36">
        <v>62400</v>
      </c>
      <c r="E9" s="251">
        <v>0</v>
      </c>
      <c r="F9" s="37">
        <f t="shared" si="0"/>
        <v>62400</v>
      </c>
      <c r="G9" s="142"/>
      <c r="H9" s="117">
        <f t="shared" si="1"/>
        <v>0</v>
      </c>
      <c r="I9" s="124"/>
      <c r="J9" s="104"/>
    </row>
    <row r="10" spans="1:10" ht="34.200000000000003" customHeight="1" x14ac:dyDescent="0.45">
      <c r="A10" s="266"/>
      <c r="B10" s="33" t="s">
        <v>38</v>
      </c>
      <c r="C10" s="34" t="s">
        <v>39</v>
      </c>
      <c r="D10" s="36">
        <v>20500</v>
      </c>
      <c r="E10" s="251">
        <v>0</v>
      </c>
      <c r="F10" s="37">
        <f t="shared" si="0"/>
        <v>20500</v>
      </c>
      <c r="G10" s="141"/>
      <c r="H10" s="117">
        <f t="shared" si="1"/>
        <v>0</v>
      </c>
      <c r="I10" s="124"/>
      <c r="J10" s="104"/>
    </row>
    <row r="11" spans="1:10" ht="34.200000000000003" customHeight="1" x14ac:dyDescent="0.45">
      <c r="A11" s="266"/>
      <c r="B11" s="33" t="s">
        <v>40</v>
      </c>
      <c r="C11" s="34" t="s">
        <v>41</v>
      </c>
      <c r="D11" s="36">
        <v>30</v>
      </c>
      <c r="E11" s="35">
        <v>0</v>
      </c>
      <c r="F11" s="37">
        <f t="shared" si="0"/>
        <v>30</v>
      </c>
      <c r="G11" s="142"/>
      <c r="H11" s="117">
        <f t="shared" si="1"/>
        <v>0</v>
      </c>
      <c r="I11" s="124"/>
      <c r="J11" s="104"/>
    </row>
    <row r="12" spans="1:10" ht="34.200000000000003" customHeight="1" x14ac:dyDescent="0.45">
      <c r="A12" s="266"/>
      <c r="B12" s="33" t="s">
        <v>42</v>
      </c>
      <c r="C12" s="34" t="s">
        <v>43</v>
      </c>
      <c r="D12" s="36">
        <v>116340</v>
      </c>
      <c r="E12" s="39">
        <v>0</v>
      </c>
      <c r="F12" s="37">
        <f t="shared" si="0"/>
        <v>116340</v>
      </c>
      <c r="G12" s="144"/>
      <c r="H12" s="117">
        <f t="shared" si="1"/>
        <v>0</v>
      </c>
      <c r="I12" s="124"/>
      <c r="J12" s="104"/>
    </row>
    <row r="13" spans="1:10" ht="34.200000000000003" customHeight="1" x14ac:dyDescent="0.45">
      <c r="A13" s="266"/>
      <c r="B13" s="33" t="s">
        <v>44</v>
      </c>
      <c r="C13" s="34" t="s">
        <v>45</v>
      </c>
      <c r="D13" s="153">
        <v>35870</v>
      </c>
      <c r="E13" s="252">
        <v>0</v>
      </c>
      <c r="F13" s="155">
        <f t="shared" si="0"/>
        <v>35870</v>
      </c>
      <c r="G13" s="144"/>
      <c r="H13" s="117">
        <f t="shared" si="1"/>
        <v>0</v>
      </c>
      <c r="I13" s="124"/>
      <c r="J13" s="104"/>
    </row>
    <row r="14" spans="1:10" ht="34.200000000000003" customHeight="1" x14ac:dyDescent="0.45">
      <c r="A14" s="266"/>
      <c r="B14" s="33" t="s">
        <v>46</v>
      </c>
      <c r="C14" s="34" t="s">
        <v>47</v>
      </c>
      <c r="D14" s="153">
        <v>30460</v>
      </c>
      <c r="E14" s="252">
        <v>0</v>
      </c>
      <c r="F14" s="155">
        <f t="shared" si="0"/>
        <v>30460</v>
      </c>
      <c r="G14" s="144"/>
      <c r="H14" s="117">
        <f t="shared" si="1"/>
        <v>0</v>
      </c>
      <c r="I14" s="124"/>
      <c r="J14" s="104"/>
    </row>
    <row r="15" spans="1:10" ht="34.200000000000003" customHeight="1" x14ac:dyDescent="0.45">
      <c r="A15" s="266"/>
      <c r="B15" s="33" t="s">
        <v>48</v>
      </c>
      <c r="C15" s="34" t="s">
        <v>49</v>
      </c>
      <c r="D15" s="153">
        <v>200</v>
      </c>
      <c r="E15" s="157">
        <v>0</v>
      </c>
      <c r="F15" s="155">
        <f t="shared" si="0"/>
        <v>200</v>
      </c>
      <c r="G15" s="144"/>
      <c r="H15" s="117">
        <f t="shared" si="1"/>
        <v>0</v>
      </c>
      <c r="I15" s="124"/>
      <c r="J15" s="104"/>
    </row>
    <row r="16" spans="1:10" ht="34.200000000000003" customHeight="1" x14ac:dyDescent="0.45">
      <c r="A16" s="266"/>
      <c r="B16" s="33" t="s">
        <v>50</v>
      </c>
      <c r="C16" s="40" t="s">
        <v>51</v>
      </c>
      <c r="D16" s="156">
        <v>0</v>
      </c>
      <c r="E16" s="153">
        <v>1500</v>
      </c>
      <c r="F16" s="155">
        <f t="shared" si="0"/>
        <v>1500</v>
      </c>
      <c r="G16" s="141"/>
      <c r="H16" s="117">
        <f t="shared" si="1"/>
        <v>0</v>
      </c>
      <c r="I16" s="124"/>
      <c r="J16" s="104"/>
    </row>
    <row r="17" spans="1:10" ht="34.200000000000003" customHeight="1" x14ac:dyDescent="0.45">
      <c r="A17" s="266"/>
      <c r="B17" s="33" t="s">
        <v>52</v>
      </c>
      <c r="C17" s="64" t="s">
        <v>53</v>
      </c>
      <c r="D17" s="157">
        <v>0</v>
      </c>
      <c r="E17" s="153">
        <v>200</v>
      </c>
      <c r="F17" s="155">
        <f t="shared" si="0"/>
        <v>200</v>
      </c>
      <c r="G17" s="141"/>
      <c r="H17" s="117">
        <f t="shared" si="1"/>
        <v>0</v>
      </c>
      <c r="I17" s="124"/>
      <c r="J17" s="104"/>
    </row>
    <row r="18" spans="1:10" ht="34.200000000000003" customHeight="1" x14ac:dyDescent="0.45">
      <c r="A18" s="266"/>
      <c r="B18" s="33" t="s">
        <v>54</v>
      </c>
      <c r="C18" s="64" t="s">
        <v>55</v>
      </c>
      <c r="D18" s="153">
        <v>289300</v>
      </c>
      <c r="E18" s="158">
        <v>5000</v>
      </c>
      <c r="F18" s="155">
        <f t="shared" si="0"/>
        <v>294300</v>
      </c>
      <c r="G18" s="142"/>
      <c r="H18" s="117">
        <f>ROUNDDOWN(F18*G18,0)</f>
        <v>0</v>
      </c>
      <c r="I18" s="124"/>
      <c r="J18" s="104"/>
    </row>
    <row r="19" spans="1:10" ht="34.200000000000003" customHeight="1" x14ac:dyDescent="0.45">
      <c r="A19" s="266"/>
      <c r="B19" s="33" t="s">
        <v>56</v>
      </c>
      <c r="C19" s="64" t="s">
        <v>57</v>
      </c>
      <c r="D19" s="153">
        <v>265610</v>
      </c>
      <c r="E19" s="159">
        <v>2000</v>
      </c>
      <c r="F19" s="155">
        <f t="shared" si="0"/>
        <v>267610</v>
      </c>
      <c r="G19" s="144"/>
      <c r="H19" s="117">
        <f t="shared" ref="H19:H20" si="2">ROUNDDOWN(F19*G19,0)</f>
        <v>0</v>
      </c>
      <c r="I19" s="123"/>
      <c r="J19" s="104"/>
    </row>
    <row r="20" spans="1:10" ht="34.200000000000003" customHeight="1" x14ac:dyDescent="0.45">
      <c r="A20" s="266"/>
      <c r="B20" s="33" t="s">
        <v>58</v>
      </c>
      <c r="C20" s="64" t="s">
        <v>59</v>
      </c>
      <c r="D20" s="153">
        <v>265770</v>
      </c>
      <c r="E20" s="158">
        <v>1500</v>
      </c>
      <c r="F20" s="155">
        <f t="shared" si="0"/>
        <v>267270</v>
      </c>
      <c r="G20" s="144"/>
      <c r="H20" s="117">
        <f t="shared" si="2"/>
        <v>0</v>
      </c>
      <c r="I20" s="125"/>
      <c r="J20" s="104"/>
    </row>
    <row r="21" spans="1:10" ht="34.200000000000003" customHeight="1" x14ac:dyDescent="0.45">
      <c r="A21" s="266"/>
      <c r="B21" s="33" t="s">
        <v>60</v>
      </c>
      <c r="C21" s="145" t="s">
        <v>61</v>
      </c>
      <c r="D21" s="153">
        <v>289300</v>
      </c>
      <c r="E21" s="153">
        <v>3000</v>
      </c>
      <c r="F21" s="155">
        <f t="shared" si="0"/>
        <v>292300</v>
      </c>
      <c r="G21" s="146"/>
      <c r="H21" s="117">
        <f t="shared" si="1"/>
        <v>0</v>
      </c>
      <c r="I21" s="124"/>
      <c r="J21" s="104"/>
    </row>
    <row r="22" spans="1:10" ht="34.200000000000003" customHeight="1" x14ac:dyDescent="0.45">
      <c r="A22" s="266"/>
      <c r="B22" s="33" t="s">
        <v>62</v>
      </c>
      <c r="C22" s="64" t="s">
        <v>63</v>
      </c>
      <c r="D22" s="153">
        <v>56410</v>
      </c>
      <c r="E22" s="169">
        <v>700</v>
      </c>
      <c r="F22" s="155">
        <f t="shared" si="0"/>
        <v>57110</v>
      </c>
      <c r="G22" s="142"/>
      <c r="H22" s="117">
        <f t="shared" si="1"/>
        <v>0</v>
      </c>
      <c r="I22" s="124"/>
      <c r="J22" s="104"/>
    </row>
    <row r="23" spans="1:10" ht="34.200000000000003" customHeight="1" x14ac:dyDescent="0.45">
      <c r="A23" s="266"/>
      <c r="B23" s="33" t="s">
        <v>64</v>
      </c>
      <c r="C23" s="64" t="s">
        <v>65</v>
      </c>
      <c r="D23" s="36">
        <v>56410</v>
      </c>
      <c r="E23" s="36">
        <v>700</v>
      </c>
      <c r="F23" s="37">
        <f t="shared" si="0"/>
        <v>57110</v>
      </c>
      <c r="G23" s="144"/>
      <c r="H23" s="117">
        <f t="shared" si="1"/>
        <v>0</v>
      </c>
      <c r="I23" s="123"/>
      <c r="J23" s="104"/>
    </row>
    <row r="24" spans="1:10" ht="34.200000000000003" customHeight="1" x14ac:dyDescent="0.45">
      <c r="A24" s="266"/>
      <c r="B24" s="33" t="s">
        <v>66</v>
      </c>
      <c r="C24" s="64" t="s">
        <v>67</v>
      </c>
      <c r="D24" s="36">
        <v>56410</v>
      </c>
      <c r="E24" s="36">
        <v>700</v>
      </c>
      <c r="F24" s="37">
        <f t="shared" si="0"/>
        <v>57110</v>
      </c>
      <c r="G24" s="144"/>
      <c r="H24" s="117">
        <f t="shared" si="1"/>
        <v>0</v>
      </c>
      <c r="I24" s="125"/>
      <c r="J24" s="104"/>
    </row>
    <row r="25" spans="1:10" ht="34.200000000000003" customHeight="1" x14ac:dyDescent="0.45">
      <c r="A25" s="266"/>
      <c r="B25" s="41" t="s">
        <v>68</v>
      </c>
      <c r="C25" s="67" t="s">
        <v>69</v>
      </c>
      <c r="D25" s="36">
        <v>56410</v>
      </c>
      <c r="E25" s="52">
        <v>700</v>
      </c>
      <c r="F25" s="43">
        <f t="shared" si="0"/>
        <v>57110</v>
      </c>
      <c r="G25" s="143"/>
      <c r="H25" s="118">
        <f t="shared" si="1"/>
        <v>0</v>
      </c>
      <c r="I25" s="126"/>
      <c r="J25" s="105"/>
    </row>
    <row r="26" spans="1:10" ht="34.200000000000003" customHeight="1" x14ac:dyDescent="0.45">
      <c r="A26" s="297">
        <v>2</v>
      </c>
      <c r="B26" s="45" t="s">
        <v>70</v>
      </c>
      <c r="C26" s="62" t="s">
        <v>71</v>
      </c>
      <c r="D26" s="170">
        <v>300</v>
      </c>
      <c r="E26" s="169">
        <v>0</v>
      </c>
      <c r="F26" s="171">
        <f t="shared" si="0"/>
        <v>300</v>
      </c>
      <c r="G26" s="142"/>
      <c r="H26" s="119">
        <f t="shared" si="1"/>
        <v>0</v>
      </c>
      <c r="I26" s="123"/>
      <c r="J26" s="103"/>
    </row>
    <row r="27" spans="1:10" ht="34.200000000000003" customHeight="1" x14ac:dyDescent="0.45">
      <c r="A27" s="298"/>
      <c r="B27" s="49" t="s">
        <v>72</v>
      </c>
      <c r="C27" s="147" t="s">
        <v>73</v>
      </c>
      <c r="D27" s="153">
        <v>289300</v>
      </c>
      <c r="E27" s="160">
        <v>2500</v>
      </c>
      <c r="F27" s="161">
        <f t="shared" si="0"/>
        <v>291800</v>
      </c>
      <c r="G27" s="141"/>
      <c r="H27" s="117">
        <f t="shared" si="1"/>
        <v>0</v>
      </c>
      <c r="I27" s="125"/>
      <c r="J27" s="104"/>
    </row>
    <row r="28" spans="1:10" ht="34.200000000000003" customHeight="1" x14ac:dyDescent="0.45">
      <c r="A28" s="298"/>
      <c r="B28" s="51" t="s">
        <v>74</v>
      </c>
      <c r="C28" s="148" t="s">
        <v>75</v>
      </c>
      <c r="D28" s="162"/>
      <c r="E28" s="162">
        <v>300</v>
      </c>
      <c r="F28" s="163">
        <f t="shared" si="0"/>
        <v>300</v>
      </c>
      <c r="G28" s="143"/>
      <c r="H28" s="120">
        <f t="shared" si="1"/>
        <v>0</v>
      </c>
      <c r="I28" s="126"/>
      <c r="J28" s="105"/>
    </row>
    <row r="29" spans="1:10" ht="34.200000000000003" customHeight="1" x14ac:dyDescent="0.45">
      <c r="A29" s="298"/>
      <c r="B29" s="53" t="s">
        <v>76</v>
      </c>
      <c r="C29" s="62" t="s">
        <v>77</v>
      </c>
      <c r="D29" s="158">
        <v>4550</v>
      </c>
      <c r="E29" s="158">
        <v>0</v>
      </c>
      <c r="F29" s="164">
        <f t="shared" si="0"/>
        <v>4550</v>
      </c>
      <c r="G29" s="140"/>
      <c r="H29" s="116">
        <f t="shared" si="1"/>
        <v>0</v>
      </c>
      <c r="I29" s="123"/>
      <c r="J29" s="103"/>
    </row>
    <row r="30" spans="1:10" ht="34.200000000000003" customHeight="1" x14ac:dyDescent="0.45">
      <c r="A30" s="298"/>
      <c r="B30" s="33" t="s">
        <v>78</v>
      </c>
      <c r="C30" s="64" t="s">
        <v>79</v>
      </c>
      <c r="D30" s="153">
        <v>2500</v>
      </c>
      <c r="E30" s="153">
        <v>150</v>
      </c>
      <c r="F30" s="165">
        <f t="shared" si="0"/>
        <v>2650</v>
      </c>
      <c r="G30" s="142"/>
      <c r="H30" s="117">
        <f t="shared" si="1"/>
        <v>0</v>
      </c>
      <c r="I30" s="125"/>
      <c r="J30" s="104"/>
    </row>
    <row r="31" spans="1:10" ht="34.200000000000003" customHeight="1" x14ac:dyDescent="0.45">
      <c r="A31" s="298"/>
      <c r="B31" s="33" t="s">
        <v>80</v>
      </c>
      <c r="C31" s="64" t="s">
        <v>81</v>
      </c>
      <c r="D31" s="153">
        <v>2050</v>
      </c>
      <c r="E31" s="153">
        <v>100</v>
      </c>
      <c r="F31" s="165">
        <f t="shared" si="0"/>
        <v>2150</v>
      </c>
      <c r="G31" s="144"/>
      <c r="H31" s="117">
        <f t="shared" si="1"/>
        <v>0</v>
      </c>
      <c r="I31" s="124"/>
      <c r="J31" s="104"/>
    </row>
    <row r="32" spans="1:10" ht="34.200000000000003" customHeight="1" x14ac:dyDescent="0.45">
      <c r="A32" s="298"/>
      <c r="B32" s="33" t="s">
        <v>82</v>
      </c>
      <c r="C32" s="64" t="s">
        <v>83</v>
      </c>
      <c r="D32" s="153">
        <v>4550</v>
      </c>
      <c r="E32" s="153">
        <v>250</v>
      </c>
      <c r="F32" s="165">
        <f t="shared" si="0"/>
        <v>4800</v>
      </c>
      <c r="G32" s="144"/>
      <c r="H32" s="117">
        <f t="shared" si="1"/>
        <v>0</v>
      </c>
      <c r="I32" s="123"/>
      <c r="J32" s="104"/>
    </row>
    <row r="33" spans="1:10" ht="34.200000000000003" customHeight="1" x14ac:dyDescent="0.45">
      <c r="A33" s="298"/>
      <c r="B33" s="33" t="s">
        <v>84</v>
      </c>
      <c r="C33" s="64" t="s">
        <v>85</v>
      </c>
      <c r="D33" s="153">
        <v>4550</v>
      </c>
      <c r="E33" s="153">
        <v>100</v>
      </c>
      <c r="F33" s="165">
        <f t="shared" si="0"/>
        <v>4650</v>
      </c>
      <c r="G33" s="144"/>
      <c r="H33" s="117">
        <f t="shared" si="1"/>
        <v>0</v>
      </c>
      <c r="I33" s="125"/>
      <c r="J33" s="104"/>
    </row>
    <row r="34" spans="1:10" ht="34.200000000000003" customHeight="1" x14ac:dyDescent="0.45">
      <c r="A34" s="299"/>
      <c r="B34" s="51" t="s">
        <v>86</v>
      </c>
      <c r="C34" s="148" t="s">
        <v>87</v>
      </c>
      <c r="D34" s="162">
        <v>4550</v>
      </c>
      <c r="E34" s="162">
        <v>250</v>
      </c>
      <c r="F34" s="163">
        <f t="shared" si="0"/>
        <v>4800</v>
      </c>
      <c r="G34" s="143"/>
      <c r="H34" s="120">
        <f t="shared" si="1"/>
        <v>0</v>
      </c>
      <c r="I34" s="126"/>
      <c r="J34" s="106"/>
    </row>
    <row r="35" spans="1:10" ht="34.200000000000003" customHeight="1" x14ac:dyDescent="0.45">
      <c r="A35" s="297">
        <v>3</v>
      </c>
      <c r="B35" s="29" t="s">
        <v>88</v>
      </c>
      <c r="C35" s="149" t="s">
        <v>89</v>
      </c>
      <c r="D35" s="172">
        <v>19500</v>
      </c>
      <c r="E35" s="170">
        <v>0</v>
      </c>
      <c r="F35" s="173">
        <f t="shared" si="0"/>
        <v>19500</v>
      </c>
      <c r="G35" s="150"/>
      <c r="H35" s="116">
        <f t="shared" si="1"/>
        <v>0</v>
      </c>
      <c r="I35" s="127"/>
      <c r="J35" s="103"/>
    </row>
    <row r="36" spans="1:10" ht="34.200000000000003" customHeight="1" x14ac:dyDescent="0.45">
      <c r="A36" s="267"/>
      <c r="B36" s="51" t="s">
        <v>90</v>
      </c>
      <c r="C36" s="148" t="s">
        <v>91</v>
      </c>
      <c r="D36" s="162">
        <v>28700</v>
      </c>
      <c r="E36" s="166">
        <v>0</v>
      </c>
      <c r="F36" s="163">
        <f t="shared" si="0"/>
        <v>28700</v>
      </c>
      <c r="G36" s="143"/>
      <c r="H36" s="118">
        <f t="shared" si="1"/>
        <v>0</v>
      </c>
      <c r="I36" s="126"/>
      <c r="J36" s="105"/>
    </row>
    <row r="37" spans="1:10" ht="34.200000000000003" customHeight="1" x14ac:dyDescent="0.45">
      <c r="A37" s="297">
        <v>4</v>
      </c>
      <c r="B37" s="29" t="s">
        <v>92</v>
      </c>
      <c r="C37" s="149" t="s">
        <v>93</v>
      </c>
      <c r="D37" s="167">
        <v>35500</v>
      </c>
      <c r="E37" s="167">
        <v>180</v>
      </c>
      <c r="F37" s="165">
        <f t="shared" si="0"/>
        <v>35680</v>
      </c>
      <c r="G37" s="140"/>
      <c r="H37" s="119">
        <f t="shared" si="1"/>
        <v>0</v>
      </c>
      <c r="I37" s="128"/>
      <c r="J37" s="103"/>
    </row>
    <row r="38" spans="1:10" ht="34.200000000000003" customHeight="1" x14ac:dyDescent="0.45">
      <c r="A38" s="266"/>
      <c r="B38" s="33" t="s">
        <v>94</v>
      </c>
      <c r="C38" s="64" t="s">
        <v>95</v>
      </c>
      <c r="D38" s="168">
        <v>35500</v>
      </c>
      <c r="E38" s="168">
        <v>180</v>
      </c>
      <c r="F38" s="165">
        <f t="shared" si="0"/>
        <v>35680</v>
      </c>
      <c r="G38" s="142"/>
      <c r="H38" s="117">
        <f t="shared" si="1"/>
        <v>0</v>
      </c>
      <c r="I38" s="123"/>
      <c r="J38" s="104"/>
    </row>
    <row r="39" spans="1:10" ht="34.200000000000003" customHeight="1" x14ac:dyDescent="0.45">
      <c r="A39" s="266"/>
      <c r="B39" s="33" t="s">
        <v>96</v>
      </c>
      <c r="C39" s="64" t="s">
        <v>97</v>
      </c>
      <c r="D39" s="168">
        <v>35500</v>
      </c>
      <c r="E39" s="168">
        <v>180</v>
      </c>
      <c r="F39" s="165">
        <f t="shared" si="0"/>
        <v>35680</v>
      </c>
      <c r="G39" s="143"/>
      <c r="H39" s="120">
        <f t="shared" si="1"/>
        <v>0</v>
      </c>
      <c r="I39" s="126"/>
      <c r="J39" s="105"/>
    </row>
    <row r="40" spans="1:10" ht="34.200000000000003" customHeight="1" x14ac:dyDescent="0.45">
      <c r="A40" s="295">
        <v>5</v>
      </c>
      <c r="B40" s="29" t="s">
        <v>98</v>
      </c>
      <c r="C40" s="307" t="s">
        <v>99</v>
      </c>
      <c r="D40" s="174">
        <v>2420</v>
      </c>
      <c r="E40" s="167">
        <v>400</v>
      </c>
      <c r="F40" s="175">
        <f t="shared" si="0"/>
        <v>2820</v>
      </c>
      <c r="G40" s="140"/>
      <c r="H40" s="116">
        <f t="shared" si="1"/>
        <v>0</v>
      </c>
      <c r="I40" s="123"/>
      <c r="J40" s="103"/>
    </row>
    <row r="41" spans="1:10" ht="34.200000000000003" customHeight="1" x14ac:dyDescent="0.45">
      <c r="A41" s="296"/>
      <c r="B41" s="33" t="s">
        <v>100</v>
      </c>
      <c r="C41" s="308" t="s">
        <v>189</v>
      </c>
      <c r="D41" s="38">
        <v>2420</v>
      </c>
      <c r="E41" s="56">
        <v>400</v>
      </c>
      <c r="F41" s="37">
        <f t="shared" si="0"/>
        <v>2820</v>
      </c>
      <c r="G41" s="141"/>
      <c r="H41" s="117">
        <f t="shared" si="1"/>
        <v>0</v>
      </c>
      <c r="I41" s="125"/>
      <c r="J41" s="104"/>
    </row>
    <row r="42" spans="1:10" ht="34.200000000000003" customHeight="1" x14ac:dyDescent="0.45">
      <c r="A42" s="296"/>
      <c r="B42" s="58" t="s">
        <v>101</v>
      </c>
      <c r="C42" s="34" t="s">
        <v>190</v>
      </c>
      <c r="D42" s="38">
        <v>1700</v>
      </c>
      <c r="E42" s="56">
        <v>200</v>
      </c>
      <c r="F42" s="37">
        <f t="shared" si="0"/>
        <v>1900</v>
      </c>
      <c r="G42" s="142"/>
      <c r="H42" s="117">
        <f t="shared" si="1"/>
        <v>0</v>
      </c>
      <c r="I42" s="125"/>
      <c r="J42" s="104"/>
    </row>
    <row r="43" spans="1:10" ht="34.200000000000003" customHeight="1" x14ac:dyDescent="0.45">
      <c r="A43" s="296"/>
      <c r="B43" s="58" t="s">
        <v>102</v>
      </c>
      <c r="C43" s="34" t="s">
        <v>103</v>
      </c>
      <c r="D43" s="38">
        <v>760</v>
      </c>
      <c r="E43" s="56">
        <v>500</v>
      </c>
      <c r="F43" s="37">
        <f t="shared" si="0"/>
        <v>1260</v>
      </c>
      <c r="G43" s="141"/>
      <c r="H43" s="117">
        <f>ROUNDDOWN(F43*G43,0)</f>
        <v>0</v>
      </c>
      <c r="I43" s="125"/>
      <c r="J43" s="104"/>
    </row>
    <row r="44" spans="1:10" ht="34.200000000000003" customHeight="1" x14ac:dyDescent="0.45">
      <c r="A44" s="296"/>
      <c r="B44" s="59" t="s">
        <v>104</v>
      </c>
      <c r="C44" s="42" t="s">
        <v>105</v>
      </c>
      <c r="D44" s="60">
        <v>1660</v>
      </c>
      <c r="E44" s="76">
        <v>0</v>
      </c>
      <c r="F44" s="61">
        <f t="shared" si="0"/>
        <v>1660</v>
      </c>
      <c r="G44" s="143"/>
      <c r="H44" s="120">
        <f t="shared" si="1"/>
        <v>0</v>
      </c>
      <c r="I44" s="126"/>
      <c r="J44" s="106"/>
    </row>
    <row r="45" spans="1:10" ht="34.200000000000003" customHeight="1" x14ac:dyDescent="0.45">
      <c r="A45" s="263">
        <v>6</v>
      </c>
      <c r="B45" s="29" t="s">
        <v>106</v>
      </c>
      <c r="C45" s="30" t="s">
        <v>107</v>
      </c>
      <c r="D45" s="48">
        <v>2420</v>
      </c>
      <c r="E45" s="75">
        <v>400</v>
      </c>
      <c r="F45" s="57">
        <f t="shared" si="0"/>
        <v>2820</v>
      </c>
      <c r="G45" s="142"/>
      <c r="H45" s="116">
        <f t="shared" si="1"/>
        <v>0</v>
      </c>
      <c r="I45" s="128"/>
      <c r="J45" s="107"/>
    </row>
    <row r="46" spans="1:10" ht="34.200000000000003" customHeight="1" x14ac:dyDescent="0.45">
      <c r="A46" s="264"/>
      <c r="B46" s="33" t="s">
        <v>108</v>
      </c>
      <c r="C46" s="34" t="s">
        <v>191</v>
      </c>
      <c r="D46" s="38">
        <v>2420</v>
      </c>
      <c r="E46" s="56">
        <v>400</v>
      </c>
      <c r="F46" s="37">
        <f t="shared" si="0"/>
        <v>2820</v>
      </c>
      <c r="G46" s="144"/>
      <c r="H46" s="117">
        <f t="shared" si="1"/>
        <v>0</v>
      </c>
      <c r="I46" s="124"/>
      <c r="J46" s="104"/>
    </row>
    <row r="47" spans="1:10" ht="34.200000000000003" customHeight="1" x14ac:dyDescent="0.45">
      <c r="A47" s="264"/>
      <c r="B47" s="33" t="s">
        <v>109</v>
      </c>
      <c r="C47" s="34" t="s">
        <v>110</v>
      </c>
      <c r="D47" s="38">
        <v>1700</v>
      </c>
      <c r="E47" s="56">
        <v>200</v>
      </c>
      <c r="F47" s="37">
        <f t="shared" si="0"/>
        <v>1900</v>
      </c>
      <c r="G47" s="141"/>
      <c r="H47" s="117">
        <f t="shared" si="1"/>
        <v>0</v>
      </c>
      <c r="I47" s="123"/>
      <c r="J47" s="104"/>
    </row>
    <row r="48" spans="1:10" ht="34.200000000000003" customHeight="1" x14ac:dyDescent="0.45">
      <c r="A48" s="264"/>
      <c r="B48" s="33" t="s">
        <v>111</v>
      </c>
      <c r="C48" s="34" t="s">
        <v>103</v>
      </c>
      <c r="D48" s="38">
        <v>760</v>
      </c>
      <c r="E48" s="56">
        <v>400</v>
      </c>
      <c r="F48" s="37">
        <f t="shared" si="0"/>
        <v>1160</v>
      </c>
      <c r="G48" s="142"/>
      <c r="H48" s="117">
        <f t="shared" si="1"/>
        <v>0</v>
      </c>
      <c r="I48" s="125"/>
      <c r="J48" s="104"/>
    </row>
    <row r="49" spans="1:10" ht="34.200000000000003" customHeight="1" x14ac:dyDescent="0.45">
      <c r="A49" s="265"/>
      <c r="B49" s="41" t="s">
        <v>112</v>
      </c>
      <c r="C49" s="42" t="s">
        <v>105</v>
      </c>
      <c r="D49" s="60">
        <v>1660</v>
      </c>
      <c r="E49" s="76">
        <v>0</v>
      </c>
      <c r="F49" s="61">
        <f t="shared" si="0"/>
        <v>1660</v>
      </c>
      <c r="G49" s="143"/>
      <c r="H49" s="120">
        <f t="shared" si="1"/>
        <v>0</v>
      </c>
      <c r="I49" s="126"/>
      <c r="J49" s="105"/>
    </row>
    <row r="50" spans="1:10" ht="34.200000000000003" customHeight="1" x14ac:dyDescent="0.45">
      <c r="A50" s="266">
        <v>7</v>
      </c>
      <c r="B50" s="53" t="s">
        <v>113</v>
      </c>
      <c r="C50" s="62" t="s">
        <v>114</v>
      </c>
      <c r="D50" s="63">
        <v>2420</v>
      </c>
      <c r="E50" s="77">
        <v>500</v>
      </c>
      <c r="F50" s="90">
        <f t="shared" si="0"/>
        <v>2920</v>
      </c>
      <c r="G50" s="140"/>
      <c r="H50" s="116">
        <f t="shared" si="1"/>
        <v>0</v>
      </c>
      <c r="I50" s="128"/>
      <c r="J50" s="103"/>
    </row>
    <row r="51" spans="1:10" ht="34.200000000000003" customHeight="1" x14ac:dyDescent="0.45">
      <c r="A51" s="266"/>
      <c r="B51" s="33" t="s">
        <v>115</v>
      </c>
      <c r="C51" s="64" t="s">
        <v>192</v>
      </c>
      <c r="D51" s="65">
        <v>2420</v>
      </c>
      <c r="E51" s="78">
        <v>500</v>
      </c>
      <c r="F51" s="91">
        <f t="shared" si="0"/>
        <v>2920</v>
      </c>
      <c r="G51" s="141"/>
      <c r="H51" s="117">
        <f t="shared" si="1"/>
        <v>0</v>
      </c>
      <c r="I51" s="123"/>
      <c r="J51" s="104"/>
    </row>
    <row r="52" spans="1:10" ht="34.200000000000003" customHeight="1" x14ac:dyDescent="0.45">
      <c r="A52" s="266"/>
      <c r="B52" s="33" t="s">
        <v>116</v>
      </c>
      <c r="C52" s="66" t="s">
        <v>117</v>
      </c>
      <c r="D52" s="65">
        <v>2420</v>
      </c>
      <c r="E52" s="78">
        <v>500</v>
      </c>
      <c r="F52" s="91">
        <f t="shared" si="0"/>
        <v>2920</v>
      </c>
      <c r="G52" s="142"/>
      <c r="H52" s="117">
        <f t="shared" si="1"/>
        <v>0</v>
      </c>
      <c r="I52" s="125"/>
      <c r="J52" s="104"/>
    </row>
    <row r="53" spans="1:10" ht="34.200000000000003" customHeight="1" x14ac:dyDescent="0.45">
      <c r="A53" s="266"/>
      <c r="B53" s="33" t="s">
        <v>118</v>
      </c>
      <c r="C53" s="64" t="s">
        <v>103</v>
      </c>
      <c r="D53" s="65">
        <v>760</v>
      </c>
      <c r="E53" s="78">
        <v>500</v>
      </c>
      <c r="F53" s="91">
        <f t="shared" si="0"/>
        <v>1260</v>
      </c>
      <c r="G53" s="144"/>
      <c r="H53" s="117">
        <f t="shared" si="1"/>
        <v>0</v>
      </c>
      <c r="I53" s="124"/>
      <c r="J53" s="104"/>
    </row>
    <row r="54" spans="1:10" ht="34.200000000000003" customHeight="1" x14ac:dyDescent="0.45">
      <c r="A54" s="267"/>
      <c r="B54" s="41" t="s">
        <v>119</v>
      </c>
      <c r="C54" s="67" t="s">
        <v>105</v>
      </c>
      <c r="D54" s="68">
        <v>1660</v>
      </c>
      <c r="E54" s="79">
        <v>0</v>
      </c>
      <c r="F54" s="92">
        <f t="shared" si="0"/>
        <v>1660</v>
      </c>
      <c r="G54" s="143"/>
      <c r="H54" s="120">
        <f t="shared" si="1"/>
        <v>0</v>
      </c>
      <c r="I54" s="126"/>
      <c r="J54" s="106"/>
    </row>
    <row r="55" spans="1:10" ht="34.200000000000003" customHeight="1" x14ac:dyDescent="0.45">
      <c r="A55" s="263">
        <v>8</v>
      </c>
      <c r="B55" s="53" t="s">
        <v>120</v>
      </c>
      <c r="C55" s="69" t="s">
        <v>121</v>
      </c>
      <c r="D55" s="44">
        <v>2420</v>
      </c>
      <c r="E55" s="80">
        <v>200</v>
      </c>
      <c r="F55" s="32">
        <f t="shared" si="0"/>
        <v>2620</v>
      </c>
      <c r="G55" s="142"/>
      <c r="H55" s="116">
        <f t="shared" si="1"/>
        <v>0</v>
      </c>
      <c r="I55" s="123"/>
      <c r="J55" s="107"/>
    </row>
    <row r="56" spans="1:10" ht="34.200000000000003" customHeight="1" x14ac:dyDescent="0.45">
      <c r="A56" s="264"/>
      <c r="B56" s="33" t="s">
        <v>122</v>
      </c>
      <c r="C56" s="34" t="s">
        <v>193</v>
      </c>
      <c r="D56" s="38">
        <v>2420</v>
      </c>
      <c r="E56" s="54">
        <v>200</v>
      </c>
      <c r="F56" s="93">
        <f t="shared" si="0"/>
        <v>2620</v>
      </c>
      <c r="G56" s="141"/>
      <c r="H56" s="117">
        <f t="shared" si="1"/>
        <v>0</v>
      </c>
      <c r="I56" s="125"/>
      <c r="J56" s="104"/>
    </row>
    <row r="57" spans="1:10" ht="34.200000000000003" customHeight="1" x14ac:dyDescent="0.45">
      <c r="A57" s="264"/>
      <c r="B57" s="33" t="s">
        <v>123</v>
      </c>
      <c r="C57" s="50" t="s">
        <v>194</v>
      </c>
      <c r="D57" s="44">
        <v>2420</v>
      </c>
      <c r="E57" s="54">
        <v>200</v>
      </c>
      <c r="F57" s="93">
        <f t="shared" si="0"/>
        <v>2620</v>
      </c>
      <c r="G57" s="141"/>
      <c r="H57" s="117">
        <f t="shared" si="1"/>
        <v>0</v>
      </c>
      <c r="I57" s="124"/>
      <c r="J57" s="104"/>
    </row>
    <row r="58" spans="1:10" ht="34.200000000000003" customHeight="1" x14ac:dyDescent="0.45">
      <c r="A58" s="264"/>
      <c r="B58" s="33" t="s">
        <v>124</v>
      </c>
      <c r="C58" s="34" t="s">
        <v>103</v>
      </c>
      <c r="D58" s="38">
        <v>760</v>
      </c>
      <c r="E58" s="56">
        <v>200</v>
      </c>
      <c r="F58" s="37">
        <f t="shared" si="0"/>
        <v>960</v>
      </c>
      <c r="G58" s="141"/>
      <c r="H58" s="117">
        <f t="shared" si="1"/>
        <v>0</v>
      </c>
      <c r="I58" s="124"/>
      <c r="J58" s="104"/>
    </row>
    <row r="59" spans="1:10" ht="34.200000000000003" customHeight="1" x14ac:dyDescent="0.45">
      <c r="A59" s="265"/>
      <c r="B59" s="41" t="s">
        <v>125</v>
      </c>
      <c r="C59" s="304" t="s">
        <v>105</v>
      </c>
      <c r="D59" s="60">
        <v>1660</v>
      </c>
      <c r="E59" s="76">
        <v>0</v>
      </c>
      <c r="F59" s="43">
        <f t="shared" si="0"/>
        <v>1660</v>
      </c>
      <c r="G59" s="143"/>
      <c r="H59" s="118">
        <f t="shared" si="1"/>
        <v>0</v>
      </c>
      <c r="I59" s="126"/>
      <c r="J59" s="106"/>
    </row>
    <row r="60" spans="1:10" ht="34.200000000000003" customHeight="1" thickBot="1" x14ac:dyDescent="0.5">
      <c r="G60" s="121" t="s">
        <v>3</v>
      </c>
      <c r="H60" s="122">
        <f>SUM(H6:H59)</f>
        <v>0</v>
      </c>
      <c r="I60" s="129">
        <f>SUM(I6:I59)</f>
        <v>0</v>
      </c>
      <c r="J60" s="108">
        <f>SUM(J6:J59)</f>
        <v>0</v>
      </c>
    </row>
    <row r="61" spans="1:10" ht="27" customHeight="1" x14ac:dyDescent="0.45">
      <c r="B61" s="115" t="s">
        <v>154</v>
      </c>
    </row>
    <row r="62" spans="1:10" ht="27" customHeight="1" x14ac:dyDescent="0.45">
      <c r="B62" s="115" t="s">
        <v>155</v>
      </c>
    </row>
    <row r="63" spans="1:10" ht="35.1" customHeight="1" x14ac:dyDescent="0.45"/>
    <row r="64" spans="1:10" ht="35.1" customHeight="1" x14ac:dyDescent="0.45"/>
    <row r="65" ht="35.1" customHeight="1" x14ac:dyDescent="0.45"/>
    <row r="66" ht="35.1" customHeight="1" x14ac:dyDescent="0.45"/>
    <row r="67" ht="35.1" customHeight="1" x14ac:dyDescent="0.45"/>
    <row r="68" ht="35.1" customHeight="1" x14ac:dyDescent="0.45"/>
    <row r="69" ht="35.1" customHeight="1" x14ac:dyDescent="0.45"/>
    <row r="70" ht="35.1" customHeight="1" x14ac:dyDescent="0.45"/>
    <row r="71" ht="35.1" customHeight="1" x14ac:dyDescent="0.45"/>
    <row r="72" ht="35.1" customHeight="1" x14ac:dyDescent="0.45"/>
    <row r="73" ht="35.1" customHeight="1" x14ac:dyDescent="0.45"/>
    <row r="74" ht="35.1" customHeight="1" x14ac:dyDescent="0.45"/>
    <row r="75" ht="35.1" customHeight="1" x14ac:dyDescent="0.45"/>
    <row r="76" ht="35.1" customHeight="1" x14ac:dyDescent="0.45"/>
    <row r="77" ht="35.1" customHeight="1" x14ac:dyDescent="0.45"/>
    <row r="78" ht="35.1" customHeight="1" x14ac:dyDescent="0.45"/>
    <row r="79" ht="35.1" customHeight="1" x14ac:dyDescent="0.45"/>
    <row r="80" ht="35.1" customHeight="1" x14ac:dyDescent="0.45"/>
    <row r="81" ht="35.1" customHeight="1" x14ac:dyDescent="0.45"/>
    <row r="82" ht="35.1" customHeight="1" x14ac:dyDescent="0.45"/>
    <row r="83" ht="35.1" customHeight="1" x14ac:dyDescent="0.45"/>
  </sheetData>
  <mergeCells count="18">
    <mergeCell ref="A37:A39"/>
    <mergeCell ref="A40:A44"/>
    <mergeCell ref="A45:A49"/>
    <mergeCell ref="A50:A54"/>
    <mergeCell ref="A55:A59"/>
    <mergeCell ref="I3:I5"/>
    <mergeCell ref="J3:J5"/>
    <mergeCell ref="D4:D5"/>
    <mergeCell ref="E4:E5"/>
    <mergeCell ref="A6:A25"/>
    <mergeCell ref="A26:A34"/>
    <mergeCell ref="A3:A5"/>
    <mergeCell ref="B3:B5"/>
    <mergeCell ref="C3:C5"/>
    <mergeCell ref="D3:F3"/>
    <mergeCell ref="G3:G5"/>
    <mergeCell ref="H3:H5"/>
    <mergeCell ref="A35:A36"/>
  </mergeCells>
  <phoneticPr fontId="2"/>
  <pageMargins left="0.74803149606299213" right="0.23622047244094491" top="0.55118110236220474" bottom="0.55118110236220474" header="0.31496062992125984" footer="0.31496062992125984"/>
  <pageSetup paperSize="9" scale="67" fitToHeight="0" orientation="portrait" r:id="rId1"/>
  <rowBreaks count="1" manualBreakCount="1">
    <brk id="3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入札書</vt:lpstr>
      <vt:lpstr>内訳書①R9.1-3月</vt:lpstr>
      <vt:lpstr>内訳書②R9.1-3月　</vt:lpstr>
      <vt:lpstr>内訳書③R9年度</vt:lpstr>
      <vt:lpstr>内訳書④R9年度</vt:lpstr>
      <vt:lpstr>内訳書⑤R10年度</vt:lpstr>
      <vt:lpstr>内訳書⑥R11年度</vt:lpstr>
      <vt:lpstr>内訳書⑦R12年度</vt:lpstr>
      <vt:lpstr>内訳書⑧R13.4-12月</vt:lpstr>
      <vt:lpstr>入札書記入例</vt:lpstr>
      <vt:lpstr>'内訳書①R9.1-3月'!Print_Area</vt:lpstr>
      <vt:lpstr>'内訳書②R9.1-3月　'!Print_Area</vt:lpstr>
      <vt:lpstr>内訳書③R9年度!Print_Area</vt:lpstr>
      <vt:lpstr>内訳書④R9年度!Print_Area</vt:lpstr>
      <vt:lpstr>内訳書⑤R10年度!Print_Area</vt:lpstr>
      <vt:lpstr>内訳書⑥R11年度!Print_Area</vt:lpstr>
      <vt:lpstr>内訳書⑦R12年度!Print_Area</vt:lpstr>
      <vt:lpstr>'内訳書⑧R13.4-12月'!Print_Area</vt:lpstr>
      <vt:lpstr>入札書!Print_Area</vt:lpstr>
      <vt:lpstr>入札書記入例!Print_Area</vt:lpstr>
      <vt:lpstr>'内訳書①R9.1-3月'!Print_Titles</vt:lpstr>
      <vt:lpstr>'内訳書②R9.1-3月　'!Print_Titles</vt:lpstr>
      <vt:lpstr>内訳書③R9年度!Print_Titles</vt:lpstr>
      <vt:lpstr>内訳書④R9年度!Print_Titles</vt:lpstr>
      <vt:lpstr>内訳書⑤R10年度!Print_Titles</vt:lpstr>
      <vt:lpstr>内訳書⑥R11年度!Print_Titles</vt:lpstr>
      <vt:lpstr>内訳書⑦R12年度!Print_Titles</vt:lpstr>
      <vt:lpstr>'内訳書⑧R13.4-12月'!Print_Titles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2025-06-27T06:53:47Z</dcterms:created>
  <dcterms:modified xsi:type="dcterms:W3CDTF">2026-03-24T07:23:23Z</dcterms:modified>
</cp:coreProperties>
</file>