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7DFECAEB-9251-4D52-A163-0981686EA90D}" xr6:coauthVersionLast="47" xr6:coauthVersionMax="47" xr10:uidLastSave="{00000000-0000-0000-0000-000000000000}"/>
  <bookViews>
    <workbookView xWindow="22932" yWindow="-108" windowWidth="23256" windowHeight="12456" tabRatio="809" xr2:uid="{00000000-000D-0000-FFFF-FFFF00000000}"/>
  </bookViews>
  <sheets>
    <sheet name="入札書" sheetId="5" r:id="rId1"/>
    <sheet name="入札書記入例" sheetId="20" r:id="rId2"/>
    <sheet name="内訳書①（R9.1～R9.3)" sheetId="12" r:id="rId3"/>
    <sheet name="内訳書②R9年度" sheetId="13" r:id="rId4"/>
    <sheet name="内訳書③R10年度" sheetId="21" r:id="rId5"/>
    <sheet name="内訳書④R11年度" sheetId="24" r:id="rId6"/>
    <sheet name="内訳書⑤R12年度" sheetId="25" r:id="rId7"/>
  </sheets>
  <definedNames>
    <definedName name="_xlnm._FilterDatabase" localSheetId="2" hidden="1">'内訳書①（R9.1～R9.3)'!#REF!</definedName>
    <definedName name="_xlnm._FilterDatabase" localSheetId="3" hidden="1">内訳書②R9年度!#REF!</definedName>
    <definedName name="_xlnm._FilterDatabase" localSheetId="4" hidden="1">内訳書③R10年度!#REF!</definedName>
    <definedName name="_xlnm._FilterDatabase" localSheetId="5" hidden="1">内訳書④R11年度!#REF!</definedName>
    <definedName name="_xlnm._FilterDatabase" localSheetId="6" hidden="1">内訳書⑤R12年度!#REF!</definedName>
    <definedName name="_xlnm.Print_Area" localSheetId="2">'内訳書①（R9.1～R9.3)'!$A$1:$L$70</definedName>
    <definedName name="_xlnm.Print_Area" localSheetId="3">内訳書②R9年度!$A$1:$L$122</definedName>
    <definedName name="_xlnm.Print_Area" localSheetId="4">内訳書③R10年度!$A$1:$L$122</definedName>
    <definedName name="_xlnm.Print_Area" localSheetId="5">内訳書④R11年度!$A$1:$L$122</definedName>
    <definedName name="_xlnm.Print_Area" localSheetId="6">内訳書⑤R12年度!$A$1:$L$122</definedName>
    <definedName name="_xlnm.Print_Area" localSheetId="0">入札書!$A$1:$G$39</definedName>
    <definedName name="_xlnm.Print_Area" localSheetId="1">入札書記入例!$A$1:$G$39</definedName>
    <definedName name="_xlnm.Print_Titles" localSheetId="2">'内訳書①（R9.1～R9.3)'!$1:$4</definedName>
    <definedName name="_xlnm.Print_Titles" localSheetId="3">内訳書②R9年度!$1:$4</definedName>
    <definedName name="_xlnm.Print_Titles" localSheetId="4">内訳書③R10年度!$1:$4</definedName>
    <definedName name="_xlnm.Print_Titles" localSheetId="5">内訳書④R11年度!$1:$4</definedName>
    <definedName name="_xlnm.Print_Titles" localSheetId="6">内訳書⑤R12年度!$1:$4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0" i="25" l="1"/>
  <c r="P120" i="25" s="1"/>
  <c r="O118" i="25"/>
  <c r="O116" i="25"/>
  <c r="P116" i="25" s="1"/>
  <c r="O120" i="21"/>
  <c r="O118" i="21"/>
  <c r="O116" i="21"/>
  <c r="P116" i="21" s="1"/>
  <c r="O120" i="13"/>
  <c r="O118" i="13"/>
  <c r="O116" i="13"/>
  <c r="O120" i="24"/>
  <c r="P120" i="24" s="1"/>
  <c r="O118" i="24"/>
  <c r="O116" i="24"/>
  <c r="L120" i="25"/>
  <c r="K120" i="25"/>
  <c r="J120" i="25"/>
  <c r="I120" i="25"/>
  <c r="H120" i="25"/>
  <c r="P118" i="25"/>
  <c r="L120" i="24"/>
  <c r="K120" i="24"/>
  <c r="J120" i="24"/>
  <c r="I120" i="24"/>
  <c r="K121" i="24" s="1"/>
  <c r="K122" i="24" s="1"/>
  <c r="H120" i="24"/>
  <c r="P118" i="24"/>
  <c r="P116" i="24"/>
  <c r="K121" i="21"/>
  <c r="K122" i="21" s="1"/>
  <c r="P120" i="21"/>
  <c r="L120" i="21"/>
  <c r="K120" i="21"/>
  <c r="J120" i="21"/>
  <c r="I120" i="21"/>
  <c r="H120" i="21"/>
  <c r="P118" i="21"/>
  <c r="K121" i="25" l="1"/>
  <c r="K122" i="25" s="1"/>
  <c r="F21" i="5"/>
  <c r="D21" i="5"/>
  <c r="D20" i="5"/>
  <c r="D19" i="5"/>
  <c r="D18" i="5"/>
  <c r="D16" i="20"/>
  <c r="D14" i="20"/>
  <c r="F22" i="5"/>
  <c r="D16" i="5"/>
  <c r="J120" i="13"/>
  <c r="K120" i="13"/>
  <c r="L120" i="13"/>
  <c r="I120" i="13"/>
  <c r="K70" i="12"/>
  <c r="K69" i="12"/>
  <c r="J68" i="12"/>
  <c r="K68" i="12"/>
  <c r="L68" i="12"/>
  <c r="I68" i="12"/>
  <c r="K121" i="13" l="1"/>
  <c r="K122" i="13" s="1"/>
  <c r="P120" i="13"/>
  <c r="P118" i="13"/>
  <c r="P116" i="13"/>
  <c r="H120" i="13"/>
  <c r="H5" i="12" l="1"/>
  <c r="H6" i="12"/>
  <c r="H7" i="12"/>
  <c r="H8" i="12"/>
  <c r="H9" i="12"/>
  <c r="H10" i="12"/>
  <c r="H11" i="12"/>
  <c r="H12" i="12"/>
  <c r="H14" i="12"/>
  <c r="H15" i="12"/>
  <c r="H16" i="12"/>
  <c r="H17" i="12"/>
  <c r="H18" i="12"/>
  <c r="H19" i="12"/>
  <c r="H20" i="12"/>
  <c r="H22" i="12"/>
  <c r="H23" i="12"/>
  <c r="H24" i="12"/>
  <c r="H25" i="12"/>
  <c r="H27" i="12"/>
  <c r="H28" i="12"/>
  <c r="H29" i="12"/>
  <c r="H30" i="12"/>
  <c r="O67" i="12"/>
  <c r="P67" i="12" s="1"/>
  <c r="H31" i="12"/>
  <c r="H32" i="12"/>
  <c r="H34" i="12"/>
  <c r="H35" i="12"/>
  <c r="H36" i="12"/>
  <c r="H37" i="12"/>
  <c r="H39" i="12"/>
  <c r="H40" i="12"/>
  <c r="H41" i="12"/>
  <c r="H42" i="12"/>
  <c r="H44" i="12"/>
  <c r="H45" i="12"/>
  <c r="H46" i="12"/>
  <c r="H47" i="12"/>
  <c r="H48" i="12"/>
  <c r="H50" i="12"/>
  <c r="H51" i="12"/>
  <c r="H52" i="12"/>
  <c r="H53" i="12"/>
  <c r="H54" i="12"/>
  <c r="H56" i="12"/>
  <c r="H57" i="12"/>
  <c r="H58" i="12"/>
  <c r="H59" i="12"/>
  <c r="H60" i="12"/>
  <c r="H62" i="12"/>
  <c r="H64" i="12"/>
  <c r="H65" i="12"/>
  <c r="H66" i="12"/>
  <c r="H67" i="12"/>
  <c r="O66" i="12"/>
  <c r="P66" i="12" s="1"/>
  <c r="H68" i="12"/>
  <c r="D14" i="5"/>
  <c r="O68" i="12" l="1"/>
  <c r="P68" i="12" s="1"/>
</calcChain>
</file>

<file path=xl/sharedStrings.xml><?xml version="1.0" encoding="utf-8"?>
<sst xmlns="http://schemas.openxmlformats.org/spreadsheetml/2006/main" count="785" uniqueCount="147">
  <si>
    <t>所在地</t>
    <rPh sb="0" eb="3">
      <t>ショザイチ</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</si>
  <si>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</si>
  <si>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</si>
  <si>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合計</t>
    <rPh sb="0" eb="2">
      <t>ゴウケイ</t>
    </rPh>
    <phoneticPr fontId="2"/>
  </si>
  <si>
    <t>令和　　年　　月　　日</t>
    <rPh sb="0" eb="2">
      <t>レイワ</t>
    </rPh>
    <rPh sb="4" eb="5">
      <t>ネン</t>
    </rPh>
    <rPh sb="7" eb="8">
      <t>ガツ</t>
    </rPh>
    <rPh sb="10" eb="11">
      <t>ニチ</t>
    </rPh>
    <phoneticPr fontId="2"/>
  </si>
  <si>
    <t>（注）１　金額欄アラビア数字の記入に当たっては、頭数字の前に￥の字を記入すること。</t>
    <rPh sb="1" eb="2">
      <t>チュウ</t>
    </rPh>
    <rPh sb="5" eb="8">
      <t>キンガクラン</t>
    </rPh>
    <rPh sb="12" eb="14">
      <t>スウジ</t>
    </rPh>
    <rPh sb="15" eb="17">
      <t>キニュウ</t>
    </rPh>
    <rPh sb="18" eb="19">
      <t>ア</t>
    </rPh>
    <rPh sb="24" eb="25">
      <t>アタマ</t>
    </rPh>
    <rPh sb="25" eb="27">
      <t>スウジ</t>
    </rPh>
    <rPh sb="28" eb="29">
      <t>マエ</t>
    </rPh>
    <rPh sb="32" eb="33">
      <t>ジ</t>
    </rPh>
    <rPh sb="34" eb="36">
      <t>キニュウ</t>
    </rPh>
    <phoneticPr fontId="2"/>
  </si>
  <si>
    <t xml:space="preserve">              住所（所在地）　　○○市○○町○○</t>
    <phoneticPr fontId="2"/>
  </si>
  <si>
    <t xml:space="preserve">              商号又は名称　　　○○株式会社○○支店</t>
    <phoneticPr fontId="2"/>
  </si>
  <si>
    <t xml:space="preserve">              代表者氏名　　　　支店長　○○　○○</t>
    <rPh sb="14" eb="17">
      <t>ダイヒョウシャ</t>
    </rPh>
    <rPh sb="17" eb="19">
      <t>シメイ</t>
    </rPh>
    <phoneticPr fontId="2"/>
  </si>
  <si>
    <t xml:space="preserve">              代理人氏名　　　　○○　○○</t>
    <rPh sb="14" eb="17">
      <t>ダイリニン</t>
    </rPh>
    <rPh sb="17" eb="19">
      <t>シメイ</t>
    </rPh>
    <phoneticPr fontId="2"/>
  </si>
  <si>
    <t>責任者（部署名・氏名）</t>
    <rPh sb="0" eb="3">
      <t>セキニンシャ</t>
    </rPh>
    <rPh sb="4" eb="6">
      <t>ブショ</t>
    </rPh>
    <rPh sb="6" eb="7">
      <t>メイ</t>
    </rPh>
    <rPh sb="8" eb="10">
      <t>シメイ</t>
    </rPh>
    <phoneticPr fontId="2"/>
  </si>
  <si>
    <t>担当者（部署名・氏名）</t>
    <rPh sb="0" eb="3">
      <t>タントウシャ</t>
    </rPh>
    <rPh sb="4" eb="6">
      <t>ブショ</t>
    </rPh>
    <rPh sb="6" eb="7">
      <t>メイ</t>
    </rPh>
    <rPh sb="8" eb="10">
      <t>シメイ</t>
    </rPh>
    <phoneticPr fontId="2"/>
  </si>
  <si>
    <t>連絡先</t>
    <rPh sb="0" eb="2">
      <t>レンラク</t>
    </rPh>
    <rPh sb="2" eb="3">
      <t>サキ</t>
    </rPh>
    <phoneticPr fontId="2"/>
  </si>
  <si>
    <t>　　　　相当する金額を記入すること。</t>
    <rPh sb="4" eb="6">
      <t>ソウトウ</t>
    </rPh>
    <rPh sb="8" eb="10">
      <t>キンガク</t>
    </rPh>
    <rPh sb="11" eb="13">
      <t>キニュウ</t>
    </rPh>
    <phoneticPr fontId="2"/>
  </si>
  <si>
    <t>　　　２　消費税及び地方消費税に係る課税事業者であるか免税事業者であるかを問わず、契約希望金額の１１０分の１００に</t>
    <rPh sb="5" eb="8">
      <t>ショウヒゼイ</t>
    </rPh>
    <rPh sb="8" eb="9">
      <t>オヨ</t>
    </rPh>
    <rPh sb="10" eb="15">
      <t>チホウショウヒゼイ</t>
    </rPh>
    <rPh sb="16" eb="17">
      <t>カカ</t>
    </rPh>
    <rPh sb="18" eb="23">
      <t>カゼイジギョウシャ</t>
    </rPh>
    <rPh sb="27" eb="32">
      <t>メンゼイジギョウシャ</t>
    </rPh>
    <rPh sb="37" eb="38">
      <t>ト</t>
    </rPh>
    <rPh sb="41" eb="47">
      <t>ケイヤクキボウキンガク</t>
    </rPh>
    <rPh sb="51" eb="52">
      <t>ブン</t>
    </rPh>
    <phoneticPr fontId="2"/>
  </si>
  <si>
    <t>　　　　可とします。押印のない入札書を提出する場合は、入札書の余白に、責任者（事務を担当する部門の長）の氏名及び</t>
    <rPh sb="4" eb="5">
      <t>カ</t>
    </rPh>
    <rPh sb="10" eb="12">
      <t>オウイン</t>
    </rPh>
    <rPh sb="15" eb="18">
      <t>ニュウサツショ</t>
    </rPh>
    <rPh sb="27" eb="30">
      <t>ニュウサツショ</t>
    </rPh>
    <phoneticPr fontId="2"/>
  </si>
  <si>
    <t>　　　　担当者の氏名をフルネームで記載し、更に連絡先として電話番号（固定電話。設置していない場合は携帯電話）を</t>
    <phoneticPr fontId="2"/>
  </si>
  <si>
    <t>　　　　記載してください。なお、押印がなく、上記の記載がない場合は、無効となります。</t>
    <rPh sb="16" eb="18">
      <t>オウイン</t>
    </rPh>
    <rPh sb="22" eb="24">
      <t>ジョウキ</t>
    </rPh>
    <rPh sb="25" eb="27">
      <t>キサイ</t>
    </rPh>
    <rPh sb="30" eb="32">
      <t>バアイ</t>
    </rPh>
    <rPh sb="34" eb="36">
      <t>ムコウ</t>
    </rPh>
    <phoneticPr fontId="2"/>
  </si>
  <si>
    <t>帳票名</t>
    <rPh sb="0" eb="2">
      <t>チョウヒョウ</t>
    </rPh>
    <rPh sb="2" eb="3">
      <t>メイ</t>
    </rPh>
    <phoneticPr fontId="5"/>
  </si>
  <si>
    <t>サイズ
(mm,inch)
縦×横
"はinch
連続用紙の場合Ａ４
近似値も可とする</t>
    <rPh sb="25" eb="27">
      <t>レンゾク</t>
    </rPh>
    <rPh sb="27" eb="29">
      <t>ヨウシ</t>
    </rPh>
    <rPh sb="30" eb="32">
      <t>バアイ</t>
    </rPh>
    <rPh sb="35" eb="38">
      <t>キンジチ</t>
    </rPh>
    <rPh sb="39" eb="40">
      <t>カ</t>
    </rPh>
    <phoneticPr fontId="14"/>
  </si>
  <si>
    <t>〇　入札金額</t>
    <rPh sb="2" eb="4">
      <t>ニュウサツ</t>
    </rPh>
    <rPh sb="4" eb="6">
      <t>キンガク</t>
    </rPh>
    <phoneticPr fontId="2"/>
  </si>
  <si>
    <t>入　札　書</t>
    <rPh sb="0" eb="1">
      <t>イ</t>
    </rPh>
    <rPh sb="2" eb="3">
      <t>サツ</t>
    </rPh>
    <rPh sb="4" eb="5">
      <t>ショ</t>
    </rPh>
    <phoneticPr fontId="5"/>
  </si>
  <si>
    <t>(宛先）高松市長</t>
    <rPh sb="1" eb="3">
      <t>アテサキ</t>
    </rPh>
    <rPh sb="4" eb="8">
      <t>タカマツシチョウ</t>
    </rPh>
    <phoneticPr fontId="2"/>
  </si>
  <si>
    <t>第　　回</t>
    <rPh sb="0" eb="1">
      <t>ダイ</t>
    </rPh>
    <rPh sb="3" eb="4">
      <t>カイ</t>
    </rPh>
    <phoneticPr fontId="2"/>
  </si>
  <si>
    <t>予防接種予診票（ＢＣＧ）</t>
    <phoneticPr fontId="2"/>
  </si>
  <si>
    <t>A4</t>
    <phoneticPr fontId="14"/>
  </si>
  <si>
    <t>A4</t>
  </si>
  <si>
    <t>予防接種予診票（Ｂ型肝炎１～３回目）</t>
    <phoneticPr fontId="2"/>
  </si>
  <si>
    <t>予防接種予診票（ロタ１～３回目）</t>
    <phoneticPr fontId="2"/>
  </si>
  <si>
    <t>予防接種のご案内（初回）</t>
    <rPh sb="0" eb="2">
      <t>ヨボウ</t>
    </rPh>
    <rPh sb="2" eb="4">
      <t>セッシュ</t>
    </rPh>
    <rPh sb="6" eb="8">
      <t>アンナイ</t>
    </rPh>
    <rPh sb="9" eb="11">
      <t>ショカイ</t>
    </rPh>
    <phoneticPr fontId="5"/>
  </si>
  <si>
    <t>A3　3枚　12P</t>
    <rPh sb="4" eb="5">
      <t>マイ</t>
    </rPh>
    <phoneticPr fontId="19"/>
  </si>
  <si>
    <t>240×331(mm）</t>
  </si>
  <si>
    <t>予防接種予診票（麻しん風しん１期）</t>
    <phoneticPr fontId="2"/>
  </si>
  <si>
    <t>予防接種予診票（水痘１、２回目）</t>
    <phoneticPr fontId="2"/>
  </si>
  <si>
    <t>予防接種のご案内（追加）</t>
    <rPh sb="0" eb="2">
      <t>ヨボウ</t>
    </rPh>
    <rPh sb="2" eb="4">
      <t>セッシュ</t>
    </rPh>
    <rPh sb="6" eb="8">
      <t>アンナイ</t>
    </rPh>
    <rPh sb="9" eb="11">
      <t>ツイカ</t>
    </rPh>
    <phoneticPr fontId="5"/>
  </si>
  <si>
    <t>予防接種予診票（日本脳炎　未接種3枚）</t>
    <rPh sb="0" eb="2">
      <t>ヨボウ</t>
    </rPh>
    <rPh sb="2" eb="4">
      <t>セッシュ</t>
    </rPh>
    <rPh sb="4" eb="5">
      <t>ヨ</t>
    </rPh>
    <rPh sb="5" eb="6">
      <t>シン</t>
    </rPh>
    <rPh sb="6" eb="7">
      <t>ヒョウ</t>
    </rPh>
    <rPh sb="8" eb="10">
      <t>ニホン</t>
    </rPh>
    <rPh sb="10" eb="12">
      <t>ノウエン</t>
    </rPh>
    <rPh sb="13" eb="16">
      <t>ミセッシュ</t>
    </rPh>
    <rPh sb="17" eb="18">
      <t>マイ</t>
    </rPh>
    <phoneticPr fontId="5"/>
  </si>
  <si>
    <t>120×235(mm）</t>
  </si>
  <si>
    <t>予防接種予診票（麻しん風しん２期）</t>
    <phoneticPr fontId="5"/>
  </si>
  <si>
    <t>予防接種のご案内（麻しん風しん２期）</t>
    <rPh sb="0" eb="2">
      <t>ヨボウ</t>
    </rPh>
    <rPh sb="2" eb="4">
      <t>セッシュ</t>
    </rPh>
    <rPh sb="6" eb="8">
      <t>アンナイ</t>
    </rPh>
    <rPh sb="9" eb="10">
      <t>マ</t>
    </rPh>
    <rPh sb="12" eb="13">
      <t>フウ</t>
    </rPh>
    <rPh sb="16" eb="17">
      <t>キ</t>
    </rPh>
    <phoneticPr fontId="5"/>
  </si>
  <si>
    <t>A4　3枚　6P</t>
    <rPh sb="4" eb="5">
      <t>マイ</t>
    </rPh>
    <phoneticPr fontId="19"/>
  </si>
  <si>
    <t>任意予防接種予診票（おたふくかぜ・三種混合）</t>
    <rPh sb="0" eb="2">
      <t>ニンイ</t>
    </rPh>
    <rPh sb="2" eb="4">
      <t>ヨボウ</t>
    </rPh>
    <rPh sb="4" eb="6">
      <t>セッシュ</t>
    </rPh>
    <rPh sb="6" eb="9">
      <t>ヨシンヒョウ</t>
    </rPh>
    <rPh sb="17" eb="19">
      <t>サンシュ</t>
    </rPh>
    <rPh sb="19" eb="21">
      <t>コンゴウ</t>
    </rPh>
    <phoneticPr fontId="5"/>
  </si>
  <si>
    <t>任意接種のお知らせ</t>
    <rPh sb="0" eb="2">
      <t>ニンイ</t>
    </rPh>
    <rPh sb="2" eb="4">
      <t>セッシュ</t>
    </rPh>
    <rPh sb="6" eb="7">
      <t>シ</t>
    </rPh>
    <phoneticPr fontId="5"/>
  </si>
  <si>
    <t>予防接種予診票（日本脳炎２期）</t>
    <rPh sb="0" eb="2">
      <t>ヨボウ</t>
    </rPh>
    <rPh sb="2" eb="4">
      <t>セッシュ</t>
    </rPh>
    <rPh sb="4" eb="5">
      <t>ヨ</t>
    </rPh>
    <rPh sb="5" eb="6">
      <t>シン</t>
    </rPh>
    <rPh sb="6" eb="7">
      <t>ヒョウ</t>
    </rPh>
    <rPh sb="8" eb="10">
      <t>ニホン</t>
    </rPh>
    <rPh sb="10" eb="12">
      <t>ノウエン</t>
    </rPh>
    <rPh sb="13" eb="14">
      <t>キ</t>
    </rPh>
    <phoneticPr fontId="5"/>
  </si>
  <si>
    <t>予防接種予診票（二種混合）</t>
    <rPh sb="0" eb="2">
      <t>ヨボウ</t>
    </rPh>
    <rPh sb="2" eb="4">
      <t>セッシュ</t>
    </rPh>
    <rPh sb="4" eb="5">
      <t>ヨ</t>
    </rPh>
    <rPh sb="5" eb="6">
      <t>シン</t>
    </rPh>
    <rPh sb="6" eb="7">
      <t>ヒョウ</t>
    </rPh>
    <rPh sb="8" eb="9">
      <t>ニ</t>
    </rPh>
    <rPh sb="9" eb="10">
      <t>シュ</t>
    </rPh>
    <rPh sb="10" eb="12">
      <t>コンゴウ</t>
    </rPh>
    <phoneticPr fontId="5"/>
  </si>
  <si>
    <t>予防接種のご案内（二種混合）</t>
    <rPh sb="0" eb="2">
      <t>ヨボウ</t>
    </rPh>
    <rPh sb="2" eb="4">
      <t>セッシュ</t>
    </rPh>
    <rPh sb="6" eb="8">
      <t>アンナイ</t>
    </rPh>
    <rPh sb="9" eb="11">
      <t>ニシュ</t>
    </rPh>
    <rPh sb="11" eb="13">
      <t>コンゴウ</t>
    </rPh>
    <phoneticPr fontId="5"/>
  </si>
  <si>
    <t>予防接種のご案内（子宮頸がん封緘物２用）</t>
    <rPh sb="0" eb="2">
      <t>ヨボウ</t>
    </rPh>
    <rPh sb="2" eb="4">
      <t>セッシュ</t>
    </rPh>
    <rPh sb="6" eb="8">
      <t>アンナイ</t>
    </rPh>
    <rPh sb="9" eb="11">
      <t>シキュウ</t>
    </rPh>
    <rPh sb="11" eb="12">
      <t>ケイ</t>
    </rPh>
    <rPh sb="14" eb="16">
      <t>フウカン</t>
    </rPh>
    <rPh sb="16" eb="17">
      <t>ブツ</t>
    </rPh>
    <rPh sb="18" eb="19">
      <t>ヨウ</t>
    </rPh>
    <phoneticPr fontId="5"/>
  </si>
  <si>
    <t>国のリーフレット(子宮頸がん封緘物２用)</t>
    <rPh sb="0" eb="1">
      <t>クニ</t>
    </rPh>
    <rPh sb="9" eb="11">
      <t>シキュウ</t>
    </rPh>
    <rPh sb="11" eb="12">
      <t>ケイ</t>
    </rPh>
    <rPh sb="14" eb="16">
      <t>フウカン</t>
    </rPh>
    <rPh sb="16" eb="17">
      <t>ブツ</t>
    </rPh>
    <rPh sb="18" eb="19">
      <t>ヨウ</t>
    </rPh>
    <phoneticPr fontId="5"/>
  </si>
  <si>
    <t>予防接種予診票(成人用肺炎球菌）</t>
    <rPh sb="8" eb="10">
      <t>セイジン</t>
    </rPh>
    <rPh sb="10" eb="11">
      <t>ヨウ</t>
    </rPh>
    <rPh sb="11" eb="13">
      <t>ハイエン</t>
    </rPh>
    <rPh sb="13" eb="15">
      <t>キュウキン</t>
    </rPh>
    <phoneticPr fontId="5"/>
  </si>
  <si>
    <t>予防接種のご案内(成人用肺炎球菌）</t>
    <rPh sb="0" eb="2">
      <t>ヨボウ</t>
    </rPh>
    <rPh sb="2" eb="4">
      <t>セッシュ</t>
    </rPh>
    <rPh sb="6" eb="8">
      <t>アンナイ</t>
    </rPh>
    <rPh sb="9" eb="12">
      <t>セイジンヨウ</t>
    </rPh>
    <rPh sb="12" eb="14">
      <t>ハイエン</t>
    </rPh>
    <rPh sb="14" eb="16">
      <t>キュウキン</t>
    </rPh>
    <phoneticPr fontId="5"/>
  </si>
  <si>
    <t>A3またはA4　2枚</t>
    <rPh sb="9" eb="10">
      <t>マイ</t>
    </rPh>
    <phoneticPr fontId="14"/>
  </si>
  <si>
    <t>予防接種予診票(帯状疱疹）</t>
    <rPh sb="8" eb="10">
      <t>タイジョウ</t>
    </rPh>
    <rPh sb="10" eb="12">
      <t>ホウシン</t>
    </rPh>
    <phoneticPr fontId="5"/>
  </si>
  <si>
    <t>予防接種のご案内(帯状疱疹）</t>
    <rPh sb="0" eb="2">
      <t>ヨボウ</t>
    </rPh>
    <rPh sb="2" eb="4">
      <t>セッシュ</t>
    </rPh>
    <rPh sb="6" eb="8">
      <t>アンナイ</t>
    </rPh>
    <rPh sb="9" eb="13">
      <t>タイジョウホウシン</t>
    </rPh>
    <phoneticPr fontId="5"/>
  </si>
  <si>
    <t xml:space="preserve">          ５  委任状による代理人が入札をする場合は、上記入札者の表示は次のとおりとすること。</t>
    <phoneticPr fontId="2"/>
  </si>
  <si>
    <t>　　　４　令和４年１月１日から、行政手続に係る押印等の見直しに伴い、押印に代えて責任者等の氏名及び連絡先の記載を</t>
    <rPh sb="5" eb="7">
      <t>レイワ</t>
    </rPh>
    <rPh sb="8" eb="9">
      <t>ネン</t>
    </rPh>
    <rPh sb="10" eb="11">
      <t>ガツ</t>
    </rPh>
    <rPh sb="12" eb="13">
      <t>ニチ</t>
    </rPh>
    <rPh sb="16" eb="20">
      <t>ギョウセイテツヅ</t>
    </rPh>
    <rPh sb="21" eb="22">
      <t>カカ</t>
    </rPh>
    <rPh sb="23" eb="26">
      <t>オウイントウ</t>
    </rPh>
    <rPh sb="27" eb="29">
      <t>ミナオ</t>
    </rPh>
    <rPh sb="31" eb="32">
      <t>トモナ</t>
    </rPh>
    <phoneticPr fontId="2"/>
  </si>
  <si>
    <t>　　　３　導入経費はプログラム開発等費用、運用経費は、帳票作成等及び後処理費用、版作成費用を記入すること。</t>
    <rPh sb="5" eb="7">
      <t>ドウニュウ</t>
    </rPh>
    <rPh sb="7" eb="9">
      <t>ケイヒ</t>
    </rPh>
    <rPh sb="15" eb="17">
      <t>カイハツ</t>
    </rPh>
    <rPh sb="17" eb="18">
      <t>トウ</t>
    </rPh>
    <rPh sb="18" eb="20">
      <t>ヒヨウ</t>
    </rPh>
    <rPh sb="21" eb="23">
      <t>ウンヨウ</t>
    </rPh>
    <rPh sb="23" eb="25">
      <t>ケイヒ</t>
    </rPh>
    <rPh sb="27" eb="29">
      <t>チョウヒョウ</t>
    </rPh>
    <rPh sb="29" eb="31">
      <t>サクセイ</t>
    </rPh>
    <rPh sb="31" eb="32">
      <t>トウ</t>
    </rPh>
    <rPh sb="32" eb="33">
      <t>オヨ</t>
    </rPh>
    <rPh sb="34" eb="37">
      <t>アトショリ</t>
    </rPh>
    <rPh sb="37" eb="39">
      <t>ヒヨウ</t>
    </rPh>
    <rPh sb="40" eb="41">
      <t>ハン</t>
    </rPh>
    <rPh sb="41" eb="43">
      <t>サクセイ</t>
    </rPh>
    <rPh sb="43" eb="45">
      <t>ヒヨウ</t>
    </rPh>
    <rPh sb="46" eb="48">
      <t>キニュウ</t>
    </rPh>
    <phoneticPr fontId="2"/>
  </si>
  <si>
    <t>運用経費</t>
    <rPh sb="0" eb="2">
      <t>ウンヨウ</t>
    </rPh>
    <rPh sb="2" eb="4">
      <t>ケイヒ</t>
    </rPh>
    <phoneticPr fontId="5"/>
  </si>
  <si>
    <t>導入経費</t>
    <rPh sb="0" eb="2">
      <t>ドウニュウ</t>
    </rPh>
    <rPh sb="2" eb="4">
      <t>ケイヒ</t>
    </rPh>
    <phoneticPr fontId="5"/>
  </si>
  <si>
    <t>運用経費（内訳書⑤）</t>
    <rPh sb="0" eb="2">
      <t>ウンヨウ</t>
    </rPh>
    <rPh sb="2" eb="4">
      <t>ケイヒ</t>
    </rPh>
    <rPh sb="5" eb="8">
      <t>ウチワケショ</t>
    </rPh>
    <phoneticPr fontId="5"/>
  </si>
  <si>
    <t>運用経費（内訳書④）</t>
    <rPh sb="0" eb="2">
      <t>ウンヨウ</t>
    </rPh>
    <rPh sb="2" eb="4">
      <t>ケイヒ</t>
    </rPh>
    <rPh sb="5" eb="8">
      <t>ウチワケショ</t>
    </rPh>
    <phoneticPr fontId="5"/>
  </si>
  <si>
    <t>令和９年度</t>
    <rPh sb="0" eb="2">
      <t>レイワ</t>
    </rPh>
    <rPh sb="3" eb="5">
      <t>ネンド</t>
    </rPh>
    <phoneticPr fontId="2"/>
  </si>
  <si>
    <t>運用経費（内訳書②）</t>
    <rPh sb="0" eb="2">
      <t>ウンヨウ</t>
    </rPh>
    <rPh sb="2" eb="4">
      <t>ケイヒ</t>
    </rPh>
    <rPh sb="5" eb="8">
      <t>ウチワケショ</t>
    </rPh>
    <phoneticPr fontId="5"/>
  </si>
  <si>
    <t>導入経費（内訳書①）</t>
    <rPh sb="0" eb="2">
      <t>ドウニュウ</t>
    </rPh>
    <rPh sb="2" eb="4">
      <t>ケイヒ</t>
    </rPh>
    <rPh sb="5" eb="8">
      <t>ウチワケショ</t>
    </rPh>
    <phoneticPr fontId="5"/>
  </si>
  <si>
    <t>令和９年１～３月</t>
    <rPh sb="0" eb="2">
      <t>レイワ</t>
    </rPh>
    <rPh sb="3" eb="4">
      <t>ネン</t>
    </rPh>
    <rPh sb="7" eb="8">
      <t>ガツ</t>
    </rPh>
    <phoneticPr fontId="2"/>
  </si>
  <si>
    <t>次のとおり地方自治法、地方自治法施行令、高松市契約規則及び契約書その他指示事項を承知の上、入札します。</t>
    <rPh sb="0" eb="1">
      <t>ツギ</t>
    </rPh>
    <rPh sb="5" eb="7">
      <t>チホウ</t>
    </rPh>
    <rPh sb="7" eb="9">
      <t>ジチ</t>
    </rPh>
    <rPh sb="9" eb="10">
      <t>ホウ</t>
    </rPh>
    <rPh sb="11" eb="13">
      <t>チホウ</t>
    </rPh>
    <rPh sb="13" eb="15">
      <t>ジチ</t>
    </rPh>
    <rPh sb="15" eb="16">
      <t>ホウ</t>
    </rPh>
    <rPh sb="16" eb="19">
      <t>シコウレイ</t>
    </rPh>
    <rPh sb="20" eb="23">
      <t>タカマツシ</t>
    </rPh>
    <rPh sb="23" eb="27">
      <t>ケイヤクキソク</t>
    </rPh>
    <rPh sb="27" eb="28">
      <t>オヨ</t>
    </rPh>
    <rPh sb="29" eb="32">
      <t>ケイヤクショ</t>
    </rPh>
    <rPh sb="34" eb="35">
      <t>タ</t>
    </rPh>
    <rPh sb="35" eb="39">
      <t>シジジコウ</t>
    </rPh>
    <rPh sb="40" eb="42">
      <t>ショウチ</t>
    </rPh>
    <rPh sb="43" eb="44">
      <t>ウエ</t>
    </rPh>
    <rPh sb="45" eb="47">
      <t>ニュウサツ</t>
    </rPh>
    <phoneticPr fontId="2"/>
  </si>
  <si>
    <t>件名：高松市予防接種帳票（福祉保健系）作成等業務委託</t>
    <rPh sb="0" eb="2">
      <t>ケンメイ</t>
    </rPh>
    <phoneticPr fontId="2"/>
  </si>
  <si>
    <t>※費用を計上する必要のない項目には、０を記入</t>
    <rPh sb="1" eb="3">
      <t>ヒヨウ</t>
    </rPh>
    <rPh sb="4" eb="6">
      <t>ケイジョウ</t>
    </rPh>
    <rPh sb="8" eb="10">
      <t>ヒツヨウ</t>
    </rPh>
    <rPh sb="13" eb="15">
      <t>コウモク</t>
    </rPh>
    <rPh sb="20" eb="22">
      <t>キニュウ</t>
    </rPh>
    <phoneticPr fontId="2"/>
  </si>
  <si>
    <t>3か月分</t>
    <rPh sb="2" eb="4">
      <t>ゲツブン</t>
    </rPh>
    <phoneticPr fontId="2"/>
  </si>
  <si>
    <t>運用経費</t>
    <rPh sb="0" eb="2">
      <t>ウンヨウ</t>
    </rPh>
    <rPh sb="2" eb="4">
      <t>ケイヒ</t>
    </rPh>
    <phoneticPr fontId="2"/>
  </si>
  <si>
    <t>導入経費</t>
    <rPh sb="0" eb="4">
      <t>ドウニュウケイヒ</t>
    </rPh>
    <phoneticPr fontId="2"/>
  </si>
  <si>
    <t>帳票単価
(税抜）</t>
    <rPh sb="0" eb="2">
      <t>チョウヒョウ</t>
    </rPh>
    <rPh sb="2" eb="4">
      <t>タンカ</t>
    </rPh>
    <rPh sb="6" eb="7">
      <t>ゼイ</t>
    </rPh>
    <rPh sb="7" eb="8">
      <t>ヌ</t>
    </rPh>
    <phoneticPr fontId="14"/>
  </si>
  <si>
    <t>予定
数量
（発送分）</t>
    <rPh sb="0" eb="2">
      <t>ヨテイ</t>
    </rPh>
    <rPh sb="3" eb="5">
      <t>スウリョウ</t>
    </rPh>
    <rPh sb="7" eb="10">
      <t>ハッソウブン</t>
    </rPh>
    <phoneticPr fontId="14"/>
  </si>
  <si>
    <t>予定
数量
（OL分）</t>
    <rPh sb="0" eb="2">
      <t>ヨテイ</t>
    </rPh>
    <rPh sb="3" eb="5">
      <t>スウリョウ</t>
    </rPh>
    <rPh sb="9" eb="10">
      <t>ブン</t>
    </rPh>
    <phoneticPr fontId="14"/>
  </si>
  <si>
    <t>予定
数量
（合計）</t>
    <rPh sb="0" eb="2">
      <t>ヨテイ</t>
    </rPh>
    <rPh sb="3" eb="5">
      <t>スウリョウ</t>
    </rPh>
    <rPh sb="7" eb="9">
      <t>ゴウケイ</t>
    </rPh>
    <phoneticPr fontId="14"/>
  </si>
  <si>
    <t>帳票作成等
費用
(税抜)</t>
    <rPh sb="0" eb="2">
      <t>チョウヒョウ</t>
    </rPh>
    <rPh sb="2" eb="4">
      <t>サクセイ</t>
    </rPh>
    <rPh sb="4" eb="5">
      <t>トウ</t>
    </rPh>
    <rPh sb="6" eb="8">
      <t>ヒヨウ</t>
    </rPh>
    <rPh sb="10" eb="11">
      <t>ゼイ</t>
    </rPh>
    <rPh sb="11" eb="12">
      <t>ヌ</t>
    </rPh>
    <phoneticPr fontId="2"/>
  </si>
  <si>
    <t>後処理費用
（税抜）</t>
    <rPh sb="0" eb="3">
      <t>アトショリ</t>
    </rPh>
    <rPh sb="3" eb="5">
      <t>ヒヨウ</t>
    </rPh>
    <rPh sb="7" eb="8">
      <t>ゼイ</t>
    </rPh>
    <rPh sb="8" eb="9">
      <t>ヌ</t>
    </rPh>
    <phoneticPr fontId="2"/>
  </si>
  <si>
    <t>版作成
費用
（税抜）</t>
    <rPh sb="0" eb="1">
      <t>ハン</t>
    </rPh>
    <rPh sb="1" eb="3">
      <t>サクセイ</t>
    </rPh>
    <rPh sb="4" eb="6">
      <t>ヒヨウ</t>
    </rPh>
    <rPh sb="8" eb="9">
      <t>ゼイ</t>
    </rPh>
    <rPh sb="9" eb="10">
      <t>ヌ</t>
    </rPh>
    <phoneticPr fontId="2"/>
  </si>
  <si>
    <t>プログラム
開発費用
（税抜）</t>
    <rPh sb="6" eb="8">
      <t>カイハツ</t>
    </rPh>
    <rPh sb="8" eb="10">
      <t>ヒヨウ</t>
    </rPh>
    <rPh sb="12" eb="14">
      <t>ゼイヌキ</t>
    </rPh>
    <phoneticPr fontId="2"/>
  </si>
  <si>
    <t>ファーストセット</t>
    <phoneticPr fontId="2"/>
  </si>
  <si>
    <r>
      <t>予防接種予診票（五種混合１～３回目）</t>
    </r>
    <r>
      <rPr>
        <sz val="12"/>
        <color rgb="FFFF0000"/>
        <rFont val="ＭＳ Ｐゴシック"/>
        <family val="3"/>
        <charset val="128"/>
      </rPr>
      <t>・・・№107と同一</t>
    </r>
    <rPh sb="8" eb="9">
      <t>５</t>
    </rPh>
    <rPh sb="26" eb="28">
      <t>ドウイツ</t>
    </rPh>
    <phoneticPr fontId="2"/>
  </si>
  <si>
    <r>
      <t>予防接種予診票（小児肺炎球菌１～３回目）</t>
    </r>
    <r>
      <rPr>
        <sz val="12"/>
        <color rgb="FFFF0000"/>
        <rFont val="ＭＳ Ｐゴシック"/>
        <family val="3"/>
        <charset val="128"/>
      </rPr>
      <t>・・・№106と同一</t>
    </r>
    <phoneticPr fontId="2"/>
  </si>
  <si>
    <r>
      <t>予防接種予診票（五種混合追加）</t>
    </r>
    <r>
      <rPr>
        <sz val="12"/>
        <color rgb="FFFF0000"/>
        <rFont val="ＭＳ Ｐゴシック"/>
        <family val="3"/>
        <charset val="128"/>
      </rPr>
      <t>・・・№101と同一</t>
    </r>
    <rPh sb="8" eb="9">
      <t>５</t>
    </rPh>
    <rPh sb="12" eb="14">
      <t>ツイカ</t>
    </rPh>
    <phoneticPr fontId="2"/>
  </si>
  <si>
    <t>セカンドセット</t>
    <phoneticPr fontId="2"/>
  </si>
  <si>
    <r>
      <t>予防接種予診票（小児肺炎球菌追加）</t>
    </r>
    <r>
      <rPr>
        <sz val="12"/>
        <color rgb="FFFF0000"/>
        <rFont val="ＭＳ Ｐゴシック"/>
        <family val="3"/>
        <charset val="128"/>
      </rPr>
      <t>・・・№102と同一</t>
    </r>
    <rPh sb="0" eb="2">
      <t>ヨボウ</t>
    </rPh>
    <rPh sb="2" eb="4">
      <t>セッシュ</t>
    </rPh>
    <rPh sb="4" eb="5">
      <t>ヨ</t>
    </rPh>
    <rPh sb="5" eb="6">
      <t>シン</t>
    </rPh>
    <rPh sb="6" eb="7">
      <t>ヒョウ</t>
    </rPh>
    <rPh sb="14" eb="16">
      <t>ツイカ</t>
    </rPh>
    <phoneticPr fontId="5"/>
  </si>
  <si>
    <t>日脳１期</t>
    <rPh sb="0" eb="2">
      <t>ニチノウ</t>
    </rPh>
    <rPh sb="3" eb="4">
      <t>キ</t>
    </rPh>
    <phoneticPr fontId="2"/>
  </si>
  <si>
    <r>
      <t>予防接種のご案内（日本脳炎）</t>
    </r>
    <r>
      <rPr>
        <sz val="12"/>
        <color rgb="FFFF0000"/>
        <rFont val="ＭＳ Ｐゴシック"/>
        <family val="3"/>
        <charset val="128"/>
      </rPr>
      <t>・・・№155と同一</t>
    </r>
    <rPh sb="0" eb="2">
      <t>ヨボウ</t>
    </rPh>
    <rPh sb="2" eb="4">
      <t>セッシュ</t>
    </rPh>
    <rPh sb="6" eb="8">
      <t>アンナイ</t>
    </rPh>
    <rPh sb="9" eb="11">
      <t>ニホン</t>
    </rPh>
    <rPh sb="11" eb="13">
      <t>ノウエン</t>
    </rPh>
    <rPh sb="22" eb="24">
      <t>ドウイツ</t>
    </rPh>
    <phoneticPr fontId="5"/>
  </si>
  <si>
    <t>A3　1枚　4P</t>
    <phoneticPr fontId="2"/>
  </si>
  <si>
    <t>年長セット</t>
    <rPh sb="0" eb="2">
      <t>ネンチョウ</t>
    </rPh>
    <phoneticPr fontId="2"/>
  </si>
  <si>
    <t>９歳</t>
    <rPh sb="1" eb="2">
      <t>サイ</t>
    </rPh>
    <phoneticPr fontId="2"/>
  </si>
  <si>
    <r>
      <t>予防接種のご案内（日本脳炎）</t>
    </r>
    <r>
      <rPr>
        <sz val="12"/>
        <color rgb="FFFF0000"/>
        <rFont val="ＭＳ Ｐゴシック"/>
        <family val="3"/>
        <charset val="128"/>
      </rPr>
      <t>・・・№118と同一</t>
    </r>
    <rPh sb="0" eb="2">
      <t>ヨボウ</t>
    </rPh>
    <rPh sb="2" eb="4">
      <t>セッシュ</t>
    </rPh>
    <rPh sb="6" eb="8">
      <t>アンナイ</t>
    </rPh>
    <rPh sb="9" eb="11">
      <t>ニホン</t>
    </rPh>
    <rPh sb="11" eb="13">
      <t>ノウエン</t>
    </rPh>
    <phoneticPr fontId="5"/>
  </si>
  <si>
    <t>１１歳</t>
    <rPh sb="2" eb="3">
      <t>サイ</t>
    </rPh>
    <phoneticPr fontId="2"/>
  </si>
  <si>
    <t>小６冬</t>
    <rPh sb="0" eb="1">
      <t>ショウ</t>
    </rPh>
    <rPh sb="2" eb="3">
      <t>フユ</t>
    </rPh>
    <phoneticPr fontId="2"/>
  </si>
  <si>
    <t xml:space="preserve">成人肺
</t>
    <rPh sb="0" eb="3">
      <t>セイジンハイ</t>
    </rPh>
    <phoneticPr fontId="2"/>
  </si>
  <si>
    <r>
      <t>自己負担金免除申請書類（高齢者用）</t>
    </r>
    <r>
      <rPr>
        <sz val="12"/>
        <color rgb="FFFF0000"/>
        <rFont val="ＭＳ Ｐゴシック"/>
        <family val="3"/>
        <charset val="128"/>
      </rPr>
      <t>・・・№165と同一</t>
    </r>
    <rPh sb="0" eb="2">
      <t>ジコ</t>
    </rPh>
    <rPh sb="2" eb="5">
      <t>フタンキン</t>
    </rPh>
    <rPh sb="5" eb="7">
      <t>メンジョ</t>
    </rPh>
    <rPh sb="7" eb="9">
      <t>シンセイ</t>
    </rPh>
    <rPh sb="9" eb="11">
      <t>ショルイ</t>
    </rPh>
    <rPh sb="12" eb="15">
      <t>コウレイシャ</t>
    </rPh>
    <rPh sb="15" eb="16">
      <t>ヨウ</t>
    </rPh>
    <phoneticPr fontId="5"/>
  </si>
  <si>
    <t>帯状疱疹
（７月一斉発送）</t>
    <rPh sb="0" eb="4">
      <t>タイジョウホウシン</t>
    </rPh>
    <rPh sb="7" eb="8">
      <t>ガツ</t>
    </rPh>
    <rPh sb="8" eb="12">
      <t>イッセイハッソウ</t>
    </rPh>
    <phoneticPr fontId="2"/>
  </si>
  <si>
    <r>
      <t>自己負担金免除申請書類（高齢者用）</t>
    </r>
    <r>
      <rPr>
        <sz val="12"/>
        <color rgb="FFFF0000"/>
        <rFont val="ＭＳ Ｐゴシック"/>
        <family val="3"/>
        <charset val="128"/>
      </rPr>
      <t>・・・№152と同一</t>
    </r>
    <rPh sb="0" eb="2">
      <t>ジコ</t>
    </rPh>
    <rPh sb="2" eb="5">
      <t>フタンキン</t>
    </rPh>
    <rPh sb="5" eb="7">
      <t>メンジョ</t>
    </rPh>
    <rPh sb="7" eb="9">
      <t>シンセイ</t>
    </rPh>
    <rPh sb="9" eb="11">
      <t>ショルイ</t>
    </rPh>
    <phoneticPr fontId="5"/>
  </si>
  <si>
    <t>帯状疱疹送付（封入封緘）用封筒(料金後納)　長３サイズ</t>
    <rPh sb="0" eb="4">
      <t>タイジョウホウシン</t>
    </rPh>
    <rPh sb="4" eb="6">
      <t>ソウフ</t>
    </rPh>
    <rPh sb="7" eb="9">
      <t>フウニュウ</t>
    </rPh>
    <rPh sb="9" eb="11">
      <t>フウカン</t>
    </rPh>
    <rPh sb="12" eb="13">
      <t>ヨウ</t>
    </rPh>
    <rPh sb="13" eb="15">
      <t>フウトウ</t>
    </rPh>
    <rPh sb="16" eb="18">
      <t>リョウキン</t>
    </rPh>
    <rPh sb="18" eb="20">
      <t>コウノウ</t>
    </rPh>
    <phoneticPr fontId="5"/>
  </si>
  <si>
    <t>帯状疱疹送付（封入封緘）用封筒(区内特別)　長３サイズ</t>
    <rPh sb="0" eb="4">
      <t>タイジョウホウシン</t>
    </rPh>
    <phoneticPr fontId="2"/>
  </si>
  <si>
    <t>予防接種予診票（日本脳炎3歳未満）</t>
    <rPh sb="0" eb="2">
      <t>ヨボウ</t>
    </rPh>
    <rPh sb="2" eb="4">
      <t>セッシュ</t>
    </rPh>
    <rPh sb="4" eb="5">
      <t>ヨ</t>
    </rPh>
    <rPh sb="5" eb="6">
      <t>シン</t>
    </rPh>
    <rPh sb="6" eb="7">
      <t>ヒョウ</t>
    </rPh>
    <rPh sb="8" eb="10">
      <t>ニホン</t>
    </rPh>
    <rPh sb="10" eb="12">
      <t>ノウエン</t>
    </rPh>
    <rPh sb="13" eb="16">
      <t>サイミマン</t>
    </rPh>
    <phoneticPr fontId="5"/>
  </si>
  <si>
    <t>日脳１期（３歳未満）</t>
    <rPh sb="0" eb="2">
      <t>ニチノウ</t>
    </rPh>
    <rPh sb="3" eb="4">
      <t>キ</t>
    </rPh>
    <rPh sb="6" eb="7">
      <t>サイ</t>
    </rPh>
    <rPh sb="7" eb="9">
      <t>ミマン</t>
    </rPh>
    <phoneticPr fontId="2"/>
  </si>
  <si>
    <r>
      <t>予防接種予診票（子宮頸がん最終年度勧奨用１～３回目）</t>
    </r>
    <r>
      <rPr>
        <sz val="12"/>
        <color rgb="FFFF0000"/>
        <rFont val="ＭＳ Ｐゴシック"/>
        <family val="3"/>
        <charset val="128"/>
      </rPr>
      <t>・・・№123と同一</t>
    </r>
    <rPh sb="8" eb="10">
      <t>シキュウ</t>
    </rPh>
    <rPh sb="10" eb="11">
      <t>ケイ</t>
    </rPh>
    <rPh sb="13" eb="17">
      <t>サイシュウネンド</t>
    </rPh>
    <rPh sb="17" eb="19">
      <t>カンショウ</t>
    </rPh>
    <rPh sb="19" eb="20">
      <t>ヨウ</t>
    </rPh>
    <phoneticPr fontId="5"/>
  </si>
  <si>
    <t>高１接種勧奨
（７月一斉発送）</t>
    <rPh sb="0" eb="1">
      <t>タカ</t>
    </rPh>
    <rPh sb="2" eb="4">
      <t>セッシュ</t>
    </rPh>
    <rPh sb="4" eb="6">
      <t>カンショウ</t>
    </rPh>
    <rPh sb="9" eb="10">
      <t>ガツ</t>
    </rPh>
    <rPh sb="10" eb="14">
      <t>イッセイハッソウ</t>
    </rPh>
    <phoneticPr fontId="2"/>
  </si>
  <si>
    <t>予防接種のご案内（子宮頸がん最終年度勧奨用封緘物２用）</t>
    <rPh sb="0" eb="2">
      <t>ヨボウ</t>
    </rPh>
    <rPh sb="2" eb="4">
      <t>セッシュ</t>
    </rPh>
    <rPh sb="6" eb="8">
      <t>アンナイ</t>
    </rPh>
    <rPh sb="9" eb="11">
      <t>シキュウ</t>
    </rPh>
    <rPh sb="11" eb="12">
      <t>ケイ</t>
    </rPh>
    <rPh sb="14" eb="18">
      <t>サイシュウネンド</t>
    </rPh>
    <rPh sb="18" eb="21">
      <t>カンショウヨウ</t>
    </rPh>
    <rPh sb="21" eb="23">
      <t>フウカン</t>
    </rPh>
    <rPh sb="23" eb="24">
      <t>ブツ</t>
    </rPh>
    <rPh sb="25" eb="26">
      <t>ヨウ</t>
    </rPh>
    <phoneticPr fontId="5"/>
  </si>
  <si>
    <t>税抜</t>
    <rPh sb="0" eb="2">
      <t>ゼイヌキ</t>
    </rPh>
    <phoneticPr fontId="2"/>
  </si>
  <si>
    <t>税込み</t>
    <rPh sb="0" eb="2">
      <t>ゼイコ</t>
    </rPh>
    <phoneticPr fontId="2"/>
  </si>
  <si>
    <t>最終年度勧奨用送付（封入封緘）用封筒(料金後納)　長３サイズ</t>
    <rPh sb="0" eb="4">
      <t>サイシュウネンド</t>
    </rPh>
    <rPh sb="4" eb="7">
      <t>カンショウヨウ</t>
    </rPh>
    <rPh sb="7" eb="9">
      <t>ソウフ</t>
    </rPh>
    <rPh sb="10" eb="12">
      <t>フウニュウ</t>
    </rPh>
    <rPh sb="12" eb="14">
      <t>フウカン</t>
    </rPh>
    <rPh sb="15" eb="16">
      <t>ヨウ</t>
    </rPh>
    <rPh sb="16" eb="18">
      <t>フウトウ</t>
    </rPh>
    <rPh sb="19" eb="21">
      <t>リョウキン</t>
    </rPh>
    <rPh sb="21" eb="23">
      <t>コウノウ</t>
    </rPh>
    <phoneticPr fontId="5"/>
  </si>
  <si>
    <t>勧奨予算</t>
    <rPh sb="0" eb="2">
      <t>カンショウ</t>
    </rPh>
    <rPh sb="2" eb="4">
      <t>ヨサン</t>
    </rPh>
    <phoneticPr fontId="2"/>
  </si>
  <si>
    <t>最終年度勧奨用送付（封入封緘）用封筒(区内特別)　長３サイズ</t>
    <rPh sb="0" eb="4">
      <t>サイシュウネンド</t>
    </rPh>
    <rPh sb="4" eb="6">
      <t>カンショウ</t>
    </rPh>
    <rPh sb="6" eb="7">
      <t>ヨウ</t>
    </rPh>
    <phoneticPr fontId="2"/>
  </si>
  <si>
    <t>任意予算</t>
    <rPh sb="0" eb="2">
      <t>ニンイ</t>
    </rPh>
    <rPh sb="2" eb="4">
      <t>ヨサン</t>
    </rPh>
    <phoneticPr fontId="2"/>
  </si>
  <si>
    <t>定期予算</t>
    <rPh sb="0" eb="2">
      <t>テイキ</t>
    </rPh>
    <rPh sb="2" eb="4">
      <t>ヨサン</t>
    </rPh>
    <phoneticPr fontId="2"/>
  </si>
  <si>
    <t>計（税込）</t>
    <rPh sb="0" eb="1">
      <t>ケイ</t>
    </rPh>
    <rPh sb="2" eb="4">
      <t>ゼイコミ</t>
    </rPh>
    <phoneticPr fontId="2"/>
  </si>
  <si>
    <r>
      <t>送付（封入封緘）用封筒(料金後納)　角２サイズ</t>
    </r>
    <r>
      <rPr>
        <sz val="12"/>
        <color rgb="FFFF0000"/>
        <rFont val="ＭＳ Ｐゴシック"/>
        <family val="3"/>
        <charset val="128"/>
      </rPr>
      <t>・・・No.113、116と同一</t>
    </r>
    <rPh sb="0" eb="2">
      <t>ソウフ</t>
    </rPh>
    <rPh sb="3" eb="5">
      <t>フウニュウ</t>
    </rPh>
    <rPh sb="5" eb="7">
      <t>フウカン</t>
    </rPh>
    <rPh sb="8" eb="9">
      <t>ヨウ</t>
    </rPh>
    <rPh sb="9" eb="11">
      <t>フウトウ</t>
    </rPh>
    <rPh sb="12" eb="14">
      <t>リョウキン</t>
    </rPh>
    <rPh sb="14" eb="16">
      <t>コウノウ</t>
    </rPh>
    <rPh sb="18" eb="19">
      <t>カク</t>
    </rPh>
    <rPh sb="37" eb="39">
      <t>ドウイツ</t>
    </rPh>
    <phoneticPr fontId="5"/>
  </si>
  <si>
    <r>
      <t>送付（封入封緘）用封筒(区内特別)　角２サイズ</t>
    </r>
    <r>
      <rPr>
        <sz val="12"/>
        <color rgb="FFFF0000"/>
        <rFont val="ＭＳ Ｐゴシック"/>
        <family val="3"/>
        <charset val="128"/>
      </rPr>
      <t>・・・No.113、116と同一</t>
    </r>
    <rPh sb="12" eb="14">
      <t>クナイ</t>
    </rPh>
    <rPh sb="14" eb="16">
      <t>トクベツ</t>
    </rPh>
    <rPh sb="37" eb="39">
      <t>ドウイツ</t>
    </rPh>
    <phoneticPr fontId="2"/>
  </si>
  <si>
    <r>
      <t>送付（封入封緘）用封筒(料金後納)　角２サイズ</t>
    </r>
    <r>
      <rPr>
        <sz val="12"/>
        <color rgb="FFFF0000"/>
        <rFont val="ＭＳ Ｐゴシック"/>
        <family val="3"/>
        <charset val="128"/>
      </rPr>
      <t>・・・No.106、116と同一</t>
    </r>
    <rPh sb="0" eb="2">
      <t>ソウフ</t>
    </rPh>
    <rPh sb="3" eb="5">
      <t>フウニュウ</t>
    </rPh>
    <rPh sb="5" eb="7">
      <t>フウカン</t>
    </rPh>
    <rPh sb="8" eb="9">
      <t>ヨウ</t>
    </rPh>
    <rPh sb="9" eb="11">
      <t>フウトウ</t>
    </rPh>
    <rPh sb="12" eb="14">
      <t>リョウキン</t>
    </rPh>
    <rPh sb="14" eb="16">
      <t>コウノウ</t>
    </rPh>
    <phoneticPr fontId="5"/>
  </si>
  <si>
    <r>
      <t>送付（封入封緘）用封筒(区内特別)　角２サイズ</t>
    </r>
    <r>
      <rPr>
        <sz val="12"/>
        <color rgb="FFFF0000"/>
        <rFont val="ＭＳ Ｐゴシック"/>
        <family val="3"/>
        <charset val="128"/>
      </rPr>
      <t>・・・No.106、116と同一</t>
    </r>
    <rPh sb="12" eb="14">
      <t>クナイ</t>
    </rPh>
    <rPh sb="14" eb="16">
      <t>トクベツ</t>
    </rPh>
    <phoneticPr fontId="5"/>
  </si>
  <si>
    <r>
      <t>送付（封入封緘）用封筒(料金後納)　角２サイズ</t>
    </r>
    <r>
      <rPr>
        <sz val="12"/>
        <color rgb="FFFF0000"/>
        <rFont val="ＭＳ Ｐゴシック"/>
        <family val="3"/>
        <charset val="128"/>
      </rPr>
      <t>・・・No.106、113と同一</t>
    </r>
    <rPh sb="0" eb="2">
      <t>ソウフ</t>
    </rPh>
    <rPh sb="3" eb="5">
      <t>フウニュウ</t>
    </rPh>
    <rPh sb="5" eb="7">
      <t>フウカン</t>
    </rPh>
    <rPh sb="8" eb="9">
      <t>ヨウ</t>
    </rPh>
    <rPh sb="9" eb="11">
      <t>フウトウ</t>
    </rPh>
    <rPh sb="12" eb="14">
      <t>リョウキン</t>
    </rPh>
    <rPh sb="14" eb="16">
      <t>コウノウ</t>
    </rPh>
    <rPh sb="37" eb="39">
      <t>ドウイツ</t>
    </rPh>
    <phoneticPr fontId="5"/>
  </si>
  <si>
    <r>
      <t>送付（封入封緘）用封筒(区内特別)　角２サイズ</t>
    </r>
    <r>
      <rPr>
        <sz val="12"/>
        <color rgb="FFFF0000"/>
        <rFont val="ＭＳ Ｐゴシック"/>
        <family val="3"/>
        <charset val="128"/>
      </rPr>
      <t>・・・No.106、113と同一</t>
    </r>
    <rPh sb="12" eb="16">
      <t>クナイトクベツ</t>
    </rPh>
    <phoneticPr fontId="5"/>
  </si>
  <si>
    <r>
      <t>送付（封入封緘）用封筒(料金後納)　長３サイズ</t>
    </r>
    <r>
      <rPr>
        <sz val="12"/>
        <color rgb="FFFF0000"/>
        <rFont val="ＭＳ Ｐゴシック"/>
        <family val="3"/>
        <charset val="128"/>
      </rPr>
      <t>・・・No.122,125,153,156と同一</t>
    </r>
    <rPh sb="0" eb="2">
      <t>ソウフ</t>
    </rPh>
    <rPh sb="3" eb="5">
      <t>フウニュウ</t>
    </rPh>
    <rPh sb="5" eb="7">
      <t>フウカン</t>
    </rPh>
    <rPh sb="8" eb="9">
      <t>ヨウ</t>
    </rPh>
    <rPh sb="9" eb="11">
      <t>フウトウ</t>
    </rPh>
    <rPh sb="12" eb="14">
      <t>リョウキン</t>
    </rPh>
    <rPh sb="14" eb="16">
      <t>コウノウ</t>
    </rPh>
    <rPh sb="18" eb="19">
      <t>ナガ</t>
    </rPh>
    <rPh sb="45" eb="47">
      <t>ドウイツ</t>
    </rPh>
    <phoneticPr fontId="5"/>
  </si>
  <si>
    <r>
      <t>送付（封入封緘）用封筒(区内特別)　長３サイズ</t>
    </r>
    <r>
      <rPr>
        <sz val="12"/>
        <color rgb="FFFF0000"/>
        <rFont val="ＭＳ Ｐゴシック"/>
        <family val="3"/>
        <charset val="128"/>
      </rPr>
      <t>・・・No.122,125,153,156と同一</t>
    </r>
    <rPh sb="12" eb="14">
      <t>クナイ</t>
    </rPh>
    <rPh sb="14" eb="16">
      <t>トクベツ</t>
    </rPh>
    <phoneticPr fontId="2"/>
  </si>
  <si>
    <r>
      <t>送付（封入封緘）用封筒(料金後納)　長３サイズ</t>
    </r>
    <r>
      <rPr>
        <sz val="12"/>
        <color rgb="FFFF0000"/>
        <rFont val="ＭＳ Ｐゴシック"/>
        <family val="3"/>
        <charset val="128"/>
      </rPr>
      <t>・・・No.119,122,125,153と同一</t>
    </r>
    <rPh sb="0" eb="2">
      <t>ソウフ</t>
    </rPh>
    <rPh sb="3" eb="5">
      <t>フウニュウ</t>
    </rPh>
    <rPh sb="5" eb="7">
      <t>フウカン</t>
    </rPh>
    <rPh sb="8" eb="9">
      <t>ヨウ</t>
    </rPh>
    <rPh sb="9" eb="11">
      <t>フウトウ</t>
    </rPh>
    <rPh sb="12" eb="14">
      <t>リョウキン</t>
    </rPh>
    <rPh sb="14" eb="16">
      <t>コウノウ</t>
    </rPh>
    <phoneticPr fontId="5"/>
  </si>
  <si>
    <r>
      <t>送付（封入封緘）用封筒(区内特別)　長３サイズ</t>
    </r>
    <r>
      <rPr>
        <sz val="12"/>
        <color rgb="FFFF0000"/>
        <rFont val="ＭＳ Ｐゴシック"/>
        <family val="3"/>
        <charset val="128"/>
      </rPr>
      <t>・・・No.119,122,125,153と同一</t>
    </r>
    <rPh sb="12" eb="16">
      <t>クナイトクベツ</t>
    </rPh>
    <phoneticPr fontId="5"/>
  </si>
  <si>
    <r>
      <t>送付（封入封緘）用封筒(料金後納)　長３サイズ</t>
    </r>
    <r>
      <rPr>
        <sz val="12"/>
        <color rgb="FFFF0000"/>
        <rFont val="ＭＳ Ｐゴシック"/>
        <family val="3"/>
        <charset val="128"/>
      </rPr>
      <t>・・・No,119,125,153,156と同一</t>
    </r>
    <rPh sb="0" eb="2">
      <t>ソウフ</t>
    </rPh>
    <rPh sb="3" eb="5">
      <t>フウニュウ</t>
    </rPh>
    <rPh sb="5" eb="7">
      <t>フウカン</t>
    </rPh>
    <rPh sb="8" eb="9">
      <t>ヨウ</t>
    </rPh>
    <rPh sb="9" eb="11">
      <t>フウトウ</t>
    </rPh>
    <rPh sb="12" eb="14">
      <t>リョウキン</t>
    </rPh>
    <rPh sb="14" eb="16">
      <t>コウノウ</t>
    </rPh>
    <rPh sb="45" eb="47">
      <t>ドウイツ</t>
    </rPh>
    <phoneticPr fontId="5"/>
  </si>
  <si>
    <r>
      <t>送付（封入封緘）用封筒(料金後納)　長３サイズ</t>
    </r>
    <r>
      <rPr>
        <sz val="12"/>
        <color rgb="FFFF0000"/>
        <rFont val="ＭＳ Ｐゴシック"/>
        <family val="3"/>
        <charset val="128"/>
      </rPr>
      <t>・・・No,119,125,153,157と同一</t>
    </r>
    <r>
      <rPr>
        <sz val="11"/>
        <color theme="1"/>
        <rFont val="游ゴシック"/>
        <family val="2"/>
        <charset val="128"/>
        <scheme val="minor"/>
      </rPr>
      <t/>
    </r>
    <rPh sb="0" eb="2">
      <t>ソウフ</t>
    </rPh>
    <rPh sb="3" eb="5">
      <t>フウニュウ</t>
    </rPh>
    <rPh sb="5" eb="7">
      <t>フウカン</t>
    </rPh>
    <rPh sb="8" eb="9">
      <t>ヨウ</t>
    </rPh>
    <rPh sb="9" eb="11">
      <t>フウトウ</t>
    </rPh>
    <rPh sb="12" eb="14">
      <t>リョウキン</t>
    </rPh>
    <rPh sb="14" eb="16">
      <t>コウノウ</t>
    </rPh>
    <rPh sb="45" eb="47">
      <t>ドウイツ</t>
    </rPh>
    <phoneticPr fontId="5"/>
  </si>
  <si>
    <r>
      <t>送付（封入封緘）用封筒(区内特別)　長３サイズ</t>
    </r>
    <r>
      <rPr>
        <sz val="12"/>
        <color rgb="FFFF0000"/>
        <rFont val="ＭＳ Ｐゴシック"/>
        <family val="3"/>
        <charset val="128"/>
      </rPr>
      <t>・・・No,119,125,153,156と同一</t>
    </r>
    <rPh sb="0" eb="2">
      <t>ソウフ</t>
    </rPh>
    <rPh sb="3" eb="5">
      <t>フウニュウ</t>
    </rPh>
    <rPh sb="5" eb="7">
      <t>フウカン</t>
    </rPh>
    <rPh sb="8" eb="9">
      <t>ヨウ</t>
    </rPh>
    <rPh sb="9" eb="11">
      <t>フウトウ</t>
    </rPh>
    <rPh sb="12" eb="14">
      <t>クナイ</t>
    </rPh>
    <rPh sb="14" eb="16">
      <t>トクベツ</t>
    </rPh>
    <rPh sb="45" eb="47">
      <t>ドウイツ</t>
    </rPh>
    <phoneticPr fontId="5"/>
  </si>
  <si>
    <r>
      <t>予防接種予診票（子宮頸がん１～３回目）</t>
    </r>
    <r>
      <rPr>
        <sz val="12"/>
        <color rgb="FFFF0000"/>
        <rFont val="ＭＳ Ｐゴシック"/>
        <family val="3"/>
        <charset val="128"/>
      </rPr>
      <t>・・・No.170と同一</t>
    </r>
    <rPh sb="8" eb="10">
      <t>シキュウ</t>
    </rPh>
    <rPh sb="10" eb="11">
      <t>ケイ</t>
    </rPh>
    <phoneticPr fontId="5"/>
  </si>
  <si>
    <r>
      <t>送付（封入封緘）用封筒(料金後納)　長３サイズ</t>
    </r>
    <r>
      <rPr>
        <sz val="12"/>
        <color rgb="FFFF0000"/>
        <rFont val="ＭＳ Ｐゴシック"/>
        <family val="3"/>
        <charset val="128"/>
      </rPr>
      <t>・・・No.119,122,153,156と同一</t>
    </r>
    <rPh sb="0" eb="2">
      <t>ソウフ</t>
    </rPh>
    <rPh sb="3" eb="5">
      <t>フウニュウ</t>
    </rPh>
    <rPh sb="5" eb="7">
      <t>フウカン</t>
    </rPh>
    <rPh sb="8" eb="9">
      <t>ヨウ</t>
    </rPh>
    <rPh sb="9" eb="11">
      <t>フウトウ</t>
    </rPh>
    <rPh sb="12" eb="14">
      <t>リョウキン</t>
    </rPh>
    <rPh sb="14" eb="16">
      <t>コウノウ</t>
    </rPh>
    <rPh sb="45" eb="47">
      <t>ドウイツ</t>
    </rPh>
    <phoneticPr fontId="5"/>
  </si>
  <si>
    <r>
      <t>送付（封入封緘）用封筒(区内特別)　長３サイズ</t>
    </r>
    <r>
      <rPr>
        <sz val="12"/>
        <color rgb="FFFF0000"/>
        <rFont val="ＭＳ Ｐゴシック"/>
        <family val="3"/>
        <charset val="128"/>
      </rPr>
      <t>・・・No.119,122,153,156と同一</t>
    </r>
    <phoneticPr fontId="5"/>
  </si>
  <si>
    <r>
      <t>送付（封入封緘）用封筒(料金後納)　長３サイズ</t>
    </r>
    <r>
      <rPr>
        <sz val="12"/>
        <color rgb="FFFF0000"/>
        <rFont val="ＭＳ Ｐゴシック"/>
        <family val="3"/>
        <charset val="128"/>
      </rPr>
      <t>・・・No,119,122,125,156と同一</t>
    </r>
    <rPh sb="0" eb="2">
      <t>ソウフ</t>
    </rPh>
    <rPh sb="3" eb="5">
      <t>フウニュウ</t>
    </rPh>
    <rPh sb="5" eb="7">
      <t>フウカン</t>
    </rPh>
    <rPh sb="8" eb="9">
      <t>ヨウ</t>
    </rPh>
    <rPh sb="9" eb="11">
      <t>フウトウ</t>
    </rPh>
    <rPh sb="12" eb="14">
      <t>リョウキン</t>
    </rPh>
    <rPh sb="14" eb="16">
      <t>コウノウ</t>
    </rPh>
    <rPh sb="45" eb="47">
      <t>ドウイツ</t>
    </rPh>
    <phoneticPr fontId="5"/>
  </si>
  <si>
    <r>
      <t>送付（封入封緘）用封筒(区内特別)　長３サイズ</t>
    </r>
    <r>
      <rPr>
        <sz val="12"/>
        <color rgb="FFFF0000"/>
        <rFont val="ＭＳ Ｐゴシック"/>
        <family val="3"/>
        <charset val="128"/>
      </rPr>
      <t>・・・No,119,122,125,156と同一</t>
    </r>
    <rPh sb="12" eb="14">
      <t>クナイ</t>
    </rPh>
    <rPh sb="14" eb="16">
      <t>トクベツ</t>
    </rPh>
    <phoneticPr fontId="2"/>
  </si>
  <si>
    <t>積算内訳書①R9.1～R9.3</t>
    <rPh sb="0" eb="2">
      <t>セキサン</t>
    </rPh>
    <rPh sb="2" eb="5">
      <t>ウチワケショ</t>
    </rPh>
    <phoneticPr fontId="2"/>
  </si>
  <si>
    <t>事業者名：</t>
    <rPh sb="0" eb="3">
      <t>ジギョウシャ</t>
    </rPh>
    <rPh sb="3" eb="4">
      <t>メイ</t>
    </rPh>
    <phoneticPr fontId="2"/>
  </si>
  <si>
    <t>１２か月分</t>
    <rPh sb="3" eb="5">
      <t>ゲツブン</t>
    </rPh>
    <phoneticPr fontId="2"/>
  </si>
  <si>
    <t>計（税抜）</t>
    <rPh sb="0" eb="1">
      <t>ケイ</t>
    </rPh>
    <rPh sb="2" eb="3">
      <t>ゼイ</t>
    </rPh>
    <rPh sb="3" eb="4">
      <t>ヌ</t>
    </rPh>
    <phoneticPr fontId="2"/>
  </si>
  <si>
    <t>計（税抜）</t>
    <rPh sb="0" eb="1">
      <t>ケイ</t>
    </rPh>
    <rPh sb="2" eb="3">
      <t>ゼイ</t>
    </rPh>
    <rPh sb="3" eb="4">
      <t>バツ</t>
    </rPh>
    <phoneticPr fontId="2"/>
  </si>
  <si>
    <t>積算内訳書②R9年度</t>
    <rPh sb="0" eb="2">
      <t>セキサン</t>
    </rPh>
    <rPh sb="2" eb="5">
      <t>ウチワケショ</t>
    </rPh>
    <rPh sb="8" eb="10">
      <t>ネンド</t>
    </rPh>
    <phoneticPr fontId="2"/>
  </si>
  <si>
    <t>運用経費（内訳書①）</t>
    <rPh sb="0" eb="2">
      <t>ウンヨウ</t>
    </rPh>
    <rPh sb="2" eb="4">
      <t>ケイヒ</t>
    </rPh>
    <rPh sb="5" eb="8">
      <t>ウチワケショ</t>
    </rPh>
    <phoneticPr fontId="5"/>
  </si>
  <si>
    <t>導入経費（内訳書②）</t>
    <rPh sb="0" eb="2">
      <t>ドウニュウ</t>
    </rPh>
    <rPh sb="2" eb="4">
      <t>ケイヒ</t>
    </rPh>
    <rPh sb="5" eb="8">
      <t>ウチワケショ</t>
    </rPh>
    <phoneticPr fontId="5"/>
  </si>
  <si>
    <t>運用経費（内訳書③）</t>
    <rPh sb="0" eb="2">
      <t>ウンヨウ</t>
    </rPh>
    <rPh sb="2" eb="4">
      <t>ケイヒ</t>
    </rPh>
    <rPh sb="5" eb="8">
      <t>ウチワケショ</t>
    </rPh>
    <phoneticPr fontId="5"/>
  </si>
  <si>
    <t>必ず入札日を記入</t>
    <rPh sb="0" eb="1">
      <t>カナラ</t>
    </rPh>
    <rPh sb="2" eb="4">
      <t>ニュウサツ</t>
    </rPh>
    <rPh sb="4" eb="5">
      <t>ビ</t>
    </rPh>
    <rPh sb="6" eb="8">
      <t>キニュウ</t>
    </rPh>
    <phoneticPr fontId="2"/>
  </si>
  <si>
    <t>１回目、２回目の別を記入</t>
    <rPh sb="1" eb="2">
      <t>カイ</t>
    </rPh>
    <rPh sb="2" eb="3">
      <t>メ</t>
    </rPh>
    <rPh sb="5" eb="6">
      <t>カイ</t>
    </rPh>
    <rPh sb="6" eb="7">
      <t>メ</t>
    </rPh>
    <rPh sb="8" eb="9">
      <t>ベツ</t>
    </rPh>
    <rPh sb="10" eb="12">
      <t>キニュウ</t>
    </rPh>
    <phoneticPr fontId="2"/>
  </si>
  <si>
    <t>（注）記載事項を訂正するときは、誤字に二重線を引き、上部に正書し、欄外にその旨を明記して押印（委任状の受任者印鑑を使用）してください。ただし、金額の訂正はできません。</t>
    <phoneticPr fontId="2"/>
  </si>
  <si>
    <t>令和１０年度</t>
    <rPh sb="0" eb="2">
      <t>レイワ</t>
    </rPh>
    <rPh sb="4" eb="6">
      <t>ネンド</t>
    </rPh>
    <phoneticPr fontId="2"/>
  </si>
  <si>
    <t>令和１１年度</t>
    <rPh sb="0" eb="2">
      <t>レイワ</t>
    </rPh>
    <rPh sb="4" eb="6">
      <t>ネンド</t>
    </rPh>
    <phoneticPr fontId="2"/>
  </si>
  <si>
    <t>令和１２年度</t>
    <rPh sb="0" eb="2">
      <t>レイワ</t>
    </rPh>
    <rPh sb="4" eb="6">
      <t>ネンド</t>
    </rPh>
    <phoneticPr fontId="2"/>
  </si>
  <si>
    <r>
      <t>予防接種予診票（小児肺炎球菌１～３回目）</t>
    </r>
    <r>
      <rPr>
        <sz val="12"/>
        <color rgb="FFFF0000"/>
        <rFont val="ＭＳ Ｐゴシック"/>
        <family val="3"/>
        <charset val="128"/>
      </rPr>
      <t>・・・№108と同一</t>
    </r>
    <phoneticPr fontId="2"/>
  </si>
  <si>
    <t>積算内訳書③R10年度</t>
    <rPh sb="0" eb="2">
      <t>セキサン</t>
    </rPh>
    <rPh sb="2" eb="5">
      <t>ウチワケショ</t>
    </rPh>
    <rPh sb="9" eb="11">
      <t>ネンド</t>
    </rPh>
    <phoneticPr fontId="2"/>
  </si>
  <si>
    <t>積算内訳書④R11年度</t>
    <rPh sb="0" eb="2">
      <t>セキサン</t>
    </rPh>
    <rPh sb="2" eb="5">
      <t>ウチワケショ</t>
    </rPh>
    <rPh sb="9" eb="11">
      <t>ネンド</t>
    </rPh>
    <phoneticPr fontId="2"/>
  </si>
  <si>
    <t>積算内訳書⑤R12年度</t>
    <rPh sb="0" eb="2">
      <t>セキサン</t>
    </rPh>
    <rPh sb="2" eb="5">
      <t>ウチワケショ</t>
    </rPh>
    <rPh sb="9" eb="11">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</si>
</sst>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name val="ＭＳ Ｐゴシック"/>
      <family val="3"/>
      <charset val="128"/>
    </font>
    <font>
      <b/>
      <sz val="16"/>
      <name val="ＭＳ Ｐゴシック"/>
      <family val="3"/>
      <charset val="128"/>
    </font>
    <font>
      <sz val="6"/>
      <name val="ＭＳ Ｐゴシック"/>
      <family val="3"/>
      <charset val="128"/>
    </font>
    <font>
      <sz val="11"/>
      <name val="ＭＳ Ｐゴシック"/>
      <family val="3"/>
      <charset val="128"/>
    </font>
    <font>
      <sz val="11"/>
      <color theme="1"/>
      <name val="游ゴシック"/>
      <family val="3"/>
      <charset val="128"/>
      <scheme val="minor"/>
    </font>
    <font>
      <sz val="10"/>
      <color theme="1"/>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11"/>
      <name val="游ゴシック"/>
      <family val="3"/>
      <charset val="128"/>
    </font>
    <font>
      <sz val="11"/>
      <color theme="1"/>
      <name val="游ゴシック"/>
      <family val="3"/>
      <charset val="128"/>
    </font>
    <font>
      <sz val="9"/>
      <color theme="1"/>
      <name val="ＭＳ 明朝"/>
      <family val="1"/>
      <charset val="128"/>
    </font>
    <font>
      <sz val="6"/>
      <name val="游ゴシック"/>
      <family val="3"/>
      <charset val="128"/>
      <scheme val="minor"/>
    </font>
    <font>
      <sz val="11"/>
      <color theme="1"/>
      <name val="游ゴシック"/>
      <family val="2"/>
      <scheme val="minor"/>
    </font>
    <font>
      <u/>
      <sz val="14"/>
      <color theme="1"/>
      <name val="游ゴシック"/>
      <family val="3"/>
      <charset val="128"/>
      <scheme val="minor"/>
    </font>
    <font>
      <sz val="1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0"/>
      <name val="游ゴシック"/>
      <family val="3"/>
      <charset val="128"/>
    </font>
    <font>
      <b/>
      <sz val="20"/>
      <name val="ＭＳ Ｐゴシック"/>
      <family val="3"/>
      <charset val="128"/>
    </font>
    <font>
      <b/>
      <sz val="11"/>
      <color theme="1"/>
      <name val="游ゴシック"/>
      <family val="3"/>
      <charset val="128"/>
      <scheme val="minor"/>
    </font>
    <font>
      <b/>
      <sz val="12"/>
      <color theme="1"/>
      <name val="ＭＳ Ｐゴシック"/>
      <family val="3"/>
      <charset val="128"/>
    </font>
    <font>
      <sz val="12"/>
      <color rgb="FFFF0000"/>
      <name val="ＭＳ Ｐゴシック"/>
      <family val="3"/>
      <charset val="128"/>
    </font>
    <font>
      <b/>
      <sz val="12"/>
      <name val="ＭＳ Ｐゴシック"/>
      <family val="3"/>
      <charset val="128"/>
    </font>
  </fonts>
  <fills count="16">
    <fill>
      <patternFill patternType="none"/>
    </fill>
    <fill>
      <patternFill patternType="gray125"/>
    </fill>
    <fill>
      <patternFill patternType="solid">
        <fgColor theme="5" tint="0.79998168889431442"/>
        <bgColor indexed="64"/>
      </patternFill>
    </fill>
    <fill>
      <patternFill patternType="solid">
        <fgColor theme="3" tint="0.89999084444715716"/>
        <bgColor indexed="64"/>
      </patternFill>
    </fill>
    <fill>
      <patternFill patternType="solid">
        <fgColor rgb="FFFFFF99"/>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rgb="FFFF99FF"/>
        <bgColor indexed="64"/>
      </patternFill>
    </fill>
    <fill>
      <patternFill patternType="solid">
        <fgColor theme="1"/>
        <bgColor indexed="64"/>
      </patternFill>
    </fill>
    <fill>
      <patternFill patternType="solid">
        <fgColor rgb="FFFFC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3" tint="0.74999237037263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s>
  <cellStyleXfs count="7">
    <xf numFmtId="0" fontId="0" fillId="0" borderId="0">
      <alignment vertical="center"/>
    </xf>
    <xf numFmtId="0" fontId="7" fillId="0" borderId="0">
      <alignment vertical="center"/>
    </xf>
    <xf numFmtId="38" fontId="1" fillId="0" borderId="0" applyFont="0" applyFill="0" applyBorder="0" applyAlignment="0" applyProtection="0">
      <alignment vertical="center"/>
    </xf>
    <xf numFmtId="0" fontId="6" fillId="0" borderId="0"/>
    <xf numFmtId="0" fontId="15" fillId="0" borderId="0"/>
    <xf numFmtId="0" fontId="6" fillId="0" borderId="0"/>
    <xf numFmtId="0" fontId="7" fillId="0" borderId="0">
      <alignment vertical="center"/>
    </xf>
  </cellStyleXfs>
  <cellXfs count="148">
    <xf numFmtId="0" fontId="0" fillId="0" borderId="0" xfId="0">
      <alignment vertical="center"/>
    </xf>
    <xf numFmtId="0" fontId="0" fillId="0" borderId="0" xfId="0" applyAlignment="1"/>
    <xf numFmtId="0" fontId="3" fillId="0" borderId="0" xfId="0" applyFont="1" applyAlignment="1"/>
    <xf numFmtId="38" fontId="0" fillId="0" borderId="0" xfId="2" applyFont="1" applyAlignment="1"/>
    <xf numFmtId="0" fontId="4" fillId="0" borderId="0" xfId="0" applyFont="1" applyAlignment="1">
      <alignment horizontal="center" vertical="center" shrinkToFit="1"/>
    </xf>
    <xf numFmtId="0" fontId="6" fillId="0" borderId="0" xfId="0" applyFont="1" applyAlignment="1">
      <alignment horizontal="right" vertical="center" shrinkToFit="1"/>
    </xf>
    <xf numFmtId="0" fontId="6" fillId="0" borderId="0" xfId="0" applyFont="1" applyAlignment="1">
      <alignment horizontal="left" vertical="center"/>
    </xf>
    <xf numFmtId="38" fontId="0" fillId="0" borderId="0" xfId="2" applyFont="1" applyAlignment="1">
      <alignment horizontal="right"/>
    </xf>
    <xf numFmtId="0" fontId="8" fillId="0" borderId="0" xfId="0" applyFont="1">
      <alignment vertical="center"/>
    </xf>
    <xf numFmtId="0" fontId="10" fillId="0" borderId="0" xfId="0" applyFont="1">
      <alignment vertical="center"/>
    </xf>
    <xf numFmtId="0" fontId="4" fillId="0" borderId="0" xfId="0" applyFont="1" applyAlignment="1">
      <alignment vertical="center" shrinkToFit="1"/>
    </xf>
    <xf numFmtId="0" fontId="4" fillId="0" borderId="0" xfId="0" applyFont="1" applyAlignment="1">
      <alignment horizontal="center" shrinkToFit="1"/>
    </xf>
    <xf numFmtId="0" fontId="11" fillId="0" borderId="0" xfId="0" applyFont="1" applyAlignment="1">
      <alignment horizontal="left" vertical="center" shrinkToFit="1"/>
    </xf>
    <xf numFmtId="0" fontId="12" fillId="0" borderId="0" xfId="0" applyFont="1" applyAlignment="1">
      <alignment horizontal="left" vertical="center"/>
    </xf>
    <xf numFmtId="0" fontId="11" fillId="0" borderId="0" xfId="0" applyFont="1" applyAlignment="1">
      <alignment horizontal="left" vertical="center"/>
    </xf>
    <xf numFmtId="49" fontId="13" fillId="0" borderId="0" xfId="0" applyNumberFormat="1" applyFont="1">
      <alignment vertical="center"/>
    </xf>
    <xf numFmtId="0" fontId="13" fillId="0" borderId="0" xfId="0" applyFont="1">
      <alignment vertical="center"/>
    </xf>
    <xf numFmtId="0" fontId="9" fillId="0" borderId="2" xfId="0" applyFont="1" applyBorder="1">
      <alignment vertical="center"/>
    </xf>
    <xf numFmtId="0" fontId="7" fillId="0" borderId="2" xfId="0" applyFont="1" applyBorder="1">
      <alignment vertical="center"/>
    </xf>
    <xf numFmtId="0" fontId="17" fillId="0" borderId="0" xfId="0" applyFont="1" applyAlignment="1">
      <alignment horizontal="center" shrinkToFit="1"/>
    </xf>
    <xf numFmtId="0" fontId="0" fillId="0" borderId="0" xfId="0" applyAlignment="1">
      <alignment horizontal="left"/>
    </xf>
    <xf numFmtId="0" fontId="4" fillId="0" borderId="0" xfId="0" applyFont="1" applyAlignment="1">
      <alignment horizontal="left" vertical="center" shrinkToFit="1"/>
    </xf>
    <xf numFmtId="49" fontId="18" fillId="0" borderId="1" xfId="3" applyNumberFormat="1" applyFont="1" applyBorder="1" applyAlignment="1">
      <alignment horizontal="center" vertical="center" wrapText="1"/>
    </xf>
    <xf numFmtId="49" fontId="18" fillId="0" borderId="1" xfId="3" applyNumberFormat="1" applyFont="1" applyBorder="1" applyAlignment="1">
      <alignment horizontal="center" vertical="center"/>
    </xf>
    <xf numFmtId="0" fontId="18" fillId="0" borderId="1" xfId="3" applyFont="1" applyBorder="1" applyAlignment="1">
      <alignment horizontal="center" vertical="center" wrapText="1"/>
    </xf>
    <xf numFmtId="0" fontId="18" fillId="0" borderId="1" xfId="3" applyFont="1" applyBorder="1" applyAlignment="1">
      <alignment horizontal="center" vertical="center"/>
    </xf>
    <xf numFmtId="49" fontId="18" fillId="0" borderId="1" xfId="5" applyNumberFormat="1" applyFont="1" applyBorder="1" applyAlignment="1">
      <alignment horizontal="center" vertical="center" shrinkToFit="1"/>
    </xf>
    <xf numFmtId="176" fontId="20" fillId="0" borderId="1" xfId="3" applyNumberFormat="1" applyFont="1" applyBorder="1" applyAlignment="1">
      <alignment horizontal="right" vertical="center"/>
    </xf>
    <xf numFmtId="0" fontId="8" fillId="0" borderId="0" xfId="0" applyFont="1" applyAlignment="1">
      <alignment horizontal="left" vertical="center"/>
    </xf>
    <xf numFmtId="0" fontId="0" fillId="0" borderId="1" xfId="0" applyBorder="1" applyAlignment="1">
      <alignment horizontal="right"/>
    </xf>
    <xf numFmtId="0" fontId="21" fillId="0" borderId="1" xfId="0" applyFont="1" applyBorder="1" applyAlignment="1">
      <alignment horizontal="center" vertical="center" wrapText="1"/>
    </xf>
    <xf numFmtId="0" fontId="24" fillId="0" borderId="0" xfId="4" applyFont="1" applyAlignment="1">
      <alignment vertical="center"/>
    </xf>
    <xf numFmtId="0" fontId="20" fillId="0" borderId="0" xfId="4" applyFont="1" applyAlignment="1">
      <alignment vertical="center"/>
    </xf>
    <xf numFmtId="0" fontId="20" fillId="0" borderId="0" xfId="4" applyFont="1" applyAlignment="1">
      <alignment horizontal="right" vertical="center"/>
    </xf>
    <xf numFmtId="0" fontId="20" fillId="0" borderId="1" xfId="4" applyFont="1" applyBorder="1" applyAlignment="1">
      <alignment horizontal="center" vertical="center"/>
    </xf>
    <xf numFmtId="0" fontId="18" fillId="4" borderId="1" xfId="3"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4" applyFont="1" applyFill="1" applyBorder="1" applyAlignment="1">
      <alignment horizontal="center" vertical="center" wrapText="1"/>
    </xf>
    <xf numFmtId="0" fontId="20" fillId="3" borderId="1" xfId="4" applyFont="1" applyFill="1" applyBorder="1" applyAlignment="1">
      <alignment horizontal="center" vertical="center" wrapText="1"/>
    </xf>
    <xf numFmtId="0" fontId="18" fillId="0" borderId="1" xfId="6" applyFont="1" applyBorder="1" applyAlignment="1">
      <alignment horizontal="left" vertical="center" wrapText="1"/>
    </xf>
    <xf numFmtId="40" fontId="20" fillId="4" borderId="1" xfId="2" applyNumberFormat="1" applyFont="1" applyFill="1" applyBorder="1" applyAlignment="1">
      <alignment horizontal="right" vertical="center"/>
    </xf>
    <xf numFmtId="176" fontId="20" fillId="2" borderId="1" xfId="2" applyNumberFormat="1" applyFont="1" applyFill="1" applyBorder="1" applyAlignment="1">
      <alignment vertical="center"/>
    </xf>
    <xf numFmtId="176" fontId="20" fillId="2" borderId="1" xfId="4" applyNumberFormat="1" applyFont="1" applyFill="1" applyBorder="1" applyAlignment="1">
      <alignment vertical="center"/>
    </xf>
    <xf numFmtId="176" fontId="20" fillId="3" borderId="1" xfId="4" applyNumberFormat="1" applyFont="1" applyFill="1" applyBorder="1" applyAlignment="1">
      <alignment vertical="center"/>
    </xf>
    <xf numFmtId="0" fontId="20" fillId="5" borderId="1" xfId="4" applyFont="1" applyFill="1" applyBorder="1" applyAlignment="1">
      <alignment horizontal="center" vertical="center"/>
    </xf>
    <xf numFmtId="0" fontId="20" fillId="6" borderId="1" xfId="4" applyFont="1" applyFill="1" applyBorder="1" applyAlignment="1">
      <alignment horizontal="center" vertical="center"/>
    </xf>
    <xf numFmtId="176" fontId="20" fillId="2" borderId="1" xfId="2" applyNumberFormat="1" applyFont="1" applyFill="1" applyBorder="1" applyAlignment="1">
      <alignment horizontal="right" vertical="center"/>
    </xf>
    <xf numFmtId="176" fontId="20" fillId="3" borderId="1" xfId="2" applyNumberFormat="1" applyFont="1" applyFill="1" applyBorder="1" applyAlignment="1">
      <alignment horizontal="right" vertical="center"/>
    </xf>
    <xf numFmtId="3" fontId="20" fillId="0" borderId="0" xfId="4" applyNumberFormat="1" applyFont="1" applyAlignment="1">
      <alignment vertical="center"/>
    </xf>
    <xf numFmtId="0" fontId="20" fillId="8" borderId="1" xfId="4" applyFont="1" applyFill="1" applyBorder="1" applyAlignment="1">
      <alignment horizontal="center" vertical="center"/>
    </xf>
    <xf numFmtId="0" fontId="18" fillId="8" borderId="1" xfId="6" applyFont="1" applyFill="1" applyBorder="1" applyAlignment="1">
      <alignment horizontal="left" vertical="center" wrapText="1"/>
    </xf>
    <xf numFmtId="49" fontId="18" fillId="8" borderId="1" xfId="3" applyNumberFormat="1" applyFont="1" applyFill="1" applyBorder="1" applyAlignment="1">
      <alignment horizontal="center" vertical="center" wrapText="1"/>
    </xf>
    <xf numFmtId="40" fontId="20" fillId="8" borderId="1" xfId="2" applyNumberFormat="1" applyFont="1" applyFill="1" applyBorder="1" applyAlignment="1">
      <alignment horizontal="right" vertical="center"/>
    </xf>
    <xf numFmtId="176" fontId="20" fillId="8" borderId="4" xfId="3" applyNumberFormat="1" applyFont="1" applyFill="1" applyBorder="1" applyAlignment="1">
      <alignment horizontal="right" vertical="center"/>
    </xf>
    <xf numFmtId="176" fontId="20" fillId="8" borderId="1" xfId="2" applyNumberFormat="1" applyFont="1" applyFill="1" applyBorder="1" applyAlignment="1">
      <alignment vertical="center"/>
    </xf>
    <xf numFmtId="176" fontId="20" fillId="8" borderId="1" xfId="4" applyNumberFormat="1" applyFont="1" applyFill="1" applyBorder="1" applyAlignment="1">
      <alignment vertical="center"/>
    </xf>
    <xf numFmtId="176" fontId="20" fillId="3" borderId="1" xfId="2" applyNumberFormat="1" applyFont="1" applyFill="1" applyBorder="1" applyAlignment="1">
      <alignment vertical="center"/>
    </xf>
    <xf numFmtId="0" fontId="20" fillId="0" borderId="0" xfId="4" applyFont="1" applyAlignment="1">
      <alignment horizontal="center" vertical="center"/>
    </xf>
    <xf numFmtId="0" fontId="20" fillId="10" borderId="1" xfId="4" applyFont="1" applyFill="1" applyBorder="1" applyAlignment="1">
      <alignment horizontal="center" vertical="center"/>
    </xf>
    <xf numFmtId="176" fontId="20" fillId="0" borderId="3" xfId="3" applyNumberFormat="1" applyFont="1" applyBorder="1" applyAlignment="1">
      <alignment vertical="center"/>
    </xf>
    <xf numFmtId="176" fontId="20" fillId="2" borderId="1" xfId="2" applyNumberFormat="1" applyFont="1" applyFill="1" applyBorder="1">
      <alignment vertical="center"/>
    </xf>
    <xf numFmtId="0" fontId="0" fillId="8" borderId="1" xfId="0" applyFill="1" applyBorder="1">
      <alignment vertical="center"/>
    </xf>
    <xf numFmtId="0" fontId="20" fillId="8" borderId="0" xfId="4" applyFont="1" applyFill="1" applyAlignment="1">
      <alignment vertical="center"/>
    </xf>
    <xf numFmtId="38" fontId="20" fillId="2" borderId="1" xfId="2" applyFont="1" applyFill="1" applyBorder="1">
      <alignment vertical="center"/>
    </xf>
    <xf numFmtId="49" fontId="18" fillId="8" borderId="1" xfId="3" applyNumberFormat="1" applyFont="1" applyFill="1" applyBorder="1" applyAlignment="1">
      <alignment horizontal="center" vertical="center"/>
    </xf>
    <xf numFmtId="0" fontId="20" fillId="8" borderId="3" xfId="4" applyFont="1" applyFill="1" applyBorder="1" applyAlignment="1">
      <alignment horizontal="center" vertical="center"/>
    </xf>
    <xf numFmtId="0" fontId="18" fillId="8" borderId="1" xfId="3" applyFont="1" applyFill="1" applyBorder="1" applyAlignment="1">
      <alignment horizontal="center" vertical="center"/>
    </xf>
    <xf numFmtId="0" fontId="20" fillId="7" borderId="3" xfId="4" applyFont="1" applyFill="1" applyBorder="1" applyAlignment="1">
      <alignment horizontal="center" vertical="center"/>
    </xf>
    <xf numFmtId="0" fontId="20" fillId="12" borderId="1" xfId="4" applyFont="1" applyFill="1" applyBorder="1" applyAlignment="1">
      <alignment horizontal="center" vertical="center"/>
    </xf>
    <xf numFmtId="49" fontId="18" fillId="8" borderId="1" xfId="5" applyNumberFormat="1" applyFont="1" applyFill="1" applyBorder="1" applyAlignment="1">
      <alignment horizontal="center" vertical="center" shrinkToFit="1"/>
    </xf>
    <xf numFmtId="176" fontId="20" fillId="13" borderId="1" xfId="3" applyNumberFormat="1" applyFont="1" applyFill="1" applyBorder="1" applyAlignment="1">
      <alignment horizontal="right" vertical="center"/>
    </xf>
    <xf numFmtId="176" fontId="20" fillId="8" borderId="1" xfId="3" applyNumberFormat="1" applyFont="1" applyFill="1" applyBorder="1" applyAlignment="1">
      <alignment horizontal="right" vertical="center"/>
    </xf>
    <xf numFmtId="0" fontId="20" fillId="7" borderId="1" xfId="4" applyFont="1" applyFill="1" applyBorder="1" applyAlignment="1">
      <alignment horizontal="center" vertical="center"/>
    </xf>
    <xf numFmtId="176" fontId="20" fillId="0" borderId="0" xfId="4" applyNumberFormat="1" applyFont="1" applyAlignment="1">
      <alignment vertical="center"/>
    </xf>
    <xf numFmtId="38" fontId="20" fillId="0" borderId="0" xfId="2" applyFont="1" applyAlignment="1">
      <alignment vertical="center"/>
    </xf>
    <xf numFmtId="0" fontId="26" fillId="0" borderId="0" xfId="3" applyFont="1" applyAlignment="1">
      <alignment vertical="center"/>
    </xf>
    <xf numFmtId="176" fontId="20" fillId="0" borderId="0" xfId="3" applyNumberFormat="1" applyFont="1" applyAlignment="1">
      <alignment horizontal="right" vertical="center"/>
    </xf>
    <xf numFmtId="176" fontId="26" fillId="0" borderId="0" xfId="3" applyNumberFormat="1" applyFont="1" applyAlignment="1">
      <alignment vertical="center"/>
    </xf>
    <xf numFmtId="176" fontId="20" fillId="14" borderId="1" xfId="2" applyNumberFormat="1" applyFont="1" applyFill="1" applyBorder="1" applyAlignment="1">
      <alignment vertical="center"/>
    </xf>
    <xf numFmtId="176" fontId="20" fillId="15" borderId="1" xfId="2" applyNumberFormat="1" applyFont="1" applyFill="1" applyBorder="1" applyAlignment="1">
      <alignment vertical="center"/>
    </xf>
    <xf numFmtId="0" fontId="20" fillId="0" borderId="0" xfId="0" applyFont="1">
      <alignment vertical="center"/>
    </xf>
    <xf numFmtId="0" fontId="24" fillId="0" borderId="1" xfId="4" applyFont="1" applyBorder="1" applyAlignment="1">
      <alignment horizontal="right" vertical="center"/>
    </xf>
    <xf numFmtId="0" fontId="0" fillId="0" borderId="4" xfId="0" applyBorder="1" applyAlignment="1">
      <alignment horizontal="right" vertical="center"/>
    </xf>
    <xf numFmtId="0" fontId="7" fillId="0" borderId="4" xfId="0" applyFont="1" applyBorder="1" applyAlignment="1">
      <alignment horizontal="center" vertical="center"/>
    </xf>
    <xf numFmtId="38" fontId="23" fillId="0" borderId="0" xfId="2" applyFont="1" applyAlignment="1"/>
    <xf numFmtId="176" fontId="20" fillId="3" borderId="8" xfId="4" applyNumberFormat="1" applyFont="1" applyFill="1" applyBorder="1" applyAlignment="1">
      <alignment vertical="center"/>
    </xf>
    <xf numFmtId="176" fontId="20" fillId="3" borderId="8" xfId="2" applyNumberFormat="1" applyFont="1" applyFill="1" applyBorder="1" applyAlignment="1">
      <alignment horizontal="right" vertical="center"/>
    </xf>
    <xf numFmtId="40" fontId="20" fillId="8" borderId="8" xfId="2" applyNumberFormat="1" applyFont="1" applyFill="1" applyBorder="1" applyAlignment="1">
      <alignment horizontal="right" vertical="center"/>
    </xf>
    <xf numFmtId="176" fontId="20" fillId="8" borderId="8" xfId="4" applyNumberFormat="1" applyFont="1" applyFill="1" applyBorder="1" applyAlignment="1">
      <alignment vertical="center"/>
    </xf>
    <xf numFmtId="176" fontId="20" fillId="3" borderId="8" xfId="2" applyNumberFormat="1" applyFont="1" applyFill="1" applyBorder="1" applyAlignment="1">
      <alignment vertical="center"/>
    </xf>
    <xf numFmtId="0" fontId="0" fillId="8" borderId="8" xfId="0" applyFill="1" applyBorder="1">
      <alignment vertical="center"/>
    </xf>
    <xf numFmtId="176" fontId="20" fillId="0" borderId="4" xfId="3" applyNumberFormat="1" applyFont="1" applyBorder="1" applyAlignment="1">
      <alignment horizontal="right" vertical="center"/>
    </xf>
    <xf numFmtId="176" fontId="20" fillId="0" borderId="3" xfId="3" applyNumberFormat="1" applyFont="1" applyBorder="1" applyAlignment="1">
      <alignment horizontal="right" vertical="center"/>
    </xf>
    <xf numFmtId="176" fontId="20" fillId="2" borderId="8" xfId="2" applyNumberFormat="1" applyFont="1" applyFill="1" applyBorder="1" applyAlignment="1">
      <alignment vertical="center"/>
    </xf>
    <xf numFmtId="176" fontId="20" fillId="2" borderId="8" xfId="2" applyNumberFormat="1" applyFont="1" applyFill="1" applyBorder="1" applyAlignment="1">
      <alignment horizontal="right" vertical="center"/>
    </xf>
    <xf numFmtId="176" fontId="20" fillId="2" borderId="8" xfId="4" applyNumberFormat="1" applyFont="1" applyFill="1" applyBorder="1" applyAlignment="1">
      <alignment vertical="center"/>
    </xf>
    <xf numFmtId="176" fontId="20" fillId="2" borderId="8" xfId="2" applyNumberFormat="1" applyFont="1" applyFill="1" applyBorder="1">
      <alignment vertical="center"/>
    </xf>
    <xf numFmtId="0" fontId="7" fillId="0" borderId="1" xfId="0" applyFont="1"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13" fillId="0" borderId="0" xfId="0" applyFont="1">
      <alignment vertical="center"/>
    </xf>
    <xf numFmtId="0" fontId="13" fillId="0" borderId="0" xfId="0" applyFont="1" applyAlignment="1">
      <alignment horizontal="left" vertical="center"/>
    </xf>
    <xf numFmtId="0" fontId="22" fillId="0" borderId="0" xfId="0" applyFont="1" applyAlignment="1">
      <alignment horizontal="center" shrinkToFit="1"/>
    </xf>
    <xf numFmtId="0" fontId="16" fillId="0" borderId="0" xfId="0" applyFont="1" applyAlignment="1">
      <alignment horizont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6" xfId="0" applyFont="1" applyBorder="1" applyAlignment="1">
      <alignment horizontal="center" wrapText="1" shrinkToFit="1"/>
    </xf>
    <xf numFmtId="0" fontId="3" fillId="0" borderId="7" xfId="0" applyFont="1" applyBorder="1" applyAlignment="1">
      <alignment horizontal="center" wrapText="1" shrinkToFit="1"/>
    </xf>
    <xf numFmtId="0" fontId="20" fillId="0" borderId="1" xfId="4" applyFont="1" applyBorder="1" applyAlignment="1">
      <alignment horizontal="center" vertical="center"/>
    </xf>
    <xf numFmtId="0" fontId="20" fillId="0" borderId="5" xfId="4" applyFont="1" applyBorder="1" applyAlignment="1">
      <alignment horizontal="center" vertical="center" wrapText="1"/>
    </xf>
    <xf numFmtId="0" fontId="20" fillId="0" borderId="5" xfId="4" applyFont="1" applyBorder="1" applyAlignment="1">
      <alignment horizontal="center" vertical="center"/>
    </xf>
    <xf numFmtId="38" fontId="24" fillId="0" borderId="1" xfId="4" applyNumberFormat="1" applyFont="1" applyBorder="1" applyAlignment="1">
      <alignment horizontal="right" vertical="center"/>
    </xf>
    <xf numFmtId="0" fontId="24" fillId="0" borderId="1" xfId="4" applyFont="1" applyBorder="1" applyAlignment="1">
      <alignment horizontal="right" vertical="center"/>
    </xf>
    <xf numFmtId="0" fontId="20" fillId="11" borderId="1" xfId="4" applyFont="1" applyFill="1" applyBorder="1" applyAlignment="1">
      <alignment horizontal="center" vertical="center"/>
    </xf>
    <xf numFmtId="0" fontId="20" fillId="9" borderId="1" xfId="4" applyFont="1" applyFill="1" applyBorder="1" applyAlignment="1">
      <alignment horizontal="center" vertical="center"/>
    </xf>
    <xf numFmtId="0" fontId="20" fillId="0" borderId="0" xfId="4" applyFont="1" applyAlignment="1">
      <alignment horizontal="right" vertical="center"/>
    </xf>
    <xf numFmtId="0" fontId="20" fillId="2" borderId="1" xfId="4" applyFont="1" applyFill="1" applyBorder="1" applyAlignment="1">
      <alignment horizontal="center" vertical="center"/>
    </xf>
    <xf numFmtId="0" fontId="20" fillId="3" borderId="1" xfId="4" applyFont="1" applyFill="1" applyBorder="1" applyAlignment="1">
      <alignment horizontal="center" vertical="center"/>
    </xf>
    <xf numFmtId="0" fontId="18" fillId="0" borderId="1" xfId="3" applyFont="1" applyBorder="1" applyAlignment="1">
      <alignment horizontal="center" vertical="center"/>
    </xf>
    <xf numFmtId="176" fontId="20" fillId="0" borderId="3" xfId="3" applyNumberFormat="1" applyFont="1" applyBorder="1" applyAlignment="1">
      <alignment horizontal="right" vertical="center"/>
    </xf>
    <xf numFmtId="176" fontId="20" fillId="0" borderId="4" xfId="3" applyNumberFormat="1" applyFont="1" applyBorder="1" applyAlignment="1">
      <alignment horizontal="right" vertical="center"/>
    </xf>
    <xf numFmtId="0" fontId="20" fillId="0" borderId="3" xfId="4" applyFont="1" applyBorder="1" applyAlignment="1">
      <alignment horizontal="center" vertical="center"/>
    </xf>
    <xf numFmtId="0" fontId="20" fillId="0" borderId="9" xfId="4" applyFont="1" applyBorder="1" applyAlignment="1">
      <alignment horizontal="center" vertical="center"/>
    </xf>
    <xf numFmtId="0" fontId="20" fillId="0" borderId="4" xfId="4" applyFont="1" applyBorder="1" applyAlignment="1">
      <alignment horizontal="center" vertical="center"/>
    </xf>
    <xf numFmtId="0" fontId="20" fillId="7" borderId="1" xfId="4" applyFont="1" applyFill="1" applyBorder="1" applyAlignment="1">
      <alignment horizontal="center" vertical="center"/>
    </xf>
    <xf numFmtId="0" fontId="18" fillId="0" borderId="1" xfId="6" applyFont="1" applyBorder="1" applyAlignment="1">
      <alignment horizontal="left" vertical="center" wrapText="1"/>
    </xf>
    <xf numFmtId="0" fontId="18" fillId="0" borderId="3" xfId="6" applyFont="1" applyBorder="1" applyAlignment="1">
      <alignment horizontal="left" vertical="center" wrapText="1"/>
    </xf>
    <xf numFmtId="0" fontId="18" fillId="0" borderId="4" xfId="6" applyFont="1" applyBorder="1" applyAlignment="1">
      <alignment horizontal="left" vertical="center" wrapText="1"/>
    </xf>
    <xf numFmtId="0" fontId="20" fillId="12" borderId="3" xfId="4" applyFont="1" applyFill="1" applyBorder="1" applyAlignment="1">
      <alignment horizontal="center" vertical="center"/>
    </xf>
    <xf numFmtId="0" fontId="20" fillId="12" borderId="4" xfId="4" applyFont="1" applyFill="1" applyBorder="1" applyAlignment="1">
      <alignment horizontal="center" vertical="center"/>
    </xf>
    <xf numFmtId="0" fontId="20" fillId="11" borderId="3" xfId="4" applyFont="1" applyFill="1" applyBorder="1" applyAlignment="1">
      <alignment horizontal="center" vertical="center"/>
    </xf>
    <xf numFmtId="0" fontId="20" fillId="11" borderId="9" xfId="4" applyFont="1" applyFill="1" applyBorder="1" applyAlignment="1">
      <alignment horizontal="center" vertical="center"/>
    </xf>
    <xf numFmtId="0" fontId="20" fillId="11" borderId="4" xfId="4" applyFont="1" applyFill="1" applyBorder="1" applyAlignment="1">
      <alignment horizontal="center" vertical="center"/>
    </xf>
    <xf numFmtId="0" fontId="20" fillId="9" borderId="3" xfId="4" applyFont="1" applyFill="1" applyBorder="1" applyAlignment="1">
      <alignment horizontal="center" vertical="center"/>
    </xf>
    <xf numFmtId="0" fontId="20" fillId="9" borderId="9" xfId="4" applyFont="1" applyFill="1" applyBorder="1" applyAlignment="1">
      <alignment horizontal="center" vertical="center"/>
    </xf>
    <xf numFmtId="0" fontId="20" fillId="9" borderId="4" xfId="4" applyFont="1" applyFill="1" applyBorder="1" applyAlignment="1">
      <alignment horizontal="center" vertical="center"/>
    </xf>
    <xf numFmtId="0" fontId="20" fillId="10" borderId="3" xfId="4" applyFont="1" applyFill="1" applyBorder="1" applyAlignment="1">
      <alignment horizontal="center" vertical="center"/>
    </xf>
    <xf numFmtId="0" fontId="20" fillId="10" borderId="4" xfId="4" applyFont="1" applyFill="1" applyBorder="1" applyAlignment="1">
      <alignment horizontal="center" vertical="center"/>
    </xf>
    <xf numFmtId="0" fontId="20" fillId="5" borderId="3" xfId="4" applyFont="1" applyFill="1" applyBorder="1" applyAlignment="1">
      <alignment horizontal="center" vertical="center"/>
    </xf>
    <xf numFmtId="0" fontId="20" fillId="5" borderId="4" xfId="4" applyFont="1" applyFill="1" applyBorder="1" applyAlignment="1">
      <alignment horizontal="center" vertical="center"/>
    </xf>
    <xf numFmtId="0" fontId="20" fillId="6" borderId="3" xfId="4" applyFont="1" applyFill="1" applyBorder="1" applyAlignment="1">
      <alignment horizontal="center" vertical="center"/>
    </xf>
    <xf numFmtId="0" fontId="20" fillId="6" borderId="4" xfId="4" applyFont="1" applyFill="1" applyBorder="1" applyAlignment="1">
      <alignment horizontal="center" vertical="center"/>
    </xf>
    <xf numFmtId="0" fontId="18" fillId="0" borderId="3" xfId="6" applyFont="1" applyBorder="1" applyAlignment="1">
      <alignment vertical="center" wrapText="1"/>
    </xf>
    <xf numFmtId="0" fontId="18" fillId="0" borderId="4" xfId="6" applyFont="1" applyBorder="1" applyAlignment="1">
      <alignment vertical="center" wrapText="1"/>
    </xf>
    <xf numFmtId="0" fontId="20" fillId="7" borderId="3" xfId="4" applyFont="1" applyFill="1" applyBorder="1" applyAlignment="1">
      <alignment horizontal="center" vertical="center"/>
    </xf>
    <xf numFmtId="0" fontId="20" fillId="7" borderId="4" xfId="4" applyFont="1" applyFill="1" applyBorder="1" applyAlignment="1">
      <alignment horizontal="center" vertical="center"/>
    </xf>
    <xf numFmtId="176" fontId="20" fillId="0" borderId="3" xfId="3" applyNumberFormat="1" applyFont="1" applyBorder="1" applyAlignment="1">
      <alignment vertical="center"/>
    </xf>
    <xf numFmtId="176" fontId="20" fillId="0" borderId="4" xfId="3" applyNumberFormat="1" applyFont="1" applyBorder="1" applyAlignment="1">
      <alignment vertical="center"/>
    </xf>
  </cellXfs>
  <cellStyles count="7">
    <cellStyle name="桁区切り" xfId="2" builtinId="6"/>
    <cellStyle name="標準" xfId="0" builtinId="0"/>
    <cellStyle name="標準 2" xfId="3" xr:uid="{3D7B8FEF-C358-4A0A-B6ED-003F5E27A297}"/>
    <cellStyle name="標準 3" xfId="1" xr:uid="{00000000-0005-0000-0000-000002000000}"/>
    <cellStyle name="標準 3 2" xfId="6" xr:uid="{C403CFEF-A160-49E6-9162-53F458FE7C54}"/>
    <cellStyle name="標準 4" xfId="4" xr:uid="{D612E66D-9403-459C-8B58-292F6C8826A6}"/>
    <cellStyle name="標準_Sheet1 (2)" xfId="5" xr:uid="{ECB6DE87-D8C9-4752-A918-3BD254DD456B}"/>
  </cellStyles>
  <dxfs count="60">
    <dxf>
      <fill>
        <patternFill>
          <bgColor theme="8" tint="0.79992065187536243"/>
        </patternFill>
      </fill>
    </dxf>
    <dxf>
      <fill>
        <patternFill>
          <bgColor theme="5" tint="0.79992065187536243"/>
        </patternFill>
      </fill>
    </dxf>
    <dxf>
      <fill>
        <patternFill>
          <bgColor rgb="FFFFFF66"/>
        </patternFill>
      </fill>
    </dxf>
    <dxf>
      <fill>
        <patternFill>
          <bgColor theme="8" tint="0.79992065187536243"/>
        </patternFill>
      </fill>
    </dxf>
    <dxf>
      <fill>
        <patternFill>
          <bgColor theme="5" tint="0.79992065187536243"/>
        </patternFill>
      </fill>
    </dxf>
    <dxf>
      <fill>
        <patternFill>
          <bgColor rgb="FFFFFF66"/>
        </patternFill>
      </fill>
    </dxf>
    <dxf>
      <fill>
        <patternFill>
          <bgColor theme="8" tint="0.79992065187536243"/>
        </patternFill>
      </fill>
    </dxf>
    <dxf>
      <fill>
        <patternFill>
          <bgColor theme="5" tint="0.79992065187536243"/>
        </patternFill>
      </fill>
    </dxf>
    <dxf>
      <fill>
        <patternFill>
          <bgColor rgb="FFFFFF66"/>
        </patternFill>
      </fill>
    </dxf>
    <dxf>
      <fill>
        <patternFill>
          <bgColor theme="8" tint="0.79992065187536243"/>
        </patternFill>
      </fill>
    </dxf>
    <dxf>
      <fill>
        <patternFill>
          <bgColor theme="5" tint="0.79992065187536243"/>
        </patternFill>
      </fill>
    </dxf>
    <dxf>
      <fill>
        <patternFill>
          <bgColor rgb="FFFFFF66"/>
        </patternFill>
      </fill>
    </dxf>
    <dxf>
      <fill>
        <patternFill>
          <bgColor theme="8" tint="0.79992065187536243"/>
        </patternFill>
      </fill>
    </dxf>
    <dxf>
      <fill>
        <patternFill>
          <bgColor theme="5" tint="0.79992065187536243"/>
        </patternFill>
      </fill>
    </dxf>
    <dxf>
      <fill>
        <patternFill>
          <bgColor rgb="FFFFFF66"/>
        </patternFill>
      </fill>
    </dxf>
    <dxf>
      <fill>
        <patternFill>
          <bgColor theme="8" tint="0.79992065187536243"/>
        </patternFill>
      </fill>
    </dxf>
    <dxf>
      <fill>
        <patternFill>
          <bgColor theme="5" tint="0.79992065187536243"/>
        </patternFill>
      </fill>
    </dxf>
    <dxf>
      <fill>
        <patternFill>
          <bgColor rgb="FFFFFF66"/>
        </patternFill>
      </fill>
    </dxf>
    <dxf>
      <fill>
        <patternFill>
          <bgColor theme="8" tint="0.79992065187536243"/>
        </patternFill>
      </fill>
    </dxf>
    <dxf>
      <fill>
        <patternFill>
          <bgColor theme="5" tint="0.79992065187536243"/>
        </patternFill>
      </fill>
    </dxf>
    <dxf>
      <fill>
        <patternFill>
          <bgColor rgb="FFFFFF66"/>
        </patternFill>
      </fill>
    </dxf>
    <dxf>
      <fill>
        <patternFill>
          <bgColor theme="8" tint="0.79992065187536243"/>
        </patternFill>
      </fill>
    </dxf>
    <dxf>
      <fill>
        <patternFill>
          <bgColor theme="5" tint="0.79992065187536243"/>
        </patternFill>
      </fill>
    </dxf>
    <dxf>
      <fill>
        <patternFill>
          <bgColor rgb="FFFFFF66"/>
        </patternFill>
      </fill>
    </dxf>
    <dxf>
      <fill>
        <patternFill>
          <bgColor theme="8" tint="0.79992065187536243"/>
        </patternFill>
      </fill>
    </dxf>
    <dxf>
      <fill>
        <patternFill>
          <bgColor theme="5" tint="0.79992065187536243"/>
        </patternFill>
      </fill>
    </dxf>
    <dxf>
      <fill>
        <patternFill>
          <bgColor rgb="FFFFFF66"/>
        </patternFill>
      </fill>
    </dxf>
    <dxf>
      <fill>
        <patternFill>
          <bgColor theme="8" tint="0.79992065187536243"/>
        </patternFill>
      </fill>
    </dxf>
    <dxf>
      <fill>
        <patternFill>
          <bgColor theme="5" tint="0.79992065187536243"/>
        </patternFill>
      </fill>
    </dxf>
    <dxf>
      <fill>
        <patternFill>
          <bgColor rgb="FFFFFF66"/>
        </patternFill>
      </fill>
    </dxf>
    <dxf>
      <fill>
        <patternFill>
          <bgColor theme="8" tint="0.79992065187536243"/>
        </patternFill>
      </fill>
    </dxf>
    <dxf>
      <fill>
        <patternFill>
          <bgColor theme="5" tint="0.79992065187536243"/>
        </patternFill>
      </fill>
    </dxf>
    <dxf>
      <fill>
        <patternFill>
          <bgColor rgb="FFFFFF66"/>
        </patternFill>
      </fill>
    </dxf>
    <dxf>
      <fill>
        <patternFill>
          <bgColor theme="8" tint="0.79992065187536243"/>
        </patternFill>
      </fill>
    </dxf>
    <dxf>
      <fill>
        <patternFill>
          <bgColor theme="5" tint="0.79992065187536243"/>
        </patternFill>
      </fill>
    </dxf>
    <dxf>
      <fill>
        <patternFill>
          <bgColor rgb="FFFFFF66"/>
        </patternFill>
      </fill>
    </dxf>
    <dxf>
      <fill>
        <patternFill>
          <bgColor theme="8" tint="0.79992065187536243"/>
        </patternFill>
      </fill>
    </dxf>
    <dxf>
      <fill>
        <patternFill>
          <bgColor theme="5" tint="0.79992065187536243"/>
        </patternFill>
      </fill>
    </dxf>
    <dxf>
      <fill>
        <patternFill>
          <bgColor rgb="FFFFFF66"/>
        </patternFill>
      </fill>
    </dxf>
    <dxf>
      <fill>
        <patternFill>
          <bgColor theme="8" tint="0.79992065187536243"/>
        </patternFill>
      </fill>
    </dxf>
    <dxf>
      <fill>
        <patternFill>
          <bgColor theme="5" tint="0.79992065187536243"/>
        </patternFill>
      </fill>
    </dxf>
    <dxf>
      <fill>
        <patternFill>
          <bgColor rgb="FFFFFF66"/>
        </patternFill>
      </fill>
    </dxf>
    <dxf>
      <fill>
        <patternFill>
          <bgColor theme="8" tint="0.79992065187536243"/>
        </patternFill>
      </fill>
    </dxf>
    <dxf>
      <fill>
        <patternFill>
          <bgColor theme="5" tint="0.79992065187536243"/>
        </patternFill>
      </fill>
    </dxf>
    <dxf>
      <fill>
        <patternFill>
          <bgColor rgb="FFFFFF66"/>
        </patternFill>
      </fill>
    </dxf>
    <dxf>
      <fill>
        <patternFill>
          <bgColor theme="8" tint="0.79992065187536243"/>
        </patternFill>
      </fill>
    </dxf>
    <dxf>
      <fill>
        <patternFill>
          <bgColor theme="5" tint="0.79992065187536243"/>
        </patternFill>
      </fill>
    </dxf>
    <dxf>
      <fill>
        <patternFill>
          <bgColor rgb="FFFFFF66"/>
        </patternFill>
      </fill>
    </dxf>
    <dxf>
      <fill>
        <patternFill>
          <bgColor theme="8" tint="0.79992065187536243"/>
        </patternFill>
      </fill>
    </dxf>
    <dxf>
      <fill>
        <patternFill>
          <bgColor theme="5" tint="0.79992065187536243"/>
        </patternFill>
      </fill>
    </dxf>
    <dxf>
      <fill>
        <patternFill>
          <bgColor rgb="FFFFFF66"/>
        </patternFill>
      </fill>
    </dxf>
    <dxf>
      <fill>
        <patternFill>
          <bgColor theme="8" tint="0.79992065187536243"/>
        </patternFill>
      </fill>
    </dxf>
    <dxf>
      <fill>
        <patternFill>
          <bgColor theme="5" tint="0.79992065187536243"/>
        </patternFill>
      </fill>
    </dxf>
    <dxf>
      <fill>
        <patternFill>
          <bgColor rgb="FFFFFF66"/>
        </patternFill>
      </fill>
    </dxf>
    <dxf>
      <fill>
        <patternFill>
          <bgColor theme="8" tint="0.79992065187536243"/>
        </patternFill>
      </fill>
    </dxf>
    <dxf>
      <fill>
        <patternFill>
          <bgColor theme="5" tint="0.79992065187536243"/>
        </patternFill>
      </fill>
    </dxf>
    <dxf>
      <fill>
        <patternFill>
          <bgColor rgb="FFFFFF66"/>
        </patternFill>
      </fill>
    </dxf>
    <dxf>
      <fill>
        <patternFill>
          <bgColor theme="8" tint="0.79992065187536243"/>
        </patternFill>
      </fill>
    </dxf>
    <dxf>
      <fill>
        <patternFill>
          <bgColor theme="5" tint="0.79992065187536243"/>
        </patternFill>
      </fill>
    </dxf>
    <dxf>
      <fill>
        <patternFill>
          <bgColor rgb="FFFFFF66"/>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245534</xdr:colOff>
      <xdr:row>8</xdr:row>
      <xdr:rowOff>135467</xdr:rowOff>
    </xdr:from>
    <xdr:to>
      <xdr:col>4</xdr:col>
      <xdr:colOff>342900</xdr:colOff>
      <xdr:row>17</xdr:row>
      <xdr:rowOff>0</xdr:rowOff>
    </xdr:to>
    <xdr:sp macro="" textlink="">
      <xdr:nvSpPr>
        <xdr:cNvPr id="2" name="正方形/長方形 1">
          <a:extLst>
            <a:ext uri="{FF2B5EF4-FFF2-40B4-BE49-F238E27FC236}">
              <a16:creationId xmlns:a16="http://schemas.microsoft.com/office/drawing/2014/main" id="{F2ED5068-60AD-467B-B198-67EF9D39B40C}"/>
            </a:ext>
          </a:extLst>
        </xdr:cNvPr>
        <xdr:cNvSpPr/>
      </xdr:nvSpPr>
      <xdr:spPr>
        <a:xfrm>
          <a:off x="440267" y="2641600"/>
          <a:ext cx="4152900" cy="2354580"/>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「導入経費（プログラム開発等費用）」には、仕様書第１項２（１）に係る経費を記載してください。また、積算内訳書の「合計」欄の金額と一致させてください。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「運用経費（帳票作成等、後処理費用、版作成費用）」には、仕様書第１項２（</a:t>
          </a:r>
          <a:r>
            <a:rPr kumimoji="1" lang="en-US" altLang="ja-JP" sz="1100" b="1">
              <a:solidFill>
                <a:sysClr val="windowText" lastClr="000000"/>
              </a:solidFill>
            </a:rPr>
            <a:t>2</a:t>
          </a:r>
          <a:r>
            <a:rPr kumimoji="1" lang="ja-JP" altLang="en-US" sz="1100" b="1">
              <a:solidFill>
                <a:sysClr val="windowText" lastClr="000000"/>
              </a:solidFill>
            </a:rPr>
            <a:t>）～（</a:t>
          </a:r>
          <a:r>
            <a:rPr kumimoji="1" lang="en-US" altLang="ja-JP" sz="1100" b="1">
              <a:solidFill>
                <a:sysClr val="windowText" lastClr="000000"/>
              </a:solidFill>
            </a:rPr>
            <a:t>4</a:t>
          </a:r>
          <a:r>
            <a:rPr kumimoji="1" lang="ja-JP" altLang="en-US" sz="1100" b="1">
              <a:solidFill>
                <a:sysClr val="windowText" lastClr="000000"/>
              </a:solidFill>
            </a:rPr>
            <a:t>）に係る経費を記載してください。また、積算内訳書の「合計」欄の各金額の和と一致させてください。</a:t>
          </a:r>
        </a:p>
      </xdr:txBody>
    </xdr:sp>
    <xdr:clientData/>
  </xdr:twoCellAnchor>
  <xdr:twoCellAnchor>
    <xdr:from>
      <xdr:col>4</xdr:col>
      <xdr:colOff>1092200</xdr:colOff>
      <xdr:row>2</xdr:row>
      <xdr:rowOff>550333</xdr:rowOff>
    </xdr:from>
    <xdr:to>
      <xdr:col>6</xdr:col>
      <xdr:colOff>111760</xdr:colOff>
      <xdr:row>4</xdr:row>
      <xdr:rowOff>89746</xdr:rowOff>
    </xdr:to>
    <xdr:sp macro="" textlink="">
      <xdr:nvSpPr>
        <xdr:cNvPr id="3" name="楕円 2">
          <a:extLst>
            <a:ext uri="{FF2B5EF4-FFF2-40B4-BE49-F238E27FC236}">
              <a16:creationId xmlns:a16="http://schemas.microsoft.com/office/drawing/2014/main" id="{16AA1852-A4C4-40BE-890B-CE08E764D1A4}"/>
            </a:ext>
          </a:extLst>
        </xdr:cNvPr>
        <xdr:cNvSpPr/>
      </xdr:nvSpPr>
      <xdr:spPr>
        <a:xfrm>
          <a:off x="5342467" y="2032000"/>
          <a:ext cx="1813560" cy="428413"/>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872066</xdr:colOff>
      <xdr:row>3</xdr:row>
      <xdr:rowOff>169334</xdr:rowOff>
    </xdr:from>
    <xdr:to>
      <xdr:col>4</xdr:col>
      <xdr:colOff>1097280</xdr:colOff>
      <xdr:row>4</xdr:row>
      <xdr:rowOff>16933</xdr:rowOff>
    </xdr:to>
    <xdr:cxnSp macro="">
      <xdr:nvCxnSpPr>
        <xdr:cNvPr id="4" name="直線矢印コネクタ 3">
          <a:extLst>
            <a:ext uri="{FF2B5EF4-FFF2-40B4-BE49-F238E27FC236}">
              <a16:creationId xmlns:a16="http://schemas.microsoft.com/office/drawing/2014/main" id="{13F07DBF-8CA8-4C91-A263-2E5B20E3B448}"/>
            </a:ext>
          </a:extLst>
        </xdr:cNvPr>
        <xdr:cNvCxnSpPr/>
      </xdr:nvCxnSpPr>
      <xdr:spPr>
        <a:xfrm flipV="1">
          <a:off x="5122333" y="1354667"/>
          <a:ext cx="225214" cy="160866"/>
        </a:xfrm>
        <a:prstGeom prst="straightConnector1">
          <a:avLst/>
        </a:prstGeom>
        <a:ln>
          <a:solidFill>
            <a:sysClr val="windowText" lastClr="000000"/>
          </a:solidFill>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0</xdr:colOff>
      <xdr:row>1</xdr:row>
      <xdr:rowOff>567265</xdr:rowOff>
    </xdr:from>
    <xdr:to>
      <xdr:col>2</xdr:col>
      <xdr:colOff>320040</xdr:colOff>
      <xdr:row>2</xdr:row>
      <xdr:rowOff>113452</xdr:rowOff>
    </xdr:to>
    <xdr:sp macro="" textlink="">
      <xdr:nvSpPr>
        <xdr:cNvPr id="6" name="楕円 5">
          <a:extLst>
            <a:ext uri="{FF2B5EF4-FFF2-40B4-BE49-F238E27FC236}">
              <a16:creationId xmlns:a16="http://schemas.microsoft.com/office/drawing/2014/main" id="{EFA004C1-F3D9-4640-8FAD-D0D75C3950FA}"/>
            </a:ext>
          </a:extLst>
        </xdr:cNvPr>
        <xdr:cNvSpPr/>
      </xdr:nvSpPr>
      <xdr:spPr>
        <a:xfrm>
          <a:off x="0" y="1083732"/>
          <a:ext cx="1234440" cy="511387"/>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279400</xdr:colOff>
      <xdr:row>1</xdr:row>
      <xdr:rowOff>931333</xdr:rowOff>
    </xdr:from>
    <xdr:to>
      <xdr:col>2</xdr:col>
      <xdr:colOff>396239</xdr:colOff>
      <xdr:row>2</xdr:row>
      <xdr:rowOff>143087</xdr:rowOff>
    </xdr:to>
    <xdr:cxnSp macro="">
      <xdr:nvCxnSpPr>
        <xdr:cNvPr id="7" name="直線矢印コネクタ 6">
          <a:extLst>
            <a:ext uri="{FF2B5EF4-FFF2-40B4-BE49-F238E27FC236}">
              <a16:creationId xmlns:a16="http://schemas.microsoft.com/office/drawing/2014/main" id="{346C485F-3847-4D87-89B7-43F83C74421A}"/>
            </a:ext>
          </a:extLst>
        </xdr:cNvPr>
        <xdr:cNvCxnSpPr/>
      </xdr:nvCxnSpPr>
      <xdr:spPr>
        <a:xfrm flipH="1" flipV="1">
          <a:off x="1193800" y="1447800"/>
          <a:ext cx="116839" cy="176954"/>
        </a:xfrm>
        <a:prstGeom prst="straightConnector1">
          <a:avLst/>
        </a:prstGeom>
        <a:ln>
          <a:solidFill>
            <a:sysClr val="windowText" lastClr="000000"/>
          </a:solidFill>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482600</xdr:colOff>
      <xdr:row>32</xdr:row>
      <xdr:rowOff>135466</xdr:rowOff>
    </xdr:from>
    <xdr:to>
      <xdr:col>6</xdr:col>
      <xdr:colOff>423333</xdr:colOff>
      <xdr:row>37</xdr:row>
      <xdr:rowOff>118532</xdr:rowOff>
    </xdr:to>
    <xdr:sp macro="" textlink="">
      <xdr:nvSpPr>
        <xdr:cNvPr id="8" name="正方形/長方形 7">
          <a:extLst>
            <a:ext uri="{FF2B5EF4-FFF2-40B4-BE49-F238E27FC236}">
              <a16:creationId xmlns:a16="http://schemas.microsoft.com/office/drawing/2014/main" id="{57AFB5AD-E1A6-4F9F-830F-012A0099B13A}"/>
            </a:ext>
          </a:extLst>
        </xdr:cNvPr>
        <xdr:cNvSpPr/>
      </xdr:nvSpPr>
      <xdr:spPr>
        <a:xfrm>
          <a:off x="3335867" y="9558866"/>
          <a:ext cx="4131733" cy="1286933"/>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注）必ず、「導入経費」、「運用経費（帳票作成等、後処理費用、版作成費用）」、「合計」のそれぞれの金額（１１０分の１００に相当する金額、税抜き）を記入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46935-0E9E-4406-8DA8-149976376BA2}">
  <sheetPr>
    <tabColor rgb="FFFFFF00"/>
    <pageSetUpPr fitToPage="1"/>
  </sheetPr>
  <dimension ref="A1:AA39"/>
  <sheetViews>
    <sheetView tabSelected="1" view="pageBreakPreview" topLeftCell="A7" zoomScale="90" zoomScaleNormal="100" zoomScaleSheetLayoutView="90" workbookViewId="0">
      <selection activeCell="F21" sqref="F21"/>
    </sheetView>
  </sheetViews>
  <sheetFormatPr defaultRowHeight="18" x14ac:dyDescent="0.45"/>
  <cols>
    <col min="1" max="1" width="2.5" customWidth="1"/>
    <col min="2" max="2" width="9.3984375" customWidth="1"/>
    <col min="3" max="3" width="25.3984375" customWidth="1"/>
    <col min="4" max="6" width="18.296875" customWidth="1"/>
    <col min="7" max="7" width="7.296875" customWidth="1"/>
    <col min="8" max="8" width="18.69921875" customWidth="1"/>
    <col min="9" max="9" width="16.69921875" customWidth="1"/>
  </cols>
  <sheetData>
    <row r="1" spans="1:22" s="1" customFormat="1" ht="40.799999999999997" customHeight="1" x14ac:dyDescent="0.45">
      <c r="B1" s="102" t="s">
        <v>21</v>
      </c>
      <c r="C1" s="102"/>
      <c r="D1" s="102"/>
      <c r="E1" s="102"/>
      <c r="F1" s="102"/>
      <c r="G1" s="10"/>
      <c r="H1" s="10"/>
      <c r="J1" s="3"/>
      <c r="L1" s="4"/>
      <c r="M1" s="3"/>
      <c r="O1" s="4"/>
      <c r="P1" s="3"/>
      <c r="R1" s="4"/>
      <c r="S1" s="3"/>
    </row>
    <row r="2" spans="1:22" s="1" customFormat="1" ht="22.8" customHeight="1" x14ac:dyDescent="0.45">
      <c r="B2" s="19" t="s">
        <v>23</v>
      </c>
      <c r="C2" s="11"/>
      <c r="D2" s="11"/>
      <c r="E2" s="11"/>
      <c r="F2" s="11"/>
      <c r="G2" s="10"/>
      <c r="H2" s="10"/>
      <c r="J2" s="3"/>
      <c r="L2" s="4"/>
      <c r="M2" s="3"/>
      <c r="O2" s="4"/>
      <c r="P2" s="3"/>
      <c r="R2" s="4"/>
      <c r="S2" s="3"/>
    </row>
    <row r="3" spans="1:22" s="1" customFormat="1" ht="30" customHeight="1" x14ac:dyDescent="0.45">
      <c r="A3" s="20" t="s">
        <v>22</v>
      </c>
      <c r="B3" s="20"/>
      <c r="C3" s="21"/>
      <c r="D3" s="4"/>
      <c r="E3" s="4"/>
      <c r="F3" s="4"/>
      <c r="G3" s="3"/>
      <c r="H3" s="2"/>
      <c r="J3" s="3"/>
      <c r="L3" s="4"/>
      <c r="M3" s="3"/>
      <c r="O3" s="4"/>
      <c r="P3" s="3"/>
      <c r="R3" s="4"/>
      <c r="S3" s="3"/>
    </row>
    <row r="4" spans="1:22" s="1" customFormat="1" ht="24.6" customHeight="1" x14ac:dyDescent="0.45">
      <c r="D4" s="4"/>
      <c r="F4" s="7" t="s">
        <v>4</v>
      </c>
      <c r="I4" s="4"/>
      <c r="J4" s="3"/>
      <c r="K4" s="5"/>
      <c r="L4" s="4"/>
      <c r="M4" s="3"/>
      <c r="N4" s="5"/>
      <c r="O4" s="4"/>
      <c r="P4" s="3"/>
      <c r="Q4" s="5"/>
      <c r="R4" s="4"/>
      <c r="S4" s="3"/>
    </row>
    <row r="5" spans="1:22" s="1" customFormat="1" ht="18.600000000000001" customHeight="1" x14ac:dyDescent="0.45">
      <c r="D5" s="4"/>
      <c r="E5" s="3"/>
      <c r="G5" s="3"/>
      <c r="H5" s="5"/>
      <c r="I5" s="4"/>
      <c r="J5" s="3"/>
      <c r="K5" s="5"/>
      <c r="L5" s="4"/>
      <c r="M5" s="3"/>
      <c r="N5" s="5"/>
      <c r="O5" s="4"/>
      <c r="P5" s="3"/>
      <c r="Q5" s="5"/>
      <c r="R5" s="4"/>
      <c r="S5" s="3"/>
    </row>
    <row r="6" spans="1:22" s="1" customFormat="1" ht="18" customHeight="1" x14ac:dyDescent="0.45">
      <c r="B6" s="14" t="s">
        <v>63</v>
      </c>
      <c r="D6" s="4"/>
      <c r="G6" s="3"/>
      <c r="H6" s="5"/>
      <c r="I6" s="4"/>
      <c r="J6" s="3"/>
      <c r="K6" s="5"/>
      <c r="L6" s="4"/>
      <c r="M6" s="3"/>
      <c r="N6" s="5"/>
      <c r="O6" s="4"/>
      <c r="P6" s="3"/>
      <c r="Q6" s="5"/>
      <c r="R6" s="4"/>
      <c r="S6" s="3"/>
    </row>
    <row r="7" spans="1:22" s="1" customFormat="1" ht="10.8" customHeight="1" x14ac:dyDescent="0.45">
      <c r="B7" s="14"/>
      <c r="D7" s="4"/>
      <c r="G7" s="3"/>
      <c r="H7" s="5"/>
      <c r="I7" s="4"/>
      <c r="J7" s="3"/>
      <c r="K7" s="5"/>
      <c r="L7" s="4"/>
      <c r="M7" s="3"/>
      <c r="N7" s="5"/>
      <c r="O7" s="4"/>
      <c r="P7" s="3"/>
      <c r="Q7" s="5"/>
      <c r="R7" s="4"/>
      <c r="S7" s="3"/>
    </row>
    <row r="8" spans="1:22" s="1" customFormat="1" ht="31.8" customHeight="1" x14ac:dyDescent="0.55000000000000004">
      <c r="B8" s="103" t="s">
        <v>64</v>
      </c>
      <c r="C8" s="103"/>
      <c r="D8" s="103"/>
      <c r="E8" s="103"/>
      <c r="F8" s="103"/>
      <c r="G8" s="3"/>
      <c r="I8" s="4"/>
      <c r="J8" s="3"/>
      <c r="L8" s="4"/>
      <c r="M8" s="3"/>
      <c r="O8" s="4"/>
      <c r="P8" s="3"/>
      <c r="R8" s="4"/>
      <c r="S8" s="3"/>
      <c r="U8" s="4"/>
      <c r="V8" s="3"/>
    </row>
    <row r="9" spans="1:22" s="1" customFormat="1" ht="18" customHeight="1" x14ac:dyDescent="0.45">
      <c r="B9" s="6"/>
      <c r="D9" s="4"/>
      <c r="G9" s="3"/>
      <c r="I9" s="4"/>
      <c r="J9" s="3"/>
      <c r="L9" s="4"/>
      <c r="M9" s="3"/>
      <c r="O9" s="4"/>
      <c r="P9" s="3"/>
      <c r="R9" s="4"/>
      <c r="S9" s="3"/>
      <c r="U9" s="4"/>
      <c r="V9" s="3"/>
    </row>
    <row r="10" spans="1:22" ht="22.2" customHeight="1" x14ac:dyDescent="0.45">
      <c r="E10" s="12" t="s">
        <v>0</v>
      </c>
      <c r="F10" s="1"/>
      <c r="H10" s="4"/>
      <c r="I10" s="3"/>
      <c r="J10" s="1"/>
    </row>
    <row r="11" spans="1:22" ht="22.2" customHeight="1" x14ac:dyDescent="0.45">
      <c r="E11" s="12" t="s">
        <v>1</v>
      </c>
      <c r="H11" s="4"/>
      <c r="I11" s="3"/>
      <c r="J11" s="1"/>
    </row>
    <row r="12" spans="1:22" ht="22.2" customHeight="1" x14ac:dyDescent="0.45">
      <c r="E12" s="13" t="s">
        <v>2</v>
      </c>
    </row>
    <row r="13" spans="1:22" x14ac:dyDescent="0.45">
      <c r="C13" t="s">
        <v>20</v>
      </c>
    </row>
    <row r="14" spans="1:22" ht="22.2" customHeight="1" x14ac:dyDescent="0.45">
      <c r="C14" s="104" t="s">
        <v>62</v>
      </c>
      <c r="D14" s="98">
        <f>F14+F15</f>
        <v>0</v>
      </c>
      <c r="E14" s="30" t="s">
        <v>61</v>
      </c>
      <c r="F14" s="29"/>
    </row>
    <row r="15" spans="1:22" ht="22.2" customHeight="1" x14ac:dyDescent="0.45">
      <c r="C15" s="105"/>
      <c r="D15" s="99"/>
      <c r="E15" s="30" t="s">
        <v>134</v>
      </c>
      <c r="F15" s="29"/>
    </row>
    <row r="16" spans="1:22" ht="22.2" customHeight="1" x14ac:dyDescent="0.45">
      <c r="C16" s="104" t="s">
        <v>59</v>
      </c>
      <c r="D16" s="98">
        <f t="shared" ref="D16" si="0">F16+F17</f>
        <v>0</v>
      </c>
      <c r="E16" s="30" t="s">
        <v>135</v>
      </c>
      <c r="F16" s="29"/>
    </row>
    <row r="17" spans="2:27" ht="22.2" customHeight="1" x14ac:dyDescent="0.45">
      <c r="C17" s="105"/>
      <c r="D17" s="99"/>
      <c r="E17" s="30" t="s">
        <v>60</v>
      </c>
      <c r="F17" s="29"/>
    </row>
    <row r="18" spans="2:27" ht="22.2" customHeight="1" x14ac:dyDescent="0.45">
      <c r="C18" s="83" t="s">
        <v>140</v>
      </c>
      <c r="D18" s="82">
        <f>F18</f>
        <v>0</v>
      </c>
      <c r="E18" s="30" t="s">
        <v>136</v>
      </c>
      <c r="F18" s="29"/>
    </row>
    <row r="19" spans="2:27" ht="22.2" customHeight="1" x14ac:dyDescent="0.45">
      <c r="C19" s="83" t="s">
        <v>141</v>
      </c>
      <c r="D19" s="82">
        <f>F19</f>
        <v>0</v>
      </c>
      <c r="E19" s="30" t="s">
        <v>58</v>
      </c>
      <c r="F19" s="29"/>
    </row>
    <row r="20" spans="2:27" ht="22.2" customHeight="1" x14ac:dyDescent="0.45">
      <c r="C20" s="83" t="s">
        <v>142</v>
      </c>
      <c r="D20" s="82">
        <f>F20</f>
        <v>0</v>
      </c>
      <c r="E20" s="30" t="s">
        <v>57</v>
      </c>
      <c r="F20" s="29"/>
    </row>
    <row r="21" spans="2:27" ht="22.2" customHeight="1" x14ac:dyDescent="0.45">
      <c r="C21" s="97" t="s">
        <v>3</v>
      </c>
      <c r="D21" s="98">
        <f>D14+D16+D18+D19+D20</f>
        <v>0</v>
      </c>
      <c r="E21" s="30" t="s">
        <v>56</v>
      </c>
      <c r="F21" s="29">
        <f>F14+F16</f>
        <v>0</v>
      </c>
    </row>
    <row r="22" spans="2:27" ht="22.2" customHeight="1" x14ac:dyDescent="0.45">
      <c r="C22" s="97"/>
      <c r="D22" s="99"/>
      <c r="E22" s="30" t="s">
        <v>55</v>
      </c>
      <c r="F22" s="29">
        <f>F15+F17+F18+F19+F20</f>
        <v>0</v>
      </c>
    </row>
    <row r="23" spans="2:27" ht="16.8" customHeight="1" x14ac:dyDescent="0.45"/>
    <row r="24" spans="2:27" x14ac:dyDescent="0.45">
      <c r="B24" s="8" t="s">
        <v>5</v>
      </c>
    </row>
    <row r="25" spans="2:27" x14ac:dyDescent="0.45">
      <c r="B25" s="8" t="s">
        <v>14</v>
      </c>
    </row>
    <row r="26" spans="2:27" x14ac:dyDescent="0.45">
      <c r="B26" s="8" t="s">
        <v>13</v>
      </c>
      <c r="I26" s="15"/>
      <c r="J26" s="100"/>
      <c r="K26" s="100"/>
      <c r="L26" s="100"/>
      <c r="M26" s="100"/>
      <c r="N26" s="100"/>
      <c r="O26" s="100"/>
      <c r="P26" s="100"/>
      <c r="Q26" s="100"/>
      <c r="R26" s="100"/>
      <c r="S26" s="100"/>
      <c r="T26" s="100"/>
      <c r="U26" s="100"/>
      <c r="V26" s="100"/>
      <c r="W26" s="100"/>
      <c r="X26" s="100"/>
      <c r="Y26" s="100"/>
      <c r="Z26" s="100"/>
      <c r="AA26" s="100"/>
    </row>
    <row r="27" spans="2:27" x14ac:dyDescent="0.45">
      <c r="B27" s="8" t="s">
        <v>54</v>
      </c>
      <c r="I27" s="15"/>
      <c r="J27" s="16"/>
      <c r="K27" s="16"/>
      <c r="L27" s="16"/>
      <c r="M27" s="16"/>
      <c r="N27" s="16"/>
      <c r="O27" s="16"/>
      <c r="P27" s="16"/>
      <c r="Q27" s="16"/>
      <c r="R27" s="16"/>
      <c r="S27" s="16"/>
      <c r="T27" s="16"/>
      <c r="U27" s="16"/>
      <c r="V27" s="16"/>
      <c r="W27" s="16"/>
      <c r="X27" s="16"/>
      <c r="Y27" s="16"/>
      <c r="Z27" s="16"/>
      <c r="AA27" s="16"/>
    </row>
    <row r="28" spans="2:27" x14ac:dyDescent="0.45">
      <c r="B28" s="9" t="s">
        <v>53</v>
      </c>
      <c r="I28" s="15"/>
      <c r="J28" s="101"/>
      <c r="K28" s="101"/>
      <c r="L28" s="101"/>
      <c r="M28" s="101"/>
      <c r="N28" s="101"/>
      <c r="O28" s="101"/>
      <c r="P28" s="101"/>
      <c r="Q28" s="101"/>
      <c r="R28" s="101"/>
      <c r="S28" s="101"/>
      <c r="T28" s="101"/>
      <c r="U28" s="101"/>
      <c r="V28" s="101"/>
      <c r="W28" s="101"/>
      <c r="X28" s="101"/>
      <c r="Y28" s="101"/>
      <c r="Z28" s="101"/>
      <c r="AA28" s="101"/>
    </row>
    <row r="29" spans="2:27" x14ac:dyDescent="0.45">
      <c r="B29" s="9" t="s">
        <v>15</v>
      </c>
      <c r="I29" s="16"/>
      <c r="J29" s="16"/>
      <c r="K29" s="16"/>
      <c r="L29" s="16"/>
      <c r="M29" s="16"/>
      <c r="N29" s="16"/>
      <c r="O29" s="16"/>
      <c r="P29" s="16"/>
      <c r="Q29" s="16"/>
      <c r="R29" s="16"/>
      <c r="S29" s="16"/>
      <c r="T29" s="16"/>
      <c r="U29" s="16"/>
      <c r="V29" s="16"/>
      <c r="W29" s="16"/>
      <c r="X29" s="16"/>
      <c r="Y29" s="16"/>
      <c r="Z29" s="16"/>
      <c r="AA29" s="16"/>
    </row>
    <row r="30" spans="2:27" x14ac:dyDescent="0.45">
      <c r="B30" s="9" t="s">
        <v>16</v>
      </c>
      <c r="I30" s="16"/>
      <c r="J30" s="16"/>
      <c r="K30" s="16"/>
      <c r="L30" s="16"/>
      <c r="M30" s="16"/>
      <c r="N30" s="16"/>
      <c r="O30" s="16"/>
      <c r="P30" s="16"/>
      <c r="Q30" s="16"/>
      <c r="R30" s="16"/>
      <c r="S30" s="16"/>
      <c r="T30" s="16"/>
      <c r="U30" s="16"/>
      <c r="V30" s="16"/>
      <c r="W30" s="16"/>
      <c r="X30" s="16"/>
      <c r="Y30" s="16"/>
      <c r="Z30" s="16"/>
      <c r="AA30" s="16"/>
    </row>
    <row r="31" spans="2:27" x14ac:dyDescent="0.45">
      <c r="B31" s="9" t="s">
        <v>17</v>
      </c>
      <c r="I31" s="16"/>
      <c r="J31" s="16"/>
      <c r="K31" s="16"/>
      <c r="L31" s="16"/>
      <c r="M31" s="16"/>
      <c r="N31" s="16"/>
      <c r="O31" s="16"/>
      <c r="P31" s="16"/>
      <c r="Q31" s="16"/>
      <c r="R31" s="16"/>
      <c r="S31" s="16"/>
      <c r="T31" s="16"/>
      <c r="U31" s="16"/>
      <c r="V31" s="16"/>
      <c r="W31" s="16"/>
      <c r="X31" s="16"/>
      <c r="Y31" s="16"/>
      <c r="Z31" s="16"/>
      <c r="AA31" s="16"/>
    </row>
    <row r="32" spans="2:27" x14ac:dyDescent="0.45">
      <c r="B32" s="28" t="s">
        <v>52</v>
      </c>
      <c r="I32" s="16"/>
      <c r="J32" s="16"/>
      <c r="K32" s="16"/>
      <c r="L32" s="16"/>
      <c r="M32" s="16"/>
      <c r="N32" s="16"/>
      <c r="O32" s="16"/>
      <c r="P32" s="16"/>
      <c r="Q32" s="16"/>
      <c r="R32" s="16"/>
      <c r="S32" s="16"/>
      <c r="T32" s="16"/>
      <c r="U32" s="16"/>
      <c r="V32" s="16"/>
      <c r="W32" s="16"/>
      <c r="X32" s="16"/>
      <c r="Y32" s="16"/>
      <c r="Z32" s="16"/>
      <c r="AA32" s="16"/>
    </row>
    <row r="33" spans="2:6" x14ac:dyDescent="0.45">
      <c r="B33" t="s">
        <v>6</v>
      </c>
    </row>
    <row r="34" spans="2:6" x14ac:dyDescent="0.45">
      <c r="B34" t="s">
        <v>7</v>
      </c>
    </row>
    <row r="35" spans="2:6" x14ac:dyDescent="0.45">
      <c r="B35" t="s">
        <v>8</v>
      </c>
    </row>
    <row r="36" spans="2:6" x14ac:dyDescent="0.45">
      <c r="B36" t="s">
        <v>9</v>
      </c>
    </row>
    <row r="37" spans="2:6" ht="30.6" customHeight="1" x14ac:dyDescent="0.45">
      <c r="D37" s="17" t="s">
        <v>10</v>
      </c>
      <c r="E37" s="17"/>
      <c r="F37" s="18"/>
    </row>
    <row r="38" spans="2:6" ht="30.6" customHeight="1" x14ac:dyDescent="0.45">
      <c r="D38" s="17" t="s">
        <v>11</v>
      </c>
      <c r="E38" s="17"/>
      <c r="F38" s="18"/>
    </row>
    <row r="39" spans="2:6" ht="30.6" customHeight="1" x14ac:dyDescent="0.45">
      <c r="D39" s="17" t="s">
        <v>12</v>
      </c>
      <c r="E39" s="17"/>
      <c r="F39" s="18"/>
    </row>
  </sheetData>
  <mergeCells count="10">
    <mergeCell ref="C21:C22"/>
    <mergeCell ref="D21:D22"/>
    <mergeCell ref="J26:AA26"/>
    <mergeCell ref="J28:AA28"/>
    <mergeCell ref="B1:F1"/>
    <mergeCell ref="B8:F8"/>
    <mergeCell ref="C14:C15"/>
    <mergeCell ref="D14:D15"/>
    <mergeCell ref="C16:C17"/>
    <mergeCell ref="D16:D17"/>
  </mergeCells>
  <phoneticPr fontId="2"/>
  <pageMargins left="0.70866141732283472" right="0.31496062992125984" top="0.74803149606299213" bottom="0.74803149606299213" header="0.31496062992125984" footer="0.31496062992125984"/>
  <pageSetup paperSize="9" scale="84"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6DE95-CD2A-4002-834D-AE27B65A10BB}">
  <sheetPr>
    <tabColor rgb="FFFF0000"/>
    <pageSetUpPr fitToPage="1"/>
  </sheetPr>
  <dimension ref="A1:AA39"/>
  <sheetViews>
    <sheetView view="pageBreakPreview" topLeftCell="A2" zoomScale="90" zoomScaleNormal="100" zoomScaleSheetLayoutView="90" workbookViewId="0">
      <selection activeCell="C21" sqref="C21:C22"/>
    </sheetView>
  </sheetViews>
  <sheetFormatPr defaultRowHeight="18" x14ac:dyDescent="0.45"/>
  <cols>
    <col min="1" max="1" width="2.5" customWidth="1"/>
    <col min="2" max="2" width="9.3984375" customWidth="1"/>
    <col min="3" max="3" width="25.3984375" customWidth="1"/>
    <col min="4" max="6" width="18.296875" customWidth="1"/>
    <col min="7" max="7" width="7.296875" customWidth="1"/>
    <col min="8" max="8" width="18.69921875" customWidth="1"/>
    <col min="9" max="9" width="16.69921875" customWidth="1"/>
  </cols>
  <sheetData>
    <row r="1" spans="1:22" s="1" customFormat="1" ht="40.799999999999997" customHeight="1" thickBot="1" x14ac:dyDescent="0.5">
      <c r="B1" s="102" t="s">
        <v>21</v>
      </c>
      <c r="C1" s="102"/>
      <c r="D1" s="102"/>
      <c r="E1" s="102"/>
      <c r="F1" s="102"/>
      <c r="G1" s="10"/>
      <c r="H1" s="10"/>
      <c r="J1" s="3"/>
      <c r="L1" s="4"/>
      <c r="M1" s="3"/>
      <c r="O1" s="4"/>
      <c r="P1" s="3"/>
      <c r="R1" s="4"/>
      <c r="S1" s="3"/>
    </row>
    <row r="2" spans="1:22" s="1" customFormat="1" ht="76.2" customHeight="1" thickBot="1" x14ac:dyDescent="0.5">
      <c r="B2" s="19" t="s">
        <v>23</v>
      </c>
      <c r="C2" s="11"/>
      <c r="D2" s="11"/>
      <c r="E2" s="106" t="s">
        <v>139</v>
      </c>
      <c r="F2" s="107"/>
      <c r="G2" s="10"/>
      <c r="H2" s="10"/>
      <c r="J2" s="3"/>
      <c r="L2" s="4"/>
      <c r="M2" s="3"/>
      <c r="O2" s="4"/>
      <c r="P2" s="3"/>
      <c r="R2" s="4"/>
      <c r="S2" s="3"/>
    </row>
    <row r="3" spans="1:22" s="1" customFormat="1" ht="45.6" customHeight="1" x14ac:dyDescent="0.45">
      <c r="A3" s="20" t="s">
        <v>22</v>
      </c>
      <c r="B3" s="20"/>
      <c r="C3" s="21" t="s">
        <v>138</v>
      </c>
      <c r="D3" s="4"/>
      <c r="E3" s="4"/>
      <c r="F3" s="4"/>
      <c r="G3" s="3"/>
      <c r="H3" s="2"/>
      <c r="J3" s="3"/>
      <c r="L3" s="4"/>
      <c r="M3" s="3"/>
      <c r="O3" s="4"/>
      <c r="P3" s="3"/>
      <c r="R3" s="4"/>
      <c r="S3" s="3"/>
    </row>
    <row r="4" spans="1:22" s="1" customFormat="1" ht="24.6" customHeight="1" x14ac:dyDescent="0.45">
      <c r="D4" s="4"/>
      <c r="F4" s="7" t="s">
        <v>4</v>
      </c>
      <c r="I4" s="4"/>
      <c r="J4" s="3"/>
      <c r="K4" s="5"/>
      <c r="L4" s="4"/>
      <c r="M4" s="3"/>
      <c r="N4" s="5"/>
      <c r="O4" s="4"/>
      <c r="P4" s="3"/>
      <c r="Q4" s="5"/>
      <c r="R4" s="4"/>
      <c r="S4" s="3"/>
    </row>
    <row r="5" spans="1:22" s="1" customFormat="1" ht="18.600000000000001" customHeight="1" x14ac:dyDescent="0.45">
      <c r="D5" s="4"/>
      <c r="E5" s="84" t="s">
        <v>137</v>
      </c>
      <c r="G5" s="3"/>
      <c r="H5" s="5"/>
      <c r="I5" s="4"/>
      <c r="J5" s="3"/>
      <c r="K5" s="5"/>
      <c r="L5" s="4"/>
      <c r="M5" s="3"/>
      <c r="N5" s="5"/>
      <c r="O5" s="4"/>
      <c r="P5" s="3"/>
      <c r="Q5" s="5"/>
      <c r="R5" s="4"/>
      <c r="S5" s="3"/>
    </row>
    <row r="6" spans="1:22" s="1" customFormat="1" ht="18" customHeight="1" x14ac:dyDescent="0.45">
      <c r="B6" s="14" t="s">
        <v>63</v>
      </c>
      <c r="D6" s="4"/>
      <c r="G6" s="3"/>
      <c r="H6" s="5"/>
      <c r="I6" s="4"/>
      <c r="J6" s="3"/>
      <c r="K6" s="5"/>
      <c r="L6" s="4"/>
      <c r="M6" s="3"/>
      <c r="N6" s="5"/>
      <c r="O6" s="4"/>
      <c r="P6" s="3"/>
      <c r="Q6" s="5"/>
      <c r="R6" s="4"/>
      <c r="S6" s="3"/>
    </row>
    <row r="7" spans="1:22" s="1" customFormat="1" ht="10.8" customHeight="1" x14ac:dyDescent="0.45">
      <c r="B7" s="14"/>
      <c r="D7" s="4"/>
      <c r="G7" s="3"/>
      <c r="H7" s="5"/>
      <c r="I7" s="4"/>
      <c r="J7" s="3"/>
      <c r="K7" s="5"/>
      <c r="L7" s="4"/>
      <c r="M7" s="3"/>
      <c r="N7" s="5"/>
      <c r="O7" s="4"/>
      <c r="P7" s="3"/>
      <c r="Q7" s="5"/>
      <c r="R7" s="4"/>
      <c r="S7" s="3"/>
    </row>
    <row r="8" spans="1:22" s="1" customFormat="1" ht="31.8" customHeight="1" x14ac:dyDescent="0.55000000000000004">
      <c r="B8" s="103" t="s">
        <v>64</v>
      </c>
      <c r="C8" s="103"/>
      <c r="D8" s="103"/>
      <c r="E8" s="103"/>
      <c r="F8" s="103"/>
      <c r="G8" s="3"/>
      <c r="I8" s="4"/>
      <c r="J8" s="3"/>
      <c r="L8" s="4"/>
      <c r="M8" s="3"/>
      <c r="O8" s="4"/>
      <c r="P8" s="3"/>
      <c r="R8" s="4"/>
      <c r="S8" s="3"/>
      <c r="U8" s="4"/>
      <c r="V8" s="3"/>
    </row>
    <row r="9" spans="1:22" s="1" customFormat="1" ht="18" customHeight="1" x14ac:dyDescent="0.45">
      <c r="B9" s="6"/>
      <c r="D9" s="4"/>
      <c r="G9" s="3"/>
      <c r="I9" s="4"/>
      <c r="J9" s="3"/>
      <c r="L9" s="4"/>
      <c r="M9" s="3"/>
      <c r="O9" s="4"/>
      <c r="P9" s="3"/>
      <c r="R9" s="4"/>
      <c r="S9" s="3"/>
      <c r="U9" s="4"/>
      <c r="V9" s="3"/>
    </row>
    <row r="10" spans="1:22" ht="22.2" customHeight="1" x14ac:dyDescent="0.45">
      <c r="E10" s="12" t="s">
        <v>0</v>
      </c>
      <c r="F10" s="1"/>
      <c r="H10" s="4"/>
      <c r="I10" s="3"/>
      <c r="J10" s="1"/>
    </row>
    <row r="11" spans="1:22" ht="22.2" customHeight="1" x14ac:dyDescent="0.45">
      <c r="E11" s="12" t="s">
        <v>1</v>
      </c>
      <c r="H11" s="4"/>
      <c r="I11" s="3"/>
      <c r="J11" s="1"/>
    </row>
    <row r="12" spans="1:22" ht="22.2" customHeight="1" x14ac:dyDescent="0.45">
      <c r="E12" s="13" t="s">
        <v>2</v>
      </c>
    </row>
    <row r="13" spans="1:22" x14ac:dyDescent="0.45">
      <c r="C13" t="s">
        <v>20</v>
      </c>
    </row>
    <row r="14" spans="1:22" ht="22.2" customHeight="1" x14ac:dyDescent="0.45">
      <c r="C14" s="104" t="s">
        <v>62</v>
      </c>
      <c r="D14" s="98">
        <f>F14+F15</f>
        <v>0</v>
      </c>
      <c r="E14" s="30" t="s">
        <v>61</v>
      </c>
      <c r="F14" s="29"/>
    </row>
    <row r="15" spans="1:22" ht="22.2" customHeight="1" x14ac:dyDescent="0.45">
      <c r="C15" s="105"/>
      <c r="D15" s="99"/>
      <c r="E15" s="30" t="s">
        <v>134</v>
      </c>
      <c r="F15" s="29"/>
    </row>
    <row r="16" spans="1:22" ht="22.2" customHeight="1" x14ac:dyDescent="0.45">
      <c r="C16" s="104" t="s">
        <v>59</v>
      </c>
      <c r="D16" s="98">
        <f t="shared" ref="D16" si="0">F16+F17</f>
        <v>0</v>
      </c>
      <c r="E16" s="30" t="s">
        <v>135</v>
      </c>
      <c r="F16" s="29"/>
    </row>
    <row r="17" spans="2:27" ht="22.2" customHeight="1" x14ac:dyDescent="0.45">
      <c r="C17" s="105"/>
      <c r="D17" s="99"/>
      <c r="E17" s="30" t="s">
        <v>60</v>
      </c>
      <c r="F17" s="29"/>
    </row>
    <row r="18" spans="2:27" ht="22.2" customHeight="1" x14ac:dyDescent="0.45">
      <c r="C18" s="83" t="s">
        <v>140</v>
      </c>
      <c r="D18" s="82"/>
      <c r="E18" s="30" t="s">
        <v>136</v>
      </c>
      <c r="F18" s="29"/>
    </row>
    <row r="19" spans="2:27" ht="22.2" customHeight="1" x14ac:dyDescent="0.45">
      <c r="C19" s="83" t="s">
        <v>141</v>
      </c>
      <c r="D19" s="82"/>
      <c r="E19" s="30" t="s">
        <v>58</v>
      </c>
      <c r="F19" s="29"/>
    </row>
    <row r="20" spans="2:27" ht="22.2" customHeight="1" x14ac:dyDescent="0.45">
      <c r="C20" s="83" t="s">
        <v>142</v>
      </c>
      <c r="D20" s="82"/>
      <c r="E20" s="30" t="s">
        <v>57</v>
      </c>
      <c r="F20" s="29"/>
    </row>
    <row r="21" spans="2:27" ht="22.2" customHeight="1" x14ac:dyDescent="0.45">
      <c r="C21" s="97" t="s">
        <v>3</v>
      </c>
      <c r="D21" s="98"/>
      <c r="E21" s="30" t="s">
        <v>56</v>
      </c>
      <c r="F21" s="29"/>
    </row>
    <row r="22" spans="2:27" ht="22.2" customHeight="1" x14ac:dyDescent="0.45">
      <c r="C22" s="97"/>
      <c r="D22" s="99"/>
      <c r="E22" s="30" t="s">
        <v>55</v>
      </c>
      <c r="F22" s="29"/>
    </row>
    <row r="23" spans="2:27" ht="16.8" customHeight="1" x14ac:dyDescent="0.45"/>
    <row r="24" spans="2:27" x14ac:dyDescent="0.45">
      <c r="B24" s="8" t="s">
        <v>5</v>
      </c>
    </row>
    <row r="25" spans="2:27" x14ac:dyDescent="0.45">
      <c r="B25" s="8" t="s">
        <v>14</v>
      </c>
    </row>
    <row r="26" spans="2:27" x14ac:dyDescent="0.45">
      <c r="B26" s="8" t="s">
        <v>13</v>
      </c>
      <c r="I26" s="15"/>
      <c r="J26" s="100"/>
      <c r="K26" s="100"/>
      <c r="L26" s="100"/>
      <c r="M26" s="100"/>
      <c r="N26" s="100"/>
      <c r="O26" s="100"/>
      <c r="P26" s="100"/>
      <c r="Q26" s="100"/>
      <c r="R26" s="100"/>
      <c r="S26" s="100"/>
      <c r="T26" s="100"/>
      <c r="U26" s="100"/>
      <c r="V26" s="100"/>
      <c r="W26" s="100"/>
      <c r="X26" s="100"/>
      <c r="Y26" s="100"/>
      <c r="Z26" s="100"/>
      <c r="AA26" s="100"/>
    </row>
    <row r="27" spans="2:27" x14ac:dyDescent="0.45">
      <c r="B27" s="8" t="s">
        <v>54</v>
      </c>
      <c r="I27" s="15"/>
      <c r="J27" s="16"/>
      <c r="K27" s="16"/>
      <c r="L27" s="16"/>
      <c r="M27" s="16"/>
      <c r="N27" s="16"/>
      <c r="O27" s="16"/>
      <c r="P27" s="16"/>
      <c r="Q27" s="16"/>
      <c r="R27" s="16"/>
      <c r="S27" s="16"/>
      <c r="T27" s="16"/>
      <c r="U27" s="16"/>
      <c r="V27" s="16"/>
      <c r="W27" s="16"/>
      <c r="X27" s="16"/>
      <c r="Y27" s="16"/>
      <c r="Z27" s="16"/>
      <c r="AA27" s="16"/>
    </row>
    <row r="28" spans="2:27" x14ac:dyDescent="0.45">
      <c r="B28" s="9" t="s">
        <v>53</v>
      </c>
      <c r="I28" s="15"/>
      <c r="J28" s="101"/>
      <c r="K28" s="101"/>
      <c r="L28" s="101"/>
      <c r="M28" s="101"/>
      <c r="N28" s="101"/>
      <c r="O28" s="101"/>
      <c r="P28" s="101"/>
      <c r="Q28" s="101"/>
      <c r="R28" s="101"/>
      <c r="S28" s="101"/>
      <c r="T28" s="101"/>
      <c r="U28" s="101"/>
      <c r="V28" s="101"/>
      <c r="W28" s="101"/>
      <c r="X28" s="101"/>
      <c r="Y28" s="101"/>
      <c r="Z28" s="101"/>
      <c r="AA28" s="101"/>
    </row>
    <row r="29" spans="2:27" x14ac:dyDescent="0.45">
      <c r="B29" s="9" t="s">
        <v>15</v>
      </c>
      <c r="I29" s="16"/>
      <c r="J29" s="16"/>
      <c r="K29" s="16"/>
      <c r="L29" s="16"/>
      <c r="M29" s="16"/>
      <c r="N29" s="16"/>
      <c r="O29" s="16"/>
      <c r="P29" s="16"/>
      <c r="Q29" s="16"/>
      <c r="R29" s="16"/>
      <c r="S29" s="16"/>
      <c r="T29" s="16"/>
      <c r="U29" s="16"/>
      <c r="V29" s="16"/>
      <c r="W29" s="16"/>
      <c r="X29" s="16"/>
      <c r="Y29" s="16"/>
      <c r="Z29" s="16"/>
      <c r="AA29" s="16"/>
    </row>
    <row r="30" spans="2:27" x14ac:dyDescent="0.45">
      <c r="B30" s="9" t="s">
        <v>16</v>
      </c>
      <c r="I30" s="16"/>
      <c r="J30" s="16"/>
      <c r="K30" s="16"/>
      <c r="L30" s="16"/>
      <c r="M30" s="16"/>
      <c r="N30" s="16"/>
      <c r="O30" s="16"/>
      <c r="P30" s="16"/>
      <c r="Q30" s="16"/>
      <c r="R30" s="16"/>
      <c r="S30" s="16"/>
      <c r="T30" s="16"/>
      <c r="U30" s="16"/>
      <c r="V30" s="16"/>
      <c r="W30" s="16"/>
      <c r="X30" s="16"/>
      <c r="Y30" s="16"/>
      <c r="Z30" s="16"/>
      <c r="AA30" s="16"/>
    </row>
    <row r="31" spans="2:27" x14ac:dyDescent="0.45">
      <c r="B31" s="9" t="s">
        <v>17</v>
      </c>
      <c r="I31" s="16"/>
      <c r="J31" s="16"/>
      <c r="K31" s="16"/>
      <c r="L31" s="16"/>
      <c r="M31" s="16"/>
      <c r="N31" s="16"/>
      <c r="O31" s="16"/>
      <c r="P31" s="16"/>
      <c r="Q31" s="16"/>
      <c r="R31" s="16"/>
      <c r="S31" s="16"/>
      <c r="T31" s="16"/>
      <c r="U31" s="16"/>
      <c r="V31" s="16"/>
      <c r="W31" s="16"/>
      <c r="X31" s="16"/>
      <c r="Y31" s="16"/>
      <c r="Z31" s="16"/>
      <c r="AA31" s="16"/>
    </row>
    <row r="32" spans="2:27" x14ac:dyDescent="0.45">
      <c r="B32" s="28" t="s">
        <v>52</v>
      </c>
      <c r="I32" s="16"/>
      <c r="J32" s="16"/>
      <c r="K32" s="16"/>
      <c r="L32" s="16"/>
      <c r="M32" s="16"/>
      <c r="N32" s="16"/>
      <c r="O32" s="16"/>
      <c r="P32" s="16"/>
      <c r="Q32" s="16"/>
      <c r="R32" s="16"/>
      <c r="S32" s="16"/>
      <c r="T32" s="16"/>
      <c r="U32" s="16"/>
      <c r="V32" s="16"/>
      <c r="W32" s="16"/>
      <c r="X32" s="16"/>
      <c r="Y32" s="16"/>
      <c r="Z32" s="16"/>
      <c r="AA32" s="16"/>
    </row>
    <row r="33" spans="2:6" x14ac:dyDescent="0.45">
      <c r="B33" t="s">
        <v>6</v>
      </c>
    </row>
    <row r="34" spans="2:6" x14ac:dyDescent="0.45">
      <c r="B34" t="s">
        <v>7</v>
      </c>
    </row>
    <row r="35" spans="2:6" x14ac:dyDescent="0.45">
      <c r="B35" t="s">
        <v>8</v>
      </c>
    </row>
    <row r="36" spans="2:6" x14ac:dyDescent="0.45">
      <c r="B36" t="s">
        <v>9</v>
      </c>
    </row>
    <row r="37" spans="2:6" ht="30.6" customHeight="1" x14ac:dyDescent="0.45">
      <c r="D37" s="17" t="s">
        <v>10</v>
      </c>
      <c r="E37" s="17"/>
      <c r="F37" s="18"/>
    </row>
    <row r="38" spans="2:6" ht="30.6" customHeight="1" x14ac:dyDescent="0.45">
      <c r="D38" s="17" t="s">
        <v>11</v>
      </c>
      <c r="E38" s="17"/>
      <c r="F38" s="18"/>
    </row>
    <row r="39" spans="2:6" ht="30.6" customHeight="1" x14ac:dyDescent="0.45">
      <c r="D39" s="17" t="s">
        <v>12</v>
      </c>
      <c r="E39" s="17"/>
      <c r="F39" s="18"/>
    </row>
  </sheetData>
  <mergeCells count="11">
    <mergeCell ref="B1:F1"/>
    <mergeCell ref="B8:F8"/>
    <mergeCell ref="C14:C15"/>
    <mergeCell ref="D14:D15"/>
    <mergeCell ref="C16:C17"/>
    <mergeCell ref="D16:D17"/>
    <mergeCell ref="C21:C22"/>
    <mergeCell ref="D21:D22"/>
    <mergeCell ref="J26:AA26"/>
    <mergeCell ref="J28:AA28"/>
    <mergeCell ref="E2:F2"/>
  </mergeCells>
  <phoneticPr fontId="2"/>
  <pageMargins left="0.70866141732283472" right="0.31496062992125984" top="0.74803149606299213" bottom="0.74803149606299213" header="0.31496062992125984" footer="0.31496062992125984"/>
  <pageSetup paperSize="9" scale="78"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A355B-D3F0-4A45-81F8-90622F52500F}">
  <sheetPr>
    <tabColor rgb="FF0070C0"/>
    <pageSetUpPr fitToPage="1"/>
  </sheetPr>
  <dimension ref="A1:P70"/>
  <sheetViews>
    <sheetView view="pageBreakPreview" zoomScale="70" zoomScaleNormal="85" zoomScaleSheetLayoutView="70" workbookViewId="0">
      <pane xSplit="3" ySplit="4" topLeftCell="E5" activePane="bottomRight" state="frozen"/>
      <selection pane="topRight"/>
      <selection pane="bottomLeft"/>
      <selection pane="bottomRight" activeCell="I64" sqref="I64:L67"/>
    </sheetView>
  </sheetViews>
  <sheetFormatPr defaultColWidth="8.69921875" defaultRowHeight="14.4" x14ac:dyDescent="0.45"/>
  <cols>
    <col min="1" max="2" width="8.69921875" style="32"/>
    <col min="3" max="3" width="70.69921875" style="32" bestFit="1" customWidth="1"/>
    <col min="4" max="4" width="18" style="57" hidden="1" customWidth="1"/>
    <col min="5" max="5" width="13.8984375" style="32" bestFit="1" customWidth="1"/>
    <col min="6" max="8" width="10.19921875" style="32" customWidth="1"/>
    <col min="9" max="9" width="13.3984375" style="80" customWidth="1"/>
    <col min="10" max="12" width="13.3984375" style="32" customWidth="1"/>
    <col min="13" max="13" width="19.5" style="32" bestFit="1" customWidth="1"/>
    <col min="14" max="14" width="8.69921875" style="32"/>
    <col min="15" max="15" width="11.19921875" style="32" bestFit="1" customWidth="1"/>
    <col min="16" max="16" width="16.09765625" style="32" customWidth="1"/>
    <col min="17" max="16384" width="8.69921875" style="32"/>
  </cols>
  <sheetData>
    <row r="1" spans="1:16" ht="21" customHeight="1" x14ac:dyDescent="0.45">
      <c r="A1" s="31" t="s">
        <v>128</v>
      </c>
      <c r="B1" s="31"/>
      <c r="C1" s="31"/>
      <c r="D1" s="31"/>
      <c r="E1" s="31"/>
      <c r="F1" s="31"/>
      <c r="G1" s="31"/>
      <c r="H1" s="31"/>
      <c r="I1" s="31" t="s">
        <v>129</v>
      </c>
      <c r="J1" s="31"/>
      <c r="K1" s="31"/>
      <c r="L1" s="31"/>
    </row>
    <row r="2" spans="1:16" ht="22.95" customHeight="1" x14ac:dyDescent="0.45">
      <c r="A2" s="115" t="s">
        <v>65</v>
      </c>
      <c r="B2" s="115"/>
      <c r="C2" s="115"/>
      <c r="D2" s="115"/>
      <c r="E2" s="115"/>
      <c r="F2" s="115"/>
      <c r="G2" s="115"/>
      <c r="H2" s="115"/>
      <c r="I2" s="115"/>
      <c r="J2" s="115"/>
      <c r="K2" s="115"/>
      <c r="L2" s="115"/>
    </row>
    <row r="3" spans="1:16" ht="24.6" customHeight="1" x14ac:dyDescent="0.45">
      <c r="C3" s="33"/>
      <c r="D3" s="33"/>
      <c r="E3" s="33"/>
      <c r="F3" s="108" t="s">
        <v>66</v>
      </c>
      <c r="G3" s="108"/>
      <c r="H3" s="108"/>
      <c r="I3" s="116" t="s">
        <v>67</v>
      </c>
      <c r="J3" s="116"/>
      <c r="K3" s="117" t="s">
        <v>68</v>
      </c>
      <c r="L3" s="117"/>
    </row>
    <row r="4" spans="1:16" ht="86.4" x14ac:dyDescent="0.45">
      <c r="A4" s="118" t="s">
        <v>18</v>
      </c>
      <c r="B4" s="118"/>
      <c r="C4" s="118"/>
      <c r="D4" s="24" t="s">
        <v>19</v>
      </c>
      <c r="E4" s="35" t="s">
        <v>69</v>
      </c>
      <c r="F4" s="24" t="s">
        <v>70</v>
      </c>
      <c r="G4" s="24" t="s">
        <v>71</v>
      </c>
      <c r="H4" s="24" t="s">
        <v>72</v>
      </c>
      <c r="I4" s="36" t="s">
        <v>73</v>
      </c>
      <c r="J4" s="37" t="s">
        <v>74</v>
      </c>
      <c r="K4" s="38" t="s">
        <v>75</v>
      </c>
      <c r="L4" s="38" t="s">
        <v>76</v>
      </c>
    </row>
    <row r="5" spans="1:16" ht="22.95" customHeight="1" x14ac:dyDescent="0.45">
      <c r="A5" s="108">
        <v>22</v>
      </c>
      <c r="B5" s="34">
        <v>100</v>
      </c>
      <c r="C5" s="39" t="s">
        <v>24</v>
      </c>
      <c r="D5" s="22" t="s">
        <v>25</v>
      </c>
      <c r="E5" s="40"/>
      <c r="F5" s="27">
        <v>750</v>
      </c>
      <c r="G5" s="27">
        <v>0</v>
      </c>
      <c r="H5" s="27">
        <f t="shared" ref="H5:H12" si="0">F5+G5</f>
        <v>750</v>
      </c>
      <c r="I5" s="41"/>
      <c r="J5" s="42"/>
      <c r="K5" s="43"/>
      <c r="L5" s="43"/>
      <c r="M5" s="110" t="s">
        <v>77</v>
      </c>
    </row>
    <row r="6" spans="1:16" ht="22.95" customHeight="1" x14ac:dyDescent="0.45">
      <c r="A6" s="108"/>
      <c r="B6" s="44">
        <v>101</v>
      </c>
      <c r="C6" s="39" t="s">
        <v>78</v>
      </c>
      <c r="D6" s="22" t="s">
        <v>26</v>
      </c>
      <c r="E6" s="40"/>
      <c r="F6" s="27">
        <v>2250</v>
      </c>
      <c r="G6" s="27">
        <v>0</v>
      </c>
      <c r="H6" s="27">
        <f t="shared" si="0"/>
        <v>2250</v>
      </c>
      <c r="I6" s="41"/>
      <c r="J6" s="42"/>
      <c r="K6" s="43"/>
      <c r="L6" s="43"/>
      <c r="M6" s="110"/>
    </row>
    <row r="7" spans="1:16" ht="22.95" customHeight="1" x14ac:dyDescent="0.45">
      <c r="A7" s="108"/>
      <c r="B7" s="45">
        <v>102</v>
      </c>
      <c r="C7" s="39" t="s">
        <v>79</v>
      </c>
      <c r="D7" s="22" t="s">
        <v>26</v>
      </c>
      <c r="E7" s="40"/>
      <c r="F7" s="27">
        <v>2250</v>
      </c>
      <c r="G7" s="27">
        <v>0</v>
      </c>
      <c r="H7" s="27">
        <f t="shared" si="0"/>
        <v>2250</v>
      </c>
      <c r="I7" s="41"/>
      <c r="J7" s="42"/>
      <c r="K7" s="43"/>
      <c r="L7" s="43"/>
      <c r="M7" s="110"/>
    </row>
    <row r="8" spans="1:16" ht="22.95" customHeight="1" x14ac:dyDescent="0.45">
      <c r="A8" s="108"/>
      <c r="B8" s="34">
        <v>104</v>
      </c>
      <c r="C8" s="39" t="s">
        <v>27</v>
      </c>
      <c r="D8" s="22" t="s">
        <v>26</v>
      </c>
      <c r="E8" s="40"/>
      <c r="F8" s="27">
        <v>2250</v>
      </c>
      <c r="G8" s="27">
        <v>0</v>
      </c>
      <c r="H8" s="27">
        <f t="shared" si="0"/>
        <v>2250</v>
      </c>
      <c r="I8" s="41"/>
      <c r="J8" s="42"/>
      <c r="K8" s="43"/>
      <c r="L8" s="43"/>
      <c r="M8" s="110"/>
    </row>
    <row r="9" spans="1:16" ht="22.95" customHeight="1" x14ac:dyDescent="0.45">
      <c r="A9" s="108"/>
      <c r="B9" s="34">
        <v>158</v>
      </c>
      <c r="C9" s="39" t="s">
        <v>28</v>
      </c>
      <c r="D9" s="22" t="s">
        <v>26</v>
      </c>
      <c r="E9" s="40"/>
      <c r="F9" s="27">
        <v>2250</v>
      </c>
      <c r="G9" s="27">
        <v>0</v>
      </c>
      <c r="H9" s="27">
        <f t="shared" si="0"/>
        <v>2250</v>
      </c>
      <c r="I9" s="41"/>
      <c r="J9" s="42"/>
      <c r="K9" s="43"/>
      <c r="L9" s="43"/>
      <c r="M9" s="110"/>
    </row>
    <row r="10" spans="1:16" ht="22.95" customHeight="1" x14ac:dyDescent="0.45">
      <c r="A10" s="108"/>
      <c r="B10" s="34">
        <v>105</v>
      </c>
      <c r="C10" s="39" t="s">
        <v>29</v>
      </c>
      <c r="D10" s="22" t="s">
        <v>30</v>
      </c>
      <c r="E10" s="40"/>
      <c r="F10" s="27">
        <v>750</v>
      </c>
      <c r="G10" s="27">
        <v>0</v>
      </c>
      <c r="H10" s="27">
        <f t="shared" si="0"/>
        <v>750</v>
      </c>
      <c r="I10" s="41"/>
      <c r="J10" s="46"/>
      <c r="K10" s="43"/>
      <c r="L10" s="43"/>
      <c r="M10" s="110"/>
    </row>
    <row r="11" spans="1:16" ht="22.95" customHeight="1" x14ac:dyDescent="0.45">
      <c r="A11" s="108"/>
      <c r="B11" s="114">
        <v>106</v>
      </c>
      <c r="C11" s="39" t="s">
        <v>110</v>
      </c>
      <c r="D11" s="22" t="s">
        <v>31</v>
      </c>
      <c r="E11" s="40"/>
      <c r="F11" s="27">
        <v>350</v>
      </c>
      <c r="G11" s="27">
        <v>0</v>
      </c>
      <c r="H11" s="27">
        <f t="shared" si="0"/>
        <v>350</v>
      </c>
      <c r="I11" s="41"/>
      <c r="J11" s="46"/>
      <c r="K11" s="47"/>
      <c r="L11" s="43"/>
      <c r="M11" s="110"/>
    </row>
    <row r="12" spans="1:16" ht="22.95" customHeight="1" x14ac:dyDescent="0.45">
      <c r="A12" s="108"/>
      <c r="B12" s="114"/>
      <c r="C12" s="39" t="s">
        <v>111</v>
      </c>
      <c r="D12" s="22" t="s">
        <v>31</v>
      </c>
      <c r="E12" s="40"/>
      <c r="F12" s="27">
        <v>400</v>
      </c>
      <c r="G12" s="27">
        <v>0</v>
      </c>
      <c r="H12" s="27">
        <f t="shared" si="0"/>
        <v>400</v>
      </c>
      <c r="I12" s="41"/>
      <c r="J12" s="46"/>
      <c r="K12" s="47"/>
      <c r="L12" s="43"/>
      <c r="M12" s="110"/>
      <c r="P12" s="48"/>
    </row>
    <row r="13" spans="1:16" ht="22.95" customHeight="1" x14ac:dyDescent="0.45">
      <c r="A13" s="49"/>
      <c r="B13" s="49"/>
      <c r="C13" s="50"/>
      <c r="D13" s="51"/>
      <c r="E13" s="52"/>
      <c r="F13" s="53"/>
      <c r="G13" s="53"/>
      <c r="H13" s="53"/>
      <c r="I13" s="54"/>
      <c r="J13" s="52"/>
      <c r="K13" s="52"/>
      <c r="L13" s="55"/>
    </row>
    <row r="14" spans="1:16" ht="22.95" customHeight="1" x14ac:dyDescent="0.45">
      <c r="A14" s="108">
        <v>23</v>
      </c>
      <c r="B14" s="44">
        <v>107</v>
      </c>
      <c r="C14" s="39" t="s">
        <v>80</v>
      </c>
      <c r="D14" s="22" t="s">
        <v>26</v>
      </c>
      <c r="E14" s="40"/>
      <c r="F14" s="27">
        <v>750</v>
      </c>
      <c r="G14" s="27">
        <v>0</v>
      </c>
      <c r="H14" s="27">
        <f t="shared" ref="H14:H20" si="1">F14+G14</f>
        <v>750</v>
      </c>
      <c r="I14" s="41"/>
      <c r="J14" s="46"/>
      <c r="K14" s="56"/>
      <c r="L14" s="43"/>
      <c r="M14" s="110" t="s">
        <v>81</v>
      </c>
    </row>
    <row r="15" spans="1:16" ht="22.95" customHeight="1" x14ac:dyDescent="0.45">
      <c r="A15" s="108"/>
      <c r="B15" s="45">
        <v>108</v>
      </c>
      <c r="C15" s="39" t="s">
        <v>82</v>
      </c>
      <c r="D15" s="22" t="s">
        <v>26</v>
      </c>
      <c r="E15" s="40"/>
      <c r="F15" s="27">
        <v>750</v>
      </c>
      <c r="G15" s="27">
        <v>0</v>
      </c>
      <c r="H15" s="27">
        <f t="shared" si="1"/>
        <v>750</v>
      </c>
      <c r="I15" s="41"/>
      <c r="J15" s="42"/>
      <c r="K15" s="56"/>
      <c r="L15" s="43"/>
      <c r="M15" s="110"/>
    </row>
    <row r="16" spans="1:16" ht="22.95" customHeight="1" x14ac:dyDescent="0.45">
      <c r="A16" s="108"/>
      <c r="B16" s="34">
        <v>110</v>
      </c>
      <c r="C16" s="39" t="s">
        <v>32</v>
      </c>
      <c r="D16" s="22" t="s">
        <v>26</v>
      </c>
      <c r="E16" s="40"/>
      <c r="F16" s="27">
        <v>750</v>
      </c>
      <c r="G16" s="27">
        <v>0</v>
      </c>
      <c r="H16" s="27">
        <f t="shared" si="1"/>
        <v>750</v>
      </c>
      <c r="I16" s="41"/>
      <c r="J16" s="42"/>
      <c r="K16" s="56"/>
      <c r="L16" s="43"/>
      <c r="M16" s="110"/>
    </row>
    <row r="17" spans="1:16" ht="22.95" customHeight="1" x14ac:dyDescent="0.45">
      <c r="A17" s="108"/>
      <c r="B17" s="34">
        <v>111</v>
      </c>
      <c r="C17" s="39" t="s">
        <v>33</v>
      </c>
      <c r="D17" s="22" t="s">
        <v>26</v>
      </c>
      <c r="E17" s="40"/>
      <c r="F17" s="27">
        <v>1500</v>
      </c>
      <c r="G17" s="27">
        <v>0</v>
      </c>
      <c r="H17" s="27">
        <f t="shared" si="1"/>
        <v>1500</v>
      </c>
      <c r="I17" s="41"/>
      <c r="J17" s="42"/>
      <c r="K17" s="43"/>
      <c r="L17" s="43"/>
      <c r="M17" s="110"/>
    </row>
    <row r="18" spans="1:16" ht="22.95" customHeight="1" x14ac:dyDescent="0.45">
      <c r="A18" s="108"/>
      <c r="B18" s="34">
        <v>112</v>
      </c>
      <c r="C18" s="39" t="s">
        <v>34</v>
      </c>
      <c r="D18" s="22" t="s">
        <v>30</v>
      </c>
      <c r="E18" s="40"/>
      <c r="F18" s="27">
        <v>750</v>
      </c>
      <c r="G18" s="27">
        <v>0</v>
      </c>
      <c r="H18" s="27">
        <f t="shared" si="1"/>
        <v>750</v>
      </c>
      <c r="I18" s="41"/>
      <c r="J18" s="42"/>
      <c r="K18" s="43"/>
      <c r="L18" s="43"/>
      <c r="M18" s="110"/>
    </row>
    <row r="19" spans="1:16" ht="22.95" customHeight="1" x14ac:dyDescent="0.45">
      <c r="A19" s="108"/>
      <c r="B19" s="114">
        <v>113</v>
      </c>
      <c r="C19" s="39" t="s">
        <v>112</v>
      </c>
      <c r="D19" s="22" t="s">
        <v>31</v>
      </c>
      <c r="E19" s="40"/>
      <c r="F19" s="27">
        <v>350</v>
      </c>
      <c r="G19" s="27">
        <v>0</v>
      </c>
      <c r="H19" s="27">
        <f t="shared" si="1"/>
        <v>350</v>
      </c>
      <c r="I19" s="41"/>
      <c r="J19" s="46"/>
      <c r="K19" s="43"/>
      <c r="L19" s="43"/>
      <c r="M19" s="110"/>
    </row>
    <row r="20" spans="1:16" ht="22.95" customHeight="1" x14ac:dyDescent="0.45">
      <c r="A20" s="108"/>
      <c r="B20" s="114"/>
      <c r="C20" s="39" t="s">
        <v>113</v>
      </c>
      <c r="D20" s="22" t="s">
        <v>31</v>
      </c>
      <c r="E20" s="40"/>
      <c r="F20" s="27">
        <v>400</v>
      </c>
      <c r="G20" s="27">
        <v>0</v>
      </c>
      <c r="H20" s="27">
        <f t="shared" si="1"/>
        <v>400</v>
      </c>
      <c r="I20" s="41"/>
      <c r="J20" s="46"/>
      <c r="K20" s="43"/>
      <c r="L20" s="43"/>
      <c r="M20" s="110"/>
      <c r="P20" s="48"/>
    </row>
    <row r="21" spans="1:16" ht="22.95" customHeight="1" x14ac:dyDescent="0.45">
      <c r="A21" s="49"/>
      <c r="B21" s="49"/>
      <c r="C21" s="50"/>
      <c r="D21" s="51"/>
      <c r="E21" s="52"/>
      <c r="F21" s="53"/>
      <c r="G21" s="53"/>
      <c r="H21" s="53"/>
      <c r="I21" s="54"/>
      <c r="J21" s="52"/>
      <c r="K21" s="55"/>
      <c r="L21" s="55"/>
      <c r="M21" s="57"/>
    </row>
    <row r="22" spans="1:16" ht="22.95" customHeight="1" x14ac:dyDescent="0.45">
      <c r="A22" s="108">
        <v>25</v>
      </c>
      <c r="B22" s="34">
        <v>117</v>
      </c>
      <c r="C22" s="39" t="s">
        <v>35</v>
      </c>
      <c r="D22" s="22" t="s">
        <v>26</v>
      </c>
      <c r="E22" s="40"/>
      <c r="F22" s="27">
        <v>2250</v>
      </c>
      <c r="G22" s="27">
        <v>0</v>
      </c>
      <c r="H22" s="27">
        <f>F22+G22</f>
        <v>2250</v>
      </c>
      <c r="I22" s="41"/>
      <c r="J22" s="46"/>
      <c r="K22" s="43"/>
      <c r="L22" s="43"/>
      <c r="M22" s="110" t="s">
        <v>83</v>
      </c>
    </row>
    <row r="23" spans="1:16" ht="22.95" customHeight="1" x14ac:dyDescent="0.45">
      <c r="A23" s="108"/>
      <c r="B23" s="58">
        <v>118</v>
      </c>
      <c r="C23" s="39" t="s">
        <v>84</v>
      </c>
      <c r="D23" s="22" t="s">
        <v>85</v>
      </c>
      <c r="E23" s="40"/>
      <c r="F23" s="27">
        <v>750</v>
      </c>
      <c r="G23" s="27">
        <v>0</v>
      </c>
      <c r="H23" s="27">
        <f>F23+G23</f>
        <v>750</v>
      </c>
      <c r="I23" s="41"/>
      <c r="J23" s="46"/>
      <c r="K23" s="43"/>
      <c r="L23" s="43"/>
      <c r="M23" s="110"/>
    </row>
    <row r="24" spans="1:16" ht="22.95" customHeight="1" x14ac:dyDescent="0.45">
      <c r="A24" s="108"/>
      <c r="B24" s="113">
        <v>119</v>
      </c>
      <c r="C24" s="39" t="s">
        <v>116</v>
      </c>
      <c r="D24" s="22" t="s">
        <v>36</v>
      </c>
      <c r="E24" s="40"/>
      <c r="F24" s="27">
        <v>350</v>
      </c>
      <c r="G24" s="27">
        <v>0</v>
      </c>
      <c r="H24" s="27">
        <f>F24+G24</f>
        <v>350</v>
      </c>
      <c r="I24" s="41"/>
      <c r="J24" s="46"/>
      <c r="K24" s="47"/>
      <c r="L24" s="43"/>
      <c r="M24" s="110"/>
    </row>
    <row r="25" spans="1:16" ht="22.95" customHeight="1" x14ac:dyDescent="0.45">
      <c r="A25" s="108"/>
      <c r="B25" s="113"/>
      <c r="C25" s="39" t="s">
        <v>117</v>
      </c>
      <c r="D25" s="22" t="s">
        <v>36</v>
      </c>
      <c r="E25" s="40"/>
      <c r="F25" s="27">
        <v>400</v>
      </c>
      <c r="G25" s="27">
        <v>0</v>
      </c>
      <c r="H25" s="27">
        <f>F25+G25</f>
        <v>400</v>
      </c>
      <c r="I25" s="41"/>
      <c r="J25" s="46"/>
      <c r="K25" s="47"/>
      <c r="L25" s="43"/>
      <c r="M25" s="110"/>
      <c r="P25" s="48"/>
    </row>
    <row r="26" spans="1:16" ht="22.95" customHeight="1" x14ac:dyDescent="0.45">
      <c r="A26" s="49"/>
      <c r="B26" s="49"/>
      <c r="C26" s="50"/>
      <c r="D26" s="51"/>
      <c r="E26" s="52"/>
      <c r="F26" s="53"/>
      <c r="G26" s="53"/>
      <c r="H26" s="53"/>
      <c r="I26" s="54"/>
      <c r="J26" s="52"/>
      <c r="K26" s="52"/>
      <c r="L26" s="55"/>
    </row>
    <row r="27" spans="1:16" ht="22.95" customHeight="1" x14ac:dyDescent="0.45">
      <c r="A27" s="108">
        <v>24</v>
      </c>
      <c r="B27" s="34">
        <v>114</v>
      </c>
      <c r="C27" s="39" t="s">
        <v>37</v>
      </c>
      <c r="D27" s="22" t="s">
        <v>26</v>
      </c>
      <c r="E27" s="40"/>
      <c r="F27" s="27">
        <v>0</v>
      </c>
      <c r="G27" s="27">
        <v>0</v>
      </c>
      <c r="H27" s="27">
        <f t="shared" ref="H27:H32" si="2">F27+G27</f>
        <v>0</v>
      </c>
      <c r="I27" s="93"/>
      <c r="J27" s="94"/>
      <c r="K27" s="86"/>
      <c r="L27" s="85"/>
      <c r="M27" s="110" t="s">
        <v>86</v>
      </c>
    </row>
    <row r="28" spans="1:16" ht="22.95" customHeight="1" x14ac:dyDescent="0.45">
      <c r="A28" s="108"/>
      <c r="B28" s="34">
        <v>115</v>
      </c>
      <c r="C28" s="39" t="s">
        <v>38</v>
      </c>
      <c r="D28" s="22" t="s">
        <v>39</v>
      </c>
      <c r="E28" s="40"/>
      <c r="F28" s="27">
        <v>0</v>
      </c>
      <c r="G28" s="27">
        <v>0</v>
      </c>
      <c r="H28" s="27">
        <f t="shared" si="2"/>
        <v>0</v>
      </c>
      <c r="I28" s="93"/>
      <c r="J28" s="95"/>
      <c r="K28" s="85"/>
      <c r="L28" s="85"/>
      <c r="M28" s="110"/>
    </row>
    <row r="29" spans="1:16" ht="22.95" customHeight="1" x14ac:dyDescent="0.45">
      <c r="A29" s="108"/>
      <c r="B29" s="34">
        <v>159</v>
      </c>
      <c r="C29" s="39" t="s">
        <v>40</v>
      </c>
      <c r="D29" s="22" t="s">
        <v>26</v>
      </c>
      <c r="E29" s="40"/>
      <c r="F29" s="27">
        <v>0</v>
      </c>
      <c r="G29" s="27">
        <v>0</v>
      </c>
      <c r="H29" s="27">
        <f t="shared" si="2"/>
        <v>0</v>
      </c>
      <c r="I29" s="93"/>
      <c r="J29" s="95"/>
      <c r="K29" s="85"/>
      <c r="L29" s="85"/>
      <c r="M29" s="110"/>
    </row>
    <row r="30" spans="1:16" ht="22.95" customHeight="1" x14ac:dyDescent="0.45">
      <c r="A30" s="108"/>
      <c r="B30" s="34">
        <v>160</v>
      </c>
      <c r="C30" s="39" t="s">
        <v>41</v>
      </c>
      <c r="D30" s="22" t="s">
        <v>85</v>
      </c>
      <c r="E30" s="40"/>
      <c r="F30" s="27">
        <v>0</v>
      </c>
      <c r="G30" s="27">
        <v>0</v>
      </c>
      <c r="H30" s="27">
        <f t="shared" si="2"/>
        <v>0</v>
      </c>
      <c r="I30" s="93"/>
      <c r="J30" s="95"/>
      <c r="K30" s="85"/>
      <c r="L30" s="85"/>
      <c r="M30" s="110"/>
    </row>
    <row r="31" spans="1:16" ht="22.95" customHeight="1" x14ac:dyDescent="0.45">
      <c r="A31" s="108"/>
      <c r="B31" s="114">
        <v>116</v>
      </c>
      <c r="C31" s="39" t="s">
        <v>114</v>
      </c>
      <c r="D31" s="22" t="s">
        <v>36</v>
      </c>
      <c r="E31" s="40"/>
      <c r="F31" s="59">
        <v>0</v>
      </c>
      <c r="G31" s="27">
        <v>0</v>
      </c>
      <c r="H31" s="27">
        <f t="shared" si="2"/>
        <v>0</v>
      </c>
      <c r="I31" s="93"/>
      <c r="J31" s="95"/>
      <c r="K31" s="85"/>
      <c r="L31" s="85"/>
      <c r="M31" s="110"/>
    </row>
    <row r="32" spans="1:16" ht="22.95" customHeight="1" x14ac:dyDescent="0.45">
      <c r="A32" s="108"/>
      <c r="B32" s="114"/>
      <c r="C32" s="39" t="s">
        <v>115</v>
      </c>
      <c r="D32" s="22" t="s">
        <v>36</v>
      </c>
      <c r="E32" s="40"/>
      <c r="F32" s="27">
        <v>0</v>
      </c>
      <c r="G32" s="27">
        <v>0</v>
      </c>
      <c r="H32" s="27">
        <f t="shared" si="2"/>
        <v>0</v>
      </c>
      <c r="I32" s="93"/>
      <c r="J32" s="96"/>
      <c r="K32" s="85"/>
      <c r="L32" s="85"/>
      <c r="M32" s="110"/>
      <c r="P32" s="48"/>
    </row>
    <row r="33" spans="1:16" s="62" customFormat="1" ht="22.95" customHeight="1" x14ac:dyDescent="0.45">
      <c r="A33" s="49"/>
      <c r="B33" s="49"/>
      <c r="C33" s="50"/>
      <c r="D33" s="51"/>
      <c r="E33" s="52"/>
      <c r="F33" s="53"/>
      <c r="G33" s="53"/>
      <c r="H33" s="53"/>
      <c r="I33" s="54"/>
      <c r="J33" s="61"/>
      <c r="K33" s="55"/>
      <c r="L33" s="55"/>
      <c r="O33" s="32"/>
    </row>
    <row r="34" spans="1:16" ht="22.95" customHeight="1" x14ac:dyDescent="0.45">
      <c r="A34" s="108">
        <v>37</v>
      </c>
      <c r="B34" s="34">
        <v>154</v>
      </c>
      <c r="C34" s="39" t="s">
        <v>42</v>
      </c>
      <c r="D34" s="26" t="s">
        <v>26</v>
      </c>
      <c r="E34" s="40"/>
      <c r="F34" s="27">
        <v>925</v>
      </c>
      <c r="G34" s="27">
        <v>0</v>
      </c>
      <c r="H34" s="27">
        <f>F34+G34</f>
        <v>925</v>
      </c>
      <c r="I34" s="41"/>
      <c r="J34" s="42"/>
      <c r="K34" s="43"/>
      <c r="L34" s="43"/>
      <c r="M34" s="110" t="s">
        <v>87</v>
      </c>
    </row>
    <row r="35" spans="1:16" ht="22.95" customHeight="1" x14ac:dyDescent="0.45">
      <c r="A35" s="108"/>
      <c r="B35" s="58">
        <v>155</v>
      </c>
      <c r="C35" s="39" t="s">
        <v>88</v>
      </c>
      <c r="D35" s="22" t="s">
        <v>85</v>
      </c>
      <c r="E35" s="40"/>
      <c r="F35" s="27">
        <v>925</v>
      </c>
      <c r="G35" s="27">
        <v>0</v>
      </c>
      <c r="H35" s="27">
        <f>F35+G35</f>
        <v>925</v>
      </c>
      <c r="I35" s="41"/>
      <c r="J35" s="42"/>
      <c r="K35" s="43"/>
      <c r="L35" s="43"/>
      <c r="M35" s="110"/>
    </row>
    <row r="36" spans="1:16" ht="22.95" customHeight="1" x14ac:dyDescent="0.45">
      <c r="A36" s="108"/>
      <c r="B36" s="113">
        <v>156</v>
      </c>
      <c r="C36" s="39" t="s">
        <v>118</v>
      </c>
      <c r="D36" s="23" t="s">
        <v>36</v>
      </c>
      <c r="E36" s="40"/>
      <c r="F36" s="27">
        <v>425</v>
      </c>
      <c r="G36" s="27">
        <v>0</v>
      </c>
      <c r="H36" s="27">
        <f>F36+G36</f>
        <v>425</v>
      </c>
      <c r="I36" s="41"/>
      <c r="J36" s="42"/>
      <c r="K36" s="43"/>
      <c r="L36" s="43"/>
      <c r="M36" s="110"/>
    </row>
    <row r="37" spans="1:16" ht="22.95" customHeight="1" x14ac:dyDescent="0.45">
      <c r="A37" s="108"/>
      <c r="B37" s="113"/>
      <c r="C37" s="39" t="s">
        <v>119</v>
      </c>
      <c r="D37" s="23" t="s">
        <v>36</v>
      </c>
      <c r="E37" s="40"/>
      <c r="F37" s="27">
        <v>500</v>
      </c>
      <c r="G37" s="27">
        <v>0</v>
      </c>
      <c r="H37" s="27">
        <f>F37+G37</f>
        <v>500</v>
      </c>
      <c r="I37" s="41"/>
      <c r="J37" s="63"/>
      <c r="K37" s="43"/>
      <c r="L37" s="43"/>
      <c r="M37" s="110"/>
      <c r="P37" s="48"/>
    </row>
    <row r="38" spans="1:16" ht="22.95" customHeight="1" x14ac:dyDescent="0.45">
      <c r="A38" s="49"/>
      <c r="B38" s="49"/>
      <c r="C38" s="50"/>
      <c r="D38" s="64"/>
      <c r="E38" s="52"/>
      <c r="F38" s="53"/>
      <c r="G38" s="53"/>
      <c r="H38" s="53"/>
      <c r="I38" s="54"/>
      <c r="J38" s="61"/>
      <c r="K38" s="61"/>
      <c r="L38" s="55"/>
    </row>
    <row r="39" spans="1:16" ht="22.95" customHeight="1" x14ac:dyDescent="0.45">
      <c r="A39" s="108">
        <v>26</v>
      </c>
      <c r="B39" s="34">
        <v>120</v>
      </c>
      <c r="C39" s="39" t="s">
        <v>43</v>
      </c>
      <c r="D39" s="25" t="s">
        <v>26</v>
      </c>
      <c r="E39" s="40"/>
      <c r="F39" s="27">
        <v>1000</v>
      </c>
      <c r="G39" s="27">
        <v>0</v>
      </c>
      <c r="H39" s="27">
        <f>F39+G39</f>
        <v>1000</v>
      </c>
      <c r="I39" s="41"/>
      <c r="J39" s="42"/>
      <c r="K39" s="43"/>
      <c r="L39" s="43"/>
      <c r="M39" s="110" t="s">
        <v>89</v>
      </c>
    </row>
    <row r="40" spans="1:16" ht="22.95" customHeight="1" x14ac:dyDescent="0.45">
      <c r="A40" s="108"/>
      <c r="B40" s="34">
        <v>121</v>
      </c>
      <c r="C40" s="39" t="s">
        <v>44</v>
      </c>
      <c r="D40" s="22" t="s">
        <v>85</v>
      </c>
      <c r="E40" s="40"/>
      <c r="F40" s="27">
        <v>1000</v>
      </c>
      <c r="G40" s="27">
        <v>0</v>
      </c>
      <c r="H40" s="27">
        <f>F40+G40</f>
        <v>1000</v>
      </c>
      <c r="I40" s="41"/>
      <c r="J40" s="42"/>
      <c r="K40" s="43"/>
      <c r="L40" s="43"/>
      <c r="M40" s="110"/>
    </row>
    <row r="41" spans="1:16" ht="22.95" customHeight="1" x14ac:dyDescent="0.45">
      <c r="A41" s="108"/>
      <c r="B41" s="113">
        <v>122</v>
      </c>
      <c r="C41" s="39" t="s">
        <v>120</v>
      </c>
      <c r="D41" s="39" t="s">
        <v>121</v>
      </c>
      <c r="E41" s="40"/>
      <c r="F41" s="27">
        <v>500</v>
      </c>
      <c r="G41" s="27">
        <v>0</v>
      </c>
      <c r="H41" s="27">
        <f>F41+G41</f>
        <v>500</v>
      </c>
      <c r="I41" s="41"/>
      <c r="J41" s="42"/>
      <c r="K41" s="43"/>
      <c r="L41" s="43"/>
      <c r="M41" s="110"/>
    </row>
    <row r="42" spans="1:16" ht="22.95" customHeight="1" x14ac:dyDescent="0.45">
      <c r="A42" s="108"/>
      <c r="B42" s="113"/>
      <c r="C42" s="39" t="s">
        <v>122</v>
      </c>
      <c r="D42" s="25" t="s">
        <v>36</v>
      </c>
      <c r="E42" s="40"/>
      <c r="F42" s="27">
        <v>500</v>
      </c>
      <c r="G42" s="27">
        <v>0</v>
      </c>
      <c r="H42" s="27">
        <f>F42+G42</f>
        <v>500</v>
      </c>
      <c r="I42" s="41"/>
      <c r="J42" s="60"/>
      <c r="K42" s="43"/>
      <c r="L42" s="43"/>
      <c r="M42" s="110"/>
      <c r="P42" s="48"/>
    </row>
    <row r="43" spans="1:16" ht="22.95" customHeight="1" x14ac:dyDescent="0.45">
      <c r="A43" s="49"/>
      <c r="B43" s="65"/>
      <c r="C43" s="50"/>
      <c r="D43" s="66"/>
      <c r="E43" s="52"/>
      <c r="F43" s="53"/>
      <c r="G43" s="53"/>
      <c r="H43" s="53"/>
      <c r="I43" s="54"/>
      <c r="J43" s="61"/>
      <c r="K43" s="61"/>
      <c r="L43" s="55"/>
      <c r="M43" s="57"/>
    </row>
    <row r="44" spans="1:16" ht="22.95" customHeight="1" x14ac:dyDescent="0.45">
      <c r="A44" s="108">
        <v>27</v>
      </c>
      <c r="B44" s="67">
        <v>123</v>
      </c>
      <c r="C44" s="39" t="s">
        <v>123</v>
      </c>
      <c r="D44" s="25" t="s">
        <v>26</v>
      </c>
      <c r="E44" s="40"/>
      <c r="F44" s="27">
        <v>0</v>
      </c>
      <c r="G44" s="27">
        <v>0</v>
      </c>
      <c r="H44" s="27">
        <f>F44+G44</f>
        <v>0</v>
      </c>
      <c r="I44" s="93"/>
      <c r="J44" s="95"/>
      <c r="K44" s="85"/>
      <c r="L44" s="85"/>
      <c r="M44" s="110" t="s">
        <v>90</v>
      </c>
    </row>
    <row r="45" spans="1:16" ht="22.95" customHeight="1" x14ac:dyDescent="0.45">
      <c r="A45" s="108"/>
      <c r="B45" s="34">
        <v>161</v>
      </c>
      <c r="C45" s="39" t="s">
        <v>45</v>
      </c>
      <c r="D45" s="22" t="s">
        <v>85</v>
      </c>
      <c r="E45" s="40"/>
      <c r="F45" s="27">
        <v>0</v>
      </c>
      <c r="G45" s="27">
        <v>0</v>
      </c>
      <c r="H45" s="27">
        <f>F45+G45</f>
        <v>0</v>
      </c>
      <c r="I45" s="93"/>
      <c r="J45" s="95"/>
      <c r="K45" s="85"/>
      <c r="L45" s="85"/>
      <c r="M45" s="110"/>
    </row>
    <row r="46" spans="1:16" ht="22.95" customHeight="1" x14ac:dyDescent="0.45">
      <c r="A46" s="108"/>
      <c r="B46" s="34">
        <v>162</v>
      </c>
      <c r="C46" s="39" t="s">
        <v>46</v>
      </c>
      <c r="D46" s="22" t="s">
        <v>85</v>
      </c>
      <c r="E46" s="40"/>
      <c r="F46" s="27">
        <v>0</v>
      </c>
      <c r="G46" s="27">
        <v>0</v>
      </c>
      <c r="H46" s="27">
        <f>F46+G46</f>
        <v>0</v>
      </c>
      <c r="I46" s="93"/>
      <c r="J46" s="95"/>
      <c r="K46" s="85"/>
      <c r="L46" s="85"/>
      <c r="M46" s="110"/>
    </row>
    <row r="47" spans="1:16" ht="22.95" customHeight="1" x14ac:dyDescent="0.45">
      <c r="A47" s="108"/>
      <c r="B47" s="113">
        <v>125</v>
      </c>
      <c r="C47" s="39" t="s">
        <v>124</v>
      </c>
      <c r="D47" s="26" t="s">
        <v>36</v>
      </c>
      <c r="E47" s="40"/>
      <c r="F47" s="27">
        <v>0</v>
      </c>
      <c r="G47" s="27">
        <v>0</v>
      </c>
      <c r="H47" s="27">
        <f>F47+G47</f>
        <v>0</v>
      </c>
      <c r="I47" s="93"/>
      <c r="J47" s="95"/>
      <c r="K47" s="85"/>
      <c r="L47" s="85"/>
      <c r="M47" s="110"/>
    </row>
    <row r="48" spans="1:16" ht="22.95" customHeight="1" x14ac:dyDescent="0.45">
      <c r="A48" s="108"/>
      <c r="B48" s="113"/>
      <c r="C48" s="39" t="s">
        <v>125</v>
      </c>
      <c r="D48" s="25" t="s">
        <v>36</v>
      </c>
      <c r="E48" s="40"/>
      <c r="F48" s="27">
        <v>0</v>
      </c>
      <c r="G48" s="27">
        <v>0</v>
      </c>
      <c r="H48" s="27">
        <f>F48+G48</f>
        <v>0</v>
      </c>
      <c r="I48" s="93"/>
      <c r="J48" s="96"/>
      <c r="K48" s="85"/>
      <c r="L48" s="85"/>
      <c r="M48" s="110"/>
      <c r="P48" s="48"/>
    </row>
    <row r="49" spans="1:16" ht="22.95" customHeight="1" x14ac:dyDescent="0.45">
      <c r="A49" s="49"/>
      <c r="B49" s="49"/>
      <c r="C49" s="50"/>
      <c r="D49" s="66"/>
      <c r="E49" s="52"/>
      <c r="F49" s="53"/>
      <c r="G49" s="53"/>
      <c r="H49" s="53"/>
      <c r="I49" s="54"/>
      <c r="J49" s="61"/>
      <c r="K49" s="55"/>
      <c r="L49" s="55"/>
    </row>
    <row r="50" spans="1:16" ht="22.95" customHeight="1" x14ac:dyDescent="0.45">
      <c r="A50" s="108">
        <v>36</v>
      </c>
      <c r="B50" s="34">
        <v>150</v>
      </c>
      <c r="C50" s="39" t="s">
        <v>47</v>
      </c>
      <c r="D50" s="26" t="s">
        <v>26</v>
      </c>
      <c r="E50" s="40"/>
      <c r="F50" s="27">
        <v>850</v>
      </c>
      <c r="G50" s="27">
        <v>0</v>
      </c>
      <c r="H50" s="27">
        <f>F50+G50</f>
        <v>850</v>
      </c>
      <c r="I50" s="41"/>
      <c r="J50" s="42"/>
      <c r="K50" s="43"/>
      <c r="L50" s="43"/>
      <c r="M50" s="109" t="s">
        <v>91</v>
      </c>
    </row>
    <row r="51" spans="1:16" ht="22.95" customHeight="1" x14ac:dyDescent="0.45">
      <c r="A51" s="108"/>
      <c r="B51" s="34">
        <v>151</v>
      </c>
      <c r="C51" s="39" t="s">
        <v>48</v>
      </c>
      <c r="D51" s="26" t="s">
        <v>39</v>
      </c>
      <c r="E51" s="40"/>
      <c r="F51" s="27">
        <v>850</v>
      </c>
      <c r="G51" s="27">
        <v>0</v>
      </c>
      <c r="H51" s="27">
        <f>F51+G51</f>
        <v>850</v>
      </c>
      <c r="I51" s="41"/>
      <c r="J51" s="42"/>
      <c r="K51" s="43"/>
      <c r="L51" s="43"/>
      <c r="M51" s="110"/>
    </row>
    <row r="52" spans="1:16" ht="22.95" customHeight="1" x14ac:dyDescent="0.45">
      <c r="A52" s="108"/>
      <c r="B52" s="68">
        <v>152</v>
      </c>
      <c r="C52" s="39" t="s">
        <v>92</v>
      </c>
      <c r="D52" s="26" t="s">
        <v>49</v>
      </c>
      <c r="E52" s="40"/>
      <c r="F52" s="27">
        <v>850</v>
      </c>
      <c r="G52" s="27">
        <v>0</v>
      </c>
      <c r="H52" s="27">
        <f>F52+G52</f>
        <v>850</v>
      </c>
      <c r="I52" s="41"/>
      <c r="J52" s="42"/>
      <c r="K52" s="43"/>
      <c r="L52" s="43"/>
      <c r="M52" s="110"/>
    </row>
    <row r="53" spans="1:16" ht="22.95" customHeight="1" x14ac:dyDescent="0.45">
      <c r="A53" s="108"/>
      <c r="B53" s="113">
        <v>153</v>
      </c>
      <c r="C53" s="39" t="s">
        <v>126</v>
      </c>
      <c r="D53" s="26" t="s">
        <v>36</v>
      </c>
      <c r="E53" s="40"/>
      <c r="F53" s="27">
        <v>350</v>
      </c>
      <c r="G53" s="27">
        <v>0</v>
      </c>
      <c r="H53" s="59">
        <f>F53+G53</f>
        <v>350</v>
      </c>
      <c r="I53" s="41"/>
      <c r="J53" s="42"/>
      <c r="K53" s="43"/>
      <c r="L53" s="43"/>
      <c r="M53" s="110"/>
    </row>
    <row r="54" spans="1:16" ht="22.95" customHeight="1" x14ac:dyDescent="0.45">
      <c r="A54" s="108"/>
      <c r="B54" s="113"/>
      <c r="C54" s="39" t="s">
        <v>127</v>
      </c>
      <c r="D54" s="26" t="s">
        <v>36</v>
      </c>
      <c r="E54" s="40"/>
      <c r="F54" s="27">
        <v>500</v>
      </c>
      <c r="G54" s="27">
        <v>0</v>
      </c>
      <c r="H54" s="27">
        <f>F54+G54</f>
        <v>500</v>
      </c>
      <c r="I54" s="41"/>
      <c r="J54" s="60"/>
      <c r="K54" s="43"/>
      <c r="L54" s="43"/>
      <c r="M54" s="110"/>
      <c r="P54" s="48"/>
    </row>
    <row r="55" spans="1:16" ht="22.95" customHeight="1" x14ac:dyDescent="0.45">
      <c r="A55" s="49"/>
      <c r="B55" s="49"/>
      <c r="C55" s="50"/>
      <c r="D55" s="69"/>
      <c r="E55" s="52"/>
      <c r="F55" s="53"/>
      <c r="G55" s="53"/>
      <c r="H55" s="53"/>
      <c r="I55" s="54"/>
      <c r="J55" s="61"/>
      <c r="K55" s="55"/>
      <c r="L55" s="55"/>
      <c r="M55" s="57"/>
    </row>
    <row r="56" spans="1:16" ht="22.95" customHeight="1" x14ac:dyDescent="0.45">
      <c r="A56" s="108">
        <v>39</v>
      </c>
      <c r="B56" s="34">
        <v>163</v>
      </c>
      <c r="C56" s="39" t="s">
        <v>50</v>
      </c>
      <c r="D56" s="23" t="s">
        <v>26</v>
      </c>
      <c r="E56" s="40"/>
      <c r="F56" s="27">
        <v>0</v>
      </c>
      <c r="G56" s="27">
        <v>0</v>
      </c>
      <c r="H56" s="27">
        <f>F56+G56</f>
        <v>0</v>
      </c>
      <c r="I56" s="93"/>
      <c r="J56" s="95"/>
      <c r="K56" s="85"/>
      <c r="L56" s="85"/>
      <c r="M56" s="109" t="s">
        <v>93</v>
      </c>
    </row>
    <row r="57" spans="1:16" ht="22.95" customHeight="1" x14ac:dyDescent="0.45">
      <c r="A57" s="108"/>
      <c r="B57" s="34">
        <v>164</v>
      </c>
      <c r="C57" s="39" t="s">
        <v>51</v>
      </c>
      <c r="D57" s="25" t="s">
        <v>39</v>
      </c>
      <c r="E57" s="40"/>
      <c r="F57" s="27">
        <v>0</v>
      </c>
      <c r="G57" s="27">
        <v>0</v>
      </c>
      <c r="H57" s="27">
        <f>F57+G57</f>
        <v>0</v>
      </c>
      <c r="I57" s="93"/>
      <c r="J57" s="95"/>
      <c r="K57" s="85"/>
      <c r="L57" s="85"/>
      <c r="M57" s="110"/>
    </row>
    <row r="58" spans="1:16" ht="22.95" customHeight="1" x14ac:dyDescent="0.45">
      <c r="A58" s="108"/>
      <c r="B58" s="68">
        <v>165</v>
      </c>
      <c r="C58" s="39" t="s">
        <v>94</v>
      </c>
      <c r="D58" s="26" t="s">
        <v>49</v>
      </c>
      <c r="E58" s="40"/>
      <c r="F58" s="27">
        <v>0</v>
      </c>
      <c r="G58" s="27">
        <v>0</v>
      </c>
      <c r="H58" s="27">
        <f>F58+G58</f>
        <v>0</v>
      </c>
      <c r="I58" s="93"/>
      <c r="J58" s="95"/>
      <c r="K58" s="85"/>
      <c r="L58" s="85"/>
      <c r="M58" s="110"/>
    </row>
    <row r="59" spans="1:16" ht="22.95" customHeight="1" x14ac:dyDescent="0.45">
      <c r="A59" s="108"/>
      <c r="B59" s="108">
        <v>166</v>
      </c>
      <c r="C59" s="39" t="s">
        <v>95</v>
      </c>
      <c r="D59" s="25" t="s">
        <v>36</v>
      </c>
      <c r="E59" s="40"/>
      <c r="F59" s="27">
        <v>0</v>
      </c>
      <c r="G59" s="27">
        <v>0</v>
      </c>
      <c r="H59" s="27">
        <f>F59+G59</f>
        <v>0</v>
      </c>
      <c r="I59" s="93"/>
      <c r="J59" s="95"/>
      <c r="K59" s="85"/>
      <c r="L59" s="85"/>
      <c r="M59" s="110"/>
    </row>
    <row r="60" spans="1:16" ht="22.95" customHeight="1" x14ac:dyDescent="0.45">
      <c r="A60" s="108"/>
      <c r="B60" s="108"/>
      <c r="C60" s="39" t="s">
        <v>96</v>
      </c>
      <c r="D60" s="25" t="s">
        <v>36</v>
      </c>
      <c r="E60" s="40"/>
      <c r="F60" s="27">
        <v>0</v>
      </c>
      <c r="G60" s="27">
        <v>0</v>
      </c>
      <c r="H60" s="27">
        <f>F60+G60</f>
        <v>0</v>
      </c>
      <c r="I60" s="93"/>
      <c r="J60" s="95"/>
      <c r="K60" s="85"/>
      <c r="L60" s="85"/>
      <c r="M60" s="110"/>
      <c r="P60" s="48"/>
    </row>
    <row r="61" spans="1:16" ht="22.95" customHeight="1" x14ac:dyDescent="0.45">
      <c r="A61" s="49"/>
      <c r="B61" s="49"/>
      <c r="C61" s="50"/>
      <c r="D61" s="66"/>
      <c r="E61" s="52"/>
      <c r="F61" s="53"/>
      <c r="G61" s="53"/>
      <c r="H61" s="53"/>
      <c r="I61" s="54"/>
      <c r="J61" s="55"/>
      <c r="K61" s="55"/>
      <c r="L61" s="55"/>
    </row>
    <row r="62" spans="1:16" ht="22.95" customHeight="1" x14ac:dyDescent="0.45">
      <c r="A62" s="34">
        <v>38</v>
      </c>
      <c r="B62" s="34">
        <v>157</v>
      </c>
      <c r="C62" s="39" t="s">
        <v>97</v>
      </c>
      <c r="D62" s="23" t="s">
        <v>26</v>
      </c>
      <c r="E62" s="40"/>
      <c r="F62" s="70"/>
      <c r="G62" s="27">
        <v>0</v>
      </c>
      <c r="H62" s="27">
        <f>F62+G62</f>
        <v>0</v>
      </c>
      <c r="I62" s="93"/>
      <c r="J62" s="95"/>
      <c r="K62" s="85"/>
      <c r="L62" s="85"/>
      <c r="M62" s="32" t="s">
        <v>98</v>
      </c>
      <c r="P62" s="48"/>
    </row>
    <row r="63" spans="1:16" ht="22.95" customHeight="1" x14ac:dyDescent="0.45">
      <c r="A63" s="49"/>
      <c r="B63" s="49"/>
      <c r="C63" s="50"/>
      <c r="D63" s="64"/>
      <c r="E63" s="52"/>
      <c r="F63" s="71"/>
      <c r="G63" s="71"/>
      <c r="H63" s="71"/>
      <c r="I63" s="54"/>
      <c r="J63" s="55"/>
      <c r="K63" s="55"/>
      <c r="L63" s="55"/>
    </row>
    <row r="64" spans="1:16" ht="22.95" customHeight="1" x14ac:dyDescent="0.45">
      <c r="A64" s="108">
        <v>40</v>
      </c>
      <c r="B64" s="72">
        <v>170</v>
      </c>
      <c r="C64" s="39" t="s">
        <v>99</v>
      </c>
      <c r="D64" s="25" t="s">
        <v>26</v>
      </c>
      <c r="E64" s="40"/>
      <c r="F64" s="27">
        <v>0</v>
      </c>
      <c r="G64" s="27">
        <v>0</v>
      </c>
      <c r="H64" s="27">
        <f>F64+G64</f>
        <v>0</v>
      </c>
      <c r="I64" s="93"/>
      <c r="J64" s="95"/>
      <c r="K64" s="85"/>
      <c r="L64" s="85"/>
      <c r="M64" s="109" t="s">
        <v>100</v>
      </c>
    </row>
    <row r="65" spans="1:16" ht="22.95" customHeight="1" x14ac:dyDescent="0.45">
      <c r="A65" s="108"/>
      <c r="B65" s="34">
        <v>171</v>
      </c>
      <c r="C65" s="39" t="s">
        <v>101</v>
      </c>
      <c r="D65" s="22" t="s">
        <v>85</v>
      </c>
      <c r="E65" s="40"/>
      <c r="F65" s="27">
        <v>0</v>
      </c>
      <c r="G65" s="27">
        <v>0</v>
      </c>
      <c r="H65" s="27">
        <f>F65+G65</f>
        <v>0</v>
      </c>
      <c r="I65" s="93"/>
      <c r="J65" s="95"/>
      <c r="K65" s="85"/>
      <c r="L65" s="85"/>
      <c r="M65" s="110"/>
      <c r="O65" s="57" t="s">
        <v>102</v>
      </c>
      <c r="P65" s="57" t="s">
        <v>103</v>
      </c>
    </row>
    <row r="66" spans="1:16" ht="22.95" customHeight="1" x14ac:dyDescent="0.45">
      <c r="A66" s="108"/>
      <c r="B66" s="108">
        <v>172</v>
      </c>
      <c r="C66" s="39" t="s">
        <v>104</v>
      </c>
      <c r="D66" s="26" t="s">
        <v>36</v>
      </c>
      <c r="E66" s="40"/>
      <c r="F66" s="27">
        <v>0</v>
      </c>
      <c r="G66" s="27">
        <v>0</v>
      </c>
      <c r="H66" s="27">
        <f>F66+G66</f>
        <v>0</v>
      </c>
      <c r="I66" s="93"/>
      <c r="J66" s="95"/>
      <c r="K66" s="85"/>
      <c r="L66" s="85"/>
      <c r="M66" s="110"/>
      <c r="N66" s="32" t="s">
        <v>105</v>
      </c>
      <c r="O66" s="73">
        <f>SUM(I64:L67)</f>
        <v>0</v>
      </c>
      <c r="P66" s="74">
        <f>O66*1.1</f>
        <v>0</v>
      </c>
    </row>
    <row r="67" spans="1:16" ht="22.95" customHeight="1" x14ac:dyDescent="0.45">
      <c r="A67" s="108"/>
      <c r="B67" s="108"/>
      <c r="C67" s="39" t="s">
        <v>106</v>
      </c>
      <c r="D67" s="26" t="s">
        <v>36</v>
      </c>
      <c r="E67" s="40"/>
      <c r="F67" s="27">
        <v>0</v>
      </c>
      <c r="G67" s="27">
        <v>0</v>
      </c>
      <c r="H67" s="27">
        <f>F67+G67</f>
        <v>0</v>
      </c>
      <c r="I67" s="93"/>
      <c r="J67" s="95"/>
      <c r="K67" s="85"/>
      <c r="L67" s="85"/>
      <c r="M67" s="110"/>
      <c r="N67" s="32" t="s">
        <v>107</v>
      </c>
      <c r="O67" s="73">
        <f>SUM(I29:L30)</f>
        <v>0</v>
      </c>
      <c r="P67" s="74">
        <f>O67*1.1</f>
        <v>0</v>
      </c>
    </row>
    <row r="68" spans="1:16" ht="22.95" customHeight="1" x14ac:dyDescent="0.45">
      <c r="C68" s="75"/>
      <c r="D68" s="75"/>
      <c r="E68" s="75"/>
      <c r="F68" s="75"/>
      <c r="G68" s="76"/>
      <c r="H68" s="77">
        <f>SUM(H5:H67)</f>
        <v>29425</v>
      </c>
      <c r="I68" s="78">
        <f>SUM(I5:I67)</f>
        <v>0</v>
      </c>
      <c r="J68" s="78">
        <f t="shared" ref="J68:L68" si="3">SUM(J5:J67)</f>
        <v>0</v>
      </c>
      <c r="K68" s="79">
        <f t="shared" si="3"/>
        <v>0</v>
      </c>
      <c r="L68" s="79">
        <f t="shared" si="3"/>
        <v>0</v>
      </c>
      <c r="N68" s="32" t="s">
        <v>108</v>
      </c>
      <c r="O68" s="73">
        <f>SUM(I5:L28,I31:L67)</f>
        <v>0</v>
      </c>
      <c r="P68" s="74">
        <f>O68*1.1</f>
        <v>0</v>
      </c>
    </row>
    <row r="69" spans="1:16" ht="34.950000000000003" customHeight="1" x14ac:dyDescent="0.45">
      <c r="G69" s="76"/>
      <c r="J69" s="81" t="s">
        <v>131</v>
      </c>
      <c r="K69" s="111">
        <f>SUM(I68:L68)</f>
        <v>0</v>
      </c>
      <c r="L69" s="112"/>
    </row>
    <row r="70" spans="1:16" ht="34.950000000000003" customHeight="1" x14ac:dyDescent="0.45">
      <c r="G70" s="76"/>
      <c r="J70" s="81" t="s">
        <v>109</v>
      </c>
      <c r="K70" s="111">
        <f>K69*1.1</f>
        <v>0</v>
      </c>
      <c r="L70" s="112"/>
    </row>
  </sheetData>
  <mergeCells count="37">
    <mergeCell ref="A2:L2"/>
    <mergeCell ref="F3:H3"/>
    <mergeCell ref="I3:J3"/>
    <mergeCell ref="K3:L3"/>
    <mergeCell ref="A4:C4"/>
    <mergeCell ref="A5:A12"/>
    <mergeCell ref="M5:M12"/>
    <mergeCell ref="B11:B12"/>
    <mergeCell ref="A14:A20"/>
    <mergeCell ref="M14:M20"/>
    <mergeCell ref="B19:B20"/>
    <mergeCell ref="A22:A25"/>
    <mergeCell ref="M22:M25"/>
    <mergeCell ref="B24:B25"/>
    <mergeCell ref="A27:A32"/>
    <mergeCell ref="M27:M32"/>
    <mergeCell ref="B31:B32"/>
    <mergeCell ref="A34:A37"/>
    <mergeCell ref="M34:M37"/>
    <mergeCell ref="B36:B37"/>
    <mergeCell ref="B59:B60"/>
    <mergeCell ref="A39:A42"/>
    <mergeCell ref="M39:M42"/>
    <mergeCell ref="B41:B42"/>
    <mergeCell ref="A44:A48"/>
    <mergeCell ref="M44:M48"/>
    <mergeCell ref="B47:B48"/>
    <mergeCell ref="A50:A54"/>
    <mergeCell ref="M50:M54"/>
    <mergeCell ref="B53:B54"/>
    <mergeCell ref="A56:A60"/>
    <mergeCell ref="M56:M60"/>
    <mergeCell ref="A64:A67"/>
    <mergeCell ref="M64:M67"/>
    <mergeCell ref="B66:B67"/>
    <mergeCell ref="K69:L69"/>
    <mergeCell ref="K70:L70"/>
  </mergeCells>
  <phoneticPr fontId="2"/>
  <conditionalFormatting sqref="C34:D34 C46:C47 C50:D55">
    <cfRule type="expression" dxfId="59" priority="4" stopIfTrue="1">
      <formula>AND(#REF!&lt;&gt;"",COUNTIF(#REF!,"*○*")=0)</formula>
    </cfRule>
    <cfRule type="expression" dxfId="58" priority="5" stopIfTrue="1">
      <formula>AND(#REF!&lt;&gt;"",#REF!="",#REF!="外部",COUNTIF(#REF!,"*バッチ処理なし*")=0)</formula>
    </cfRule>
    <cfRule type="expression" dxfId="57" priority="6" stopIfTrue="1">
      <formula>COUNTIF(#REF!,"*○*")=1</formula>
    </cfRule>
  </conditionalFormatting>
  <conditionalFormatting sqref="C66:D67">
    <cfRule type="expression" dxfId="56" priority="1" stopIfTrue="1">
      <formula>AND(#REF!&lt;&gt;"",COUNTIF(#REF!,"*○*")=0)</formula>
    </cfRule>
    <cfRule type="expression" dxfId="55" priority="2" stopIfTrue="1">
      <formula>AND(#REF!&lt;&gt;"",#REF!="",#REF!="外部",COUNTIF(#REF!,"*バッチ処理なし*")=0)</formula>
    </cfRule>
    <cfRule type="expression" dxfId="54" priority="3" stopIfTrue="1">
      <formula>COUNTIF(#REF!,"*○*")=1</formula>
    </cfRule>
  </conditionalFormatting>
  <conditionalFormatting sqref="D47">
    <cfRule type="expression" dxfId="53" priority="10" stopIfTrue="1">
      <formula>AND(#REF!&lt;&gt;"",COUNTIF(#REF!,"*○*")=0)</formula>
    </cfRule>
    <cfRule type="expression" dxfId="52" priority="11" stopIfTrue="1">
      <formula>AND(#REF!&lt;&gt;"",#REF!="",#REF!="外部",COUNTIF(#REF!,"*バッチ処理なし*")=0)</formula>
    </cfRule>
    <cfRule type="expression" dxfId="51" priority="12" stopIfTrue="1">
      <formula>COUNTIF(#REF!,"*○*")=1</formula>
    </cfRule>
  </conditionalFormatting>
  <conditionalFormatting sqref="D58">
    <cfRule type="expression" dxfId="50" priority="7" stopIfTrue="1">
      <formula>AND(#REF!&lt;&gt;"",COUNTIF(#REF!,"*○*")=0)</formula>
    </cfRule>
    <cfRule type="expression" dxfId="49" priority="8" stopIfTrue="1">
      <formula>AND(#REF!&lt;&gt;"",#REF!="",#REF!="外部",COUNTIF(#REF!,"*バッチ処理なし*")=0)</formula>
    </cfRule>
    <cfRule type="expression" dxfId="48" priority="9" stopIfTrue="1">
      <formula>COUNTIF(#REF!,"*○*")=1</formula>
    </cfRule>
  </conditionalFormatting>
  <printOptions horizontalCentered="1"/>
  <pageMargins left="0.7" right="0.7" top="0.75" bottom="0.75" header="0.3" footer="0.3"/>
  <pageSetup paperSize="9" scale="43" fitToHeight="0"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D6A13-349C-433C-98A3-3721A2A24683}">
  <sheetPr>
    <tabColor rgb="FF0070C0"/>
    <pageSetUpPr fitToPage="1"/>
  </sheetPr>
  <dimension ref="A1:P122"/>
  <sheetViews>
    <sheetView view="pageBreakPreview" zoomScale="70" zoomScaleNormal="85" zoomScaleSheetLayoutView="70" workbookViewId="0">
      <pane xSplit="3" ySplit="4" topLeftCell="E71" activePane="bottomRight" state="frozen"/>
      <selection pane="topRight"/>
      <selection pane="bottomLeft"/>
      <selection pane="bottomRight" activeCell="O120" sqref="O120"/>
    </sheetView>
  </sheetViews>
  <sheetFormatPr defaultColWidth="8.69921875" defaultRowHeight="14.4" x14ac:dyDescent="0.45"/>
  <cols>
    <col min="1" max="2" width="8.69921875" style="32"/>
    <col min="3" max="3" width="70.69921875" style="32" bestFit="1" customWidth="1"/>
    <col min="4" max="4" width="18" style="57" hidden="1" customWidth="1"/>
    <col min="5" max="5" width="13.8984375" style="32" bestFit="1" customWidth="1"/>
    <col min="6" max="8" width="10.19921875" style="32" customWidth="1"/>
    <col min="9" max="9" width="13.3984375" style="80" customWidth="1"/>
    <col min="10" max="12" width="13.3984375" style="32" customWidth="1"/>
    <col min="13" max="13" width="19.5" style="32" bestFit="1" customWidth="1"/>
    <col min="14" max="14" width="8.69921875" style="32"/>
    <col min="15" max="15" width="11.19921875" style="32" bestFit="1" customWidth="1"/>
    <col min="16" max="16" width="16.09765625" style="32" customWidth="1"/>
    <col min="17" max="16384" width="8.69921875" style="32"/>
  </cols>
  <sheetData>
    <row r="1" spans="1:13" ht="21" customHeight="1" x14ac:dyDescent="0.45">
      <c r="A1" s="31" t="s">
        <v>133</v>
      </c>
      <c r="B1" s="31"/>
      <c r="C1" s="31"/>
      <c r="D1" s="31"/>
      <c r="E1" s="31"/>
      <c r="F1" s="31"/>
      <c r="G1" s="31"/>
      <c r="H1" s="31"/>
      <c r="I1" s="31" t="s">
        <v>129</v>
      </c>
      <c r="J1" s="31"/>
      <c r="K1" s="31"/>
      <c r="L1" s="31"/>
    </row>
    <row r="2" spans="1:13" ht="22.95" customHeight="1" x14ac:dyDescent="0.45">
      <c r="A2" s="115" t="s">
        <v>65</v>
      </c>
      <c r="B2" s="115"/>
      <c r="C2" s="115"/>
      <c r="D2" s="115"/>
      <c r="E2" s="115"/>
      <c r="F2" s="115"/>
      <c r="G2" s="115"/>
      <c r="H2" s="115"/>
      <c r="I2" s="115"/>
      <c r="J2" s="115"/>
      <c r="K2" s="115"/>
      <c r="L2" s="115"/>
    </row>
    <row r="3" spans="1:13" ht="24.6" customHeight="1" x14ac:dyDescent="0.45">
      <c r="C3" s="33"/>
      <c r="D3" s="33"/>
      <c r="E3" s="33"/>
      <c r="F3" s="108" t="s">
        <v>130</v>
      </c>
      <c r="G3" s="108"/>
      <c r="H3" s="108"/>
      <c r="I3" s="116" t="s">
        <v>67</v>
      </c>
      <c r="J3" s="116"/>
      <c r="K3" s="117" t="s">
        <v>68</v>
      </c>
      <c r="L3" s="117"/>
    </row>
    <row r="4" spans="1:13" ht="86.4" x14ac:dyDescent="0.45">
      <c r="A4" s="118" t="s">
        <v>18</v>
      </c>
      <c r="B4" s="118"/>
      <c r="C4" s="118"/>
      <c r="D4" s="24" t="s">
        <v>19</v>
      </c>
      <c r="E4" s="35" t="s">
        <v>69</v>
      </c>
      <c r="F4" s="24" t="s">
        <v>70</v>
      </c>
      <c r="G4" s="24" t="s">
        <v>71</v>
      </c>
      <c r="H4" s="24" t="s">
        <v>72</v>
      </c>
      <c r="I4" s="36" t="s">
        <v>73</v>
      </c>
      <c r="J4" s="37" t="s">
        <v>74</v>
      </c>
      <c r="K4" s="38" t="s">
        <v>75</v>
      </c>
      <c r="L4" s="38" t="s">
        <v>76</v>
      </c>
    </row>
    <row r="5" spans="1:13" ht="22.95" customHeight="1" x14ac:dyDescent="0.45">
      <c r="A5" s="121">
        <v>22</v>
      </c>
      <c r="B5" s="121">
        <v>100</v>
      </c>
      <c r="C5" s="142" t="s">
        <v>24</v>
      </c>
      <c r="D5" s="22" t="s">
        <v>25</v>
      </c>
      <c r="E5" s="40"/>
      <c r="F5" s="27">
        <v>3000</v>
      </c>
      <c r="G5" s="27">
        <v>0</v>
      </c>
      <c r="H5" s="119">
        <v>3375</v>
      </c>
      <c r="I5" s="41"/>
      <c r="J5" s="42"/>
      <c r="K5" s="85"/>
      <c r="L5" s="85"/>
      <c r="M5" s="110" t="s">
        <v>77</v>
      </c>
    </row>
    <row r="6" spans="1:13" ht="22.95" customHeight="1" x14ac:dyDescent="0.45">
      <c r="A6" s="122"/>
      <c r="B6" s="123"/>
      <c r="C6" s="143"/>
      <c r="D6" s="22"/>
      <c r="E6" s="40"/>
      <c r="F6" s="27">
        <v>0</v>
      </c>
      <c r="G6" s="27">
        <v>375</v>
      </c>
      <c r="H6" s="120"/>
      <c r="I6" s="41"/>
      <c r="J6" s="42"/>
      <c r="K6" s="85"/>
      <c r="L6" s="85"/>
      <c r="M6" s="110"/>
    </row>
    <row r="7" spans="1:13" ht="22.95" customHeight="1" x14ac:dyDescent="0.45">
      <c r="A7" s="122"/>
      <c r="B7" s="138">
        <v>101</v>
      </c>
      <c r="C7" s="126" t="s">
        <v>78</v>
      </c>
      <c r="D7" s="22" t="s">
        <v>26</v>
      </c>
      <c r="E7" s="40"/>
      <c r="F7" s="27">
        <v>9000</v>
      </c>
      <c r="G7" s="27">
        <v>0</v>
      </c>
      <c r="H7" s="119">
        <v>10125</v>
      </c>
      <c r="I7" s="41"/>
      <c r="J7" s="42"/>
      <c r="K7" s="85"/>
      <c r="L7" s="85"/>
      <c r="M7" s="110"/>
    </row>
    <row r="8" spans="1:13" ht="22.95" customHeight="1" x14ac:dyDescent="0.45">
      <c r="A8" s="122"/>
      <c r="B8" s="139"/>
      <c r="C8" s="127"/>
      <c r="D8" s="22"/>
      <c r="E8" s="40"/>
      <c r="F8" s="27">
        <v>0</v>
      </c>
      <c r="G8" s="27">
        <v>1125</v>
      </c>
      <c r="H8" s="120"/>
      <c r="I8" s="41"/>
      <c r="J8" s="42"/>
      <c r="K8" s="85"/>
      <c r="L8" s="85"/>
      <c r="M8" s="110"/>
    </row>
    <row r="9" spans="1:13" ht="22.95" customHeight="1" x14ac:dyDescent="0.45">
      <c r="A9" s="122"/>
      <c r="B9" s="140">
        <v>102</v>
      </c>
      <c r="C9" s="126" t="s">
        <v>143</v>
      </c>
      <c r="D9" s="22" t="s">
        <v>26</v>
      </c>
      <c r="E9" s="40"/>
      <c r="F9" s="27">
        <v>9000</v>
      </c>
      <c r="G9" s="27">
        <v>0</v>
      </c>
      <c r="H9" s="119">
        <v>10125</v>
      </c>
      <c r="I9" s="41"/>
      <c r="J9" s="42"/>
      <c r="K9" s="85"/>
      <c r="L9" s="85"/>
      <c r="M9" s="110"/>
    </row>
    <row r="10" spans="1:13" ht="22.95" customHeight="1" x14ac:dyDescent="0.45">
      <c r="A10" s="122"/>
      <c r="B10" s="141"/>
      <c r="C10" s="127"/>
      <c r="D10" s="22"/>
      <c r="E10" s="40"/>
      <c r="F10" s="27">
        <v>0</v>
      </c>
      <c r="G10" s="27">
        <v>1125</v>
      </c>
      <c r="H10" s="120"/>
      <c r="I10" s="41"/>
      <c r="J10" s="42"/>
      <c r="K10" s="85"/>
      <c r="L10" s="85"/>
      <c r="M10" s="110"/>
    </row>
    <row r="11" spans="1:13" ht="22.95" customHeight="1" x14ac:dyDescent="0.45">
      <c r="A11" s="122"/>
      <c r="B11" s="121">
        <v>104</v>
      </c>
      <c r="C11" s="126" t="s">
        <v>27</v>
      </c>
      <c r="D11" s="22" t="s">
        <v>26</v>
      </c>
      <c r="E11" s="40"/>
      <c r="F11" s="27">
        <v>9000</v>
      </c>
      <c r="G11" s="27">
        <v>0</v>
      </c>
      <c r="H11" s="119">
        <v>10125</v>
      </c>
      <c r="I11" s="41"/>
      <c r="J11" s="42"/>
      <c r="K11" s="85"/>
      <c r="L11" s="85"/>
      <c r="M11" s="110"/>
    </row>
    <row r="12" spans="1:13" ht="22.95" customHeight="1" x14ac:dyDescent="0.45">
      <c r="A12" s="122"/>
      <c r="B12" s="123"/>
      <c r="C12" s="127"/>
      <c r="D12" s="22"/>
      <c r="E12" s="40"/>
      <c r="F12" s="27">
        <v>0</v>
      </c>
      <c r="G12" s="27">
        <v>1125</v>
      </c>
      <c r="H12" s="120"/>
      <c r="I12" s="41"/>
      <c r="J12" s="42"/>
      <c r="K12" s="85"/>
      <c r="L12" s="85"/>
      <c r="M12" s="110"/>
    </row>
    <row r="13" spans="1:13" ht="22.95" customHeight="1" x14ac:dyDescent="0.45">
      <c r="A13" s="122"/>
      <c r="B13" s="121">
        <v>158</v>
      </c>
      <c r="C13" s="126" t="s">
        <v>28</v>
      </c>
      <c r="D13" s="22" t="s">
        <v>26</v>
      </c>
      <c r="E13" s="40"/>
      <c r="F13" s="27">
        <v>9000</v>
      </c>
      <c r="G13" s="27">
        <v>0</v>
      </c>
      <c r="H13" s="119">
        <v>10125</v>
      </c>
      <c r="I13" s="41"/>
      <c r="J13" s="42"/>
      <c r="K13" s="85"/>
      <c r="L13" s="85"/>
      <c r="M13" s="110"/>
    </row>
    <row r="14" spans="1:13" ht="23.4" customHeight="1" x14ac:dyDescent="0.45">
      <c r="A14" s="122"/>
      <c r="B14" s="123"/>
      <c r="C14" s="127"/>
      <c r="D14" s="22"/>
      <c r="E14" s="40"/>
      <c r="F14" s="27">
        <v>0</v>
      </c>
      <c r="G14" s="27">
        <v>1125</v>
      </c>
      <c r="H14" s="120"/>
      <c r="I14" s="41"/>
      <c r="J14" s="42"/>
      <c r="K14" s="85"/>
      <c r="L14" s="85"/>
      <c r="M14" s="110"/>
    </row>
    <row r="15" spans="1:13" ht="22.95" customHeight="1" x14ac:dyDescent="0.45">
      <c r="A15" s="122"/>
      <c r="B15" s="121">
        <v>105</v>
      </c>
      <c r="C15" s="126" t="s">
        <v>29</v>
      </c>
      <c r="D15" s="22" t="s">
        <v>30</v>
      </c>
      <c r="E15" s="40"/>
      <c r="F15" s="27">
        <v>3000</v>
      </c>
      <c r="G15" s="27">
        <v>0</v>
      </c>
      <c r="H15" s="119">
        <v>3375</v>
      </c>
      <c r="I15" s="41"/>
      <c r="J15" s="46"/>
      <c r="K15" s="85"/>
      <c r="L15" s="85"/>
      <c r="M15" s="110"/>
    </row>
    <row r="16" spans="1:13" ht="22.95" customHeight="1" x14ac:dyDescent="0.45">
      <c r="A16" s="122"/>
      <c r="B16" s="123"/>
      <c r="C16" s="127"/>
      <c r="D16" s="22"/>
      <c r="E16" s="40"/>
      <c r="F16" s="27">
        <v>0</v>
      </c>
      <c r="G16" s="27">
        <v>375</v>
      </c>
      <c r="H16" s="120"/>
      <c r="I16" s="41"/>
      <c r="J16" s="46"/>
      <c r="K16" s="85"/>
      <c r="L16" s="85"/>
      <c r="M16" s="110"/>
    </row>
    <row r="17" spans="1:16" ht="22.95" customHeight="1" x14ac:dyDescent="0.45">
      <c r="A17" s="122"/>
      <c r="B17" s="133">
        <v>106</v>
      </c>
      <c r="C17" s="126" t="s">
        <v>110</v>
      </c>
      <c r="D17" s="22" t="s">
        <v>31</v>
      </c>
      <c r="E17" s="40"/>
      <c r="F17" s="27">
        <v>400</v>
      </c>
      <c r="G17" s="27">
        <v>0</v>
      </c>
      <c r="H17" s="119">
        <v>475</v>
      </c>
      <c r="I17" s="41"/>
      <c r="J17" s="46"/>
      <c r="K17" s="86"/>
      <c r="L17" s="85"/>
      <c r="M17" s="110"/>
    </row>
    <row r="18" spans="1:16" ht="22.95" customHeight="1" x14ac:dyDescent="0.45">
      <c r="A18" s="122"/>
      <c r="B18" s="134"/>
      <c r="C18" s="127"/>
      <c r="D18" s="22"/>
      <c r="E18" s="40"/>
      <c r="F18" s="27">
        <v>0</v>
      </c>
      <c r="G18" s="27">
        <v>75</v>
      </c>
      <c r="H18" s="120"/>
      <c r="I18" s="41"/>
      <c r="J18" s="46"/>
      <c r="K18" s="86"/>
      <c r="L18" s="85"/>
      <c r="M18" s="110"/>
    </row>
    <row r="19" spans="1:16" ht="22.95" customHeight="1" x14ac:dyDescent="0.45">
      <c r="A19" s="122"/>
      <c r="B19" s="134"/>
      <c r="C19" s="126" t="s">
        <v>111</v>
      </c>
      <c r="D19" s="22" t="s">
        <v>31</v>
      </c>
      <c r="E19" s="40"/>
      <c r="F19" s="27">
        <v>2600</v>
      </c>
      <c r="G19" s="27">
        <v>0</v>
      </c>
      <c r="H19" s="119">
        <v>2900</v>
      </c>
      <c r="I19" s="41"/>
      <c r="J19" s="46"/>
      <c r="K19" s="86"/>
      <c r="L19" s="85"/>
      <c r="M19" s="110"/>
      <c r="P19" s="48"/>
    </row>
    <row r="20" spans="1:16" ht="22.95" customHeight="1" x14ac:dyDescent="0.45">
      <c r="A20" s="123"/>
      <c r="B20" s="135"/>
      <c r="C20" s="127"/>
      <c r="D20" s="22"/>
      <c r="E20" s="40"/>
      <c r="F20" s="91">
        <v>0</v>
      </c>
      <c r="G20" s="91">
        <v>300</v>
      </c>
      <c r="H20" s="120"/>
      <c r="I20" s="41"/>
      <c r="J20" s="46"/>
      <c r="K20" s="86"/>
      <c r="L20" s="85"/>
      <c r="M20" s="57"/>
      <c r="P20" s="48"/>
    </row>
    <row r="21" spans="1:16" ht="22.95" customHeight="1" x14ac:dyDescent="0.45">
      <c r="A21" s="49"/>
      <c r="B21" s="49"/>
      <c r="C21" s="50"/>
      <c r="D21" s="51"/>
      <c r="E21" s="52"/>
      <c r="F21" s="53">
        <v>0</v>
      </c>
      <c r="G21" s="53">
        <v>0</v>
      </c>
      <c r="H21" s="53"/>
      <c r="I21" s="54"/>
      <c r="J21" s="52"/>
      <c r="K21" s="52"/>
      <c r="L21" s="55"/>
    </row>
    <row r="22" spans="1:16" ht="22.95" customHeight="1" x14ac:dyDescent="0.45">
      <c r="A22" s="121">
        <v>23</v>
      </c>
      <c r="B22" s="138">
        <v>107</v>
      </c>
      <c r="C22" s="126" t="s">
        <v>80</v>
      </c>
      <c r="D22" s="22" t="s">
        <v>26</v>
      </c>
      <c r="E22" s="40"/>
      <c r="F22" s="27">
        <v>3000</v>
      </c>
      <c r="G22" s="27">
        <v>0</v>
      </c>
      <c r="H22" s="119">
        <v>3375</v>
      </c>
      <c r="I22" s="41"/>
      <c r="J22" s="46"/>
      <c r="K22" s="89"/>
      <c r="L22" s="85"/>
      <c r="M22" s="110" t="s">
        <v>81</v>
      </c>
    </row>
    <row r="23" spans="1:16" ht="22.95" customHeight="1" x14ac:dyDescent="0.45">
      <c r="A23" s="122"/>
      <c r="B23" s="139"/>
      <c r="C23" s="127"/>
      <c r="D23" s="22"/>
      <c r="E23" s="40"/>
      <c r="F23" s="27">
        <v>0</v>
      </c>
      <c r="G23" s="27">
        <v>375</v>
      </c>
      <c r="H23" s="120"/>
      <c r="I23" s="41"/>
      <c r="J23" s="46"/>
      <c r="K23" s="89"/>
      <c r="L23" s="85"/>
      <c r="M23" s="110"/>
    </row>
    <row r="24" spans="1:16" ht="22.95" customHeight="1" x14ac:dyDescent="0.45">
      <c r="A24" s="122"/>
      <c r="B24" s="140">
        <v>108</v>
      </c>
      <c r="C24" s="126" t="s">
        <v>82</v>
      </c>
      <c r="D24" s="22" t="s">
        <v>26</v>
      </c>
      <c r="E24" s="40"/>
      <c r="F24" s="27">
        <v>3000</v>
      </c>
      <c r="G24" s="27">
        <v>0</v>
      </c>
      <c r="H24" s="119">
        <v>3375</v>
      </c>
      <c r="I24" s="41"/>
      <c r="J24" s="42"/>
      <c r="K24" s="89"/>
      <c r="L24" s="85"/>
      <c r="M24" s="110"/>
    </row>
    <row r="25" spans="1:16" ht="22.95" customHeight="1" x14ac:dyDescent="0.45">
      <c r="A25" s="122"/>
      <c r="B25" s="141"/>
      <c r="C25" s="127"/>
      <c r="D25" s="22"/>
      <c r="E25" s="40"/>
      <c r="F25" s="27">
        <v>0</v>
      </c>
      <c r="G25" s="27">
        <v>375</v>
      </c>
      <c r="H25" s="120"/>
      <c r="I25" s="41"/>
      <c r="J25" s="42"/>
      <c r="K25" s="89"/>
      <c r="L25" s="85"/>
      <c r="M25" s="110"/>
    </row>
    <row r="26" spans="1:16" ht="22.95" customHeight="1" x14ac:dyDescent="0.45">
      <c r="A26" s="122"/>
      <c r="B26" s="121">
        <v>110</v>
      </c>
      <c r="C26" s="126" t="s">
        <v>32</v>
      </c>
      <c r="D26" s="22" t="s">
        <v>26</v>
      </c>
      <c r="E26" s="40"/>
      <c r="F26" s="27">
        <v>3000</v>
      </c>
      <c r="G26" s="27">
        <v>0</v>
      </c>
      <c r="H26" s="119">
        <v>3375</v>
      </c>
      <c r="I26" s="41"/>
      <c r="J26" s="42"/>
      <c r="K26" s="89"/>
      <c r="L26" s="85"/>
      <c r="M26" s="110"/>
    </row>
    <row r="27" spans="1:16" ht="22.95" customHeight="1" x14ac:dyDescent="0.45">
      <c r="A27" s="122"/>
      <c r="B27" s="123"/>
      <c r="C27" s="127"/>
      <c r="D27" s="22"/>
      <c r="E27" s="40"/>
      <c r="F27" s="27">
        <v>0</v>
      </c>
      <c r="G27" s="27">
        <v>375</v>
      </c>
      <c r="H27" s="120"/>
      <c r="I27" s="41"/>
      <c r="J27" s="42"/>
      <c r="K27" s="89"/>
      <c r="L27" s="85"/>
      <c r="M27" s="110"/>
    </row>
    <row r="28" spans="1:16" ht="22.95" customHeight="1" x14ac:dyDescent="0.45">
      <c r="A28" s="122"/>
      <c r="B28" s="121">
        <v>111</v>
      </c>
      <c r="C28" s="126" t="s">
        <v>33</v>
      </c>
      <c r="D28" s="22" t="s">
        <v>26</v>
      </c>
      <c r="E28" s="40"/>
      <c r="F28" s="27">
        <v>6000</v>
      </c>
      <c r="G28" s="27">
        <v>0</v>
      </c>
      <c r="H28" s="119">
        <v>6750</v>
      </c>
      <c r="I28" s="41"/>
      <c r="J28" s="42"/>
      <c r="K28" s="85"/>
      <c r="L28" s="85"/>
      <c r="M28" s="110"/>
    </row>
    <row r="29" spans="1:16" ht="22.95" customHeight="1" x14ac:dyDescent="0.45">
      <c r="A29" s="122"/>
      <c r="B29" s="123"/>
      <c r="C29" s="127"/>
      <c r="D29" s="22"/>
      <c r="E29" s="40"/>
      <c r="F29" s="27">
        <v>0</v>
      </c>
      <c r="G29" s="27">
        <v>750</v>
      </c>
      <c r="H29" s="120"/>
      <c r="I29" s="41"/>
      <c r="J29" s="42"/>
      <c r="K29" s="85"/>
      <c r="L29" s="85"/>
      <c r="M29" s="110"/>
    </row>
    <row r="30" spans="1:16" ht="22.95" customHeight="1" x14ac:dyDescent="0.45">
      <c r="A30" s="122"/>
      <c r="B30" s="121">
        <v>112</v>
      </c>
      <c r="C30" s="126" t="s">
        <v>34</v>
      </c>
      <c r="D30" s="22" t="s">
        <v>30</v>
      </c>
      <c r="E30" s="40"/>
      <c r="F30" s="27">
        <v>3000</v>
      </c>
      <c r="G30" s="27">
        <v>0</v>
      </c>
      <c r="H30" s="119">
        <v>3375</v>
      </c>
      <c r="I30" s="41"/>
      <c r="J30" s="42"/>
      <c r="K30" s="85"/>
      <c r="L30" s="85"/>
      <c r="M30" s="110"/>
    </row>
    <row r="31" spans="1:16" ht="22.95" customHeight="1" x14ac:dyDescent="0.45">
      <c r="A31" s="122"/>
      <c r="B31" s="123"/>
      <c r="C31" s="127"/>
      <c r="D31" s="22"/>
      <c r="E31" s="40"/>
      <c r="F31" s="27">
        <v>0</v>
      </c>
      <c r="G31" s="27">
        <v>375</v>
      </c>
      <c r="H31" s="120"/>
      <c r="I31" s="41"/>
      <c r="J31" s="42"/>
      <c r="K31" s="85"/>
      <c r="L31" s="85"/>
      <c r="M31" s="110"/>
    </row>
    <row r="32" spans="1:16" ht="22.95" customHeight="1" x14ac:dyDescent="0.45">
      <c r="A32" s="122"/>
      <c r="B32" s="133">
        <v>113</v>
      </c>
      <c r="C32" s="126" t="s">
        <v>112</v>
      </c>
      <c r="D32" s="22" t="s">
        <v>31</v>
      </c>
      <c r="E32" s="40"/>
      <c r="F32" s="27">
        <v>400</v>
      </c>
      <c r="G32" s="27">
        <v>0</v>
      </c>
      <c r="H32" s="119">
        <v>475</v>
      </c>
      <c r="I32" s="41"/>
      <c r="J32" s="46"/>
      <c r="K32" s="85"/>
      <c r="L32" s="85"/>
      <c r="M32" s="110"/>
    </row>
    <row r="33" spans="1:16" ht="22.95" customHeight="1" x14ac:dyDescent="0.45">
      <c r="A33" s="122"/>
      <c r="B33" s="134"/>
      <c r="C33" s="127"/>
      <c r="D33" s="22"/>
      <c r="E33" s="40"/>
      <c r="F33" s="27">
        <v>0</v>
      </c>
      <c r="G33" s="27">
        <v>75</v>
      </c>
      <c r="H33" s="120"/>
      <c r="I33" s="41"/>
      <c r="J33" s="46"/>
      <c r="K33" s="85"/>
      <c r="L33" s="85"/>
      <c r="M33" s="110"/>
    </row>
    <row r="34" spans="1:16" ht="22.95" customHeight="1" x14ac:dyDescent="0.45">
      <c r="A34" s="122"/>
      <c r="B34" s="134"/>
      <c r="C34" s="126" t="s">
        <v>113</v>
      </c>
      <c r="D34" s="22" t="s">
        <v>31</v>
      </c>
      <c r="E34" s="40"/>
      <c r="F34" s="27">
        <v>2600</v>
      </c>
      <c r="G34" s="27">
        <v>0</v>
      </c>
      <c r="H34" s="119">
        <v>2900</v>
      </c>
      <c r="I34" s="41"/>
      <c r="J34" s="46"/>
      <c r="K34" s="85"/>
      <c r="L34" s="85"/>
      <c r="M34" s="110"/>
      <c r="P34" s="48"/>
    </row>
    <row r="35" spans="1:16" ht="22.95" customHeight="1" x14ac:dyDescent="0.45">
      <c r="A35" s="123"/>
      <c r="B35" s="135"/>
      <c r="C35" s="127"/>
      <c r="D35" s="22"/>
      <c r="E35" s="40"/>
      <c r="F35" s="91">
        <v>0</v>
      </c>
      <c r="G35" s="91">
        <v>300</v>
      </c>
      <c r="H35" s="120"/>
      <c r="I35" s="41"/>
      <c r="J35" s="46"/>
      <c r="K35" s="85"/>
      <c r="L35" s="85"/>
      <c r="M35" s="57"/>
      <c r="P35" s="48"/>
    </row>
    <row r="36" spans="1:16" ht="22.95" customHeight="1" x14ac:dyDescent="0.45">
      <c r="A36" s="49"/>
      <c r="B36" s="49"/>
      <c r="C36" s="50"/>
      <c r="D36" s="51"/>
      <c r="E36" s="52"/>
      <c r="F36" s="53">
        <v>0</v>
      </c>
      <c r="G36" s="53">
        <v>0</v>
      </c>
      <c r="H36" s="53"/>
      <c r="I36" s="54"/>
      <c r="J36" s="52"/>
      <c r="K36" s="55"/>
      <c r="L36" s="55"/>
      <c r="M36" s="57"/>
    </row>
    <row r="37" spans="1:16" ht="22.95" customHeight="1" x14ac:dyDescent="0.45">
      <c r="A37" s="121">
        <v>25</v>
      </c>
      <c r="B37" s="121">
        <v>117</v>
      </c>
      <c r="C37" s="126" t="s">
        <v>35</v>
      </c>
      <c r="D37" s="22" t="s">
        <v>26</v>
      </c>
      <c r="E37" s="40"/>
      <c r="F37" s="27">
        <v>9000</v>
      </c>
      <c r="G37" s="27">
        <v>0</v>
      </c>
      <c r="H37" s="119">
        <v>10125</v>
      </c>
      <c r="I37" s="41"/>
      <c r="J37" s="46"/>
      <c r="K37" s="85"/>
      <c r="L37" s="85"/>
      <c r="M37" s="110" t="s">
        <v>83</v>
      </c>
    </row>
    <row r="38" spans="1:16" ht="22.95" customHeight="1" x14ac:dyDescent="0.45">
      <c r="A38" s="122"/>
      <c r="B38" s="123"/>
      <c r="C38" s="127"/>
      <c r="D38" s="22"/>
      <c r="E38" s="40"/>
      <c r="F38" s="27">
        <v>0</v>
      </c>
      <c r="G38" s="27">
        <v>1125</v>
      </c>
      <c r="H38" s="120"/>
      <c r="I38" s="41"/>
      <c r="J38" s="46"/>
      <c r="K38" s="85"/>
      <c r="L38" s="85"/>
      <c r="M38" s="110"/>
    </row>
    <row r="39" spans="1:16" ht="22.95" customHeight="1" x14ac:dyDescent="0.45">
      <c r="A39" s="122"/>
      <c r="B39" s="136">
        <v>118</v>
      </c>
      <c r="C39" s="126" t="s">
        <v>84</v>
      </c>
      <c r="D39" s="22" t="s">
        <v>85</v>
      </c>
      <c r="E39" s="40"/>
      <c r="F39" s="27">
        <v>3000</v>
      </c>
      <c r="G39" s="27">
        <v>0</v>
      </c>
      <c r="H39" s="119">
        <v>3375</v>
      </c>
      <c r="I39" s="41"/>
      <c r="J39" s="46"/>
      <c r="K39" s="85"/>
      <c r="L39" s="85"/>
      <c r="M39" s="110"/>
    </row>
    <row r="40" spans="1:16" ht="22.95" customHeight="1" x14ac:dyDescent="0.45">
      <c r="A40" s="122"/>
      <c r="B40" s="137"/>
      <c r="C40" s="127"/>
      <c r="D40" s="22"/>
      <c r="E40" s="40"/>
      <c r="F40" s="27">
        <v>0</v>
      </c>
      <c r="G40" s="27">
        <v>375</v>
      </c>
      <c r="H40" s="120"/>
      <c r="I40" s="41"/>
      <c r="J40" s="46"/>
      <c r="K40" s="85"/>
      <c r="L40" s="85"/>
      <c r="M40" s="110"/>
    </row>
    <row r="41" spans="1:16" ht="22.95" customHeight="1" x14ac:dyDescent="0.45">
      <c r="A41" s="122"/>
      <c r="B41" s="130">
        <v>119</v>
      </c>
      <c r="C41" s="126" t="s">
        <v>116</v>
      </c>
      <c r="D41" s="22" t="s">
        <v>36</v>
      </c>
      <c r="E41" s="40"/>
      <c r="F41" s="27">
        <v>400</v>
      </c>
      <c r="G41" s="27">
        <v>0</v>
      </c>
      <c r="H41" s="119">
        <v>475</v>
      </c>
      <c r="I41" s="41"/>
      <c r="J41" s="46"/>
      <c r="K41" s="86"/>
      <c r="L41" s="85"/>
      <c r="M41" s="110"/>
    </row>
    <row r="42" spans="1:16" ht="22.95" customHeight="1" x14ac:dyDescent="0.45">
      <c r="A42" s="122"/>
      <c r="B42" s="131"/>
      <c r="C42" s="127"/>
      <c r="D42" s="22"/>
      <c r="E42" s="40"/>
      <c r="F42" s="27">
        <v>0</v>
      </c>
      <c r="G42" s="27">
        <v>75</v>
      </c>
      <c r="H42" s="120"/>
      <c r="I42" s="41"/>
      <c r="J42" s="46"/>
      <c r="K42" s="86"/>
      <c r="L42" s="85"/>
      <c r="M42" s="110"/>
    </row>
    <row r="43" spans="1:16" ht="22.95" customHeight="1" x14ac:dyDescent="0.45">
      <c r="A43" s="122"/>
      <c r="B43" s="131"/>
      <c r="C43" s="126" t="s">
        <v>117</v>
      </c>
      <c r="D43" s="22" t="s">
        <v>36</v>
      </c>
      <c r="E43" s="40"/>
      <c r="F43" s="27">
        <v>2600</v>
      </c>
      <c r="G43" s="27">
        <v>0</v>
      </c>
      <c r="H43" s="119">
        <v>2900</v>
      </c>
      <c r="I43" s="41"/>
      <c r="J43" s="46"/>
      <c r="K43" s="86"/>
      <c r="L43" s="85"/>
      <c r="M43" s="110"/>
      <c r="P43" s="48"/>
    </row>
    <row r="44" spans="1:16" ht="22.95" customHeight="1" x14ac:dyDescent="0.45">
      <c r="A44" s="123"/>
      <c r="B44" s="132"/>
      <c r="C44" s="127"/>
      <c r="D44" s="22"/>
      <c r="E44" s="40"/>
      <c r="F44" s="91">
        <v>0</v>
      </c>
      <c r="G44" s="91">
        <v>300</v>
      </c>
      <c r="H44" s="120"/>
      <c r="I44" s="41"/>
      <c r="J44" s="46"/>
      <c r="K44" s="86"/>
      <c r="L44" s="85"/>
      <c r="M44" s="57"/>
      <c r="P44" s="48"/>
    </row>
    <row r="45" spans="1:16" ht="22.95" customHeight="1" x14ac:dyDescent="0.45">
      <c r="A45" s="49"/>
      <c r="B45" s="49"/>
      <c r="C45" s="50"/>
      <c r="D45" s="51"/>
      <c r="E45" s="52"/>
      <c r="F45" s="53">
        <v>0</v>
      </c>
      <c r="G45" s="53">
        <v>0</v>
      </c>
      <c r="H45" s="53"/>
      <c r="I45" s="54"/>
      <c r="J45" s="52"/>
      <c r="K45" s="52"/>
      <c r="L45" s="55"/>
    </row>
    <row r="46" spans="1:16" ht="22.95" customHeight="1" x14ac:dyDescent="0.45">
      <c r="A46" s="121">
        <v>24</v>
      </c>
      <c r="B46" s="121">
        <v>114</v>
      </c>
      <c r="C46" s="126" t="s">
        <v>37</v>
      </c>
      <c r="D46" s="22" t="s">
        <v>26</v>
      </c>
      <c r="E46" s="40"/>
      <c r="F46" s="27">
        <v>3500</v>
      </c>
      <c r="G46" s="27">
        <v>0</v>
      </c>
      <c r="H46" s="119">
        <v>3850</v>
      </c>
      <c r="I46" s="41"/>
      <c r="J46" s="46"/>
      <c r="K46" s="47"/>
      <c r="L46" s="43"/>
      <c r="M46" s="110" t="s">
        <v>86</v>
      </c>
    </row>
    <row r="47" spans="1:16" ht="22.95" customHeight="1" x14ac:dyDescent="0.45">
      <c r="A47" s="122"/>
      <c r="B47" s="123"/>
      <c r="C47" s="127"/>
      <c r="D47" s="22"/>
      <c r="E47" s="40"/>
      <c r="F47" s="27">
        <v>0</v>
      </c>
      <c r="G47" s="27">
        <v>350</v>
      </c>
      <c r="H47" s="120"/>
      <c r="I47" s="41"/>
      <c r="J47" s="46"/>
      <c r="K47" s="47"/>
      <c r="L47" s="43"/>
      <c r="M47" s="110"/>
    </row>
    <row r="48" spans="1:16" ht="22.95" customHeight="1" x14ac:dyDescent="0.45">
      <c r="A48" s="122"/>
      <c r="B48" s="121">
        <v>115</v>
      </c>
      <c r="C48" s="126" t="s">
        <v>38</v>
      </c>
      <c r="D48" s="22" t="s">
        <v>39</v>
      </c>
      <c r="E48" s="40"/>
      <c r="F48" s="27">
        <v>3500</v>
      </c>
      <c r="G48" s="27">
        <v>0</v>
      </c>
      <c r="H48" s="119">
        <v>3850</v>
      </c>
      <c r="I48" s="41"/>
      <c r="J48" s="42"/>
      <c r="K48" s="43"/>
      <c r="L48" s="43"/>
      <c r="M48" s="110"/>
    </row>
    <row r="49" spans="1:16" ht="22.95" customHeight="1" x14ac:dyDescent="0.45">
      <c r="A49" s="122"/>
      <c r="B49" s="123"/>
      <c r="C49" s="127"/>
      <c r="D49" s="22"/>
      <c r="E49" s="40"/>
      <c r="F49" s="27">
        <v>0</v>
      </c>
      <c r="G49" s="27">
        <v>350</v>
      </c>
      <c r="H49" s="120"/>
      <c r="I49" s="41"/>
      <c r="J49" s="42"/>
      <c r="K49" s="43"/>
      <c r="L49" s="43"/>
      <c r="M49" s="110"/>
    </row>
    <row r="50" spans="1:16" ht="22.95" customHeight="1" x14ac:dyDescent="0.45">
      <c r="A50" s="122"/>
      <c r="B50" s="121">
        <v>159</v>
      </c>
      <c r="C50" s="126" t="s">
        <v>40</v>
      </c>
      <c r="D50" s="22" t="s">
        <v>26</v>
      </c>
      <c r="E50" s="40"/>
      <c r="F50" s="27">
        <v>3500</v>
      </c>
      <c r="G50" s="27">
        <v>0</v>
      </c>
      <c r="H50" s="119">
        <v>3850</v>
      </c>
      <c r="I50" s="41"/>
      <c r="J50" s="42"/>
      <c r="K50" s="43"/>
      <c r="L50" s="43"/>
      <c r="M50" s="110"/>
    </row>
    <row r="51" spans="1:16" ht="22.95" customHeight="1" x14ac:dyDescent="0.45">
      <c r="A51" s="122"/>
      <c r="B51" s="123"/>
      <c r="C51" s="127"/>
      <c r="D51" s="22"/>
      <c r="E51" s="40"/>
      <c r="F51" s="27">
        <v>0</v>
      </c>
      <c r="G51" s="27">
        <v>350</v>
      </c>
      <c r="H51" s="120"/>
      <c r="I51" s="41"/>
      <c r="J51" s="42"/>
      <c r="K51" s="43"/>
      <c r="L51" s="43"/>
      <c r="M51" s="110"/>
    </row>
    <row r="52" spans="1:16" ht="22.95" customHeight="1" x14ac:dyDescent="0.45">
      <c r="A52" s="122"/>
      <c r="B52" s="121">
        <v>160</v>
      </c>
      <c r="C52" s="126" t="s">
        <v>41</v>
      </c>
      <c r="D52" s="22" t="s">
        <v>85</v>
      </c>
      <c r="E52" s="40"/>
      <c r="F52" s="27">
        <v>3500</v>
      </c>
      <c r="G52" s="27">
        <v>0</v>
      </c>
      <c r="H52" s="119">
        <v>3850</v>
      </c>
      <c r="I52" s="41"/>
      <c r="J52" s="42"/>
      <c r="K52" s="43"/>
      <c r="L52" s="43"/>
      <c r="M52" s="110"/>
    </row>
    <row r="53" spans="1:16" ht="22.95" customHeight="1" x14ac:dyDescent="0.45">
      <c r="A53" s="122"/>
      <c r="B53" s="123"/>
      <c r="C53" s="127"/>
      <c r="D53" s="22"/>
      <c r="E53" s="40"/>
      <c r="F53" s="92">
        <v>0</v>
      </c>
      <c r="G53" s="27">
        <v>350</v>
      </c>
      <c r="H53" s="120"/>
      <c r="I53" s="41"/>
      <c r="J53" s="42"/>
      <c r="K53" s="43"/>
      <c r="L53" s="43"/>
      <c r="M53" s="110"/>
    </row>
    <row r="54" spans="1:16" ht="22.95" customHeight="1" x14ac:dyDescent="0.45">
      <c r="A54" s="122"/>
      <c r="B54" s="133">
        <v>116</v>
      </c>
      <c r="C54" s="126" t="s">
        <v>114</v>
      </c>
      <c r="D54" s="22" t="s">
        <v>36</v>
      </c>
      <c r="E54" s="40"/>
      <c r="F54" s="59">
        <v>500</v>
      </c>
      <c r="G54" s="27">
        <v>0</v>
      </c>
      <c r="H54" s="119">
        <v>550</v>
      </c>
      <c r="I54" s="41"/>
      <c r="J54" s="42"/>
      <c r="K54" s="43"/>
      <c r="L54" s="43"/>
      <c r="M54" s="110"/>
    </row>
    <row r="55" spans="1:16" ht="22.95" customHeight="1" x14ac:dyDescent="0.45">
      <c r="A55" s="122"/>
      <c r="B55" s="134"/>
      <c r="C55" s="127"/>
      <c r="D55" s="22"/>
      <c r="E55" s="40"/>
      <c r="F55" s="59">
        <v>0</v>
      </c>
      <c r="G55" s="27">
        <v>50</v>
      </c>
      <c r="H55" s="120"/>
      <c r="I55" s="41"/>
      <c r="J55" s="42"/>
      <c r="K55" s="43"/>
      <c r="L55" s="43"/>
      <c r="M55" s="110"/>
    </row>
    <row r="56" spans="1:16" ht="22.95" customHeight="1" x14ac:dyDescent="0.45">
      <c r="A56" s="122"/>
      <c r="B56" s="134"/>
      <c r="C56" s="126" t="s">
        <v>115</v>
      </c>
      <c r="D56" s="22" t="s">
        <v>36</v>
      </c>
      <c r="E56" s="40"/>
      <c r="F56" s="27">
        <v>3000</v>
      </c>
      <c r="G56" s="27">
        <v>0</v>
      </c>
      <c r="H56" s="119">
        <v>3300</v>
      </c>
      <c r="I56" s="41"/>
      <c r="J56" s="60"/>
      <c r="K56" s="43"/>
      <c r="L56" s="43"/>
      <c r="M56" s="110"/>
      <c r="P56" s="48"/>
    </row>
    <row r="57" spans="1:16" ht="22.95" customHeight="1" x14ac:dyDescent="0.45">
      <c r="A57" s="123"/>
      <c r="B57" s="135"/>
      <c r="C57" s="127"/>
      <c r="D57" s="22"/>
      <c r="E57" s="40"/>
      <c r="F57" s="91">
        <v>0</v>
      </c>
      <c r="G57" s="91">
        <v>300</v>
      </c>
      <c r="H57" s="120"/>
      <c r="I57" s="41"/>
      <c r="J57" s="60"/>
      <c r="K57" s="43"/>
      <c r="L57" s="43"/>
      <c r="M57" s="57"/>
      <c r="P57" s="48"/>
    </row>
    <row r="58" spans="1:16" s="62" customFormat="1" ht="22.95" customHeight="1" x14ac:dyDescent="0.45">
      <c r="A58" s="49"/>
      <c r="B58" s="49"/>
      <c r="C58" s="50"/>
      <c r="D58" s="51"/>
      <c r="E58" s="52"/>
      <c r="F58" s="53">
        <v>0</v>
      </c>
      <c r="G58" s="53">
        <v>0</v>
      </c>
      <c r="H58" s="53"/>
      <c r="I58" s="54"/>
      <c r="J58" s="61"/>
      <c r="K58" s="55"/>
      <c r="L58" s="55"/>
      <c r="O58" s="32"/>
    </row>
    <row r="59" spans="1:16" ht="22.95" customHeight="1" x14ac:dyDescent="0.45">
      <c r="A59" s="121">
        <v>37</v>
      </c>
      <c r="B59" s="121">
        <v>154</v>
      </c>
      <c r="C59" s="126" t="s">
        <v>42</v>
      </c>
      <c r="D59" s="26" t="s">
        <v>26</v>
      </c>
      <c r="E59" s="40"/>
      <c r="F59" s="27">
        <v>3700</v>
      </c>
      <c r="G59" s="27">
        <v>0</v>
      </c>
      <c r="H59" s="119">
        <v>4163</v>
      </c>
      <c r="I59" s="41"/>
      <c r="J59" s="42"/>
      <c r="K59" s="85"/>
      <c r="L59" s="85"/>
      <c r="M59" s="110" t="s">
        <v>87</v>
      </c>
    </row>
    <row r="60" spans="1:16" ht="22.95" customHeight="1" x14ac:dyDescent="0.45">
      <c r="A60" s="122"/>
      <c r="B60" s="123"/>
      <c r="C60" s="127"/>
      <c r="D60" s="26"/>
      <c r="E60" s="40"/>
      <c r="F60" s="27">
        <v>0</v>
      </c>
      <c r="G60" s="27">
        <v>463</v>
      </c>
      <c r="H60" s="120"/>
      <c r="I60" s="41"/>
      <c r="J60" s="42"/>
      <c r="K60" s="85"/>
      <c r="L60" s="85"/>
      <c r="M60" s="110"/>
    </row>
    <row r="61" spans="1:16" ht="22.95" customHeight="1" x14ac:dyDescent="0.45">
      <c r="A61" s="122"/>
      <c r="B61" s="136">
        <v>155</v>
      </c>
      <c r="C61" s="126" t="s">
        <v>88</v>
      </c>
      <c r="D61" s="22" t="s">
        <v>85</v>
      </c>
      <c r="E61" s="40"/>
      <c r="F61" s="27">
        <v>3700</v>
      </c>
      <c r="G61" s="27">
        <v>0</v>
      </c>
      <c r="H61" s="119">
        <v>4163</v>
      </c>
      <c r="I61" s="41"/>
      <c r="J61" s="42"/>
      <c r="K61" s="85"/>
      <c r="L61" s="85"/>
      <c r="M61" s="110"/>
    </row>
    <row r="62" spans="1:16" ht="22.95" customHeight="1" x14ac:dyDescent="0.45">
      <c r="A62" s="122"/>
      <c r="B62" s="137"/>
      <c r="C62" s="127"/>
      <c r="D62" s="22"/>
      <c r="E62" s="40"/>
      <c r="F62" s="27">
        <v>0</v>
      </c>
      <c r="G62" s="27">
        <v>463</v>
      </c>
      <c r="H62" s="120"/>
      <c r="I62" s="41"/>
      <c r="J62" s="42"/>
      <c r="K62" s="85"/>
      <c r="L62" s="85"/>
      <c r="M62" s="110"/>
    </row>
    <row r="63" spans="1:16" ht="22.95" customHeight="1" x14ac:dyDescent="0.45">
      <c r="A63" s="122"/>
      <c r="B63" s="130">
        <v>156</v>
      </c>
      <c r="C63" s="126" t="s">
        <v>118</v>
      </c>
      <c r="D63" s="23" t="s">
        <v>36</v>
      </c>
      <c r="E63" s="40"/>
      <c r="F63" s="27">
        <v>1000</v>
      </c>
      <c r="G63" s="27">
        <v>0</v>
      </c>
      <c r="H63" s="119">
        <v>1063</v>
      </c>
      <c r="I63" s="41"/>
      <c r="J63" s="42"/>
      <c r="K63" s="85"/>
      <c r="L63" s="85"/>
      <c r="M63" s="110"/>
    </row>
    <row r="64" spans="1:16" ht="22.95" customHeight="1" x14ac:dyDescent="0.45">
      <c r="A64" s="122"/>
      <c r="B64" s="131"/>
      <c r="C64" s="127"/>
      <c r="D64" s="23"/>
      <c r="E64" s="40"/>
      <c r="F64" s="27">
        <v>0</v>
      </c>
      <c r="G64" s="27">
        <v>63</v>
      </c>
      <c r="H64" s="120"/>
      <c r="I64" s="41"/>
      <c r="J64" s="42"/>
      <c r="K64" s="85"/>
      <c r="L64" s="85"/>
      <c r="M64" s="110"/>
    </row>
    <row r="65" spans="1:16" ht="22.95" customHeight="1" x14ac:dyDescent="0.45">
      <c r="A65" s="122"/>
      <c r="B65" s="131"/>
      <c r="C65" s="126" t="s">
        <v>119</v>
      </c>
      <c r="D65" s="23" t="s">
        <v>36</v>
      </c>
      <c r="E65" s="40"/>
      <c r="F65" s="27">
        <v>2700</v>
      </c>
      <c r="G65" s="27">
        <v>0</v>
      </c>
      <c r="H65" s="119">
        <v>3100</v>
      </c>
      <c r="I65" s="41"/>
      <c r="J65" s="63"/>
      <c r="K65" s="85"/>
      <c r="L65" s="85"/>
      <c r="M65" s="110"/>
      <c r="P65" s="48"/>
    </row>
    <row r="66" spans="1:16" ht="22.95" customHeight="1" x14ac:dyDescent="0.45">
      <c r="A66" s="123"/>
      <c r="B66" s="132"/>
      <c r="C66" s="127"/>
      <c r="D66" s="23"/>
      <c r="E66" s="40"/>
      <c r="F66" s="91">
        <v>0</v>
      </c>
      <c r="G66" s="91">
        <v>400</v>
      </c>
      <c r="H66" s="120"/>
      <c r="I66" s="41"/>
      <c r="J66" s="63"/>
      <c r="K66" s="85"/>
      <c r="L66" s="85"/>
      <c r="M66" s="57"/>
      <c r="P66" s="48"/>
    </row>
    <row r="67" spans="1:16" ht="22.95" customHeight="1" x14ac:dyDescent="0.45">
      <c r="A67" s="49"/>
      <c r="B67" s="49"/>
      <c r="C67" s="50"/>
      <c r="D67" s="64"/>
      <c r="E67" s="52"/>
      <c r="F67" s="53">
        <v>0</v>
      </c>
      <c r="G67" s="53">
        <v>0</v>
      </c>
      <c r="H67" s="53"/>
      <c r="I67" s="54"/>
      <c r="J67" s="61"/>
      <c r="K67" s="61"/>
      <c r="L67" s="55"/>
    </row>
    <row r="68" spans="1:16" ht="22.95" customHeight="1" x14ac:dyDescent="0.45">
      <c r="A68" s="121">
        <v>26</v>
      </c>
      <c r="B68" s="121">
        <v>120</v>
      </c>
      <c r="C68" s="126" t="s">
        <v>43</v>
      </c>
      <c r="D68" s="25" t="s">
        <v>26</v>
      </c>
      <c r="E68" s="40"/>
      <c r="F68" s="27">
        <v>4000</v>
      </c>
      <c r="G68" s="27">
        <v>0</v>
      </c>
      <c r="H68" s="119">
        <v>4500</v>
      </c>
      <c r="I68" s="41"/>
      <c r="J68" s="42"/>
      <c r="K68" s="85"/>
      <c r="L68" s="85"/>
      <c r="M68" s="110" t="s">
        <v>89</v>
      </c>
    </row>
    <row r="69" spans="1:16" ht="22.95" customHeight="1" x14ac:dyDescent="0.45">
      <c r="A69" s="122"/>
      <c r="B69" s="123"/>
      <c r="C69" s="127"/>
      <c r="D69" s="25"/>
      <c r="E69" s="40"/>
      <c r="F69" s="27">
        <v>0</v>
      </c>
      <c r="G69" s="27">
        <v>500</v>
      </c>
      <c r="H69" s="120"/>
      <c r="I69" s="41"/>
      <c r="J69" s="42"/>
      <c r="K69" s="85"/>
      <c r="L69" s="85"/>
      <c r="M69" s="110"/>
    </row>
    <row r="70" spans="1:16" ht="22.95" customHeight="1" x14ac:dyDescent="0.45">
      <c r="A70" s="122"/>
      <c r="B70" s="121">
        <v>121</v>
      </c>
      <c r="C70" s="126" t="s">
        <v>44</v>
      </c>
      <c r="D70" s="22" t="s">
        <v>85</v>
      </c>
      <c r="E70" s="40"/>
      <c r="F70" s="27">
        <v>4000</v>
      </c>
      <c r="G70" s="27">
        <v>0</v>
      </c>
      <c r="H70" s="119">
        <v>4500</v>
      </c>
      <c r="I70" s="41"/>
      <c r="J70" s="42"/>
      <c r="K70" s="85"/>
      <c r="L70" s="85"/>
      <c r="M70" s="110"/>
    </row>
    <row r="71" spans="1:16" ht="22.95" customHeight="1" x14ac:dyDescent="0.45">
      <c r="A71" s="122"/>
      <c r="B71" s="123"/>
      <c r="C71" s="127"/>
      <c r="D71" s="22"/>
      <c r="E71" s="40"/>
      <c r="F71" s="27">
        <v>0</v>
      </c>
      <c r="G71" s="27">
        <v>500</v>
      </c>
      <c r="H71" s="120"/>
      <c r="I71" s="41"/>
      <c r="J71" s="42"/>
      <c r="K71" s="85"/>
      <c r="L71" s="85"/>
      <c r="M71" s="110"/>
    </row>
    <row r="72" spans="1:16" ht="22.95" customHeight="1" x14ac:dyDescent="0.45">
      <c r="A72" s="122"/>
      <c r="B72" s="130">
        <v>122</v>
      </c>
      <c r="C72" s="126" t="s">
        <v>120</v>
      </c>
      <c r="D72" s="39" t="s">
        <v>121</v>
      </c>
      <c r="E72" s="40"/>
      <c r="F72" s="27">
        <v>1500</v>
      </c>
      <c r="G72" s="27">
        <v>0</v>
      </c>
      <c r="H72" s="119">
        <v>1700</v>
      </c>
      <c r="I72" s="41"/>
      <c r="J72" s="42"/>
      <c r="K72" s="85"/>
      <c r="L72" s="85"/>
      <c r="M72" s="110"/>
    </row>
    <row r="73" spans="1:16" ht="22.95" customHeight="1" x14ac:dyDescent="0.45">
      <c r="A73" s="122"/>
      <c r="B73" s="131"/>
      <c r="C73" s="127"/>
      <c r="D73" s="39"/>
      <c r="E73" s="40"/>
      <c r="F73" s="27">
        <v>0</v>
      </c>
      <c r="G73" s="27">
        <v>200</v>
      </c>
      <c r="H73" s="120"/>
      <c r="I73" s="41"/>
      <c r="J73" s="42"/>
      <c r="K73" s="85"/>
      <c r="L73" s="85"/>
      <c r="M73" s="110"/>
    </row>
    <row r="74" spans="1:16" ht="22.95" customHeight="1" x14ac:dyDescent="0.45">
      <c r="A74" s="122"/>
      <c r="B74" s="131"/>
      <c r="C74" s="126" t="s">
        <v>122</v>
      </c>
      <c r="D74" s="25" t="s">
        <v>36</v>
      </c>
      <c r="E74" s="40"/>
      <c r="F74" s="27">
        <v>2500</v>
      </c>
      <c r="G74" s="27">
        <v>0</v>
      </c>
      <c r="H74" s="119">
        <v>2800</v>
      </c>
      <c r="I74" s="41"/>
      <c r="J74" s="60"/>
      <c r="K74" s="85"/>
      <c r="L74" s="85"/>
      <c r="M74" s="110"/>
      <c r="P74" s="48"/>
    </row>
    <row r="75" spans="1:16" ht="22.95" customHeight="1" x14ac:dyDescent="0.45">
      <c r="A75" s="123"/>
      <c r="B75" s="132"/>
      <c r="C75" s="127"/>
      <c r="D75" s="25"/>
      <c r="E75" s="40"/>
      <c r="F75" s="91">
        <v>0</v>
      </c>
      <c r="G75" s="91">
        <v>300</v>
      </c>
      <c r="H75" s="120"/>
      <c r="I75" s="41"/>
      <c r="J75" s="60"/>
      <c r="K75" s="85"/>
      <c r="L75" s="85"/>
      <c r="M75" s="57"/>
      <c r="P75" s="48"/>
    </row>
    <row r="76" spans="1:16" ht="22.95" customHeight="1" x14ac:dyDescent="0.45">
      <c r="A76" s="49"/>
      <c r="B76" s="65"/>
      <c r="C76" s="50"/>
      <c r="D76" s="66"/>
      <c r="E76" s="52"/>
      <c r="F76" s="53">
        <v>0</v>
      </c>
      <c r="G76" s="53">
        <v>0</v>
      </c>
      <c r="H76" s="53"/>
      <c r="I76" s="54"/>
      <c r="J76" s="61"/>
      <c r="K76" s="61"/>
      <c r="L76" s="55"/>
      <c r="M76" s="57"/>
    </row>
    <row r="77" spans="1:16" ht="22.95" customHeight="1" x14ac:dyDescent="0.45">
      <c r="A77" s="121">
        <v>27</v>
      </c>
      <c r="B77" s="144">
        <v>123</v>
      </c>
      <c r="C77" s="126" t="s">
        <v>123</v>
      </c>
      <c r="D77" s="25" t="s">
        <v>26</v>
      </c>
      <c r="E77" s="40"/>
      <c r="F77" s="27">
        <v>6000</v>
      </c>
      <c r="G77" s="27">
        <v>0</v>
      </c>
      <c r="H77" s="119">
        <v>6600</v>
      </c>
      <c r="I77" s="41"/>
      <c r="J77" s="42"/>
      <c r="K77" s="43"/>
      <c r="L77" s="43"/>
      <c r="M77" s="110" t="s">
        <v>90</v>
      </c>
    </row>
    <row r="78" spans="1:16" ht="22.95" customHeight="1" x14ac:dyDescent="0.45">
      <c r="A78" s="122"/>
      <c r="B78" s="145"/>
      <c r="C78" s="127"/>
      <c r="D78" s="25"/>
      <c r="E78" s="40"/>
      <c r="F78" s="27">
        <v>0</v>
      </c>
      <c r="G78" s="27">
        <v>600</v>
      </c>
      <c r="H78" s="120"/>
      <c r="I78" s="41"/>
      <c r="J78" s="42"/>
      <c r="K78" s="43"/>
      <c r="L78" s="43"/>
      <c r="M78" s="110"/>
    </row>
    <row r="79" spans="1:16" ht="22.95" customHeight="1" x14ac:dyDescent="0.45">
      <c r="A79" s="122"/>
      <c r="B79" s="121">
        <v>161</v>
      </c>
      <c r="C79" s="126" t="s">
        <v>45</v>
      </c>
      <c r="D79" s="22" t="s">
        <v>85</v>
      </c>
      <c r="E79" s="40"/>
      <c r="F79" s="27">
        <v>2000</v>
      </c>
      <c r="G79" s="27">
        <v>0</v>
      </c>
      <c r="H79" s="119">
        <v>2200</v>
      </c>
      <c r="I79" s="41"/>
      <c r="J79" s="42"/>
      <c r="K79" s="43"/>
      <c r="L79" s="43"/>
      <c r="M79" s="110"/>
    </row>
    <row r="80" spans="1:16" ht="22.95" customHeight="1" x14ac:dyDescent="0.45">
      <c r="A80" s="122"/>
      <c r="B80" s="123"/>
      <c r="C80" s="127"/>
      <c r="D80" s="22"/>
      <c r="E80" s="40"/>
      <c r="F80" s="27">
        <v>0</v>
      </c>
      <c r="G80" s="27">
        <v>200</v>
      </c>
      <c r="H80" s="120"/>
      <c r="I80" s="41"/>
      <c r="J80" s="42"/>
      <c r="K80" s="43"/>
      <c r="L80" s="43"/>
      <c r="M80" s="110"/>
    </row>
    <row r="81" spans="1:16" ht="22.95" customHeight="1" x14ac:dyDescent="0.45">
      <c r="A81" s="122"/>
      <c r="B81" s="121">
        <v>162</v>
      </c>
      <c r="C81" s="126" t="s">
        <v>46</v>
      </c>
      <c r="D81" s="22" t="s">
        <v>85</v>
      </c>
      <c r="E81" s="40"/>
      <c r="F81" s="27">
        <v>2000</v>
      </c>
      <c r="G81" s="27">
        <v>0</v>
      </c>
      <c r="H81" s="119">
        <v>2200</v>
      </c>
      <c r="I81" s="41"/>
      <c r="J81" s="42"/>
      <c r="K81" s="43"/>
      <c r="L81" s="43"/>
      <c r="M81" s="110"/>
    </row>
    <row r="82" spans="1:16" ht="22.95" customHeight="1" x14ac:dyDescent="0.45">
      <c r="A82" s="122"/>
      <c r="B82" s="123"/>
      <c r="C82" s="127"/>
      <c r="D82" s="22"/>
      <c r="E82" s="40"/>
      <c r="F82" s="27">
        <v>0</v>
      </c>
      <c r="G82" s="27">
        <v>200</v>
      </c>
      <c r="H82" s="120"/>
      <c r="I82" s="41"/>
      <c r="J82" s="42"/>
      <c r="K82" s="43"/>
      <c r="L82" s="43"/>
      <c r="M82" s="110"/>
    </row>
    <row r="83" spans="1:16" ht="22.95" customHeight="1" x14ac:dyDescent="0.45">
      <c r="A83" s="122"/>
      <c r="B83" s="130">
        <v>125</v>
      </c>
      <c r="C83" s="126" t="s">
        <v>124</v>
      </c>
      <c r="D83" s="26" t="s">
        <v>36</v>
      </c>
      <c r="E83" s="40"/>
      <c r="F83" s="27">
        <v>1000</v>
      </c>
      <c r="G83" s="27">
        <v>0</v>
      </c>
      <c r="H83" s="119">
        <v>1100</v>
      </c>
      <c r="I83" s="41"/>
      <c r="J83" s="42"/>
      <c r="K83" s="43"/>
      <c r="L83" s="43"/>
      <c r="M83" s="110"/>
    </row>
    <row r="84" spans="1:16" ht="22.95" customHeight="1" x14ac:dyDescent="0.45">
      <c r="A84" s="122"/>
      <c r="B84" s="131"/>
      <c r="C84" s="127"/>
      <c r="D84" s="26"/>
      <c r="E84" s="40"/>
      <c r="F84" s="27">
        <v>0</v>
      </c>
      <c r="G84" s="27">
        <v>100</v>
      </c>
      <c r="H84" s="120"/>
      <c r="I84" s="41"/>
      <c r="J84" s="42"/>
      <c r="K84" s="43"/>
      <c r="L84" s="43"/>
      <c r="M84" s="110"/>
    </row>
    <row r="85" spans="1:16" ht="22.95" customHeight="1" x14ac:dyDescent="0.45">
      <c r="A85" s="122"/>
      <c r="B85" s="131"/>
      <c r="C85" s="126" t="s">
        <v>125</v>
      </c>
      <c r="D85" s="25" t="s">
        <v>36</v>
      </c>
      <c r="E85" s="40"/>
      <c r="F85" s="27">
        <v>1000</v>
      </c>
      <c r="G85" s="27">
        <v>0</v>
      </c>
      <c r="H85" s="119">
        <v>1100</v>
      </c>
      <c r="I85" s="41"/>
      <c r="J85" s="60"/>
      <c r="K85" s="43"/>
      <c r="L85" s="43"/>
      <c r="M85" s="110"/>
      <c r="P85" s="48"/>
    </row>
    <row r="86" spans="1:16" ht="22.95" customHeight="1" x14ac:dyDescent="0.45">
      <c r="A86" s="123"/>
      <c r="B86" s="132"/>
      <c r="C86" s="127"/>
      <c r="D86" s="25"/>
      <c r="E86" s="40"/>
      <c r="F86" s="91">
        <v>0</v>
      </c>
      <c r="G86" s="91">
        <v>100</v>
      </c>
      <c r="H86" s="120"/>
      <c r="I86" s="41"/>
      <c r="J86" s="60"/>
      <c r="K86" s="43"/>
      <c r="L86" s="43"/>
      <c r="M86" s="57"/>
      <c r="P86" s="48"/>
    </row>
    <row r="87" spans="1:16" ht="22.95" customHeight="1" x14ac:dyDescent="0.45">
      <c r="A87" s="49"/>
      <c r="B87" s="49"/>
      <c r="C87" s="50"/>
      <c r="D87" s="66"/>
      <c r="E87" s="52"/>
      <c r="F87" s="53">
        <v>0</v>
      </c>
      <c r="G87" s="53">
        <v>0</v>
      </c>
      <c r="H87" s="53"/>
      <c r="I87" s="54"/>
      <c r="J87" s="61"/>
      <c r="K87" s="55"/>
      <c r="L87" s="55"/>
    </row>
    <row r="88" spans="1:16" ht="22.95" customHeight="1" x14ac:dyDescent="0.45">
      <c r="A88" s="121">
        <v>36</v>
      </c>
      <c r="B88" s="121">
        <v>150</v>
      </c>
      <c r="C88" s="126" t="s">
        <v>47</v>
      </c>
      <c r="D88" s="26" t="s">
        <v>26</v>
      </c>
      <c r="E88" s="40"/>
      <c r="F88" s="27">
        <v>5400</v>
      </c>
      <c r="G88" s="27">
        <v>0</v>
      </c>
      <c r="H88" s="119">
        <v>6025</v>
      </c>
      <c r="I88" s="41"/>
      <c r="J88" s="42"/>
      <c r="K88" s="85"/>
      <c r="L88" s="85"/>
      <c r="M88" s="109" t="s">
        <v>91</v>
      </c>
    </row>
    <row r="89" spans="1:16" ht="22.95" customHeight="1" x14ac:dyDescent="0.45">
      <c r="A89" s="122"/>
      <c r="B89" s="123"/>
      <c r="C89" s="127"/>
      <c r="D89" s="26"/>
      <c r="E89" s="40"/>
      <c r="F89" s="27">
        <v>0</v>
      </c>
      <c r="G89" s="27">
        <v>625</v>
      </c>
      <c r="H89" s="120"/>
      <c r="I89" s="41"/>
      <c r="J89" s="42"/>
      <c r="K89" s="85"/>
      <c r="L89" s="85"/>
      <c r="M89" s="109"/>
    </row>
    <row r="90" spans="1:16" ht="22.95" customHeight="1" x14ac:dyDescent="0.45">
      <c r="A90" s="122"/>
      <c r="B90" s="121">
        <v>151</v>
      </c>
      <c r="C90" s="126" t="s">
        <v>48</v>
      </c>
      <c r="D90" s="26" t="s">
        <v>39</v>
      </c>
      <c r="E90" s="40"/>
      <c r="F90" s="27">
        <v>5400</v>
      </c>
      <c r="G90" s="27">
        <v>0</v>
      </c>
      <c r="H90" s="119">
        <v>6025</v>
      </c>
      <c r="I90" s="41"/>
      <c r="J90" s="42"/>
      <c r="K90" s="85"/>
      <c r="L90" s="85"/>
      <c r="M90" s="110"/>
    </row>
    <row r="91" spans="1:16" ht="22.95" customHeight="1" x14ac:dyDescent="0.45">
      <c r="A91" s="122"/>
      <c r="B91" s="123"/>
      <c r="C91" s="127"/>
      <c r="D91" s="26"/>
      <c r="E91" s="40"/>
      <c r="F91" s="27">
        <v>0</v>
      </c>
      <c r="G91" s="27">
        <v>625</v>
      </c>
      <c r="H91" s="120"/>
      <c r="I91" s="41"/>
      <c r="J91" s="42"/>
      <c r="K91" s="85"/>
      <c r="L91" s="85"/>
      <c r="M91" s="110"/>
    </row>
    <row r="92" spans="1:16" ht="22.95" customHeight="1" x14ac:dyDescent="0.45">
      <c r="A92" s="122"/>
      <c r="B92" s="128">
        <v>152</v>
      </c>
      <c r="C92" s="126" t="s">
        <v>92</v>
      </c>
      <c r="D92" s="26" t="s">
        <v>49</v>
      </c>
      <c r="E92" s="40"/>
      <c r="F92" s="27">
        <v>5400</v>
      </c>
      <c r="G92" s="27">
        <v>0</v>
      </c>
      <c r="H92" s="119">
        <v>6025</v>
      </c>
      <c r="I92" s="41"/>
      <c r="J92" s="42"/>
      <c r="K92" s="85"/>
      <c r="L92" s="85"/>
      <c r="M92" s="110"/>
    </row>
    <row r="93" spans="1:16" ht="22.95" customHeight="1" x14ac:dyDescent="0.45">
      <c r="A93" s="122"/>
      <c r="B93" s="129"/>
      <c r="C93" s="127"/>
      <c r="D93" s="26"/>
      <c r="E93" s="40"/>
      <c r="F93" s="27">
        <v>0</v>
      </c>
      <c r="G93" s="27">
        <v>625</v>
      </c>
      <c r="H93" s="120"/>
      <c r="I93" s="41"/>
      <c r="J93" s="42"/>
      <c r="K93" s="85"/>
      <c r="L93" s="85"/>
      <c r="M93" s="110"/>
    </row>
    <row r="94" spans="1:16" ht="22.95" customHeight="1" x14ac:dyDescent="0.45">
      <c r="A94" s="122"/>
      <c r="B94" s="130">
        <v>153</v>
      </c>
      <c r="C94" s="126" t="s">
        <v>126</v>
      </c>
      <c r="D94" s="26" t="s">
        <v>36</v>
      </c>
      <c r="E94" s="40"/>
      <c r="F94" s="27">
        <v>1000</v>
      </c>
      <c r="G94" s="27">
        <v>0</v>
      </c>
      <c r="H94" s="119">
        <v>1025</v>
      </c>
      <c r="I94" s="41"/>
      <c r="J94" s="42"/>
      <c r="K94" s="85"/>
      <c r="L94" s="85"/>
      <c r="M94" s="110"/>
    </row>
    <row r="95" spans="1:16" ht="22.95" customHeight="1" x14ac:dyDescent="0.45">
      <c r="A95" s="122"/>
      <c r="B95" s="131"/>
      <c r="C95" s="127"/>
      <c r="D95" s="26"/>
      <c r="E95" s="40"/>
      <c r="F95" s="27">
        <v>0</v>
      </c>
      <c r="G95" s="27">
        <v>25</v>
      </c>
      <c r="H95" s="120"/>
      <c r="I95" s="41"/>
      <c r="J95" s="42"/>
      <c r="K95" s="85"/>
      <c r="L95" s="85"/>
      <c r="M95" s="110"/>
    </row>
    <row r="96" spans="1:16" ht="22.95" customHeight="1" x14ac:dyDescent="0.45">
      <c r="A96" s="122"/>
      <c r="B96" s="131"/>
      <c r="C96" s="126" t="s">
        <v>127</v>
      </c>
      <c r="D96" s="26" t="s">
        <v>36</v>
      </c>
      <c r="E96" s="40"/>
      <c r="F96" s="27">
        <v>4400</v>
      </c>
      <c r="G96" s="27">
        <v>0</v>
      </c>
      <c r="H96" s="119">
        <v>5000</v>
      </c>
      <c r="I96" s="41"/>
      <c r="J96" s="60"/>
      <c r="K96" s="85"/>
      <c r="L96" s="85"/>
      <c r="M96" s="110"/>
      <c r="P96" s="48"/>
    </row>
    <row r="97" spans="1:16" ht="22.95" customHeight="1" x14ac:dyDescent="0.45">
      <c r="A97" s="123"/>
      <c r="B97" s="132"/>
      <c r="C97" s="127"/>
      <c r="D97" s="26"/>
      <c r="E97" s="40"/>
      <c r="F97" s="91">
        <v>0</v>
      </c>
      <c r="G97" s="91">
        <v>600</v>
      </c>
      <c r="H97" s="120"/>
      <c r="I97" s="41"/>
      <c r="J97" s="60"/>
      <c r="K97" s="85"/>
      <c r="L97" s="85"/>
      <c r="M97" s="57"/>
      <c r="P97" s="48"/>
    </row>
    <row r="98" spans="1:16" ht="22.95" customHeight="1" x14ac:dyDescent="0.45">
      <c r="A98" s="49"/>
      <c r="B98" s="49"/>
      <c r="C98" s="50"/>
      <c r="D98" s="69"/>
      <c r="E98" s="52"/>
      <c r="F98" s="53">
        <v>0</v>
      </c>
      <c r="G98" s="53">
        <v>0</v>
      </c>
      <c r="H98" s="53"/>
      <c r="I98" s="54"/>
      <c r="J98" s="61"/>
      <c r="K98" s="55"/>
      <c r="L98" s="55"/>
      <c r="M98" s="57"/>
    </row>
    <row r="99" spans="1:16" ht="22.95" customHeight="1" x14ac:dyDescent="0.45">
      <c r="A99" s="121">
        <v>39</v>
      </c>
      <c r="B99" s="121">
        <v>163</v>
      </c>
      <c r="C99" s="126" t="s">
        <v>50</v>
      </c>
      <c r="D99" s="23" t="s">
        <v>26</v>
      </c>
      <c r="E99" s="40"/>
      <c r="F99" s="27">
        <v>62200</v>
      </c>
      <c r="G99" s="27">
        <v>0</v>
      </c>
      <c r="H99" s="119">
        <v>63600</v>
      </c>
      <c r="I99" s="41"/>
      <c r="J99" s="42"/>
      <c r="K99" s="43"/>
      <c r="L99" s="43"/>
      <c r="M99" s="109" t="s">
        <v>93</v>
      </c>
    </row>
    <row r="100" spans="1:16" ht="22.95" customHeight="1" x14ac:dyDescent="0.45">
      <c r="A100" s="122"/>
      <c r="B100" s="123"/>
      <c r="C100" s="127"/>
      <c r="D100" s="23"/>
      <c r="E100" s="40"/>
      <c r="F100" s="27">
        <v>0</v>
      </c>
      <c r="G100" s="27">
        <v>1400</v>
      </c>
      <c r="H100" s="120"/>
      <c r="I100" s="41"/>
      <c r="J100" s="42"/>
      <c r="K100" s="43"/>
      <c r="L100" s="43"/>
      <c r="M100" s="109"/>
    </row>
    <row r="101" spans="1:16" ht="22.95" customHeight="1" x14ac:dyDescent="0.45">
      <c r="A101" s="122"/>
      <c r="B101" s="121">
        <v>164</v>
      </c>
      <c r="C101" s="126" t="s">
        <v>51</v>
      </c>
      <c r="D101" s="25" t="s">
        <v>39</v>
      </c>
      <c r="E101" s="40"/>
      <c r="F101" s="27">
        <v>31100</v>
      </c>
      <c r="G101" s="27">
        <v>0</v>
      </c>
      <c r="H101" s="119">
        <v>31800</v>
      </c>
      <c r="I101" s="41"/>
      <c r="J101" s="42"/>
      <c r="K101" s="43"/>
      <c r="L101" s="43"/>
      <c r="M101" s="110"/>
    </row>
    <row r="102" spans="1:16" ht="22.95" customHeight="1" x14ac:dyDescent="0.45">
      <c r="A102" s="122"/>
      <c r="B102" s="123"/>
      <c r="C102" s="127"/>
      <c r="D102" s="25"/>
      <c r="E102" s="40"/>
      <c r="F102" s="27">
        <v>0</v>
      </c>
      <c r="G102" s="27">
        <v>700</v>
      </c>
      <c r="H102" s="120"/>
      <c r="I102" s="41"/>
      <c r="J102" s="42"/>
      <c r="K102" s="43"/>
      <c r="L102" s="43"/>
      <c r="M102" s="110"/>
    </row>
    <row r="103" spans="1:16" ht="22.95" customHeight="1" x14ac:dyDescent="0.45">
      <c r="A103" s="122"/>
      <c r="B103" s="128">
        <v>165</v>
      </c>
      <c r="C103" s="126" t="s">
        <v>94</v>
      </c>
      <c r="D103" s="26" t="s">
        <v>49</v>
      </c>
      <c r="E103" s="40"/>
      <c r="F103" s="27">
        <v>31100</v>
      </c>
      <c r="G103" s="27">
        <v>0</v>
      </c>
      <c r="H103" s="119">
        <v>31800</v>
      </c>
      <c r="I103" s="41"/>
      <c r="J103" s="42"/>
      <c r="K103" s="43"/>
      <c r="L103" s="43"/>
      <c r="M103" s="110"/>
    </row>
    <row r="104" spans="1:16" ht="22.95" customHeight="1" x14ac:dyDescent="0.45">
      <c r="A104" s="122"/>
      <c r="B104" s="129"/>
      <c r="C104" s="127"/>
      <c r="D104" s="26"/>
      <c r="E104" s="40"/>
      <c r="F104" s="27">
        <v>0</v>
      </c>
      <c r="G104" s="27">
        <v>700</v>
      </c>
      <c r="H104" s="120"/>
      <c r="I104" s="41"/>
      <c r="J104" s="42"/>
      <c r="K104" s="43"/>
      <c r="L104" s="43"/>
      <c r="M104" s="110"/>
    </row>
    <row r="105" spans="1:16" ht="22.95" customHeight="1" x14ac:dyDescent="0.45">
      <c r="A105" s="122"/>
      <c r="B105" s="121">
        <v>166</v>
      </c>
      <c r="C105" s="126" t="s">
        <v>95</v>
      </c>
      <c r="D105" s="25" t="s">
        <v>36</v>
      </c>
      <c r="E105" s="40"/>
      <c r="F105" s="27">
        <v>1100</v>
      </c>
      <c r="G105" s="27">
        <v>0</v>
      </c>
      <c r="H105" s="119">
        <v>1120</v>
      </c>
      <c r="I105" s="41"/>
      <c r="J105" s="42"/>
      <c r="K105" s="43"/>
      <c r="L105" s="43"/>
      <c r="M105" s="110"/>
    </row>
    <row r="106" spans="1:16" ht="22.95" customHeight="1" x14ac:dyDescent="0.45">
      <c r="A106" s="122"/>
      <c r="B106" s="122"/>
      <c r="C106" s="127"/>
      <c r="D106" s="25"/>
      <c r="E106" s="40"/>
      <c r="F106" s="27">
        <v>0</v>
      </c>
      <c r="G106" s="27">
        <v>20</v>
      </c>
      <c r="H106" s="120"/>
      <c r="I106" s="41"/>
      <c r="J106" s="42"/>
      <c r="K106" s="43"/>
      <c r="L106" s="43"/>
      <c r="M106" s="110"/>
    </row>
    <row r="107" spans="1:16" ht="22.95" customHeight="1" x14ac:dyDescent="0.45">
      <c r="A107" s="122"/>
      <c r="B107" s="122"/>
      <c r="C107" s="126" t="s">
        <v>96</v>
      </c>
      <c r="D107" s="25" t="s">
        <v>36</v>
      </c>
      <c r="E107" s="40"/>
      <c r="F107" s="27">
        <v>30000</v>
      </c>
      <c r="G107" s="27">
        <v>0</v>
      </c>
      <c r="H107" s="119">
        <v>30700</v>
      </c>
      <c r="I107" s="41"/>
      <c r="J107" s="42"/>
      <c r="K107" s="43"/>
      <c r="L107" s="43"/>
      <c r="M107" s="110"/>
      <c r="P107" s="48"/>
    </row>
    <row r="108" spans="1:16" ht="22.95" customHeight="1" x14ac:dyDescent="0.45">
      <c r="A108" s="123"/>
      <c r="B108" s="123"/>
      <c r="C108" s="127"/>
      <c r="D108" s="25"/>
      <c r="E108" s="40"/>
      <c r="F108" s="91">
        <v>0</v>
      </c>
      <c r="G108" s="91">
        <v>700</v>
      </c>
      <c r="H108" s="120"/>
      <c r="I108" s="41"/>
      <c r="J108" s="42"/>
      <c r="K108" s="43"/>
      <c r="L108" s="43"/>
      <c r="M108" s="57"/>
      <c r="P108" s="48"/>
    </row>
    <row r="109" spans="1:16" ht="22.95" customHeight="1" x14ac:dyDescent="0.45">
      <c r="A109" s="49"/>
      <c r="B109" s="49"/>
      <c r="C109" s="50"/>
      <c r="D109" s="66"/>
      <c r="E109" s="52"/>
      <c r="F109" s="53">
        <v>0</v>
      </c>
      <c r="G109" s="53">
        <v>0</v>
      </c>
      <c r="H109" s="53"/>
      <c r="I109" s="54"/>
      <c r="J109" s="55"/>
      <c r="K109" s="55"/>
      <c r="L109" s="55"/>
    </row>
    <row r="110" spans="1:16" ht="22.95" customHeight="1" x14ac:dyDescent="0.45">
      <c r="A110" s="34">
        <v>38</v>
      </c>
      <c r="B110" s="34">
        <v>157</v>
      </c>
      <c r="C110" s="39" t="s">
        <v>97</v>
      </c>
      <c r="D110" s="23" t="s">
        <v>26</v>
      </c>
      <c r="E110" s="40"/>
      <c r="F110" s="70">
        <v>0</v>
      </c>
      <c r="G110" s="27">
        <v>600</v>
      </c>
      <c r="H110" s="27">
        <v>600</v>
      </c>
      <c r="I110" s="41"/>
      <c r="J110" s="42"/>
      <c r="K110" s="43"/>
      <c r="L110" s="43"/>
      <c r="M110" s="32" t="s">
        <v>98</v>
      </c>
      <c r="P110" s="48"/>
    </row>
    <row r="111" spans="1:16" ht="22.95" customHeight="1" x14ac:dyDescent="0.45">
      <c r="A111" s="49"/>
      <c r="B111" s="49"/>
      <c r="C111" s="50"/>
      <c r="D111" s="64"/>
      <c r="E111" s="52"/>
      <c r="F111" s="71">
        <v>0</v>
      </c>
      <c r="G111" s="71">
        <v>0</v>
      </c>
      <c r="H111" s="71"/>
      <c r="I111" s="54"/>
      <c r="J111" s="55"/>
      <c r="K111" s="55"/>
      <c r="L111" s="55"/>
    </row>
    <row r="112" spans="1:16" ht="22.95" customHeight="1" x14ac:dyDescent="0.45">
      <c r="A112" s="108">
        <v>40</v>
      </c>
      <c r="B112" s="124">
        <v>170</v>
      </c>
      <c r="C112" s="125" t="s">
        <v>99</v>
      </c>
      <c r="D112" s="25" t="s">
        <v>26</v>
      </c>
      <c r="E112" s="40"/>
      <c r="F112" s="27">
        <v>6000</v>
      </c>
      <c r="G112" s="27">
        <v>0</v>
      </c>
      <c r="H112" s="146">
        <v>6600</v>
      </c>
      <c r="I112" s="41"/>
      <c r="J112" s="42"/>
      <c r="K112" s="43"/>
      <c r="L112" s="43"/>
      <c r="M112" s="109" t="s">
        <v>100</v>
      </c>
    </row>
    <row r="113" spans="1:16" ht="22.95" customHeight="1" x14ac:dyDescent="0.45">
      <c r="A113" s="108"/>
      <c r="B113" s="124"/>
      <c r="C113" s="125"/>
      <c r="D113" s="25"/>
      <c r="E113" s="40"/>
      <c r="F113" s="27">
        <v>0</v>
      </c>
      <c r="G113" s="27">
        <v>600</v>
      </c>
      <c r="H113" s="147"/>
      <c r="I113" s="41"/>
      <c r="J113" s="42"/>
      <c r="K113" s="43"/>
      <c r="L113" s="43"/>
      <c r="M113" s="109"/>
    </row>
    <row r="114" spans="1:16" ht="22.95" customHeight="1" x14ac:dyDescent="0.45">
      <c r="A114" s="108"/>
      <c r="B114" s="108">
        <v>171</v>
      </c>
      <c r="C114" s="125" t="s">
        <v>101</v>
      </c>
      <c r="D114" s="22" t="s">
        <v>85</v>
      </c>
      <c r="E114" s="40"/>
      <c r="F114" s="27">
        <v>2000</v>
      </c>
      <c r="G114" s="27">
        <v>0</v>
      </c>
      <c r="H114" s="146">
        <v>2200</v>
      </c>
      <c r="I114" s="41"/>
      <c r="J114" s="42"/>
      <c r="K114" s="43"/>
      <c r="L114" s="43"/>
      <c r="M114" s="110"/>
      <c r="O114" s="57" t="s">
        <v>102</v>
      </c>
      <c r="P114" s="57" t="s">
        <v>103</v>
      </c>
    </row>
    <row r="115" spans="1:16" ht="22.95" customHeight="1" x14ac:dyDescent="0.45">
      <c r="A115" s="108"/>
      <c r="B115" s="108"/>
      <c r="C115" s="125"/>
      <c r="D115" s="22"/>
      <c r="E115" s="40"/>
      <c r="F115" s="27">
        <v>0</v>
      </c>
      <c r="G115" s="27">
        <v>200</v>
      </c>
      <c r="H115" s="147"/>
      <c r="I115" s="41"/>
      <c r="J115" s="42"/>
      <c r="K115" s="43"/>
      <c r="L115" s="43"/>
      <c r="M115" s="110"/>
      <c r="O115" s="57"/>
      <c r="P115" s="57"/>
    </row>
    <row r="116" spans="1:16" ht="22.95" customHeight="1" x14ac:dyDescent="0.45">
      <c r="A116" s="108"/>
      <c r="B116" s="108">
        <v>172</v>
      </c>
      <c r="C116" s="125" t="s">
        <v>104</v>
      </c>
      <c r="D116" s="26" t="s">
        <v>36</v>
      </c>
      <c r="E116" s="40"/>
      <c r="F116" s="27">
        <v>1000</v>
      </c>
      <c r="G116" s="27">
        <v>0</v>
      </c>
      <c r="H116" s="146">
        <v>1100</v>
      </c>
      <c r="I116" s="41"/>
      <c r="J116" s="42"/>
      <c r="K116" s="43"/>
      <c r="L116" s="43"/>
      <c r="M116" s="110"/>
      <c r="N116" s="32" t="s">
        <v>105</v>
      </c>
      <c r="O116" s="73">
        <f>SUM(I112:L119)</f>
        <v>0</v>
      </c>
      <c r="P116" s="74">
        <f>O116*1.1</f>
        <v>0</v>
      </c>
    </row>
    <row r="117" spans="1:16" ht="22.95" customHeight="1" x14ac:dyDescent="0.45">
      <c r="A117" s="108"/>
      <c r="B117" s="108"/>
      <c r="C117" s="125"/>
      <c r="D117" s="26"/>
      <c r="E117" s="40"/>
      <c r="F117" s="27">
        <v>0</v>
      </c>
      <c r="G117" s="27">
        <v>100</v>
      </c>
      <c r="H117" s="147"/>
      <c r="I117" s="41"/>
      <c r="J117" s="42"/>
      <c r="K117" s="43"/>
      <c r="L117" s="43"/>
      <c r="M117" s="110"/>
      <c r="O117" s="73"/>
      <c r="P117" s="74"/>
    </row>
    <row r="118" spans="1:16" ht="22.95" customHeight="1" x14ac:dyDescent="0.45">
      <c r="A118" s="108"/>
      <c r="B118" s="108"/>
      <c r="C118" s="125" t="s">
        <v>106</v>
      </c>
      <c r="D118" s="26" t="s">
        <v>36</v>
      </c>
      <c r="E118" s="40"/>
      <c r="F118" s="27">
        <v>1000</v>
      </c>
      <c r="G118" s="27">
        <v>0</v>
      </c>
      <c r="H118" s="146">
        <v>1100</v>
      </c>
      <c r="I118" s="41"/>
      <c r="J118" s="42"/>
      <c r="K118" s="43"/>
      <c r="L118" s="43"/>
      <c r="M118" s="110"/>
      <c r="N118" s="32" t="s">
        <v>107</v>
      </c>
      <c r="O118" s="73">
        <f>SUM(I50:L53)</f>
        <v>0</v>
      </c>
      <c r="P118" s="74">
        <f>O118*1.1</f>
        <v>0</v>
      </c>
    </row>
    <row r="119" spans="1:16" ht="22.95" customHeight="1" x14ac:dyDescent="0.45">
      <c r="A119" s="108"/>
      <c r="B119" s="108"/>
      <c r="C119" s="125"/>
      <c r="D119" s="26"/>
      <c r="E119" s="40"/>
      <c r="F119" s="27">
        <v>0</v>
      </c>
      <c r="G119" s="27">
        <v>100</v>
      </c>
      <c r="H119" s="147"/>
      <c r="I119" s="41"/>
      <c r="J119" s="42"/>
      <c r="K119" s="43"/>
      <c r="L119" s="43"/>
      <c r="M119" s="57"/>
      <c r="O119" s="73"/>
      <c r="P119" s="74"/>
    </row>
    <row r="120" spans="1:16" ht="22.95" customHeight="1" x14ac:dyDescent="0.45">
      <c r="C120" s="75"/>
      <c r="D120" s="75"/>
      <c r="E120" s="75"/>
      <c r="F120" s="75"/>
      <c r="G120" s="76"/>
      <c r="H120" s="77">
        <f>SUM(H5:H118)</f>
        <v>344284</v>
      </c>
      <c r="I120" s="78">
        <f>SUM(I5:I118)</f>
        <v>0</v>
      </c>
      <c r="J120" s="78">
        <f t="shared" ref="J120:L120" si="0">SUM(J5:J118)</f>
        <v>0</v>
      </c>
      <c r="K120" s="79">
        <f t="shared" si="0"/>
        <v>0</v>
      </c>
      <c r="L120" s="79">
        <f t="shared" si="0"/>
        <v>0</v>
      </c>
      <c r="N120" s="32" t="s">
        <v>108</v>
      </c>
      <c r="O120" s="73">
        <f>SUM(I5:L49,I54:L119)</f>
        <v>0</v>
      </c>
      <c r="P120" s="74">
        <f>O120*1.1</f>
        <v>0</v>
      </c>
    </row>
    <row r="121" spans="1:16" ht="34.950000000000003" customHeight="1" x14ac:dyDescent="0.45">
      <c r="G121" s="76"/>
      <c r="J121" s="81" t="s">
        <v>132</v>
      </c>
      <c r="K121" s="111">
        <f>SUM(I120:L120)</f>
        <v>0</v>
      </c>
      <c r="L121" s="112"/>
    </row>
    <row r="122" spans="1:16" ht="34.950000000000003" customHeight="1" x14ac:dyDescent="0.45">
      <c r="G122" s="76"/>
      <c r="J122" s="81" t="s">
        <v>109</v>
      </c>
      <c r="K122" s="111">
        <f>K121*1.1</f>
        <v>0</v>
      </c>
      <c r="L122" s="112"/>
    </row>
  </sheetData>
  <mergeCells count="173">
    <mergeCell ref="M112:M118"/>
    <mergeCell ref="K121:L121"/>
    <mergeCell ref="K122:L122"/>
    <mergeCell ref="C116:C117"/>
    <mergeCell ref="C118:C119"/>
    <mergeCell ref="H116:H117"/>
    <mergeCell ref="H118:H119"/>
    <mergeCell ref="M88:M96"/>
    <mergeCell ref="M99:M107"/>
    <mergeCell ref="C90:C91"/>
    <mergeCell ref="H88:H89"/>
    <mergeCell ref="H90:H91"/>
    <mergeCell ref="H103:H104"/>
    <mergeCell ref="H105:H106"/>
    <mergeCell ref="H107:H108"/>
    <mergeCell ref="H112:H113"/>
    <mergeCell ref="H114:H115"/>
    <mergeCell ref="H92:H93"/>
    <mergeCell ref="H94:H95"/>
    <mergeCell ref="H96:H97"/>
    <mergeCell ref="H99:H100"/>
    <mergeCell ref="H101:H102"/>
    <mergeCell ref="M68:M74"/>
    <mergeCell ref="M77:M85"/>
    <mergeCell ref="C68:C69"/>
    <mergeCell ref="C70:C71"/>
    <mergeCell ref="C72:C73"/>
    <mergeCell ref="C74:C75"/>
    <mergeCell ref="B77:B78"/>
    <mergeCell ref="C77:C78"/>
    <mergeCell ref="B79:B80"/>
    <mergeCell ref="C79:C80"/>
    <mergeCell ref="B81:B82"/>
    <mergeCell ref="C81:C82"/>
    <mergeCell ref="B83:B86"/>
    <mergeCell ref="C83:C84"/>
    <mergeCell ref="C85:C86"/>
    <mergeCell ref="H85:H86"/>
    <mergeCell ref="M46:M56"/>
    <mergeCell ref="M59:M65"/>
    <mergeCell ref="B46:B47"/>
    <mergeCell ref="B48:B49"/>
    <mergeCell ref="B50:B51"/>
    <mergeCell ref="B52:B53"/>
    <mergeCell ref="B54:B57"/>
    <mergeCell ref="A46:A57"/>
    <mergeCell ref="C46:C47"/>
    <mergeCell ref="C48:C49"/>
    <mergeCell ref="C50:C51"/>
    <mergeCell ref="C52:C53"/>
    <mergeCell ref="C54:C55"/>
    <mergeCell ref="C56:C57"/>
    <mergeCell ref="B59:B60"/>
    <mergeCell ref="B61:B62"/>
    <mergeCell ref="B63:B66"/>
    <mergeCell ref="C59:C60"/>
    <mergeCell ref="C61:C62"/>
    <mergeCell ref="C63:C64"/>
    <mergeCell ref="C65:C66"/>
    <mergeCell ref="H59:H60"/>
    <mergeCell ref="H61:H62"/>
    <mergeCell ref="H63:H64"/>
    <mergeCell ref="M37:M43"/>
    <mergeCell ref="A2:L2"/>
    <mergeCell ref="F3:H3"/>
    <mergeCell ref="I3:J3"/>
    <mergeCell ref="K3:L3"/>
    <mergeCell ref="A4:C4"/>
    <mergeCell ref="M5:M19"/>
    <mergeCell ref="M22:M34"/>
    <mergeCell ref="B5:B6"/>
    <mergeCell ref="B7:B8"/>
    <mergeCell ref="A5:A20"/>
    <mergeCell ref="C5:C6"/>
    <mergeCell ref="C7:C8"/>
    <mergeCell ref="C9:C10"/>
    <mergeCell ref="C11:C12"/>
    <mergeCell ref="C13:C14"/>
    <mergeCell ref="C15:C16"/>
    <mergeCell ref="C17:C18"/>
    <mergeCell ref="C19:C20"/>
    <mergeCell ref="B9:B10"/>
    <mergeCell ref="B11:B12"/>
    <mergeCell ref="B13:B14"/>
    <mergeCell ref="B15:B16"/>
    <mergeCell ref="B17:B20"/>
    <mergeCell ref="B41:B44"/>
    <mergeCell ref="A37:A44"/>
    <mergeCell ref="C37:C38"/>
    <mergeCell ref="C39:C40"/>
    <mergeCell ref="C41:C42"/>
    <mergeCell ref="C43:C44"/>
    <mergeCell ref="C34:C35"/>
    <mergeCell ref="B32:B35"/>
    <mergeCell ref="A22:A35"/>
    <mergeCell ref="B37:B38"/>
    <mergeCell ref="B39:B40"/>
    <mergeCell ref="C28:C29"/>
    <mergeCell ref="B28:B29"/>
    <mergeCell ref="C30:C31"/>
    <mergeCell ref="B30:B31"/>
    <mergeCell ref="C32:C33"/>
    <mergeCell ref="C22:C23"/>
    <mergeCell ref="B22:B23"/>
    <mergeCell ref="B24:B25"/>
    <mergeCell ref="C24:C25"/>
    <mergeCell ref="C26:C27"/>
    <mergeCell ref="B26:B27"/>
    <mergeCell ref="A77:A86"/>
    <mergeCell ref="C88:C89"/>
    <mergeCell ref="B88:B89"/>
    <mergeCell ref="A88:A97"/>
    <mergeCell ref="A59:A66"/>
    <mergeCell ref="B68:B69"/>
    <mergeCell ref="B70:B71"/>
    <mergeCell ref="B72:B75"/>
    <mergeCell ref="A68:A75"/>
    <mergeCell ref="B90:B91"/>
    <mergeCell ref="C92:C93"/>
    <mergeCell ref="B92:B93"/>
    <mergeCell ref="C94:C95"/>
    <mergeCell ref="C96:C97"/>
    <mergeCell ref="B94:B97"/>
    <mergeCell ref="A99:A108"/>
    <mergeCell ref="B112:B113"/>
    <mergeCell ref="B114:B115"/>
    <mergeCell ref="C112:C113"/>
    <mergeCell ref="C114:C115"/>
    <mergeCell ref="A112:A119"/>
    <mergeCell ref="B116:B119"/>
    <mergeCell ref="C101:C102"/>
    <mergeCell ref="B103:B104"/>
    <mergeCell ref="C103:C104"/>
    <mergeCell ref="C105:C106"/>
    <mergeCell ref="C107:C108"/>
    <mergeCell ref="B105:B108"/>
    <mergeCell ref="B99:B100"/>
    <mergeCell ref="C99:C100"/>
    <mergeCell ref="B101:B102"/>
    <mergeCell ref="H15:H16"/>
    <mergeCell ref="H17:H18"/>
    <mergeCell ref="H19:H20"/>
    <mergeCell ref="H22:H23"/>
    <mergeCell ref="H24:H25"/>
    <mergeCell ref="H5:H6"/>
    <mergeCell ref="H7:H8"/>
    <mergeCell ref="H9:H10"/>
    <mergeCell ref="H11:H12"/>
    <mergeCell ref="H13:H14"/>
    <mergeCell ref="H37:H38"/>
    <mergeCell ref="H39:H40"/>
    <mergeCell ref="H41:H42"/>
    <mergeCell ref="H43:H44"/>
    <mergeCell ref="H46:H47"/>
    <mergeCell ref="H26:H27"/>
    <mergeCell ref="H28:H29"/>
    <mergeCell ref="H30:H31"/>
    <mergeCell ref="H32:H33"/>
    <mergeCell ref="H34:H35"/>
    <mergeCell ref="H65:H66"/>
    <mergeCell ref="H68:H69"/>
    <mergeCell ref="H48:H49"/>
    <mergeCell ref="H50:H51"/>
    <mergeCell ref="H52:H53"/>
    <mergeCell ref="H54:H55"/>
    <mergeCell ref="H56:H57"/>
    <mergeCell ref="H81:H82"/>
    <mergeCell ref="H83:H84"/>
    <mergeCell ref="H70:H71"/>
    <mergeCell ref="H72:H73"/>
    <mergeCell ref="H74:H75"/>
    <mergeCell ref="H77:H78"/>
    <mergeCell ref="H79:H80"/>
  </mergeCells>
  <phoneticPr fontId="2"/>
  <conditionalFormatting sqref="C59:D59 D60 C81 C83 C88:D88 D89 C90:D90 D91 C92:D92 D93 C94:D94 D95 C96:D96 D97 C98:D98">
    <cfRule type="expression" dxfId="47" priority="4" stopIfTrue="1">
      <formula>AND(#REF!&lt;&gt;"",COUNTIF(#REF!,"*○*")=0)</formula>
    </cfRule>
    <cfRule type="expression" dxfId="46" priority="5" stopIfTrue="1">
      <formula>AND(#REF!&lt;&gt;"",#REF!="",#REF!="外部",COUNTIF(#REF!,"*バッチ処理なし*")=0)</formula>
    </cfRule>
    <cfRule type="expression" dxfId="45" priority="6" stopIfTrue="1">
      <formula>COUNTIF(#REF!,"*○*")=1</formula>
    </cfRule>
  </conditionalFormatting>
  <conditionalFormatting sqref="C116:D116 D117 C118:D118 D119">
    <cfRule type="expression" dxfId="44" priority="1" stopIfTrue="1">
      <formula>AND(#REF!&lt;&gt;"",COUNTIF(#REF!,"*○*")=0)</formula>
    </cfRule>
    <cfRule type="expression" dxfId="43" priority="2" stopIfTrue="1">
      <formula>AND(#REF!&lt;&gt;"",#REF!="",#REF!="外部",COUNTIF(#REF!,"*バッチ処理なし*")=0)</formula>
    </cfRule>
    <cfRule type="expression" dxfId="42" priority="3" stopIfTrue="1">
      <formula>COUNTIF(#REF!,"*○*")=1</formula>
    </cfRule>
  </conditionalFormatting>
  <conditionalFormatting sqref="D83:D84">
    <cfRule type="expression" dxfId="41" priority="10" stopIfTrue="1">
      <formula>AND(#REF!&lt;&gt;"",COUNTIF(#REF!,"*○*")=0)</formula>
    </cfRule>
    <cfRule type="expression" dxfId="40" priority="11" stopIfTrue="1">
      <formula>AND(#REF!&lt;&gt;"",#REF!="",#REF!="外部",COUNTIF(#REF!,"*バッチ処理なし*")=0)</formula>
    </cfRule>
    <cfRule type="expression" dxfId="39" priority="12" stopIfTrue="1">
      <formula>COUNTIF(#REF!,"*○*")=1</formula>
    </cfRule>
  </conditionalFormatting>
  <conditionalFormatting sqref="D103:D104">
    <cfRule type="expression" dxfId="38" priority="7" stopIfTrue="1">
      <formula>AND(#REF!&lt;&gt;"",COUNTIF(#REF!,"*○*")=0)</formula>
    </cfRule>
    <cfRule type="expression" dxfId="37" priority="8" stopIfTrue="1">
      <formula>AND(#REF!&lt;&gt;"",#REF!="",#REF!="外部",COUNTIF(#REF!,"*バッチ処理なし*")=0)</formula>
    </cfRule>
    <cfRule type="expression" dxfId="36" priority="9" stopIfTrue="1">
      <formula>COUNTIF(#REF!,"*○*")=1</formula>
    </cfRule>
  </conditionalFormatting>
  <printOptions horizontalCentered="1"/>
  <pageMargins left="0.7" right="0.7" top="0.75" bottom="0.75" header="0.3" footer="0.3"/>
  <pageSetup paperSize="9" scale="43" fitToHeight="0"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A831F-D853-44E7-AD62-5F6FBC7DB6C7}">
  <sheetPr>
    <tabColor rgb="FF0070C0"/>
    <pageSetUpPr fitToPage="1"/>
  </sheetPr>
  <dimension ref="A1:P122"/>
  <sheetViews>
    <sheetView view="pageBreakPreview" zoomScale="70" zoomScaleNormal="85" zoomScaleSheetLayoutView="70" workbookViewId="0">
      <pane xSplit="3" ySplit="4" topLeftCell="E116" activePane="bottomRight" state="frozen"/>
      <selection pane="topRight"/>
      <selection pane="bottomLeft"/>
      <selection pane="bottomRight" activeCell="A2" sqref="A2:L2"/>
    </sheetView>
  </sheetViews>
  <sheetFormatPr defaultColWidth="8.69921875" defaultRowHeight="14.4" x14ac:dyDescent="0.45"/>
  <cols>
    <col min="1" max="2" width="8.69921875" style="32"/>
    <col min="3" max="3" width="70.69921875" style="32" bestFit="1" customWidth="1"/>
    <col min="4" max="4" width="18" style="57" hidden="1" customWidth="1"/>
    <col min="5" max="5" width="13.8984375" style="32" bestFit="1" customWidth="1"/>
    <col min="6" max="8" width="10.19921875" style="32" customWidth="1"/>
    <col min="9" max="9" width="13.3984375" style="80" customWidth="1"/>
    <col min="10" max="12" width="13.3984375" style="32" customWidth="1"/>
    <col min="13" max="13" width="19.5" style="32" bestFit="1" customWidth="1"/>
    <col min="14" max="14" width="8.69921875" style="32"/>
    <col min="15" max="15" width="11.19921875" style="32" bestFit="1" customWidth="1"/>
    <col min="16" max="16" width="16.09765625" style="32" customWidth="1"/>
    <col min="17" max="16384" width="8.69921875" style="32"/>
  </cols>
  <sheetData>
    <row r="1" spans="1:13" ht="21" customHeight="1" x14ac:dyDescent="0.45">
      <c r="A1" s="31" t="s">
        <v>144</v>
      </c>
      <c r="B1" s="31"/>
      <c r="C1" s="31"/>
      <c r="D1" s="31"/>
      <c r="E1" s="31"/>
      <c r="F1" s="31"/>
      <c r="G1" s="31"/>
      <c r="H1" s="31"/>
      <c r="I1" s="31" t="s">
        <v>129</v>
      </c>
      <c r="J1" s="31"/>
      <c r="K1" s="31"/>
      <c r="L1" s="31"/>
    </row>
    <row r="2" spans="1:13" ht="22.95" customHeight="1" x14ac:dyDescent="0.45">
      <c r="A2" s="115" t="s">
        <v>65</v>
      </c>
      <c r="B2" s="115"/>
      <c r="C2" s="115"/>
      <c r="D2" s="115"/>
      <c r="E2" s="115"/>
      <c r="F2" s="115"/>
      <c r="G2" s="115"/>
      <c r="H2" s="115"/>
      <c r="I2" s="115"/>
      <c r="J2" s="115"/>
      <c r="K2" s="115"/>
      <c r="L2" s="115"/>
    </row>
    <row r="3" spans="1:13" ht="24.6" customHeight="1" x14ac:dyDescent="0.45">
      <c r="C3" s="33"/>
      <c r="D3" s="33"/>
      <c r="E3" s="33"/>
      <c r="F3" s="108" t="s">
        <v>130</v>
      </c>
      <c r="G3" s="108"/>
      <c r="H3" s="108"/>
      <c r="I3" s="116" t="s">
        <v>67</v>
      </c>
      <c r="J3" s="116"/>
      <c r="K3" s="117" t="s">
        <v>68</v>
      </c>
      <c r="L3" s="117"/>
    </row>
    <row r="4" spans="1:13" ht="86.4" x14ac:dyDescent="0.45">
      <c r="A4" s="118" t="s">
        <v>18</v>
      </c>
      <c r="B4" s="118"/>
      <c r="C4" s="118"/>
      <c r="D4" s="24" t="s">
        <v>19</v>
      </c>
      <c r="E4" s="35" t="s">
        <v>69</v>
      </c>
      <c r="F4" s="24" t="s">
        <v>70</v>
      </c>
      <c r="G4" s="24" t="s">
        <v>71</v>
      </c>
      <c r="H4" s="24" t="s">
        <v>72</v>
      </c>
      <c r="I4" s="36" t="s">
        <v>73</v>
      </c>
      <c r="J4" s="37" t="s">
        <v>74</v>
      </c>
      <c r="K4" s="38" t="s">
        <v>75</v>
      </c>
      <c r="L4" s="38" t="s">
        <v>76</v>
      </c>
    </row>
    <row r="5" spans="1:13" ht="22.95" customHeight="1" x14ac:dyDescent="0.45">
      <c r="A5" s="121">
        <v>22</v>
      </c>
      <c r="B5" s="121">
        <v>100</v>
      </c>
      <c r="C5" s="142" t="s">
        <v>24</v>
      </c>
      <c r="D5" s="22" t="s">
        <v>25</v>
      </c>
      <c r="E5" s="40"/>
      <c r="F5" s="27">
        <v>3000</v>
      </c>
      <c r="G5" s="27">
        <v>0</v>
      </c>
      <c r="H5" s="119">
        <v>3375</v>
      </c>
      <c r="I5" s="41"/>
      <c r="J5" s="42"/>
      <c r="K5" s="85"/>
      <c r="L5" s="85"/>
      <c r="M5" s="110" t="s">
        <v>77</v>
      </c>
    </row>
    <row r="6" spans="1:13" ht="22.95" customHeight="1" x14ac:dyDescent="0.45">
      <c r="A6" s="122"/>
      <c r="B6" s="123"/>
      <c r="C6" s="143"/>
      <c r="D6" s="22"/>
      <c r="E6" s="40"/>
      <c r="F6" s="27">
        <v>0</v>
      </c>
      <c r="G6" s="27">
        <v>375</v>
      </c>
      <c r="H6" s="120"/>
      <c r="I6" s="41"/>
      <c r="J6" s="42"/>
      <c r="K6" s="85"/>
      <c r="L6" s="85"/>
      <c r="M6" s="110"/>
    </row>
    <row r="7" spans="1:13" ht="22.95" customHeight="1" x14ac:dyDescent="0.45">
      <c r="A7" s="122"/>
      <c r="B7" s="138">
        <v>101</v>
      </c>
      <c r="C7" s="126" t="s">
        <v>78</v>
      </c>
      <c r="D7" s="22" t="s">
        <v>26</v>
      </c>
      <c r="E7" s="40"/>
      <c r="F7" s="27">
        <v>9000</v>
      </c>
      <c r="G7" s="27">
        <v>0</v>
      </c>
      <c r="H7" s="119">
        <v>10125</v>
      </c>
      <c r="I7" s="41"/>
      <c r="J7" s="42"/>
      <c r="K7" s="85"/>
      <c r="L7" s="85"/>
      <c r="M7" s="110"/>
    </row>
    <row r="8" spans="1:13" ht="22.95" customHeight="1" x14ac:dyDescent="0.45">
      <c r="A8" s="122"/>
      <c r="B8" s="139"/>
      <c r="C8" s="127"/>
      <c r="D8" s="22"/>
      <c r="E8" s="40"/>
      <c r="F8" s="27">
        <v>0</v>
      </c>
      <c r="G8" s="27">
        <v>1125</v>
      </c>
      <c r="H8" s="120"/>
      <c r="I8" s="41"/>
      <c r="J8" s="42"/>
      <c r="K8" s="85"/>
      <c r="L8" s="85"/>
      <c r="M8" s="110"/>
    </row>
    <row r="9" spans="1:13" ht="22.95" customHeight="1" x14ac:dyDescent="0.45">
      <c r="A9" s="122"/>
      <c r="B9" s="140">
        <v>102</v>
      </c>
      <c r="C9" s="126" t="s">
        <v>143</v>
      </c>
      <c r="D9" s="22" t="s">
        <v>26</v>
      </c>
      <c r="E9" s="40"/>
      <c r="F9" s="27">
        <v>9000</v>
      </c>
      <c r="G9" s="27">
        <v>0</v>
      </c>
      <c r="H9" s="119">
        <v>10125</v>
      </c>
      <c r="I9" s="41"/>
      <c r="J9" s="42"/>
      <c r="K9" s="85"/>
      <c r="L9" s="85"/>
      <c r="M9" s="110"/>
    </row>
    <row r="10" spans="1:13" ht="22.95" customHeight="1" x14ac:dyDescent="0.45">
      <c r="A10" s="122"/>
      <c r="B10" s="141"/>
      <c r="C10" s="127"/>
      <c r="D10" s="22"/>
      <c r="E10" s="40"/>
      <c r="F10" s="27">
        <v>0</v>
      </c>
      <c r="G10" s="27">
        <v>1125</v>
      </c>
      <c r="H10" s="120"/>
      <c r="I10" s="41"/>
      <c r="J10" s="42"/>
      <c r="K10" s="85"/>
      <c r="L10" s="85"/>
      <c r="M10" s="110"/>
    </row>
    <row r="11" spans="1:13" ht="22.95" customHeight="1" x14ac:dyDescent="0.45">
      <c r="A11" s="122"/>
      <c r="B11" s="121">
        <v>104</v>
      </c>
      <c r="C11" s="126" t="s">
        <v>27</v>
      </c>
      <c r="D11" s="22" t="s">
        <v>26</v>
      </c>
      <c r="E11" s="40"/>
      <c r="F11" s="27">
        <v>9000</v>
      </c>
      <c r="G11" s="27">
        <v>0</v>
      </c>
      <c r="H11" s="119">
        <v>10125</v>
      </c>
      <c r="I11" s="41"/>
      <c r="J11" s="42"/>
      <c r="K11" s="85"/>
      <c r="L11" s="85"/>
      <c r="M11" s="110"/>
    </row>
    <row r="12" spans="1:13" ht="22.95" customHeight="1" x14ac:dyDescent="0.45">
      <c r="A12" s="122"/>
      <c r="B12" s="123"/>
      <c r="C12" s="127"/>
      <c r="D12" s="22"/>
      <c r="E12" s="40"/>
      <c r="F12" s="27">
        <v>0</v>
      </c>
      <c r="G12" s="27">
        <v>1125</v>
      </c>
      <c r="H12" s="120"/>
      <c r="I12" s="41"/>
      <c r="J12" s="42"/>
      <c r="K12" s="85"/>
      <c r="L12" s="85"/>
      <c r="M12" s="110"/>
    </row>
    <row r="13" spans="1:13" ht="22.95" customHeight="1" x14ac:dyDescent="0.45">
      <c r="A13" s="122"/>
      <c r="B13" s="121">
        <v>158</v>
      </c>
      <c r="C13" s="126" t="s">
        <v>28</v>
      </c>
      <c r="D13" s="22" t="s">
        <v>26</v>
      </c>
      <c r="E13" s="40"/>
      <c r="F13" s="27">
        <v>9000</v>
      </c>
      <c r="G13" s="27">
        <v>0</v>
      </c>
      <c r="H13" s="119">
        <v>10125</v>
      </c>
      <c r="I13" s="41"/>
      <c r="J13" s="42"/>
      <c r="K13" s="85"/>
      <c r="L13" s="85"/>
      <c r="M13" s="110"/>
    </row>
    <row r="14" spans="1:13" ht="23.4" customHeight="1" x14ac:dyDescent="0.45">
      <c r="A14" s="122"/>
      <c r="B14" s="123"/>
      <c r="C14" s="127"/>
      <c r="D14" s="22"/>
      <c r="E14" s="40"/>
      <c r="F14" s="27">
        <v>0</v>
      </c>
      <c r="G14" s="27">
        <v>1125</v>
      </c>
      <c r="H14" s="120"/>
      <c r="I14" s="41"/>
      <c r="J14" s="42"/>
      <c r="K14" s="85"/>
      <c r="L14" s="85"/>
      <c r="M14" s="110"/>
    </row>
    <row r="15" spans="1:13" ht="22.95" customHeight="1" x14ac:dyDescent="0.45">
      <c r="A15" s="122"/>
      <c r="B15" s="121">
        <v>105</v>
      </c>
      <c r="C15" s="126" t="s">
        <v>29</v>
      </c>
      <c r="D15" s="22" t="s">
        <v>30</v>
      </c>
      <c r="E15" s="40"/>
      <c r="F15" s="27">
        <v>3000</v>
      </c>
      <c r="G15" s="27">
        <v>0</v>
      </c>
      <c r="H15" s="119">
        <v>3375</v>
      </c>
      <c r="I15" s="41"/>
      <c r="J15" s="46"/>
      <c r="K15" s="85"/>
      <c r="L15" s="85"/>
      <c r="M15" s="110"/>
    </row>
    <row r="16" spans="1:13" ht="22.95" customHeight="1" x14ac:dyDescent="0.45">
      <c r="A16" s="122"/>
      <c r="B16" s="123"/>
      <c r="C16" s="127"/>
      <c r="D16" s="22"/>
      <c r="E16" s="40"/>
      <c r="F16" s="27">
        <v>0</v>
      </c>
      <c r="G16" s="27">
        <v>375</v>
      </c>
      <c r="H16" s="120"/>
      <c r="I16" s="41"/>
      <c r="J16" s="46"/>
      <c r="K16" s="85"/>
      <c r="L16" s="85"/>
      <c r="M16" s="110"/>
    </row>
    <row r="17" spans="1:16" ht="22.95" customHeight="1" x14ac:dyDescent="0.45">
      <c r="A17" s="122"/>
      <c r="B17" s="133">
        <v>106</v>
      </c>
      <c r="C17" s="126" t="s">
        <v>110</v>
      </c>
      <c r="D17" s="22" t="s">
        <v>31</v>
      </c>
      <c r="E17" s="40"/>
      <c r="F17" s="27">
        <v>400</v>
      </c>
      <c r="G17" s="27">
        <v>0</v>
      </c>
      <c r="H17" s="119">
        <v>475</v>
      </c>
      <c r="I17" s="41"/>
      <c r="J17" s="46"/>
      <c r="K17" s="86"/>
      <c r="L17" s="85"/>
      <c r="M17" s="110"/>
    </row>
    <row r="18" spans="1:16" ht="22.95" customHeight="1" x14ac:dyDescent="0.45">
      <c r="A18" s="122"/>
      <c r="B18" s="134"/>
      <c r="C18" s="127"/>
      <c r="D18" s="22"/>
      <c r="E18" s="40"/>
      <c r="F18" s="27">
        <v>0</v>
      </c>
      <c r="G18" s="27">
        <v>75</v>
      </c>
      <c r="H18" s="120"/>
      <c r="I18" s="41"/>
      <c r="J18" s="46"/>
      <c r="K18" s="86"/>
      <c r="L18" s="85"/>
      <c r="M18" s="110"/>
    </row>
    <row r="19" spans="1:16" ht="22.95" customHeight="1" x14ac:dyDescent="0.45">
      <c r="A19" s="122"/>
      <c r="B19" s="134"/>
      <c r="C19" s="126" t="s">
        <v>111</v>
      </c>
      <c r="D19" s="22" t="s">
        <v>31</v>
      </c>
      <c r="E19" s="40"/>
      <c r="F19" s="27">
        <v>2600</v>
      </c>
      <c r="G19" s="27">
        <v>0</v>
      </c>
      <c r="H19" s="119">
        <v>2900</v>
      </c>
      <c r="I19" s="41"/>
      <c r="J19" s="46"/>
      <c r="K19" s="86"/>
      <c r="L19" s="85"/>
      <c r="M19" s="110"/>
      <c r="P19" s="48"/>
    </row>
    <row r="20" spans="1:16" ht="22.95" customHeight="1" x14ac:dyDescent="0.45">
      <c r="A20" s="123"/>
      <c r="B20" s="135"/>
      <c r="C20" s="127"/>
      <c r="D20" s="22"/>
      <c r="E20" s="40"/>
      <c r="F20" s="91">
        <v>0</v>
      </c>
      <c r="G20" s="91">
        <v>300</v>
      </c>
      <c r="H20" s="120"/>
      <c r="I20" s="41"/>
      <c r="J20" s="46"/>
      <c r="K20" s="86"/>
      <c r="L20" s="85"/>
      <c r="M20" s="57"/>
      <c r="P20" s="48"/>
    </row>
    <row r="21" spans="1:16" ht="22.95" customHeight="1" x14ac:dyDescent="0.45">
      <c r="A21" s="49"/>
      <c r="B21" s="49"/>
      <c r="C21" s="50"/>
      <c r="D21" s="51"/>
      <c r="E21" s="52"/>
      <c r="F21" s="53">
        <v>0</v>
      </c>
      <c r="G21" s="53">
        <v>0</v>
      </c>
      <c r="H21" s="53"/>
      <c r="I21" s="54"/>
      <c r="J21" s="52"/>
      <c r="K21" s="87"/>
      <c r="L21" s="88"/>
    </row>
    <row r="22" spans="1:16" ht="22.95" customHeight="1" x14ac:dyDescent="0.45">
      <c r="A22" s="121">
        <v>23</v>
      </c>
      <c r="B22" s="138">
        <v>107</v>
      </c>
      <c r="C22" s="126" t="s">
        <v>80</v>
      </c>
      <c r="D22" s="22" t="s">
        <v>26</v>
      </c>
      <c r="E22" s="40"/>
      <c r="F22" s="27">
        <v>3000</v>
      </c>
      <c r="G22" s="27">
        <v>0</v>
      </c>
      <c r="H22" s="119">
        <v>3375</v>
      </c>
      <c r="I22" s="41"/>
      <c r="J22" s="46"/>
      <c r="K22" s="89"/>
      <c r="L22" s="85"/>
      <c r="M22" s="110" t="s">
        <v>81</v>
      </c>
    </row>
    <row r="23" spans="1:16" ht="22.95" customHeight="1" x14ac:dyDescent="0.45">
      <c r="A23" s="122"/>
      <c r="B23" s="139"/>
      <c r="C23" s="127"/>
      <c r="D23" s="22"/>
      <c r="E23" s="40"/>
      <c r="F23" s="27">
        <v>0</v>
      </c>
      <c r="G23" s="27">
        <v>375</v>
      </c>
      <c r="H23" s="120"/>
      <c r="I23" s="41"/>
      <c r="J23" s="46"/>
      <c r="K23" s="89"/>
      <c r="L23" s="85"/>
      <c r="M23" s="110"/>
    </row>
    <row r="24" spans="1:16" ht="22.95" customHeight="1" x14ac:dyDescent="0.45">
      <c r="A24" s="122"/>
      <c r="B24" s="140">
        <v>108</v>
      </c>
      <c r="C24" s="126" t="s">
        <v>82</v>
      </c>
      <c r="D24" s="22" t="s">
        <v>26</v>
      </c>
      <c r="E24" s="40"/>
      <c r="F24" s="27">
        <v>3000</v>
      </c>
      <c r="G24" s="27">
        <v>0</v>
      </c>
      <c r="H24" s="119">
        <v>3375</v>
      </c>
      <c r="I24" s="41"/>
      <c r="J24" s="42"/>
      <c r="K24" s="89"/>
      <c r="L24" s="85"/>
      <c r="M24" s="110"/>
    </row>
    <row r="25" spans="1:16" ht="22.95" customHeight="1" x14ac:dyDescent="0.45">
      <c r="A25" s="122"/>
      <c r="B25" s="141"/>
      <c r="C25" s="127"/>
      <c r="D25" s="22"/>
      <c r="E25" s="40"/>
      <c r="F25" s="27">
        <v>0</v>
      </c>
      <c r="G25" s="27">
        <v>375</v>
      </c>
      <c r="H25" s="120"/>
      <c r="I25" s="41"/>
      <c r="J25" s="42"/>
      <c r="K25" s="89"/>
      <c r="L25" s="85"/>
      <c r="M25" s="110"/>
    </row>
    <row r="26" spans="1:16" ht="22.95" customHeight="1" x14ac:dyDescent="0.45">
      <c r="A26" s="122"/>
      <c r="B26" s="121">
        <v>110</v>
      </c>
      <c r="C26" s="126" t="s">
        <v>32</v>
      </c>
      <c r="D26" s="22" t="s">
        <v>26</v>
      </c>
      <c r="E26" s="40"/>
      <c r="F26" s="27">
        <v>3000</v>
      </c>
      <c r="G26" s="27">
        <v>0</v>
      </c>
      <c r="H26" s="119">
        <v>3375</v>
      </c>
      <c r="I26" s="41"/>
      <c r="J26" s="42"/>
      <c r="K26" s="89"/>
      <c r="L26" s="85"/>
      <c r="M26" s="110"/>
    </row>
    <row r="27" spans="1:16" ht="22.95" customHeight="1" x14ac:dyDescent="0.45">
      <c r="A27" s="122"/>
      <c r="B27" s="123"/>
      <c r="C27" s="127"/>
      <c r="D27" s="22"/>
      <c r="E27" s="40"/>
      <c r="F27" s="27">
        <v>0</v>
      </c>
      <c r="G27" s="27">
        <v>375</v>
      </c>
      <c r="H27" s="120"/>
      <c r="I27" s="41"/>
      <c r="J27" s="42"/>
      <c r="K27" s="89"/>
      <c r="L27" s="85"/>
      <c r="M27" s="110"/>
    </row>
    <row r="28" spans="1:16" ht="22.95" customHeight="1" x14ac:dyDescent="0.45">
      <c r="A28" s="122"/>
      <c r="B28" s="121">
        <v>111</v>
      </c>
      <c r="C28" s="126" t="s">
        <v>33</v>
      </c>
      <c r="D28" s="22" t="s">
        <v>26</v>
      </c>
      <c r="E28" s="40"/>
      <c r="F28" s="27">
        <v>6000</v>
      </c>
      <c r="G28" s="27">
        <v>0</v>
      </c>
      <c r="H28" s="119">
        <v>6750</v>
      </c>
      <c r="I28" s="41"/>
      <c r="J28" s="42"/>
      <c r="K28" s="85"/>
      <c r="L28" s="85"/>
      <c r="M28" s="110"/>
    </row>
    <row r="29" spans="1:16" ht="22.95" customHeight="1" x14ac:dyDescent="0.45">
      <c r="A29" s="122"/>
      <c r="B29" s="123"/>
      <c r="C29" s="127"/>
      <c r="D29" s="22"/>
      <c r="E29" s="40"/>
      <c r="F29" s="27">
        <v>0</v>
      </c>
      <c r="G29" s="27">
        <v>750</v>
      </c>
      <c r="H29" s="120"/>
      <c r="I29" s="41"/>
      <c r="J29" s="42"/>
      <c r="K29" s="85"/>
      <c r="L29" s="85"/>
      <c r="M29" s="110"/>
    </row>
    <row r="30" spans="1:16" ht="22.95" customHeight="1" x14ac:dyDescent="0.45">
      <c r="A30" s="122"/>
      <c r="B30" s="121">
        <v>112</v>
      </c>
      <c r="C30" s="126" t="s">
        <v>34</v>
      </c>
      <c r="D30" s="22" t="s">
        <v>30</v>
      </c>
      <c r="E30" s="40"/>
      <c r="F30" s="27">
        <v>3000</v>
      </c>
      <c r="G30" s="27">
        <v>0</v>
      </c>
      <c r="H30" s="119">
        <v>3375</v>
      </c>
      <c r="I30" s="41"/>
      <c r="J30" s="42"/>
      <c r="K30" s="85"/>
      <c r="L30" s="85"/>
      <c r="M30" s="110"/>
    </row>
    <row r="31" spans="1:16" ht="22.95" customHeight="1" x14ac:dyDescent="0.45">
      <c r="A31" s="122"/>
      <c r="B31" s="123"/>
      <c r="C31" s="127"/>
      <c r="D31" s="22"/>
      <c r="E31" s="40"/>
      <c r="F31" s="27">
        <v>0</v>
      </c>
      <c r="G31" s="27">
        <v>375</v>
      </c>
      <c r="H31" s="120"/>
      <c r="I31" s="41"/>
      <c r="J31" s="42"/>
      <c r="K31" s="85"/>
      <c r="L31" s="85"/>
      <c r="M31" s="110"/>
    </row>
    <row r="32" spans="1:16" ht="22.95" customHeight="1" x14ac:dyDescent="0.45">
      <c r="A32" s="122"/>
      <c r="B32" s="133">
        <v>113</v>
      </c>
      <c r="C32" s="126" t="s">
        <v>112</v>
      </c>
      <c r="D32" s="22" t="s">
        <v>31</v>
      </c>
      <c r="E32" s="40"/>
      <c r="F32" s="27">
        <v>400</v>
      </c>
      <c r="G32" s="27">
        <v>0</v>
      </c>
      <c r="H32" s="119">
        <v>475</v>
      </c>
      <c r="I32" s="41"/>
      <c r="J32" s="46"/>
      <c r="K32" s="85"/>
      <c r="L32" s="85"/>
      <c r="M32" s="110"/>
    </row>
    <row r="33" spans="1:16" ht="22.95" customHeight="1" x14ac:dyDescent="0.45">
      <c r="A33" s="122"/>
      <c r="B33" s="134"/>
      <c r="C33" s="127"/>
      <c r="D33" s="22"/>
      <c r="E33" s="40"/>
      <c r="F33" s="27">
        <v>0</v>
      </c>
      <c r="G33" s="27">
        <v>75</v>
      </c>
      <c r="H33" s="120"/>
      <c r="I33" s="41"/>
      <c r="J33" s="46"/>
      <c r="K33" s="85"/>
      <c r="L33" s="85"/>
      <c r="M33" s="110"/>
    </row>
    <row r="34" spans="1:16" ht="22.95" customHeight="1" x14ac:dyDescent="0.45">
      <c r="A34" s="122"/>
      <c r="B34" s="134"/>
      <c r="C34" s="126" t="s">
        <v>113</v>
      </c>
      <c r="D34" s="22" t="s">
        <v>31</v>
      </c>
      <c r="E34" s="40"/>
      <c r="F34" s="27">
        <v>2600</v>
      </c>
      <c r="G34" s="27">
        <v>0</v>
      </c>
      <c r="H34" s="119">
        <v>2900</v>
      </c>
      <c r="I34" s="41"/>
      <c r="J34" s="46"/>
      <c r="K34" s="85"/>
      <c r="L34" s="85"/>
      <c r="M34" s="110"/>
      <c r="P34" s="48"/>
    </row>
    <row r="35" spans="1:16" ht="22.95" customHeight="1" x14ac:dyDescent="0.45">
      <c r="A35" s="123"/>
      <c r="B35" s="135"/>
      <c r="C35" s="127"/>
      <c r="D35" s="22"/>
      <c r="E35" s="40"/>
      <c r="F35" s="91">
        <v>0</v>
      </c>
      <c r="G35" s="91">
        <v>300</v>
      </c>
      <c r="H35" s="120"/>
      <c r="I35" s="41"/>
      <c r="J35" s="46"/>
      <c r="K35" s="85"/>
      <c r="L35" s="85"/>
      <c r="M35" s="57"/>
      <c r="P35" s="48"/>
    </row>
    <row r="36" spans="1:16" ht="22.95" customHeight="1" x14ac:dyDescent="0.45">
      <c r="A36" s="49"/>
      <c r="B36" s="49"/>
      <c r="C36" s="50"/>
      <c r="D36" s="51"/>
      <c r="E36" s="52"/>
      <c r="F36" s="53">
        <v>0</v>
      </c>
      <c r="G36" s="53">
        <v>0</v>
      </c>
      <c r="H36" s="53"/>
      <c r="I36" s="54"/>
      <c r="J36" s="52"/>
      <c r="K36" s="88"/>
      <c r="L36" s="88"/>
      <c r="M36" s="57"/>
    </row>
    <row r="37" spans="1:16" ht="22.95" customHeight="1" x14ac:dyDescent="0.45">
      <c r="A37" s="121">
        <v>25</v>
      </c>
      <c r="B37" s="121">
        <v>117</v>
      </c>
      <c r="C37" s="126" t="s">
        <v>35</v>
      </c>
      <c r="D37" s="22" t="s">
        <v>26</v>
      </c>
      <c r="E37" s="40"/>
      <c r="F37" s="27">
        <v>9000</v>
      </c>
      <c r="G37" s="27">
        <v>0</v>
      </c>
      <c r="H37" s="119">
        <v>10125</v>
      </c>
      <c r="I37" s="41"/>
      <c r="J37" s="46"/>
      <c r="K37" s="85"/>
      <c r="L37" s="85"/>
      <c r="M37" s="110" t="s">
        <v>83</v>
      </c>
    </row>
    <row r="38" spans="1:16" ht="22.95" customHeight="1" x14ac:dyDescent="0.45">
      <c r="A38" s="122"/>
      <c r="B38" s="123"/>
      <c r="C38" s="127"/>
      <c r="D38" s="22"/>
      <c r="E38" s="40"/>
      <c r="F38" s="27">
        <v>0</v>
      </c>
      <c r="G38" s="27">
        <v>1125</v>
      </c>
      <c r="H38" s="120"/>
      <c r="I38" s="41"/>
      <c r="J38" s="46"/>
      <c r="K38" s="85"/>
      <c r="L38" s="85"/>
      <c r="M38" s="110"/>
    </row>
    <row r="39" spans="1:16" ht="22.95" customHeight="1" x14ac:dyDescent="0.45">
      <c r="A39" s="122"/>
      <c r="B39" s="136">
        <v>118</v>
      </c>
      <c r="C39" s="126" t="s">
        <v>84</v>
      </c>
      <c r="D39" s="22" t="s">
        <v>85</v>
      </c>
      <c r="E39" s="40"/>
      <c r="F39" s="27">
        <v>3000</v>
      </c>
      <c r="G39" s="27">
        <v>0</v>
      </c>
      <c r="H39" s="119">
        <v>3375</v>
      </c>
      <c r="I39" s="41"/>
      <c r="J39" s="46"/>
      <c r="K39" s="85"/>
      <c r="L39" s="85"/>
      <c r="M39" s="110"/>
    </row>
    <row r="40" spans="1:16" ht="22.95" customHeight="1" x14ac:dyDescent="0.45">
      <c r="A40" s="122"/>
      <c r="B40" s="137"/>
      <c r="C40" s="127"/>
      <c r="D40" s="22"/>
      <c r="E40" s="40"/>
      <c r="F40" s="27">
        <v>0</v>
      </c>
      <c r="G40" s="27">
        <v>375</v>
      </c>
      <c r="H40" s="120"/>
      <c r="I40" s="41"/>
      <c r="J40" s="46"/>
      <c r="K40" s="85"/>
      <c r="L40" s="85"/>
      <c r="M40" s="110"/>
    </row>
    <row r="41" spans="1:16" ht="22.95" customHeight="1" x14ac:dyDescent="0.45">
      <c r="A41" s="122"/>
      <c r="B41" s="130">
        <v>119</v>
      </c>
      <c r="C41" s="126" t="s">
        <v>116</v>
      </c>
      <c r="D41" s="22" t="s">
        <v>36</v>
      </c>
      <c r="E41" s="40"/>
      <c r="F41" s="27">
        <v>400</v>
      </c>
      <c r="G41" s="27">
        <v>0</v>
      </c>
      <c r="H41" s="119">
        <v>475</v>
      </c>
      <c r="I41" s="41"/>
      <c r="J41" s="46"/>
      <c r="K41" s="86"/>
      <c r="L41" s="85"/>
      <c r="M41" s="110"/>
    </row>
    <row r="42" spans="1:16" ht="22.95" customHeight="1" x14ac:dyDescent="0.45">
      <c r="A42" s="122"/>
      <c r="B42" s="131"/>
      <c r="C42" s="127"/>
      <c r="D42" s="22"/>
      <c r="E42" s="40"/>
      <c r="F42" s="27">
        <v>0</v>
      </c>
      <c r="G42" s="27">
        <v>75</v>
      </c>
      <c r="H42" s="120"/>
      <c r="I42" s="41"/>
      <c r="J42" s="46"/>
      <c r="K42" s="86"/>
      <c r="L42" s="85"/>
      <c r="M42" s="110"/>
    </row>
    <row r="43" spans="1:16" ht="22.95" customHeight="1" x14ac:dyDescent="0.45">
      <c r="A43" s="122"/>
      <c r="B43" s="131"/>
      <c r="C43" s="126" t="s">
        <v>117</v>
      </c>
      <c r="D43" s="22" t="s">
        <v>36</v>
      </c>
      <c r="E43" s="40"/>
      <c r="F43" s="27">
        <v>2600</v>
      </c>
      <c r="G43" s="27">
        <v>0</v>
      </c>
      <c r="H43" s="119">
        <v>2900</v>
      </c>
      <c r="I43" s="41"/>
      <c r="J43" s="46"/>
      <c r="K43" s="86"/>
      <c r="L43" s="85"/>
      <c r="M43" s="110"/>
      <c r="P43" s="48"/>
    </row>
    <row r="44" spans="1:16" ht="22.95" customHeight="1" x14ac:dyDescent="0.45">
      <c r="A44" s="123"/>
      <c r="B44" s="132"/>
      <c r="C44" s="127"/>
      <c r="D44" s="22"/>
      <c r="E44" s="40"/>
      <c r="F44" s="91">
        <v>0</v>
      </c>
      <c r="G44" s="91">
        <v>300</v>
      </c>
      <c r="H44" s="120"/>
      <c r="I44" s="41"/>
      <c r="J44" s="46"/>
      <c r="K44" s="86"/>
      <c r="L44" s="85"/>
      <c r="M44" s="57"/>
      <c r="P44" s="48"/>
    </row>
    <row r="45" spans="1:16" ht="22.95" customHeight="1" x14ac:dyDescent="0.45">
      <c r="A45" s="49"/>
      <c r="B45" s="49"/>
      <c r="C45" s="50"/>
      <c r="D45" s="51"/>
      <c r="E45" s="52"/>
      <c r="F45" s="53">
        <v>0</v>
      </c>
      <c r="G45" s="53">
        <v>0</v>
      </c>
      <c r="H45" s="53"/>
      <c r="I45" s="54"/>
      <c r="J45" s="52"/>
      <c r="K45" s="87"/>
      <c r="L45" s="88"/>
    </row>
    <row r="46" spans="1:16" ht="22.95" customHeight="1" x14ac:dyDescent="0.45">
      <c r="A46" s="121">
        <v>24</v>
      </c>
      <c r="B46" s="121">
        <v>114</v>
      </c>
      <c r="C46" s="126" t="s">
        <v>37</v>
      </c>
      <c r="D46" s="22" t="s">
        <v>26</v>
      </c>
      <c r="E46" s="40"/>
      <c r="F46" s="27">
        <v>3500</v>
      </c>
      <c r="G46" s="27">
        <v>0</v>
      </c>
      <c r="H46" s="119">
        <v>3850</v>
      </c>
      <c r="I46" s="41"/>
      <c r="J46" s="46"/>
      <c r="K46" s="86"/>
      <c r="L46" s="85"/>
      <c r="M46" s="110" t="s">
        <v>86</v>
      </c>
    </row>
    <row r="47" spans="1:16" ht="22.95" customHeight="1" x14ac:dyDescent="0.45">
      <c r="A47" s="122"/>
      <c r="B47" s="123"/>
      <c r="C47" s="127"/>
      <c r="D47" s="22"/>
      <c r="E47" s="40"/>
      <c r="F47" s="27">
        <v>0</v>
      </c>
      <c r="G47" s="27">
        <v>350</v>
      </c>
      <c r="H47" s="120"/>
      <c r="I47" s="41"/>
      <c r="J47" s="46"/>
      <c r="K47" s="86"/>
      <c r="L47" s="85"/>
      <c r="M47" s="110"/>
    </row>
    <row r="48" spans="1:16" ht="22.95" customHeight="1" x14ac:dyDescent="0.45">
      <c r="A48" s="122"/>
      <c r="B48" s="121">
        <v>115</v>
      </c>
      <c r="C48" s="126" t="s">
        <v>38</v>
      </c>
      <c r="D48" s="22" t="s">
        <v>39</v>
      </c>
      <c r="E48" s="40"/>
      <c r="F48" s="27">
        <v>3500</v>
      </c>
      <c r="G48" s="27">
        <v>0</v>
      </c>
      <c r="H48" s="119">
        <v>3850</v>
      </c>
      <c r="I48" s="41"/>
      <c r="J48" s="42"/>
      <c r="K48" s="85"/>
      <c r="L48" s="85"/>
      <c r="M48" s="110"/>
    </row>
    <row r="49" spans="1:16" ht="22.95" customHeight="1" x14ac:dyDescent="0.45">
      <c r="A49" s="122"/>
      <c r="B49" s="123"/>
      <c r="C49" s="127"/>
      <c r="D49" s="22"/>
      <c r="E49" s="40"/>
      <c r="F49" s="27">
        <v>0</v>
      </c>
      <c r="G49" s="27">
        <v>350</v>
      </c>
      <c r="H49" s="120"/>
      <c r="I49" s="41"/>
      <c r="J49" s="42"/>
      <c r="K49" s="85"/>
      <c r="L49" s="85"/>
      <c r="M49" s="110"/>
    </row>
    <row r="50" spans="1:16" ht="22.95" customHeight="1" x14ac:dyDescent="0.45">
      <c r="A50" s="122"/>
      <c r="B50" s="121">
        <v>159</v>
      </c>
      <c r="C50" s="126" t="s">
        <v>40</v>
      </c>
      <c r="D50" s="22" t="s">
        <v>26</v>
      </c>
      <c r="E50" s="40"/>
      <c r="F50" s="27">
        <v>3500</v>
      </c>
      <c r="G50" s="27">
        <v>0</v>
      </c>
      <c r="H50" s="119">
        <v>3850</v>
      </c>
      <c r="I50" s="41"/>
      <c r="J50" s="42"/>
      <c r="K50" s="85"/>
      <c r="L50" s="85"/>
      <c r="M50" s="110"/>
    </row>
    <row r="51" spans="1:16" ht="22.95" customHeight="1" x14ac:dyDescent="0.45">
      <c r="A51" s="122"/>
      <c r="B51" s="123"/>
      <c r="C51" s="127"/>
      <c r="D51" s="22"/>
      <c r="E51" s="40"/>
      <c r="F51" s="27">
        <v>0</v>
      </c>
      <c r="G51" s="27">
        <v>350</v>
      </c>
      <c r="H51" s="120"/>
      <c r="I51" s="41"/>
      <c r="J51" s="42"/>
      <c r="K51" s="85"/>
      <c r="L51" s="85"/>
      <c r="M51" s="110"/>
    </row>
    <row r="52" spans="1:16" ht="22.95" customHeight="1" x14ac:dyDescent="0.45">
      <c r="A52" s="122"/>
      <c r="B52" s="121">
        <v>160</v>
      </c>
      <c r="C52" s="126" t="s">
        <v>41</v>
      </c>
      <c r="D52" s="22" t="s">
        <v>85</v>
      </c>
      <c r="E52" s="40"/>
      <c r="F52" s="27">
        <v>3500</v>
      </c>
      <c r="G52" s="27">
        <v>0</v>
      </c>
      <c r="H52" s="119">
        <v>3850</v>
      </c>
      <c r="I52" s="41"/>
      <c r="J52" s="42"/>
      <c r="K52" s="85"/>
      <c r="L52" s="85"/>
      <c r="M52" s="110"/>
    </row>
    <row r="53" spans="1:16" ht="22.95" customHeight="1" x14ac:dyDescent="0.45">
      <c r="A53" s="122"/>
      <c r="B53" s="123"/>
      <c r="C53" s="127"/>
      <c r="D53" s="22"/>
      <c r="E53" s="40"/>
      <c r="F53" s="92">
        <v>0</v>
      </c>
      <c r="G53" s="27">
        <v>350</v>
      </c>
      <c r="H53" s="120"/>
      <c r="I53" s="41"/>
      <c r="J53" s="42"/>
      <c r="K53" s="85"/>
      <c r="L53" s="85"/>
      <c r="M53" s="110"/>
    </row>
    <row r="54" spans="1:16" ht="22.95" customHeight="1" x14ac:dyDescent="0.45">
      <c r="A54" s="122"/>
      <c r="B54" s="133">
        <v>116</v>
      </c>
      <c r="C54" s="126" t="s">
        <v>114</v>
      </c>
      <c r="D54" s="22" t="s">
        <v>36</v>
      </c>
      <c r="E54" s="40"/>
      <c r="F54" s="59">
        <v>500</v>
      </c>
      <c r="G54" s="27">
        <v>0</v>
      </c>
      <c r="H54" s="119">
        <v>550</v>
      </c>
      <c r="I54" s="41"/>
      <c r="J54" s="42"/>
      <c r="K54" s="85"/>
      <c r="L54" s="85"/>
      <c r="M54" s="110"/>
    </row>
    <row r="55" spans="1:16" ht="22.95" customHeight="1" x14ac:dyDescent="0.45">
      <c r="A55" s="122"/>
      <c r="B55" s="134"/>
      <c r="C55" s="127"/>
      <c r="D55" s="22"/>
      <c r="E55" s="40"/>
      <c r="F55" s="59">
        <v>0</v>
      </c>
      <c r="G55" s="27">
        <v>50</v>
      </c>
      <c r="H55" s="120"/>
      <c r="I55" s="41"/>
      <c r="J55" s="42"/>
      <c r="K55" s="85"/>
      <c r="L55" s="85"/>
      <c r="M55" s="110"/>
    </row>
    <row r="56" spans="1:16" ht="22.95" customHeight="1" x14ac:dyDescent="0.45">
      <c r="A56" s="122"/>
      <c r="B56" s="134"/>
      <c r="C56" s="126" t="s">
        <v>115</v>
      </c>
      <c r="D56" s="22" t="s">
        <v>36</v>
      </c>
      <c r="E56" s="40"/>
      <c r="F56" s="27">
        <v>3000</v>
      </c>
      <c r="G56" s="27">
        <v>0</v>
      </c>
      <c r="H56" s="119">
        <v>3300</v>
      </c>
      <c r="I56" s="41"/>
      <c r="J56" s="60"/>
      <c r="K56" s="85"/>
      <c r="L56" s="85"/>
      <c r="M56" s="110"/>
      <c r="P56" s="48"/>
    </row>
    <row r="57" spans="1:16" ht="22.95" customHeight="1" x14ac:dyDescent="0.45">
      <c r="A57" s="123"/>
      <c r="B57" s="135"/>
      <c r="C57" s="127"/>
      <c r="D57" s="22"/>
      <c r="E57" s="40"/>
      <c r="F57" s="91">
        <v>0</v>
      </c>
      <c r="G57" s="91">
        <v>300</v>
      </c>
      <c r="H57" s="120"/>
      <c r="I57" s="41"/>
      <c r="J57" s="60"/>
      <c r="K57" s="85"/>
      <c r="L57" s="85"/>
      <c r="M57" s="57"/>
      <c r="P57" s="48"/>
    </row>
    <row r="58" spans="1:16" s="62" customFormat="1" ht="22.95" customHeight="1" x14ac:dyDescent="0.45">
      <c r="A58" s="49"/>
      <c r="B58" s="49"/>
      <c r="C58" s="50"/>
      <c r="D58" s="51"/>
      <c r="E58" s="52"/>
      <c r="F58" s="53">
        <v>0</v>
      </c>
      <c r="G58" s="53">
        <v>0</v>
      </c>
      <c r="H58" s="53"/>
      <c r="I58" s="54"/>
      <c r="J58" s="61"/>
      <c r="K58" s="88"/>
      <c r="L58" s="88"/>
      <c r="O58" s="32"/>
    </row>
    <row r="59" spans="1:16" ht="22.95" customHeight="1" x14ac:dyDescent="0.45">
      <c r="A59" s="121">
        <v>37</v>
      </c>
      <c r="B59" s="121">
        <v>154</v>
      </c>
      <c r="C59" s="126" t="s">
        <v>42</v>
      </c>
      <c r="D59" s="26" t="s">
        <v>26</v>
      </c>
      <c r="E59" s="40"/>
      <c r="F59" s="27">
        <v>3700</v>
      </c>
      <c r="G59" s="27">
        <v>0</v>
      </c>
      <c r="H59" s="119">
        <v>4163</v>
      </c>
      <c r="I59" s="41"/>
      <c r="J59" s="42"/>
      <c r="K59" s="85"/>
      <c r="L59" s="85"/>
      <c r="M59" s="110" t="s">
        <v>87</v>
      </c>
    </row>
    <row r="60" spans="1:16" ht="22.95" customHeight="1" x14ac:dyDescent="0.45">
      <c r="A60" s="122"/>
      <c r="B60" s="123"/>
      <c r="C60" s="127"/>
      <c r="D60" s="26"/>
      <c r="E60" s="40"/>
      <c r="F60" s="27">
        <v>0</v>
      </c>
      <c r="G60" s="27">
        <v>463</v>
      </c>
      <c r="H60" s="120"/>
      <c r="I60" s="41"/>
      <c r="J60" s="42"/>
      <c r="K60" s="85"/>
      <c r="L60" s="85"/>
      <c r="M60" s="110"/>
    </row>
    <row r="61" spans="1:16" ht="22.95" customHeight="1" x14ac:dyDescent="0.45">
      <c r="A61" s="122"/>
      <c r="B61" s="136">
        <v>155</v>
      </c>
      <c r="C61" s="126" t="s">
        <v>88</v>
      </c>
      <c r="D61" s="22" t="s">
        <v>85</v>
      </c>
      <c r="E61" s="40"/>
      <c r="F61" s="27">
        <v>3700</v>
      </c>
      <c r="G61" s="27">
        <v>0</v>
      </c>
      <c r="H61" s="119">
        <v>4163</v>
      </c>
      <c r="I61" s="41"/>
      <c r="J61" s="42"/>
      <c r="K61" s="85"/>
      <c r="L61" s="85"/>
      <c r="M61" s="110"/>
    </row>
    <row r="62" spans="1:16" ht="22.95" customHeight="1" x14ac:dyDescent="0.45">
      <c r="A62" s="122"/>
      <c r="B62" s="137"/>
      <c r="C62" s="127"/>
      <c r="D62" s="22"/>
      <c r="E62" s="40"/>
      <c r="F62" s="27">
        <v>0</v>
      </c>
      <c r="G62" s="27">
        <v>463</v>
      </c>
      <c r="H62" s="120"/>
      <c r="I62" s="41"/>
      <c r="J62" s="42"/>
      <c r="K62" s="85"/>
      <c r="L62" s="85"/>
      <c r="M62" s="110"/>
    </row>
    <row r="63" spans="1:16" ht="22.95" customHeight="1" x14ac:dyDescent="0.45">
      <c r="A63" s="122"/>
      <c r="B63" s="130">
        <v>156</v>
      </c>
      <c r="C63" s="126" t="s">
        <v>118</v>
      </c>
      <c r="D63" s="23" t="s">
        <v>36</v>
      </c>
      <c r="E63" s="40"/>
      <c r="F63" s="27">
        <v>1000</v>
      </c>
      <c r="G63" s="27">
        <v>0</v>
      </c>
      <c r="H63" s="119">
        <v>1063</v>
      </c>
      <c r="I63" s="41"/>
      <c r="J63" s="42"/>
      <c r="K63" s="85"/>
      <c r="L63" s="85"/>
      <c r="M63" s="110"/>
    </row>
    <row r="64" spans="1:16" ht="22.95" customHeight="1" x14ac:dyDescent="0.45">
      <c r="A64" s="122"/>
      <c r="B64" s="131"/>
      <c r="C64" s="127"/>
      <c r="D64" s="23"/>
      <c r="E64" s="40"/>
      <c r="F64" s="27">
        <v>0</v>
      </c>
      <c r="G64" s="27">
        <v>63</v>
      </c>
      <c r="H64" s="120"/>
      <c r="I64" s="41"/>
      <c r="J64" s="42"/>
      <c r="K64" s="85"/>
      <c r="L64" s="85"/>
      <c r="M64" s="110"/>
    </row>
    <row r="65" spans="1:16" ht="22.95" customHeight="1" x14ac:dyDescent="0.45">
      <c r="A65" s="122"/>
      <c r="B65" s="131"/>
      <c r="C65" s="126" t="s">
        <v>119</v>
      </c>
      <c r="D65" s="23" t="s">
        <v>36</v>
      </c>
      <c r="E65" s="40"/>
      <c r="F65" s="27">
        <v>2700</v>
      </c>
      <c r="G65" s="27">
        <v>0</v>
      </c>
      <c r="H65" s="119">
        <v>3100</v>
      </c>
      <c r="I65" s="41"/>
      <c r="J65" s="63"/>
      <c r="K65" s="85"/>
      <c r="L65" s="85"/>
      <c r="M65" s="110"/>
      <c r="P65" s="48"/>
    </row>
    <row r="66" spans="1:16" ht="22.95" customHeight="1" x14ac:dyDescent="0.45">
      <c r="A66" s="123"/>
      <c r="B66" s="132"/>
      <c r="C66" s="127"/>
      <c r="D66" s="23"/>
      <c r="E66" s="40"/>
      <c r="F66" s="91">
        <v>0</v>
      </c>
      <c r="G66" s="91">
        <v>400</v>
      </c>
      <c r="H66" s="120"/>
      <c r="I66" s="41"/>
      <c r="J66" s="63"/>
      <c r="K66" s="85"/>
      <c r="L66" s="85"/>
      <c r="M66" s="57"/>
      <c r="P66" s="48"/>
    </row>
    <row r="67" spans="1:16" ht="22.95" customHeight="1" x14ac:dyDescent="0.45">
      <c r="A67" s="49"/>
      <c r="B67" s="49"/>
      <c r="C67" s="50"/>
      <c r="D67" s="64"/>
      <c r="E67" s="52"/>
      <c r="F67" s="53">
        <v>0</v>
      </c>
      <c r="G67" s="53">
        <v>0</v>
      </c>
      <c r="H67" s="53"/>
      <c r="I67" s="54"/>
      <c r="J67" s="61"/>
      <c r="K67" s="90"/>
      <c r="L67" s="88"/>
    </row>
    <row r="68" spans="1:16" ht="22.95" customHeight="1" x14ac:dyDescent="0.45">
      <c r="A68" s="121">
        <v>26</v>
      </c>
      <c r="B68" s="121">
        <v>120</v>
      </c>
      <c r="C68" s="126" t="s">
        <v>43</v>
      </c>
      <c r="D68" s="25" t="s">
        <v>26</v>
      </c>
      <c r="E68" s="40"/>
      <c r="F68" s="27">
        <v>4000</v>
      </c>
      <c r="G68" s="27">
        <v>0</v>
      </c>
      <c r="H68" s="119">
        <v>4500</v>
      </c>
      <c r="I68" s="41"/>
      <c r="J68" s="42"/>
      <c r="K68" s="85"/>
      <c r="L68" s="85"/>
      <c r="M68" s="110" t="s">
        <v>89</v>
      </c>
    </row>
    <row r="69" spans="1:16" ht="22.95" customHeight="1" x14ac:dyDescent="0.45">
      <c r="A69" s="122"/>
      <c r="B69" s="123"/>
      <c r="C69" s="127"/>
      <c r="D69" s="25"/>
      <c r="E69" s="40"/>
      <c r="F69" s="27">
        <v>0</v>
      </c>
      <c r="G69" s="27">
        <v>500</v>
      </c>
      <c r="H69" s="120"/>
      <c r="I69" s="41"/>
      <c r="J69" s="42"/>
      <c r="K69" s="85"/>
      <c r="L69" s="85"/>
      <c r="M69" s="110"/>
    </row>
    <row r="70" spans="1:16" ht="22.95" customHeight="1" x14ac:dyDescent="0.45">
      <c r="A70" s="122"/>
      <c r="B70" s="121">
        <v>121</v>
      </c>
      <c r="C70" s="126" t="s">
        <v>44</v>
      </c>
      <c r="D70" s="22" t="s">
        <v>85</v>
      </c>
      <c r="E70" s="40"/>
      <c r="F70" s="27">
        <v>4000</v>
      </c>
      <c r="G70" s="27">
        <v>0</v>
      </c>
      <c r="H70" s="119">
        <v>4500</v>
      </c>
      <c r="I70" s="41"/>
      <c r="J70" s="42"/>
      <c r="K70" s="85"/>
      <c r="L70" s="85"/>
      <c r="M70" s="110"/>
    </row>
    <row r="71" spans="1:16" ht="22.95" customHeight="1" x14ac:dyDescent="0.45">
      <c r="A71" s="122"/>
      <c r="B71" s="123"/>
      <c r="C71" s="127"/>
      <c r="D71" s="22"/>
      <c r="E71" s="40"/>
      <c r="F71" s="27">
        <v>0</v>
      </c>
      <c r="G71" s="27">
        <v>500</v>
      </c>
      <c r="H71" s="120"/>
      <c r="I71" s="41"/>
      <c r="J71" s="42"/>
      <c r="K71" s="85"/>
      <c r="L71" s="85"/>
      <c r="M71" s="110"/>
    </row>
    <row r="72" spans="1:16" ht="22.95" customHeight="1" x14ac:dyDescent="0.45">
      <c r="A72" s="122"/>
      <c r="B72" s="130">
        <v>122</v>
      </c>
      <c r="C72" s="126" t="s">
        <v>120</v>
      </c>
      <c r="D72" s="39" t="s">
        <v>121</v>
      </c>
      <c r="E72" s="40"/>
      <c r="F72" s="27">
        <v>1500</v>
      </c>
      <c r="G72" s="27">
        <v>0</v>
      </c>
      <c r="H72" s="119">
        <v>1700</v>
      </c>
      <c r="I72" s="41"/>
      <c r="J72" s="42"/>
      <c r="K72" s="85"/>
      <c r="L72" s="85"/>
      <c r="M72" s="110"/>
    </row>
    <row r="73" spans="1:16" ht="22.95" customHeight="1" x14ac:dyDescent="0.45">
      <c r="A73" s="122"/>
      <c r="B73" s="131"/>
      <c r="C73" s="127"/>
      <c r="D73" s="39"/>
      <c r="E73" s="40"/>
      <c r="F73" s="27">
        <v>0</v>
      </c>
      <c r="G73" s="27">
        <v>200</v>
      </c>
      <c r="H73" s="120"/>
      <c r="I73" s="41"/>
      <c r="J73" s="42"/>
      <c r="K73" s="85"/>
      <c r="L73" s="85"/>
      <c r="M73" s="110"/>
    </row>
    <row r="74" spans="1:16" ht="22.95" customHeight="1" x14ac:dyDescent="0.45">
      <c r="A74" s="122"/>
      <c r="B74" s="131"/>
      <c r="C74" s="126" t="s">
        <v>122</v>
      </c>
      <c r="D74" s="25" t="s">
        <v>36</v>
      </c>
      <c r="E74" s="40"/>
      <c r="F74" s="27">
        <v>2500</v>
      </c>
      <c r="G74" s="27">
        <v>0</v>
      </c>
      <c r="H74" s="119">
        <v>2800</v>
      </c>
      <c r="I74" s="41"/>
      <c r="J74" s="60"/>
      <c r="K74" s="85"/>
      <c r="L74" s="85"/>
      <c r="M74" s="110"/>
      <c r="P74" s="48"/>
    </row>
    <row r="75" spans="1:16" ht="22.95" customHeight="1" x14ac:dyDescent="0.45">
      <c r="A75" s="123"/>
      <c r="B75" s="132"/>
      <c r="C75" s="127"/>
      <c r="D75" s="25"/>
      <c r="E75" s="40"/>
      <c r="F75" s="91">
        <v>0</v>
      </c>
      <c r="G75" s="91">
        <v>300</v>
      </c>
      <c r="H75" s="120"/>
      <c r="I75" s="41"/>
      <c r="J75" s="60"/>
      <c r="K75" s="85"/>
      <c r="L75" s="85"/>
      <c r="M75" s="57"/>
      <c r="P75" s="48"/>
    </row>
    <row r="76" spans="1:16" ht="22.95" customHeight="1" x14ac:dyDescent="0.45">
      <c r="A76" s="49"/>
      <c r="B76" s="65"/>
      <c r="C76" s="50"/>
      <c r="D76" s="66"/>
      <c r="E76" s="52"/>
      <c r="F76" s="53">
        <v>0</v>
      </c>
      <c r="G76" s="53">
        <v>0</v>
      </c>
      <c r="H76" s="53"/>
      <c r="I76" s="54"/>
      <c r="J76" s="61"/>
      <c r="K76" s="90"/>
      <c r="L76" s="88"/>
      <c r="M76" s="57"/>
    </row>
    <row r="77" spans="1:16" ht="22.95" customHeight="1" x14ac:dyDescent="0.45">
      <c r="A77" s="121">
        <v>27</v>
      </c>
      <c r="B77" s="144">
        <v>123</v>
      </c>
      <c r="C77" s="126" t="s">
        <v>123</v>
      </c>
      <c r="D77" s="25" t="s">
        <v>26</v>
      </c>
      <c r="E77" s="40"/>
      <c r="F77" s="27">
        <v>6000</v>
      </c>
      <c r="G77" s="27">
        <v>0</v>
      </c>
      <c r="H77" s="119">
        <v>6600</v>
      </c>
      <c r="I77" s="41"/>
      <c r="J77" s="42"/>
      <c r="K77" s="85"/>
      <c r="L77" s="85"/>
      <c r="M77" s="110" t="s">
        <v>90</v>
      </c>
    </row>
    <row r="78" spans="1:16" ht="22.95" customHeight="1" x14ac:dyDescent="0.45">
      <c r="A78" s="122"/>
      <c r="B78" s="145"/>
      <c r="C78" s="127"/>
      <c r="D78" s="25"/>
      <c r="E78" s="40"/>
      <c r="F78" s="27">
        <v>0</v>
      </c>
      <c r="G78" s="27">
        <v>600</v>
      </c>
      <c r="H78" s="120"/>
      <c r="I78" s="41"/>
      <c r="J78" s="42"/>
      <c r="K78" s="85"/>
      <c r="L78" s="85"/>
      <c r="M78" s="110"/>
    </row>
    <row r="79" spans="1:16" ht="22.95" customHeight="1" x14ac:dyDescent="0.45">
      <c r="A79" s="122"/>
      <c r="B79" s="121">
        <v>161</v>
      </c>
      <c r="C79" s="126" t="s">
        <v>45</v>
      </c>
      <c r="D79" s="22" t="s">
        <v>85</v>
      </c>
      <c r="E79" s="40"/>
      <c r="F79" s="27">
        <v>2000</v>
      </c>
      <c r="G79" s="27">
        <v>0</v>
      </c>
      <c r="H79" s="119">
        <v>2200</v>
      </c>
      <c r="I79" s="41"/>
      <c r="J79" s="42"/>
      <c r="K79" s="85"/>
      <c r="L79" s="85"/>
      <c r="M79" s="110"/>
    </row>
    <row r="80" spans="1:16" ht="22.95" customHeight="1" x14ac:dyDescent="0.45">
      <c r="A80" s="122"/>
      <c r="B80" s="123"/>
      <c r="C80" s="127"/>
      <c r="D80" s="22"/>
      <c r="E80" s="40"/>
      <c r="F80" s="27">
        <v>0</v>
      </c>
      <c r="G80" s="27">
        <v>200</v>
      </c>
      <c r="H80" s="120"/>
      <c r="I80" s="41"/>
      <c r="J80" s="42"/>
      <c r="K80" s="85"/>
      <c r="L80" s="85"/>
      <c r="M80" s="110"/>
    </row>
    <row r="81" spans="1:16" ht="22.95" customHeight="1" x14ac:dyDescent="0.45">
      <c r="A81" s="122"/>
      <c r="B81" s="121">
        <v>162</v>
      </c>
      <c r="C81" s="126" t="s">
        <v>46</v>
      </c>
      <c r="D81" s="22" t="s">
        <v>85</v>
      </c>
      <c r="E81" s="40"/>
      <c r="F81" s="27">
        <v>2000</v>
      </c>
      <c r="G81" s="27">
        <v>0</v>
      </c>
      <c r="H81" s="119">
        <v>2200</v>
      </c>
      <c r="I81" s="41"/>
      <c r="J81" s="42"/>
      <c r="K81" s="85"/>
      <c r="L81" s="85"/>
      <c r="M81" s="110"/>
    </row>
    <row r="82" spans="1:16" ht="22.95" customHeight="1" x14ac:dyDescent="0.45">
      <c r="A82" s="122"/>
      <c r="B82" s="123"/>
      <c r="C82" s="127"/>
      <c r="D82" s="22"/>
      <c r="E82" s="40"/>
      <c r="F82" s="27">
        <v>0</v>
      </c>
      <c r="G82" s="27">
        <v>200</v>
      </c>
      <c r="H82" s="120"/>
      <c r="I82" s="41"/>
      <c r="J82" s="42"/>
      <c r="K82" s="85"/>
      <c r="L82" s="85"/>
      <c r="M82" s="110"/>
    </row>
    <row r="83" spans="1:16" ht="22.95" customHeight="1" x14ac:dyDescent="0.45">
      <c r="A83" s="122"/>
      <c r="B83" s="130">
        <v>125</v>
      </c>
      <c r="C83" s="126" t="s">
        <v>124</v>
      </c>
      <c r="D83" s="26" t="s">
        <v>36</v>
      </c>
      <c r="E83" s="40"/>
      <c r="F83" s="27">
        <v>1000</v>
      </c>
      <c r="G83" s="27">
        <v>0</v>
      </c>
      <c r="H83" s="119">
        <v>1100</v>
      </c>
      <c r="I83" s="41"/>
      <c r="J83" s="42"/>
      <c r="K83" s="85"/>
      <c r="L83" s="85"/>
      <c r="M83" s="110"/>
    </row>
    <row r="84" spans="1:16" ht="22.95" customHeight="1" x14ac:dyDescent="0.45">
      <c r="A84" s="122"/>
      <c r="B84" s="131"/>
      <c r="C84" s="127"/>
      <c r="D84" s="26"/>
      <c r="E84" s="40"/>
      <c r="F84" s="27">
        <v>0</v>
      </c>
      <c r="G84" s="27">
        <v>100</v>
      </c>
      <c r="H84" s="120"/>
      <c r="I84" s="41"/>
      <c r="J84" s="42"/>
      <c r="K84" s="85"/>
      <c r="L84" s="85"/>
      <c r="M84" s="110"/>
    </row>
    <row r="85" spans="1:16" ht="22.95" customHeight="1" x14ac:dyDescent="0.45">
      <c r="A85" s="122"/>
      <c r="B85" s="131"/>
      <c r="C85" s="126" t="s">
        <v>125</v>
      </c>
      <c r="D85" s="25" t="s">
        <v>36</v>
      </c>
      <c r="E85" s="40"/>
      <c r="F85" s="27">
        <v>1000</v>
      </c>
      <c r="G85" s="27">
        <v>0</v>
      </c>
      <c r="H85" s="119">
        <v>1100</v>
      </c>
      <c r="I85" s="41"/>
      <c r="J85" s="60"/>
      <c r="K85" s="85"/>
      <c r="L85" s="85"/>
      <c r="M85" s="110"/>
      <c r="P85" s="48"/>
    </row>
    <row r="86" spans="1:16" ht="22.95" customHeight="1" x14ac:dyDescent="0.45">
      <c r="A86" s="123"/>
      <c r="B86" s="132"/>
      <c r="C86" s="127"/>
      <c r="D86" s="25"/>
      <c r="E86" s="40"/>
      <c r="F86" s="91">
        <v>0</v>
      </c>
      <c r="G86" s="91">
        <v>100</v>
      </c>
      <c r="H86" s="120"/>
      <c r="I86" s="41"/>
      <c r="J86" s="60"/>
      <c r="K86" s="85"/>
      <c r="L86" s="85"/>
      <c r="M86" s="57"/>
      <c r="P86" s="48"/>
    </row>
    <row r="87" spans="1:16" ht="22.95" customHeight="1" x14ac:dyDescent="0.45">
      <c r="A87" s="49"/>
      <c r="B87" s="49"/>
      <c r="C87" s="50"/>
      <c r="D87" s="66"/>
      <c r="E87" s="52"/>
      <c r="F87" s="53">
        <v>0</v>
      </c>
      <c r="G87" s="53">
        <v>0</v>
      </c>
      <c r="H87" s="53"/>
      <c r="I87" s="54"/>
      <c r="J87" s="61"/>
      <c r="K87" s="88"/>
      <c r="L87" s="88"/>
    </row>
    <row r="88" spans="1:16" ht="22.95" customHeight="1" x14ac:dyDescent="0.45">
      <c r="A88" s="121">
        <v>36</v>
      </c>
      <c r="B88" s="121">
        <v>150</v>
      </c>
      <c r="C88" s="126" t="s">
        <v>47</v>
      </c>
      <c r="D88" s="26" t="s">
        <v>26</v>
      </c>
      <c r="E88" s="40"/>
      <c r="F88" s="27">
        <v>5400</v>
      </c>
      <c r="G88" s="27">
        <v>0</v>
      </c>
      <c r="H88" s="119">
        <v>6025</v>
      </c>
      <c r="I88" s="41"/>
      <c r="J88" s="42"/>
      <c r="K88" s="85"/>
      <c r="L88" s="85"/>
      <c r="M88" s="109" t="s">
        <v>91</v>
      </c>
    </row>
    <row r="89" spans="1:16" ht="22.95" customHeight="1" x14ac:dyDescent="0.45">
      <c r="A89" s="122"/>
      <c r="B89" s="123"/>
      <c r="C89" s="127"/>
      <c r="D89" s="26"/>
      <c r="E89" s="40"/>
      <c r="F89" s="27">
        <v>0</v>
      </c>
      <c r="G89" s="27">
        <v>625</v>
      </c>
      <c r="H89" s="120"/>
      <c r="I89" s="41"/>
      <c r="J89" s="42"/>
      <c r="K89" s="85"/>
      <c r="L89" s="85"/>
      <c r="M89" s="109"/>
    </row>
    <row r="90" spans="1:16" ht="22.95" customHeight="1" x14ac:dyDescent="0.45">
      <c r="A90" s="122"/>
      <c r="B90" s="121">
        <v>151</v>
      </c>
      <c r="C90" s="126" t="s">
        <v>48</v>
      </c>
      <c r="D90" s="26" t="s">
        <v>39</v>
      </c>
      <c r="E90" s="40"/>
      <c r="F90" s="27">
        <v>5400</v>
      </c>
      <c r="G90" s="27">
        <v>0</v>
      </c>
      <c r="H90" s="119">
        <v>6025</v>
      </c>
      <c r="I90" s="41"/>
      <c r="J90" s="42"/>
      <c r="K90" s="85"/>
      <c r="L90" s="85"/>
      <c r="M90" s="110"/>
    </row>
    <row r="91" spans="1:16" ht="22.95" customHeight="1" x14ac:dyDescent="0.45">
      <c r="A91" s="122"/>
      <c r="B91" s="123"/>
      <c r="C91" s="127"/>
      <c r="D91" s="26"/>
      <c r="E91" s="40"/>
      <c r="F91" s="27">
        <v>0</v>
      </c>
      <c r="G91" s="27">
        <v>625</v>
      </c>
      <c r="H91" s="120"/>
      <c r="I91" s="41"/>
      <c r="J91" s="42"/>
      <c r="K91" s="85"/>
      <c r="L91" s="85"/>
      <c r="M91" s="110"/>
    </row>
    <row r="92" spans="1:16" ht="22.95" customHeight="1" x14ac:dyDescent="0.45">
      <c r="A92" s="122"/>
      <c r="B92" s="128">
        <v>152</v>
      </c>
      <c r="C92" s="126" t="s">
        <v>92</v>
      </c>
      <c r="D92" s="26" t="s">
        <v>49</v>
      </c>
      <c r="E92" s="40"/>
      <c r="F92" s="27">
        <v>5400</v>
      </c>
      <c r="G92" s="27">
        <v>0</v>
      </c>
      <c r="H92" s="119">
        <v>6025</v>
      </c>
      <c r="I92" s="41"/>
      <c r="J92" s="42"/>
      <c r="K92" s="85"/>
      <c r="L92" s="85"/>
      <c r="M92" s="110"/>
    </row>
    <row r="93" spans="1:16" ht="22.95" customHeight="1" x14ac:dyDescent="0.45">
      <c r="A93" s="122"/>
      <c r="B93" s="129"/>
      <c r="C93" s="127"/>
      <c r="D93" s="26"/>
      <c r="E93" s="40"/>
      <c r="F93" s="27">
        <v>0</v>
      </c>
      <c r="G93" s="27">
        <v>625</v>
      </c>
      <c r="H93" s="120"/>
      <c r="I93" s="41"/>
      <c r="J93" s="42"/>
      <c r="K93" s="85"/>
      <c r="L93" s="85"/>
      <c r="M93" s="110"/>
    </row>
    <row r="94" spans="1:16" ht="22.95" customHeight="1" x14ac:dyDescent="0.45">
      <c r="A94" s="122"/>
      <c r="B94" s="130">
        <v>153</v>
      </c>
      <c r="C94" s="126" t="s">
        <v>126</v>
      </c>
      <c r="D94" s="26" t="s">
        <v>36</v>
      </c>
      <c r="E94" s="40"/>
      <c r="F94" s="27">
        <v>1000</v>
      </c>
      <c r="G94" s="27">
        <v>0</v>
      </c>
      <c r="H94" s="119">
        <v>1025</v>
      </c>
      <c r="I94" s="41"/>
      <c r="J94" s="42"/>
      <c r="K94" s="85"/>
      <c r="L94" s="85"/>
      <c r="M94" s="110"/>
    </row>
    <row r="95" spans="1:16" ht="22.95" customHeight="1" x14ac:dyDescent="0.45">
      <c r="A95" s="122"/>
      <c r="B95" s="131"/>
      <c r="C95" s="127"/>
      <c r="D95" s="26"/>
      <c r="E95" s="40"/>
      <c r="F95" s="27">
        <v>0</v>
      </c>
      <c r="G95" s="27">
        <v>25</v>
      </c>
      <c r="H95" s="120"/>
      <c r="I95" s="41"/>
      <c r="J95" s="42"/>
      <c r="K95" s="85"/>
      <c r="L95" s="85"/>
      <c r="M95" s="110"/>
    </row>
    <row r="96" spans="1:16" ht="22.95" customHeight="1" x14ac:dyDescent="0.45">
      <c r="A96" s="122"/>
      <c r="B96" s="131"/>
      <c r="C96" s="126" t="s">
        <v>127</v>
      </c>
      <c r="D96" s="26" t="s">
        <v>36</v>
      </c>
      <c r="E96" s="40"/>
      <c r="F96" s="27">
        <v>4400</v>
      </c>
      <c r="G96" s="27">
        <v>0</v>
      </c>
      <c r="H96" s="119">
        <v>5000</v>
      </c>
      <c r="I96" s="41"/>
      <c r="J96" s="60"/>
      <c r="K96" s="85"/>
      <c r="L96" s="85"/>
      <c r="M96" s="110"/>
      <c r="P96" s="48"/>
    </row>
    <row r="97" spans="1:16" ht="22.95" customHeight="1" x14ac:dyDescent="0.45">
      <c r="A97" s="123"/>
      <c r="B97" s="132"/>
      <c r="C97" s="127"/>
      <c r="D97" s="26"/>
      <c r="E97" s="40"/>
      <c r="F97" s="91">
        <v>0</v>
      </c>
      <c r="G97" s="91">
        <v>600</v>
      </c>
      <c r="H97" s="120"/>
      <c r="I97" s="41"/>
      <c r="J97" s="60"/>
      <c r="K97" s="85"/>
      <c r="L97" s="85"/>
      <c r="M97" s="57"/>
      <c r="P97" s="48"/>
    </row>
    <row r="98" spans="1:16" ht="22.95" customHeight="1" x14ac:dyDescent="0.45">
      <c r="A98" s="49"/>
      <c r="B98" s="49"/>
      <c r="C98" s="50"/>
      <c r="D98" s="69"/>
      <c r="E98" s="52"/>
      <c r="F98" s="53">
        <v>0</v>
      </c>
      <c r="G98" s="53">
        <v>0</v>
      </c>
      <c r="H98" s="53"/>
      <c r="I98" s="54"/>
      <c r="J98" s="61"/>
      <c r="K98" s="88"/>
      <c r="L98" s="88"/>
      <c r="M98" s="57"/>
    </row>
    <row r="99" spans="1:16" ht="22.95" customHeight="1" x14ac:dyDescent="0.45">
      <c r="A99" s="121">
        <v>39</v>
      </c>
      <c r="B99" s="121">
        <v>163</v>
      </c>
      <c r="C99" s="126" t="s">
        <v>50</v>
      </c>
      <c r="D99" s="23" t="s">
        <v>26</v>
      </c>
      <c r="E99" s="40"/>
      <c r="F99" s="27">
        <v>62200</v>
      </c>
      <c r="G99" s="27">
        <v>0</v>
      </c>
      <c r="H99" s="119">
        <v>63600</v>
      </c>
      <c r="I99" s="41"/>
      <c r="J99" s="42"/>
      <c r="K99" s="85"/>
      <c r="L99" s="85"/>
      <c r="M99" s="109" t="s">
        <v>93</v>
      </c>
    </row>
    <row r="100" spans="1:16" ht="22.95" customHeight="1" x14ac:dyDescent="0.45">
      <c r="A100" s="122"/>
      <c r="B100" s="123"/>
      <c r="C100" s="127"/>
      <c r="D100" s="23"/>
      <c r="E100" s="40"/>
      <c r="F100" s="27">
        <v>0</v>
      </c>
      <c r="G100" s="27">
        <v>1400</v>
      </c>
      <c r="H100" s="120"/>
      <c r="I100" s="41"/>
      <c r="J100" s="42"/>
      <c r="K100" s="85"/>
      <c r="L100" s="85"/>
      <c r="M100" s="109"/>
    </row>
    <row r="101" spans="1:16" ht="22.95" customHeight="1" x14ac:dyDescent="0.45">
      <c r="A101" s="122"/>
      <c r="B101" s="121">
        <v>164</v>
      </c>
      <c r="C101" s="126" t="s">
        <v>51</v>
      </c>
      <c r="D101" s="25" t="s">
        <v>39</v>
      </c>
      <c r="E101" s="40"/>
      <c r="F101" s="27">
        <v>31100</v>
      </c>
      <c r="G101" s="27">
        <v>0</v>
      </c>
      <c r="H101" s="119">
        <v>31800</v>
      </c>
      <c r="I101" s="41"/>
      <c r="J101" s="42"/>
      <c r="K101" s="85"/>
      <c r="L101" s="85"/>
      <c r="M101" s="110"/>
    </row>
    <row r="102" spans="1:16" ht="22.95" customHeight="1" x14ac:dyDescent="0.45">
      <c r="A102" s="122"/>
      <c r="B102" s="123"/>
      <c r="C102" s="127"/>
      <c r="D102" s="25"/>
      <c r="E102" s="40"/>
      <c r="F102" s="27">
        <v>0</v>
      </c>
      <c r="G102" s="27">
        <v>700</v>
      </c>
      <c r="H102" s="120"/>
      <c r="I102" s="41"/>
      <c r="J102" s="42"/>
      <c r="K102" s="85"/>
      <c r="L102" s="85"/>
      <c r="M102" s="110"/>
    </row>
    <row r="103" spans="1:16" ht="22.95" customHeight="1" x14ac:dyDescent="0.45">
      <c r="A103" s="122"/>
      <c r="B103" s="128">
        <v>165</v>
      </c>
      <c r="C103" s="126" t="s">
        <v>94</v>
      </c>
      <c r="D103" s="26" t="s">
        <v>49</v>
      </c>
      <c r="E103" s="40"/>
      <c r="F103" s="27">
        <v>31100</v>
      </c>
      <c r="G103" s="27">
        <v>0</v>
      </c>
      <c r="H103" s="119">
        <v>31800</v>
      </c>
      <c r="I103" s="41"/>
      <c r="J103" s="42"/>
      <c r="K103" s="85"/>
      <c r="L103" s="85"/>
      <c r="M103" s="110"/>
    </row>
    <row r="104" spans="1:16" ht="22.95" customHeight="1" x14ac:dyDescent="0.45">
      <c r="A104" s="122"/>
      <c r="B104" s="129"/>
      <c r="C104" s="127"/>
      <c r="D104" s="26"/>
      <c r="E104" s="40"/>
      <c r="F104" s="27">
        <v>0</v>
      </c>
      <c r="G104" s="27">
        <v>700</v>
      </c>
      <c r="H104" s="120"/>
      <c r="I104" s="41"/>
      <c r="J104" s="42"/>
      <c r="K104" s="85"/>
      <c r="L104" s="85"/>
      <c r="M104" s="110"/>
    </row>
    <row r="105" spans="1:16" ht="22.95" customHeight="1" x14ac:dyDescent="0.45">
      <c r="A105" s="122"/>
      <c r="B105" s="121">
        <v>166</v>
      </c>
      <c r="C105" s="126" t="s">
        <v>95</v>
      </c>
      <c r="D105" s="25" t="s">
        <v>36</v>
      </c>
      <c r="E105" s="40"/>
      <c r="F105" s="27">
        <v>1100</v>
      </c>
      <c r="G105" s="27">
        <v>0</v>
      </c>
      <c r="H105" s="119">
        <v>1120</v>
      </c>
      <c r="I105" s="41"/>
      <c r="J105" s="42"/>
      <c r="K105" s="85"/>
      <c r="L105" s="85"/>
      <c r="M105" s="110"/>
    </row>
    <row r="106" spans="1:16" ht="22.95" customHeight="1" x14ac:dyDescent="0.45">
      <c r="A106" s="122"/>
      <c r="B106" s="122"/>
      <c r="C106" s="127"/>
      <c r="D106" s="25"/>
      <c r="E106" s="40"/>
      <c r="F106" s="27">
        <v>0</v>
      </c>
      <c r="G106" s="27">
        <v>20</v>
      </c>
      <c r="H106" s="120"/>
      <c r="I106" s="41"/>
      <c r="J106" s="42"/>
      <c r="K106" s="85"/>
      <c r="L106" s="85"/>
      <c r="M106" s="110"/>
    </row>
    <row r="107" spans="1:16" ht="22.95" customHeight="1" x14ac:dyDescent="0.45">
      <c r="A107" s="122"/>
      <c r="B107" s="122"/>
      <c r="C107" s="126" t="s">
        <v>96</v>
      </c>
      <c r="D107" s="25" t="s">
        <v>36</v>
      </c>
      <c r="E107" s="40"/>
      <c r="F107" s="27">
        <v>30000</v>
      </c>
      <c r="G107" s="27">
        <v>0</v>
      </c>
      <c r="H107" s="119">
        <v>30700</v>
      </c>
      <c r="I107" s="41"/>
      <c r="J107" s="42"/>
      <c r="K107" s="85"/>
      <c r="L107" s="85"/>
      <c r="M107" s="110"/>
      <c r="P107" s="48"/>
    </row>
    <row r="108" spans="1:16" ht="22.95" customHeight="1" x14ac:dyDescent="0.45">
      <c r="A108" s="123"/>
      <c r="B108" s="123"/>
      <c r="C108" s="127"/>
      <c r="D108" s="25"/>
      <c r="E108" s="40"/>
      <c r="F108" s="91">
        <v>0</v>
      </c>
      <c r="G108" s="91">
        <v>700</v>
      </c>
      <c r="H108" s="120"/>
      <c r="I108" s="41"/>
      <c r="J108" s="42"/>
      <c r="K108" s="85"/>
      <c r="L108" s="85"/>
      <c r="M108" s="57"/>
      <c r="P108" s="48"/>
    </row>
    <row r="109" spans="1:16" ht="22.95" customHeight="1" x14ac:dyDescent="0.45">
      <c r="A109" s="49"/>
      <c r="B109" s="49"/>
      <c r="C109" s="50"/>
      <c r="D109" s="66"/>
      <c r="E109" s="52"/>
      <c r="F109" s="53">
        <v>0</v>
      </c>
      <c r="G109" s="53">
        <v>0</v>
      </c>
      <c r="H109" s="53"/>
      <c r="I109" s="54"/>
      <c r="J109" s="55"/>
      <c r="K109" s="88"/>
      <c r="L109" s="88"/>
    </row>
    <row r="110" spans="1:16" ht="22.95" customHeight="1" x14ac:dyDescent="0.45">
      <c r="A110" s="34">
        <v>38</v>
      </c>
      <c r="B110" s="34">
        <v>157</v>
      </c>
      <c r="C110" s="39" t="s">
        <v>97</v>
      </c>
      <c r="D110" s="23" t="s">
        <v>26</v>
      </c>
      <c r="E110" s="40"/>
      <c r="F110" s="70">
        <v>0</v>
      </c>
      <c r="G110" s="27">
        <v>600</v>
      </c>
      <c r="H110" s="27">
        <v>600</v>
      </c>
      <c r="I110" s="41"/>
      <c r="J110" s="42"/>
      <c r="K110" s="85"/>
      <c r="L110" s="85"/>
      <c r="M110" s="32" t="s">
        <v>98</v>
      </c>
      <c r="P110" s="48"/>
    </row>
    <row r="111" spans="1:16" ht="22.95" customHeight="1" x14ac:dyDescent="0.45">
      <c r="A111" s="49"/>
      <c r="B111" s="49"/>
      <c r="C111" s="50"/>
      <c r="D111" s="64"/>
      <c r="E111" s="52"/>
      <c r="F111" s="71">
        <v>0</v>
      </c>
      <c r="G111" s="71">
        <v>0</v>
      </c>
      <c r="H111" s="71"/>
      <c r="I111" s="54"/>
      <c r="J111" s="55"/>
      <c r="K111" s="88"/>
      <c r="L111" s="88"/>
    </row>
    <row r="112" spans="1:16" ht="22.95" customHeight="1" x14ac:dyDescent="0.45">
      <c r="A112" s="108">
        <v>40</v>
      </c>
      <c r="B112" s="124">
        <v>170</v>
      </c>
      <c r="C112" s="125" t="s">
        <v>99</v>
      </c>
      <c r="D112" s="25" t="s">
        <v>26</v>
      </c>
      <c r="E112" s="40"/>
      <c r="F112" s="27">
        <v>6000</v>
      </c>
      <c r="G112" s="27">
        <v>0</v>
      </c>
      <c r="H112" s="146">
        <v>6600</v>
      </c>
      <c r="I112" s="41"/>
      <c r="J112" s="42"/>
      <c r="K112" s="85"/>
      <c r="L112" s="85"/>
      <c r="M112" s="109" t="s">
        <v>100</v>
      </c>
    </row>
    <row r="113" spans="1:16" ht="22.95" customHeight="1" x14ac:dyDescent="0.45">
      <c r="A113" s="108"/>
      <c r="B113" s="124"/>
      <c r="C113" s="125"/>
      <c r="D113" s="25"/>
      <c r="E113" s="40"/>
      <c r="F113" s="27">
        <v>0</v>
      </c>
      <c r="G113" s="27">
        <v>600</v>
      </c>
      <c r="H113" s="147"/>
      <c r="I113" s="41"/>
      <c r="J113" s="42"/>
      <c r="K113" s="85"/>
      <c r="L113" s="85"/>
      <c r="M113" s="109"/>
    </row>
    <row r="114" spans="1:16" ht="22.95" customHeight="1" x14ac:dyDescent="0.45">
      <c r="A114" s="108"/>
      <c r="B114" s="108">
        <v>171</v>
      </c>
      <c r="C114" s="125" t="s">
        <v>101</v>
      </c>
      <c r="D114" s="22" t="s">
        <v>85</v>
      </c>
      <c r="E114" s="40"/>
      <c r="F114" s="27">
        <v>2000</v>
      </c>
      <c r="G114" s="27">
        <v>0</v>
      </c>
      <c r="H114" s="146">
        <v>2200</v>
      </c>
      <c r="I114" s="41"/>
      <c r="J114" s="42"/>
      <c r="K114" s="85"/>
      <c r="L114" s="85"/>
      <c r="M114" s="110"/>
      <c r="O114" s="57" t="s">
        <v>102</v>
      </c>
      <c r="P114" s="57" t="s">
        <v>103</v>
      </c>
    </row>
    <row r="115" spans="1:16" ht="22.95" customHeight="1" x14ac:dyDescent="0.45">
      <c r="A115" s="108"/>
      <c r="B115" s="108"/>
      <c r="C115" s="125"/>
      <c r="D115" s="22"/>
      <c r="E115" s="40"/>
      <c r="F115" s="27">
        <v>0</v>
      </c>
      <c r="G115" s="27">
        <v>200</v>
      </c>
      <c r="H115" s="147"/>
      <c r="I115" s="41"/>
      <c r="J115" s="42"/>
      <c r="K115" s="85"/>
      <c r="L115" s="85"/>
      <c r="M115" s="110"/>
      <c r="O115" s="57"/>
      <c r="P115" s="57"/>
    </row>
    <row r="116" spans="1:16" ht="22.95" customHeight="1" x14ac:dyDescent="0.45">
      <c r="A116" s="108"/>
      <c r="B116" s="108">
        <v>172</v>
      </c>
      <c r="C116" s="125" t="s">
        <v>104</v>
      </c>
      <c r="D116" s="26" t="s">
        <v>36</v>
      </c>
      <c r="E116" s="40"/>
      <c r="F116" s="27">
        <v>1000</v>
      </c>
      <c r="G116" s="27">
        <v>0</v>
      </c>
      <c r="H116" s="146">
        <v>1100</v>
      </c>
      <c r="I116" s="41"/>
      <c r="J116" s="42"/>
      <c r="K116" s="85"/>
      <c r="L116" s="85"/>
      <c r="M116" s="110"/>
      <c r="N116" s="32" t="s">
        <v>105</v>
      </c>
      <c r="O116" s="73">
        <f>SUM(I112:L119)</f>
        <v>0</v>
      </c>
      <c r="P116" s="74">
        <f>O116*1.1</f>
        <v>0</v>
      </c>
    </row>
    <row r="117" spans="1:16" ht="22.95" customHeight="1" x14ac:dyDescent="0.45">
      <c r="A117" s="108"/>
      <c r="B117" s="108"/>
      <c r="C117" s="125"/>
      <c r="D117" s="26"/>
      <c r="E117" s="40"/>
      <c r="F117" s="27">
        <v>0</v>
      </c>
      <c r="G117" s="27">
        <v>100</v>
      </c>
      <c r="H117" s="147"/>
      <c r="I117" s="41"/>
      <c r="J117" s="42"/>
      <c r="K117" s="85"/>
      <c r="L117" s="85"/>
      <c r="M117" s="110"/>
      <c r="O117" s="73"/>
      <c r="P117" s="74"/>
    </row>
    <row r="118" spans="1:16" ht="22.95" customHeight="1" x14ac:dyDescent="0.45">
      <c r="A118" s="108"/>
      <c r="B118" s="108"/>
      <c r="C118" s="125" t="s">
        <v>106</v>
      </c>
      <c r="D118" s="26" t="s">
        <v>36</v>
      </c>
      <c r="E118" s="40"/>
      <c r="F118" s="27">
        <v>1000</v>
      </c>
      <c r="G118" s="27">
        <v>0</v>
      </c>
      <c r="H118" s="146">
        <v>1100</v>
      </c>
      <c r="I118" s="41"/>
      <c r="J118" s="42"/>
      <c r="K118" s="85"/>
      <c r="L118" s="85"/>
      <c r="M118" s="110"/>
      <c r="N118" s="32" t="s">
        <v>107</v>
      </c>
      <c r="O118" s="73">
        <f>SUM(I50:L53)</f>
        <v>0</v>
      </c>
      <c r="P118" s="74">
        <f>O118*1.1</f>
        <v>0</v>
      </c>
    </row>
    <row r="119" spans="1:16" ht="22.95" customHeight="1" x14ac:dyDescent="0.45">
      <c r="A119" s="108"/>
      <c r="B119" s="108"/>
      <c r="C119" s="125"/>
      <c r="D119" s="26"/>
      <c r="E119" s="40"/>
      <c r="F119" s="27">
        <v>0</v>
      </c>
      <c r="G119" s="27">
        <v>100</v>
      </c>
      <c r="H119" s="147"/>
      <c r="I119" s="41"/>
      <c r="J119" s="42"/>
      <c r="K119" s="85"/>
      <c r="L119" s="85"/>
      <c r="M119" s="57"/>
      <c r="O119" s="73"/>
      <c r="P119" s="74"/>
    </row>
    <row r="120" spans="1:16" ht="22.95" customHeight="1" x14ac:dyDescent="0.45">
      <c r="C120" s="75"/>
      <c r="D120" s="75"/>
      <c r="E120" s="75"/>
      <c r="F120" s="75"/>
      <c r="G120" s="76"/>
      <c r="H120" s="77">
        <f>SUM(H5:H118)</f>
        <v>344284</v>
      </c>
      <c r="I120" s="78">
        <f>SUM(I5:I118)</f>
        <v>0</v>
      </c>
      <c r="J120" s="78">
        <f t="shared" ref="J120:L120" si="0">SUM(J5:J118)</f>
        <v>0</v>
      </c>
      <c r="K120" s="79">
        <f t="shared" si="0"/>
        <v>0</v>
      </c>
      <c r="L120" s="79">
        <f t="shared" si="0"/>
        <v>0</v>
      </c>
      <c r="N120" s="32" t="s">
        <v>108</v>
      </c>
      <c r="O120" s="73">
        <f>SUM(I5:L49,I54:L119)</f>
        <v>0</v>
      </c>
      <c r="P120" s="74">
        <f>O120*1.1</f>
        <v>0</v>
      </c>
    </row>
    <row r="121" spans="1:16" ht="34.950000000000003" customHeight="1" x14ac:dyDescent="0.45">
      <c r="G121" s="76"/>
      <c r="J121" s="81" t="s">
        <v>132</v>
      </c>
      <c r="K121" s="111">
        <f>SUM(I120:L120)</f>
        <v>0</v>
      </c>
      <c r="L121" s="112"/>
    </row>
    <row r="122" spans="1:16" ht="34.950000000000003" customHeight="1" x14ac:dyDescent="0.45">
      <c r="G122" s="76"/>
      <c r="J122" s="81" t="s">
        <v>109</v>
      </c>
      <c r="K122" s="111">
        <f>K121*1.1</f>
        <v>0</v>
      </c>
      <c r="L122" s="112"/>
    </row>
  </sheetData>
  <mergeCells count="173">
    <mergeCell ref="C11:C12"/>
    <mergeCell ref="H11:H12"/>
    <mergeCell ref="A2:L2"/>
    <mergeCell ref="F3:H3"/>
    <mergeCell ref="I3:J3"/>
    <mergeCell ref="K3:L3"/>
    <mergeCell ref="A4:C4"/>
    <mergeCell ref="A5:A20"/>
    <mergeCell ref="B5:B6"/>
    <mergeCell ref="C5:C6"/>
    <mergeCell ref="H5:H6"/>
    <mergeCell ref="B13:B14"/>
    <mergeCell ref="M22:M34"/>
    <mergeCell ref="B24:B25"/>
    <mergeCell ref="C24:C25"/>
    <mergeCell ref="H24:H25"/>
    <mergeCell ref="B26:B27"/>
    <mergeCell ref="C26:C27"/>
    <mergeCell ref="C13:C14"/>
    <mergeCell ref="H13:H14"/>
    <mergeCell ref="B15:B16"/>
    <mergeCell ref="C15:C16"/>
    <mergeCell ref="H15:H16"/>
    <mergeCell ref="B17:B20"/>
    <mergeCell ref="C17:C18"/>
    <mergeCell ref="H17:H18"/>
    <mergeCell ref="C19:C20"/>
    <mergeCell ref="H19:H20"/>
    <mergeCell ref="M5:M19"/>
    <mergeCell ref="B7:B8"/>
    <mergeCell ref="C7:C8"/>
    <mergeCell ref="H7:H8"/>
    <mergeCell ref="B9:B10"/>
    <mergeCell ref="C9:C10"/>
    <mergeCell ref="H9:H10"/>
    <mergeCell ref="B11:B12"/>
    <mergeCell ref="H26:H27"/>
    <mergeCell ref="B28:B29"/>
    <mergeCell ref="C28:C29"/>
    <mergeCell ref="H28:H29"/>
    <mergeCell ref="B30:B31"/>
    <mergeCell ref="C30:C31"/>
    <mergeCell ref="H30:H31"/>
    <mergeCell ref="A22:A35"/>
    <mergeCell ref="B22:B23"/>
    <mergeCell ref="C22:C23"/>
    <mergeCell ref="H22:H23"/>
    <mergeCell ref="B32:B35"/>
    <mergeCell ref="C32:C33"/>
    <mergeCell ref="H32:H33"/>
    <mergeCell ref="C34:C35"/>
    <mergeCell ref="H34:H35"/>
    <mergeCell ref="A37:A44"/>
    <mergeCell ref="B37:B38"/>
    <mergeCell ref="C37:C38"/>
    <mergeCell ref="H37:H38"/>
    <mergeCell ref="M37:M43"/>
    <mergeCell ref="B39:B40"/>
    <mergeCell ref="C39:C40"/>
    <mergeCell ref="H39:H40"/>
    <mergeCell ref="B41:B44"/>
    <mergeCell ref="C41:C42"/>
    <mergeCell ref="H41:H42"/>
    <mergeCell ref="C43:C44"/>
    <mergeCell ref="H43:H44"/>
    <mergeCell ref="C65:C66"/>
    <mergeCell ref="H65:H66"/>
    <mergeCell ref="A46:A57"/>
    <mergeCell ref="B46:B47"/>
    <mergeCell ref="C46:C47"/>
    <mergeCell ref="H46:H47"/>
    <mergeCell ref="M46:M56"/>
    <mergeCell ref="B48:B49"/>
    <mergeCell ref="C48:C49"/>
    <mergeCell ref="H48:H49"/>
    <mergeCell ref="B50:B51"/>
    <mergeCell ref="C50:C51"/>
    <mergeCell ref="H50:H51"/>
    <mergeCell ref="B52:B53"/>
    <mergeCell ref="C52:C53"/>
    <mergeCell ref="H52:H53"/>
    <mergeCell ref="B54:B57"/>
    <mergeCell ref="C54:C55"/>
    <mergeCell ref="H54:H55"/>
    <mergeCell ref="C56:C57"/>
    <mergeCell ref="H56:H57"/>
    <mergeCell ref="A68:A75"/>
    <mergeCell ref="B68:B69"/>
    <mergeCell ref="C68:C69"/>
    <mergeCell ref="H68:H69"/>
    <mergeCell ref="A59:A66"/>
    <mergeCell ref="B59:B60"/>
    <mergeCell ref="C59:C60"/>
    <mergeCell ref="H59:H60"/>
    <mergeCell ref="M68:M74"/>
    <mergeCell ref="B70:B71"/>
    <mergeCell ref="C70:C71"/>
    <mergeCell ref="H70:H71"/>
    <mergeCell ref="B72:B75"/>
    <mergeCell ref="C72:C73"/>
    <mergeCell ref="H72:H73"/>
    <mergeCell ref="C74:C75"/>
    <mergeCell ref="H74:H75"/>
    <mergeCell ref="M59:M65"/>
    <mergeCell ref="B61:B62"/>
    <mergeCell ref="C61:C62"/>
    <mergeCell ref="H61:H62"/>
    <mergeCell ref="B63:B66"/>
    <mergeCell ref="C63:C64"/>
    <mergeCell ref="H63:H64"/>
    <mergeCell ref="A77:A86"/>
    <mergeCell ref="B77:B78"/>
    <mergeCell ref="C77:C78"/>
    <mergeCell ref="H77:H78"/>
    <mergeCell ref="M77:M85"/>
    <mergeCell ref="B79:B80"/>
    <mergeCell ref="C79:C80"/>
    <mergeCell ref="H79:H80"/>
    <mergeCell ref="B81:B82"/>
    <mergeCell ref="C81:C82"/>
    <mergeCell ref="H81:H82"/>
    <mergeCell ref="B83:B86"/>
    <mergeCell ref="C83:C84"/>
    <mergeCell ref="H83:H84"/>
    <mergeCell ref="C85:C86"/>
    <mergeCell ref="H85:H86"/>
    <mergeCell ref="H92:H93"/>
    <mergeCell ref="B94:B97"/>
    <mergeCell ref="C94:C95"/>
    <mergeCell ref="H94:H95"/>
    <mergeCell ref="C96:C97"/>
    <mergeCell ref="H96:H97"/>
    <mergeCell ref="A88:A97"/>
    <mergeCell ref="B88:B89"/>
    <mergeCell ref="C88:C89"/>
    <mergeCell ref="H88:H89"/>
    <mergeCell ref="A99:A108"/>
    <mergeCell ref="B99:B100"/>
    <mergeCell ref="C99:C100"/>
    <mergeCell ref="H99:H100"/>
    <mergeCell ref="M99:M107"/>
    <mergeCell ref="B101:B102"/>
    <mergeCell ref="C101:C102"/>
    <mergeCell ref="H101:H102"/>
    <mergeCell ref="B103:B104"/>
    <mergeCell ref="C103:C104"/>
    <mergeCell ref="M88:M96"/>
    <mergeCell ref="B90:B91"/>
    <mergeCell ref="C90:C91"/>
    <mergeCell ref="H90:H91"/>
    <mergeCell ref="B92:B93"/>
    <mergeCell ref="C92:C93"/>
    <mergeCell ref="H103:H104"/>
    <mergeCell ref="B105:B108"/>
    <mergeCell ref="C105:C106"/>
    <mergeCell ref="H105:H106"/>
    <mergeCell ref="C107:C108"/>
    <mergeCell ref="H107:H108"/>
    <mergeCell ref="H116:H117"/>
    <mergeCell ref="C118:C119"/>
    <mergeCell ref="H118:H119"/>
    <mergeCell ref="K121:L121"/>
    <mergeCell ref="K122:L122"/>
    <mergeCell ref="A112:A119"/>
    <mergeCell ref="B112:B113"/>
    <mergeCell ref="C112:C113"/>
    <mergeCell ref="H112:H113"/>
    <mergeCell ref="M112:M118"/>
    <mergeCell ref="B114:B115"/>
    <mergeCell ref="C114:C115"/>
    <mergeCell ref="H114:H115"/>
    <mergeCell ref="B116:B119"/>
    <mergeCell ref="C116:C117"/>
  </mergeCells>
  <phoneticPr fontId="2"/>
  <conditionalFormatting sqref="C59:D59 D60 C81 C83 C88:D88 D89 C90:D90 D91 C92:D92 D93 C94:D94 D95 C96:D96 D97 C98:D98">
    <cfRule type="expression" dxfId="35" priority="4" stopIfTrue="1">
      <formula>AND(#REF!&lt;&gt;"",COUNTIF(#REF!,"*○*")=0)</formula>
    </cfRule>
    <cfRule type="expression" dxfId="34" priority="5" stopIfTrue="1">
      <formula>AND(#REF!&lt;&gt;"",#REF!="",#REF!="外部",COUNTIF(#REF!,"*バッチ処理なし*")=0)</formula>
    </cfRule>
    <cfRule type="expression" dxfId="33" priority="6" stopIfTrue="1">
      <formula>COUNTIF(#REF!,"*○*")=1</formula>
    </cfRule>
  </conditionalFormatting>
  <conditionalFormatting sqref="C116:D116 D117 C118:D118 D119">
    <cfRule type="expression" dxfId="32" priority="1" stopIfTrue="1">
      <formula>AND(#REF!&lt;&gt;"",COUNTIF(#REF!,"*○*")=0)</formula>
    </cfRule>
    <cfRule type="expression" dxfId="31" priority="2" stopIfTrue="1">
      <formula>AND(#REF!&lt;&gt;"",#REF!="",#REF!="外部",COUNTIF(#REF!,"*バッチ処理なし*")=0)</formula>
    </cfRule>
    <cfRule type="expression" dxfId="30" priority="3" stopIfTrue="1">
      <formula>COUNTIF(#REF!,"*○*")=1</formula>
    </cfRule>
  </conditionalFormatting>
  <conditionalFormatting sqref="D83:D84">
    <cfRule type="expression" dxfId="29" priority="10" stopIfTrue="1">
      <formula>AND(#REF!&lt;&gt;"",COUNTIF(#REF!,"*○*")=0)</formula>
    </cfRule>
    <cfRule type="expression" dxfId="28" priority="11" stopIfTrue="1">
      <formula>AND(#REF!&lt;&gt;"",#REF!="",#REF!="外部",COUNTIF(#REF!,"*バッチ処理なし*")=0)</formula>
    </cfRule>
    <cfRule type="expression" dxfId="27" priority="12" stopIfTrue="1">
      <formula>COUNTIF(#REF!,"*○*")=1</formula>
    </cfRule>
  </conditionalFormatting>
  <conditionalFormatting sqref="D103:D104">
    <cfRule type="expression" dxfId="26" priority="7" stopIfTrue="1">
      <formula>AND(#REF!&lt;&gt;"",COUNTIF(#REF!,"*○*")=0)</formula>
    </cfRule>
    <cfRule type="expression" dxfId="25" priority="8" stopIfTrue="1">
      <formula>AND(#REF!&lt;&gt;"",#REF!="",#REF!="外部",COUNTIF(#REF!,"*バッチ処理なし*")=0)</formula>
    </cfRule>
    <cfRule type="expression" dxfId="24" priority="9" stopIfTrue="1">
      <formula>COUNTIF(#REF!,"*○*")=1</formula>
    </cfRule>
  </conditionalFormatting>
  <printOptions horizontalCentered="1"/>
  <pageMargins left="0.7" right="0.7" top="0.75" bottom="0.75" header="0.3" footer="0.3"/>
  <pageSetup paperSize="9" scale="43" fitToHeight="0"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72FE5-8284-4EFE-91FF-63B7B4C1AA85}">
  <sheetPr>
    <tabColor rgb="FF0070C0"/>
    <pageSetUpPr fitToPage="1"/>
  </sheetPr>
  <dimension ref="A1:P122"/>
  <sheetViews>
    <sheetView view="pageBreakPreview" zoomScale="70" zoomScaleNormal="85" zoomScaleSheetLayoutView="70" workbookViewId="0">
      <pane xSplit="3" ySplit="4" topLeftCell="E109" activePane="bottomRight" state="frozen"/>
      <selection pane="topRight"/>
      <selection pane="bottomLeft"/>
      <selection pane="bottomRight" activeCell="A2" sqref="A2:L2"/>
    </sheetView>
  </sheetViews>
  <sheetFormatPr defaultColWidth="8.69921875" defaultRowHeight="14.4" x14ac:dyDescent="0.45"/>
  <cols>
    <col min="1" max="2" width="8.69921875" style="32"/>
    <col min="3" max="3" width="70.69921875" style="32" bestFit="1" customWidth="1"/>
    <col min="4" max="4" width="18" style="57" hidden="1" customWidth="1"/>
    <col min="5" max="5" width="13.8984375" style="32" bestFit="1" customWidth="1"/>
    <col min="6" max="8" width="10.19921875" style="32" customWidth="1"/>
    <col min="9" max="9" width="13.3984375" style="80" customWidth="1"/>
    <col min="10" max="12" width="13.3984375" style="32" customWidth="1"/>
    <col min="13" max="13" width="19.5" style="32" bestFit="1" customWidth="1"/>
    <col min="14" max="14" width="8.69921875" style="32"/>
    <col min="15" max="15" width="11.19921875" style="32" bestFit="1" customWidth="1"/>
    <col min="16" max="16" width="16.09765625" style="32" customWidth="1"/>
    <col min="17" max="16384" width="8.69921875" style="32"/>
  </cols>
  <sheetData>
    <row r="1" spans="1:13" ht="21" customHeight="1" x14ac:dyDescent="0.45">
      <c r="A1" s="31" t="s">
        <v>145</v>
      </c>
      <c r="B1" s="31"/>
      <c r="C1" s="31"/>
      <c r="D1" s="31"/>
      <c r="E1" s="31"/>
      <c r="F1" s="31"/>
      <c r="G1" s="31"/>
      <c r="H1" s="31"/>
      <c r="I1" s="31" t="s">
        <v>129</v>
      </c>
      <c r="J1" s="31"/>
      <c r="K1" s="31"/>
      <c r="L1" s="31"/>
    </row>
    <row r="2" spans="1:13" ht="22.95" customHeight="1" x14ac:dyDescent="0.45">
      <c r="A2" s="115" t="s">
        <v>65</v>
      </c>
      <c r="B2" s="115"/>
      <c r="C2" s="115"/>
      <c r="D2" s="115"/>
      <c r="E2" s="115"/>
      <c r="F2" s="115"/>
      <c r="G2" s="115"/>
      <c r="H2" s="115"/>
      <c r="I2" s="115"/>
      <c r="J2" s="115"/>
      <c r="K2" s="115"/>
      <c r="L2" s="115"/>
    </row>
    <row r="3" spans="1:13" ht="24.6" customHeight="1" x14ac:dyDescent="0.45">
      <c r="C3" s="33"/>
      <c r="D3" s="33"/>
      <c r="E3" s="33"/>
      <c r="F3" s="108" t="s">
        <v>130</v>
      </c>
      <c r="G3" s="108"/>
      <c r="H3" s="108"/>
      <c r="I3" s="116" t="s">
        <v>67</v>
      </c>
      <c r="J3" s="116"/>
      <c r="K3" s="117" t="s">
        <v>68</v>
      </c>
      <c r="L3" s="117"/>
    </row>
    <row r="4" spans="1:13" ht="86.4" x14ac:dyDescent="0.45">
      <c r="A4" s="118" t="s">
        <v>18</v>
      </c>
      <c r="B4" s="118"/>
      <c r="C4" s="118"/>
      <c r="D4" s="24" t="s">
        <v>19</v>
      </c>
      <c r="E4" s="35" t="s">
        <v>69</v>
      </c>
      <c r="F4" s="24" t="s">
        <v>70</v>
      </c>
      <c r="G4" s="24" t="s">
        <v>71</v>
      </c>
      <c r="H4" s="24" t="s">
        <v>72</v>
      </c>
      <c r="I4" s="36" t="s">
        <v>73</v>
      </c>
      <c r="J4" s="37" t="s">
        <v>74</v>
      </c>
      <c r="K4" s="38" t="s">
        <v>75</v>
      </c>
      <c r="L4" s="38" t="s">
        <v>76</v>
      </c>
    </row>
    <row r="5" spans="1:13" ht="22.95" customHeight="1" x14ac:dyDescent="0.45">
      <c r="A5" s="121">
        <v>22</v>
      </c>
      <c r="B5" s="121">
        <v>100</v>
      </c>
      <c r="C5" s="142" t="s">
        <v>24</v>
      </c>
      <c r="D5" s="22" t="s">
        <v>25</v>
      </c>
      <c r="E5" s="40"/>
      <c r="F5" s="27">
        <v>3000</v>
      </c>
      <c r="G5" s="27">
        <v>0</v>
      </c>
      <c r="H5" s="119">
        <v>3375</v>
      </c>
      <c r="I5" s="41"/>
      <c r="J5" s="42"/>
      <c r="K5" s="85"/>
      <c r="L5" s="85"/>
      <c r="M5" s="110" t="s">
        <v>77</v>
      </c>
    </row>
    <row r="6" spans="1:13" ht="22.95" customHeight="1" x14ac:dyDescent="0.45">
      <c r="A6" s="122"/>
      <c r="B6" s="123"/>
      <c r="C6" s="143"/>
      <c r="D6" s="22"/>
      <c r="E6" s="40"/>
      <c r="F6" s="27">
        <v>0</v>
      </c>
      <c r="G6" s="27">
        <v>375</v>
      </c>
      <c r="H6" s="120"/>
      <c r="I6" s="41"/>
      <c r="J6" s="42"/>
      <c r="K6" s="85"/>
      <c r="L6" s="85"/>
      <c r="M6" s="110"/>
    </row>
    <row r="7" spans="1:13" ht="22.95" customHeight="1" x14ac:dyDescent="0.45">
      <c r="A7" s="122"/>
      <c r="B7" s="138">
        <v>101</v>
      </c>
      <c r="C7" s="126" t="s">
        <v>78</v>
      </c>
      <c r="D7" s="22" t="s">
        <v>26</v>
      </c>
      <c r="E7" s="40"/>
      <c r="F7" s="27">
        <v>9000</v>
      </c>
      <c r="G7" s="27">
        <v>0</v>
      </c>
      <c r="H7" s="119">
        <v>10125</v>
      </c>
      <c r="I7" s="41"/>
      <c r="J7" s="42"/>
      <c r="K7" s="85"/>
      <c r="L7" s="85"/>
      <c r="M7" s="110"/>
    </row>
    <row r="8" spans="1:13" ht="22.95" customHeight="1" x14ac:dyDescent="0.45">
      <c r="A8" s="122"/>
      <c r="B8" s="139"/>
      <c r="C8" s="127"/>
      <c r="D8" s="22"/>
      <c r="E8" s="40"/>
      <c r="F8" s="27">
        <v>0</v>
      </c>
      <c r="G8" s="27">
        <v>1125</v>
      </c>
      <c r="H8" s="120"/>
      <c r="I8" s="41"/>
      <c r="J8" s="42"/>
      <c r="K8" s="85"/>
      <c r="L8" s="85"/>
      <c r="M8" s="110"/>
    </row>
    <row r="9" spans="1:13" ht="22.95" customHeight="1" x14ac:dyDescent="0.45">
      <c r="A9" s="122"/>
      <c r="B9" s="140">
        <v>102</v>
      </c>
      <c r="C9" s="126" t="s">
        <v>143</v>
      </c>
      <c r="D9" s="22" t="s">
        <v>26</v>
      </c>
      <c r="E9" s="40"/>
      <c r="F9" s="27">
        <v>9000</v>
      </c>
      <c r="G9" s="27">
        <v>0</v>
      </c>
      <c r="H9" s="119">
        <v>10125</v>
      </c>
      <c r="I9" s="41"/>
      <c r="J9" s="42"/>
      <c r="K9" s="85"/>
      <c r="L9" s="85"/>
      <c r="M9" s="110"/>
    </row>
    <row r="10" spans="1:13" ht="22.95" customHeight="1" x14ac:dyDescent="0.45">
      <c r="A10" s="122"/>
      <c r="B10" s="141"/>
      <c r="C10" s="127"/>
      <c r="D10" s="22"/>
      <c r="E10" s="40"/>
      <c r="F10" s="27">
        <v>0</v>
      </c>
      <c r="G10" s="27">
        <v>1125</v>
      </c>
      <c r="H10" s="120"/>
      <c r="I10" s="41"/>
      <c r="J10" s="42"/>
      <c r="K10" s="85"/>
      <c r="L10" s="85"/>
      <c r="M10" s="110"/>
    </row>
    <row r="11" spans="1:13" ht="22.95" customHeight="1" x14ac:dyDescent="0.45">
      <c r="A11" s="122"/>
      <c r="B11" s="121">
        <v>104</v>
      </c>
      <c r="C11" s="126" t="s">
        <v>27</v>
      </c>
      <c r="D11" s="22" t="s">
        <v>26</v>
      </c>
      <c r="E11" s="40"/>
      <c r="F11" s="27">
        <v>9000</v>
      </c>
      <c r="G11" s="27">
        <v>0</v>
      </c>
      <c r="H11" s="119">
        <v>10125</v>
      </c>
      <c r="I11" s="41"/>
      <c r="J11" s="42"/>
      <c r="K11" s="85"/>
      <c r="L11" s="85"/>
      <c r="M11" s="110"/>
    </row>
    <row r="12" spans="1:13" ht="22.95" customHeight="1" x14ac:dyDescent="0.45">
      <c r="A12" s="122"/>
      <c r="B12" s="123"/>
      <c r="C12" s="127"/>
      <c r="D12" s="22"/>
      <c r="E12" s="40"/>
      <c r="F12" s="27">
        <v>0</v>
      </c>
      <c r="G12" s="27">
        <v>1125</v>
      </c>
      <c r="H12" s="120"/>
      <c r="I12" s="41"/>
      <c r="J12" s="42"/>
      <c r="K12" s="85"/>
      <c r="L12" s="85"/>
      <c r="M12" s="110"/>
    </row>
    <row r="13" spans="1:13" ht="22.95" customHeight="1" x14ac:dyDescent="0.45">
      <c r="A13" s="122"/>
      <c r="B13" s="121">
        <v>158</v>
      </c>
      <c r="C13" s="126" t="s">
        <v>28</v>
      </c>
      <c r="D13" s="22" t="s">
        <v>26</v>
      </c>
      <c r="E13" s="40"/>
      <c r="F13" s="27">
        <v>9000</v>
      </c>
      <c r="G13" s="27">
        <v>0</v>
      </c>
      <c r="H13" s="119">
        <v>10125</v>
      </c>
      <c r="I13" s="41"/>
      <c r="J13" s="42"/>
      <c r="K13" s="85"/>
      <c r="L13" s="85"/>
      <c r="M13" s="110"/>
    </row>
    <row r="14" spans="1:13" ht="23.4" customHeight="1" x14ac:dyDescent="0.45">
      <c r="A14" s="122"/>
      <c r="B14" s="123"/>
      <c r="C14" s="127"/>
      <c r="D14" s="22"/>
      <c r="E14" s="40"/>
      <c r="F14" s="27">
        <v>0</v>
      </c>
      <c r="G14" s="27">
        <v>1125</v>
      </c>
      <c r="H14" s="120"/>
      <c r="I14" s="41"/>
      <c r="J14" s="42"/>
      <c r="K14" s="85"/>
      <c r="L14" s="85"/>
      <c r="M14" s="110"/>
    </row>
    <row r="15" spans="1:13" ht="22.95" customHeight="1" x14ac:dyDescent="0.45">
      <c r="A15" s="122"/>
      <c r="B15" s="121">
        <v>105</v>
      </c>
      <c r="C15" s="126" t="s">
        <v>29</v>
      </c>
      <c r="D15" s="22" t="s">
        <v>30</v>
      </c>
      <c r="E15" s="40"/>
      <c r="F15" s="27">
        <v>3000</v>
      </c>
      <c r="G15" s="27">
        <v>0</v>
      </c>
      <c r="H15" s="119">
        <v>3375</v>
      </c>
      <c r="I15" s="41"/>
      <c r="J15" s="46"/>
      <c r="K15" s="85"/>
      <c r="L15" s="85"/>
      <c r="M15" s="110"/>
    </row>
    <row r="16" spans="1:13" ht="22.95" customHeight="1" x14ac:dyDescent="0.45">
      <c r="A16" s="122"/>
      <c r="B16" s="123"/>
      <c r="C16" s="127"/>
      <c r="D16" s="22"/>
      <c r="E16" s="40"/>
      <c r="F16" s="27">
        <v>0</v>
      </c>
      <c r="G16" s="27">
        <v>375</v>
      </c>
      <c r="H16" s="120"/>
      <c r="I16" s="41"/>
      <c r="J16" s="46"/>
      <c r="K16" s="85"/>
      <c r="L16" s="85"/>
      <c r="M16" s="110"/>
    </row>
    <row r="17" spans="1:16" ht="22.95" customHeight="1" x14ac:dyDescent="0.45">
      <c r="A17" s="122"/>
      <c r="B17" s="133">
        <v>106</v>
      </c>
      <c r="C17" s="126" t="s">
        <v>110</v>
      </c>
      <c r="D17" s="22" t="s">
        <v>31</v>
      </c>
      <c r="E17" s="40"/>
      <c r="F17" s="27">
        <v>400</v>
      </c>
      <c r="G17" s="27">
        <v>0</v>
      </c>
      <c r="H17" s="119">
        <v>475</v>
      </c>
      <c r="I17" s="41"/>
      <c r="J17" s="46"/>
      <c r="K17" s="86"/>
      <c r="L17" s="85"/>
      <c r="M17" s="110"/>
    </row>
    <row r="18" spans="1:16" ht="22.95" customHeight="1" x14ac:dyDescent="0.45">
      <c r="A18" s="122"/>
      <c r="B18" s="134"/>
      <c r="C18" s="127"/>
      <c r="D18" s="22"/>
      <c r="E18" s="40"/>
      <c r="F18" s="27">
        <v>0</v>
      </c>
      <c r="G18" s="27">
        <v>75</v>
      </c>
      <c r="H18" s="120"/>
      <c r="I18" s="41"/>
      <c r="J18" s="46"/>
      <c r="K18" s="86"/>
      <c r="L18" s="85"/>
      <c r="M18" s="110"/>
    </row>
    <row r="19" spans="1:16" ht="22.95" customHeight="1" x14ac:dyDescent="0.45">
      <c r="A19" s="122"/>
      <c r="B19" s="134"/>
      <c r="C19" s="126" t="s">
        <v>111</v>
      </c>
      <c r="D19" s="22" t="s">
        <v>31</v>
      </c>
      <c r="E19" s="40"/>
      <c r="F19" s="27">
        <v>2600</v>
      </c>
      <c r="G19" s="27">
        <v>0</v>
      </c>
      <c r="H19" s="119">
        <v>2900</v>
      </c>
      <c r="I19" s="41"/>
      <c r="J19" s="46"/>
      <c r="K19" s="86"/>
      <c r="L19" s="85"/>
      <c r="M19" s="110"/>
      <c r="P19" s="48"/>
    </row>
    <row r="20" spans="1:16" ht="22.95" customHeight="1" x14ac:dyDescent="0.45">
      <c r="A20" s="123"/>
      <c r="B20" s="135"/>
      <c r="C20" s="127"/>
      <c r="D20" s="22"/>
      <c r="E20" s="40"/>
      <c r="F20" s="91">
        <v>0</v>
      </c>
      <c r="G20" s="91">
        <v>300</v>
      </c>
      <c r="H20" s="120"/>
      <c r="I20" s="41"/>
      <c r="J20" s="46"/>
      <c r="K20" s="86"/>
      <c r="L20" s="85"/>
      <c r="M20" s="57"/>
      <c r="P20" s="48"/>
    </row>
    <row r="21" spans="1:16" ht="22.95" customHeight="1" x14ac:dyDescent="0.45">
      <c r="A21" s="49"/>
      <c r="B21" s="49"/>
      <c r="C21" s="50"/>
      <c r="D21" s="51"/>
      <c r="E21" s="52"/>
      <c r="F21" s="53">
        <v>0</v>
      </c>
      <c r="G21" s="53">
        <v>0</v>
      </c>
      <c r="H21" s="53"/>
      <c r="I21" s="54"/>
      <c r="J21" s="52"/>
      <c r="K21" s="87"/>
      <c r="L21" s="88"/>
    </row>
    <row r="22" spans="1:16" ht="22.95" customHeight="1" x14ac:dyDescent="0.45">
      <c r="A22" s="121">
        <v>23</v>
      </c>
      <c r="B22" s="138">
        <v>107</v>
      </c>
      <c r="C22" s="126" t="s">
        <v>80</v>
      </c>
      <c r="D22" s="22" t="s">
        <v>26</v>
      </c>
      <c r="E22" s="40"/>
      <c r="F22" s="27">
        <v>3000</v>
      </c>
      <c r="G22" s="27">
        <v>0</v>
      </c>
      <c r="H22" s="119">
        <v>3375</v>
      </c>
      <c r="I22" s="41"/>
      <c r="J22" s="46"/>
      <c r="K22" s="89"/>
      <c r="L22" s="85"/>
      <c r="M22" s="110" t="s">
        <v>81</v>
      </c>
    </row>
    <row r="23" spans="1:16" ht="22.95" customHeight="1" x14ac:dyDescent="0.45">
      <c r="A23" s="122"/>
      <c r="B23" s="139"/>
      <c r="C23" s="127"/>
      <c r="D23" s="22"/>
      <c r="E23" s="40"/>
      <c r="F23" s="27">
        <v>0</v>
      </c>
      <c r="G23" s="27">
        <v>375</v>
      </c>
      <c r="H23" s="120"/>
      <c r="I23" s="41"/>
      <c r="J23" s="46"/>
      <c r="K23" s="89"/>
      <c r="L23" s="85"/>
      <c r="M23" s="110"/>
    </row>
    <row r="24" spans="1:16" ht="22.95" customHeight="1" x14ac:dyDescent="0.45">
      <c r="A24" s="122"/>
      <c r="B24" s="140">
        <v>108</v>
      </c>
      <c r="C24" s="126" t="s">
        <v>82</v>
      </c>
      <c r="D24" s="22" t="s">
        <v>26</v>
      </c>
      <c r="E24" s="40"/>
      <c r="F24" s="27">
        <v>3000</v>
      </c>
      <c r="G24" s="27">
        <v>0</v>
      </c>
      <c r="H24" s="119">
        <v>3375</v>
      </c>
      <c r="I24" s="41"/>
      <c r="J24" s="42"/>
      <c r="K24" s="89"/>
      <c r="L24" s="85"/>
      <c r="M24" s="110"/>
    </row>
    <row r="25" spans="1:16" ht="22.95" customHeight="1" x14ac:dyDescent="0.45">
      <c r="A25" s="122"/>
      <c r="B25" s="141"/>
      <c r="C25" s="127"/>
      <c r="D25" s="22"/>
      <c r="E25" s="40"/>
      <c r="F25" s="27">
        <v>0</v>
      </c>
      <c r="G25" s="27">
        <v>375</v>
      </c>
      <c r="H25" s="120"/>
      <c r="I25" s="41"/>
      <c r="J25" s="42"/>
      <c r="K25" s="89"/>
      <c r="L25" s="85"/>
      <c r="M25" s="110"/>
    </row>
    <row r="26" spans="1:16" ht="22.95" customHeight="1" x14ac:dyDescent="0.45">
      <c r="A26" s="122"/>
      <c r="B26" s="121">
        <v>110</v>
      </c>
      <c r="C26" s="126" t="s">
        <v>32</v>
      </c>
      <c r="D26" s="22" t="s">
        <v>26</v>
      </c>
      <c r="E26" s="40"/>
      <c r="F26" s="27">
        <v>3000</v>
      </c>
      <c r="G26" s="27">
        <v>0</v>
      </c>
      <c r="H26" s="119">
        <v>3375</v>
      </c>
      <c r="I26" s="41"/>
      <c r="J26" s="42"/>
      <c r="K26" s="89"/>
      <c r="L26" s="85"/>
      <c r="M26" s="110"/>
    </row>
    <row r="27" spans="1:16" ht="22.95" customHeight="1" x14ac:dyDescent="0.45">
      <c r="A27" s="122"/>
      <c r="B27" s="123"/>
      <c r="C27" s="127"/>
      <c r="D27" s="22"/>
      <c r="E27" s="40"/>
      <c r="F27" s="27">
        <v>0</v>
      </c>
      <c r="G27" s="27">
        <v>375</v>
      </c>
      <c r="H27" s="120"/>
      <c r="I27" s="41"/>
      <c r="J27" s="42"/>
      <c r="K27" s="89"/>
      <c r="L27" s="85"/>
      <c r="M27" s="110"/>
    </row>
    <row r="28" spans="1:16" ht="22.95" customHeight="1" x14ac:dyDescent="0.45">
      <c r="A28" s="122"/>
      <c r="B28" s="121">
        <v>111</v>
      </c>
      <c r="C28" s="126" t="s">
        <v>33</v>
      </c>
      <c r="D28" s="22" t="s">
        <v>26</v>
      </c>
      <c r="E28" s="40"/>
      <c r="F28" s="27">
        <v>6000</v>
      </c>
      <c r="G28" s="27">
        <v>0</v>
      </c>
      <c r="H28" s="119">
        <v>6750</v>
      </c>
      <c r="I28" s="41"/>
      <c r="J28" s="42"/>
      <c r="K28" s="85"/>
      <c r="L28" s="85"/>
      <c r="M28" s="110"/>
    </row>
    <row r="29" spans="1:16" ht="22.95" customHeight="1" x14ac:dyDescent="0.45">
      <c r="A29" s="122"/>
      <c r="B29" s="123"/>
      <c r="C29" s="127"/>
      <c r="D29" s="22"/>
      <c r="E29" s="40"/>
      <c r="F29" s="27">
        <v>0</v>
      </c>
      <c r="G29" s="27">
        <v>750</v>
      </c>
      <c r="H29" s="120"/>
      <c r="I29" s="41"/>
      <c r="J29" s="42"/>
      <c r="K29" s="85"/>
      <c r="L29" s="85"/>
      <c r="M29" s="110"/>
    </row>
    <row r="30" spans="1:16" ht="22.95" customHeight="1" x14ac:dyDescent="0.45">
      <c r="A30" s="122"/>
      <c r="B30" s="121">
        <v>112</v>
      </c>
      <c r="C30" s="126" t="s">
        <v>34</v>
      </c>
      <c r="D30" s="22" t="s">
        <v>30</v>
      </c>
      <c r="E30" s="40"/>
      <c r="F30" s="27">
        <v>3000</v>
      </c>
      <c r="G30" s="27">
        <v>0</v>
      </c>
      <c r="H30" s="119">
        <v>3375</v>
      </c>
      <c r="I30" s="41"/>
      <c r="J30" s="42"/>
      <c r="K30" s="85"/>
      <c r="L30" s="85"/>
      <c r="M30" s="110"/>
    </row>
    <row r="31" spans="1:16" ht="22.95" customHeight="1" x14ac:dyDescent="0.45">
      <c r="A31" s="122"/>
      <c r="B31" s="123"/>
      <c r="C31" s="127"/>
      <c r="D31" s="22"/>
      <c r="E31" s="40"/>
      <c r="F31" s="27">
        <v>0</v>
      </c>
      <c r="G31" s="27">
        <v>375</v>
      </c>
      <c r="H31" s="120"/>
      <c r="I31" s="41"/>
      <c r="J31" s="42"/>
      <c r="K31" s="85"/>
      <c r="L31" s="85"/>
      <c r="M31" s="110"/>
    </row>
    <row r="32" spans="1:16" ht="22.95" customHeight="1" x14ac:dyDescent="0.45">
      <c r="A32" s="122"/>
      <c r="B32" s="133">
        <v>113</v>
      </c>
      <c r="C32" s="126" t="s">
        <v>112</v>
      </c>
      <c r="D32" s="22" t="s">
        <v>31</v>
      </c>
      <c r="E32" s="40"/>
      <c r="F32" s="27">
        <v>400</v>
      </c>
      <c r="G32" s="27">
        <v>0</v>
      </c>
      <c r="H32" s="119">
        <v>475</v>
      </c>
      <c r="I32" s="41"/>
      <c r="J32" s="46"/>
      <c r="K32" s="85"/>
      <c r="L32" s="85"/>
      <c r="M32" s="110"/>
    </row>
    <row r="33" spans="1:16" ht="22.95" customHeight="1" x14ac:dyDescent="0.45">
      <c r="A33" s="122"/>
      <c r="B33" s="134"/>
      <c r="C33" s="127"/>
      <c r="D33" s="22"/>
      <c r="E33" s="40"/>
      <c r="F33" s="27">
        <v>0</v>
      </c>
      <c r="G33" s="27">
        <v>75</v>
      </c>
      <c r="H33" s="120"/>
      <c r="I33" s="41"/>
      <c r="J33" s="46"/>
      <c r="K33" s="85"/>
      <c r="L33" s="85"/>
      <c r="M33" s="110"/>
    </row>
    <row r="34" spans="1:16" ht="22.95" customHeight="1" x14ac:dyDescent="0.45">
      <c r="A34" s="122"/>
      <c r="B34" s="134"/>
      <c r="C34" s="126" t="s">
        <v>113</v>
      </c>
      <c r="D34" s="22" t="s">
        <v>31</v>
      </c>
      <c r="E34" s="40"/>
      <c r="F34" s="27">
        <v>2600</v>
      </c>
      <c r="G34" s="27">
        <v>0</v>
      </c>
      <c r="H34" s="119">
        <v>2900</v>
      </c>
      <c r="I34" s="41"/>
      <c r="J34" s="46"/>
      <c r="K34" s="85"/>
      <c r="L34" s="85"/>
      <c r="M34" s="110"/>
      <c r="P34" s="48"/>
    </row>
    <row r="35" spans="1:16" ht="22.95" customHeight="1" x14ac:dyDescent="0.45">
      <c r="A35" s="123"/>
      <c r="B35" s="135"/>
      <c r="C35" s="127"/>
      <c r="D35" s="22"/>
      <c r="E35" s="40"/>
      <c r="F35" s="91">
        <v>0</v>
      </c>
      <c r="G35" s="91">
        <v>300</v>
      </c>
      <c r="H35" s="120"/>
      <c r="I35" s="41"/>
      <c r="J35" s="46"/>
      <c r="K35" s="85"/>
      <c r="L35" s="85"/>
      <c r="M35" s="57"/>
      <c r="P35" s="48"/>
    </row>
    <row r="36" spans="1:16" ht="22.95" customHeight="1" x14ac:dyDescent="0.45">
      <c r="A36" s="49"/>
      <c r="B36" s="49"/>
      <c r="C36" s="50"/>
      <c r="D36" s="51"/>
      <c r="E36" s="52"/>
      <c r="F36" s="53">
        <v>0</v>
      </c>
      <c r="G36" s="53">
        <v>0</v>
      </c>
      <c r="H36" s="53"/>
      <c r="I36" s="54"/>
      <c r="J36" s="52"/>
      <c r="K36" s="88"/>
      <c r="L36" s="88"/>
      <c r="M36" s="57"/>
    </row>
    <row r="37" spans="1:16" ht="22.95" customHeight="1" x14ac:dyDescent="0.45">
      <c r="A37" s="121">
        <v>25</v>
      </c>
      <c r="B37" s="121">
        <v>117</v>
      </c>
      <c r="C37" s="126" t="s">
        <v>35</v>
      </c>
      <c r="D37" s="22" t="s">
        <v>26</v>
      </c>
      <c r="E37" s="40"/>
      <c r="F37" s="27">
        <v>9000</v>
      </c>
      <c r="G37" s="27">
        <v>0</v>
      </c>
      <c r="H37" s="119">
        <v>10125</v>
      </c>
      <c r="I37" s="41"/>
      <c r="J37" s="46"/>
      <c r="K37" s="85"/>
      <c r="L37" s="85"/>
      <c r="M37" s="110" t="s">
        <v>83</v>
      </c>
    </row>
    <row r="38" spans="1:16" ht="22.95" customHeight="1" x14ac:dyDescent="0.45">
      <c r="A38" s="122"/>
      <c r="B38" s="123"/>
      <c r="C38" s="127"/>
      <c r="D38" s="22"/>
      <c r="E38" s="40"/>
      <c r="F38" s="27">
        <v>0</v>
      </c>
      <c r="G38" s="27">
        <v>1125</v>
      </c>
      <c r="H38" s="120"/>
      <c r="I38" s="41"/>
      <c r="J38" s="46"/>
      <c r="K38" s="85"/>
      <c r="L38" s="85"/>
      <c r="M38" s="110"/>
    </row>
    <row r="39" spans="1:16" ht="22.95" customHeight="1" x14ac:dyDescent="0.45">
      <c r="A39" s="122"/>
      <c r="B39" s="136">
        <v>118</v>
      </c>
      <c r="C39" s="126" t="s">
        <v>84</v>
      </c>
      <c r="D39" s="22" t="s">
        <v>85</v>
      </c>
      <c r="E39" s="40"/>
      <c r="F39" s="27">
        <v>3000</v>
      </c>
      <c r="G39" s="27">
        <v>0</v>
      </c>
      <c r="H39" s="119">
        <v>3375</v>
      </c>
      <c r="I39" s="41"/>
      <c r="J39" s="46"/>
      <c r="K39" s="85"/>
      <c r="L39" s="85"/>
      <c r="M39" s="110"/>
    </row>
    <row r="40" spans="1:16" ht="22.95" customHeight="1" x14ac:dyDescent="0.45">
      <c r="A40" s="122"/>
      <c r="B40" s="137"/>
      <c r="C40" s="127"/>
      <c r="D40" s="22"/>
      <c r="E40" s="40"/>
      <c r="F40" s="27">
        <v>0</v>
      </c>
      <c r="G40" s="27">
        <v>375</v>
      </c>
      <c r="H40" s="120"/>
      <c r="I40" s="41"/>
      <c r="J40" s="46"/>
      <c r="K40" s="85"/>
      <c r="L40" s="85"/>
      <c r="M40" s="110"/>
    </row>
    <row r="41" spans="1:16" ht="22.95" customHeight="1" x14ac:dyDescent="0.45">
      <c r="A41" s="122"/>
      <c r="B41" s="130">
        <v>119</v>
      </c>
      <c r="C41" s="126" t="s">
        <v>116</v>
      </c>
      <c r="D41" s="22" t="s">
        <v>36</v>
      </c>
      <c r="E41" s="40"/>
      <c r="F41" s="27">
        <v>400</v>
      </c>
      <c r="G41" s="27">
        <v>0</v>
      </c>
      <c r="H41" s="119">
        <v>475</v>
      </c>
      <c r="I41" s="41"/>
      <c r="J41" s="46"/>
      <c r="K41" s="86"/>
      <c r="L41" s="85"/>
      <c r="M41" s="110"/>
    </row>
    <row r="42" spans="1:16" ht="22.95" customHeight="1" x14ac:dyDescent="0.45">
      <c r="A42" s="122"/>
      <c r="B42" s="131"/>
      <c r="C42" s="127"/>
      <c r="D42" s="22"/>
      <c r="E42" s="40"/>
      <c r="F42" s="27">
        <v>0</v>
      </c>
      <c r="G42" s="27">
        <v>75</v>
      </c>
      <c r="H42" s="120"/>
      <c r="I42" s="41"/>
      <c r="J42" s="46"/>
      <c r="K42" s="86"/>
      <c r="L42" s="85"/>
      <c r="M42" s="110"/>
    </row>
    <row r="43" spans="1:16" ht="22.95" customHeight="1" x14ac:dyDescent="0.45">
      <c r="A43" s="122"/>
      <c r="B43" s="131"/>
      <c r="C43" s="126" t="s">
        <v>117</v>
      </c>
      <c r="D43" s="22" t="s">
        <v>36</v>
      </c>
      <c r="E43" s="40"/>
      <c r="F43" s="27">
        <v>2600</v>
      </c>
      <c r="G43" s="27">
        <v>0</v>
      </c>
      <c r="H43" s="119">
        <v>2900</v>
      </c>
      <c r="I43" s="41"/>
      <c r="J43" s="46"/>
      <c r="K43" s="86"/>
      <c r="L43" s="85"/>
      <c r="M43" s="110"/>
      <c r="P43" s="48"/>
    </row>
    <row r="44" spans="1:16" ht="22.95" customHeight="1" x14ac:dyDescent="0.45">
      <c r="A44" s="123"/>
      <c r="B44" s="132"/>
      <c r="C44" s="127"/>
      <c r="D44" s="22"/>
      <c r="E44" s="40"/>
      <c r="F44" s="91">
        <v>0</v>
      </c>
      <c r="G44" s="91">
        <v>300</v>
      </c>
      <c r="H44" s="120"/>
      <c r="I44" s="41"/>
      <c r="J44" s="46"/>
      <c r="K44" s="86"/>
      <c r="L44" s="85"/>
      <c r="M44" s="57"/>
      <c r="P44" s="48"/>
    </row>
    <row r="45" spans="1:16" ht="22.95" customHeight="1" x14ac:dyDescent="0.45">
      <c r="A45" s="49"/>
      <c r="B45" s="49"/>
      <c r="C45" s="50"/>
      <c r="D45" s="51"/>
      <c r="E45" s="52"/>
      <c r="F45" s="53">
        <v>0</v>
      </c>
      <c r="G45" s="53">
        <v>0</v>
      </c>
      <c r="H45" s="53"/>
      <c r="I45" s="54"/>
      <c r="J45" s="52"/>
      <c r="K45" s="87"/>
      <c r="L45" s="88"/>
    </row>
    <row r="46" spans="1:16" ht="22.95" customHeight="1" x14ac:dyDescent="0.45">
      <c r="A46" s="121">
        <v>24</v>
      </c>
      <c r="B46" s="121">
        <v>114</v>
      </c>
      <c r="C46" s="126" t="s">
        <v>37</v>
      </c>
      <c r="D46" s="22" t="s">
        <v>26</v>
      </c>
      <c r="E46" s="40"/>
      <c r="F46" s="27">
        <v>3500</v>
      </c>
      <c r="G46" s="27">
        <v>0</v>
      </c>
      <c r="H46" s="119">
        <v>3850</v>
      </c>
      <c r="I46" s="41"/>
      <c r="J46" s="46"/>
      <c r="K46" s="86"/>
      <c r="L46" s="85"/>
      <c r="M46" s="110" t="s">
        <v>86</v>
      </c>
    </row>
    <row r="47" spans="1:16" ht="22.95" customHeight="1" x14ac:dyDescent="0.45">
      <c r="A47" s="122"/>
      <c r="B47" s="123"/>
      <c r="C47" s="127"/>
      <c r="D47" s="22"/>
      <c r="E47" s="40"/>
      <c r="F47" s="27">
        <v>0</v>
      </c>
      <c r="G47" s="27">
        <v>350</v>
      </c>
      <c r="H47" s="120"/>
      <c r="I47" s="41"/>
      <c r="J47" s="46"/>
      <c r="K47" s="86"/>
      <c r="L47" s="85"/>
      <c r="M47" s="110"/>
    </row>
    <row r="48" spans="1:16" ht="22.95" customHeight="1" x14ac:dyDescent="0.45">
      <c r="A48" s="122"/>
      <c r="B48" s="121">
        <v>115</v>
      </c>
      <c r="C48" s="126" t="s">
        <v>38</v>
      </c>
      <c r="D48" s="22" t="s">
        <v>39</v>
      </c>
      <c r="E48" s="40"/>
      <c r="F48" s="27">
        <v>3500</v>
      </c>
      <c r="G48" s="27">
        <v>0</v>
      </c>
      <c r="H48" s="119">
        <v>3850</v>
      </c>
      <c r="I48" s="41"/>
      <c r="J48" s="42"/>
      <c r="K48" s="85"/>
      <c r="L48" s="85"/>
      <c r="M48" s="110"/>
    </row>
    <row r="49" spans="1:16" ht="22.95" customHeight="1" x14ac:dyDescent="0.45">
      <c r="A49" s="122"/>
      <c r="B49" s="123"/>
      <c r="C49" s="127"/>
      <c r="D49" s="22"/>
      <c r="E49" s="40"/>
      <c r="F49" s="27">
        <v>0</v>
      </c>
      <c r="G49" s="27">
        <v>350</v>
      </c>
      <c r="H49" s="120"/>
      <c r="I49" s="41"/>
      <c r="J49" s="42"/>
      <c r="K49" s="85"/>
      <c r="L49" s="85"/>
      <c r="M49" s="110"/>
    </row>
    <row r="50" spans="1:16" ht="22.95" customHeight="1" x14ac:dyDescent="0.45">
      <c r="A50" s="122"/>
      <c r="B50" s="121">
        <v>159</v>
      </c>
      <c r="C50" s="126" t="s">
        <v>40</v>
      </c>
      <c r="D50" s="22" t="s">
        <v>26</v>
      </c>
      <c r="E50" s="40"/>
      <c r="F50" s="27">
        <v>3500</v>
      </c>
      <c r="G50" s="27">
        <v>0</v>
      </c>
      <c r="H50" s="119">
        <v>3850</v>
      </c>
      <c r="I50" s="41"/>
      <c r="J50" s="42"/>
      <c r="K50" s="85"/>
      <c r="L50" s="85"/>
      <c r="M50" s="110"/>
    </row>
    <row r="51" spans="1:16" ht="22.95" customHeight="1" x14ac:dyDescent="0.45">
      <c r="A51" s="122"/>
      <c r="B51" s="123"/>
      <c r="C51" s="127"/>
      <c r="D51" s="22"/>
      <c r="E51" s="40"/>
      <c r="F51" s="27">
        <v>0</v>
      </c>
      <c r="G51" s="27">
        <v>350</v>
      </c>
      <c r="H51" s="120"/>
      <c r="I51" s="41"/>
      <c r="J51" s="42"/>
      <c r="K51" s="85"/>
      <c r="L51" s="85"/>
      <c r="M51" s="110"/>
    </row>
    <row r="52" spans="1:16" ht="22.95" customHeight="1" x14ac:dyDescent="0.45">
      <c r="A52" s="122"/>
      <c r="B52" s="121">
        <v>160</v>
      </c>
      <c r="C52" s="126" t="s">
        <v>41</v>
      </c>
      <c r="D52" s="22" t="s">
        <v>85</v>
      </c>
      <c r="E52" s="40"/>
      <c r="F52" s="27">
        <v>3500</v>
      </c>
      <c r="G52" s="27">
        <v>0</v>
      </c>
      <c r="H52" s="119">
        <v>3850</v>
      </c>
      <c r="I52" s="41"/>
      <c r="J52" s="42"/>
      <c r="K52" s="85"/>
      <c r="L52" s="85"/>
      <c r="M52" s="110"/>
    </row>
    <row r="53" spans="1:16" ht="22.95" customHeight="1" x14ac:dyDescent="0.45">
      <c r="A53" s="122"/>
      <c r="B53" s="123"/>
      <c r="C53" s="127"/>
      <c r="D53" s="22"/>
      <c r="E53" s="40"/>
      <c r="F53" s="92">
        <v>0</v>
      </c>
      <c r="G53" s="27">
        <v>350</v>
      </c>
      <c r="H53" s="120"/>
      <c r="I53" s="41"/>
      <c r="J53" s="42"/>
      <c r="K53" s="85"/>
      <c r="L53" s="85"/>
      <c r="M53" s="110"/>
    </row>
    <row r="54" spans="1:16" ht="22.95" customHeight="1" x14ac:dyDescent="0.45">
      <c r="A54" s="122"/>
      <c r="B54" s="133">
        <v>116</v>
      </c>
      <c r="C54" s="126" t="s">
        <v>114</v>
      </c>
      <c r="D54" s="22" t="s">
        <v>36</v>
      </c>
      <c r="E54" s="40"/>
      <c r="F54" s="59">
        <v>500</v>
      </c>
      <c r="G54" s="27">
        <v>0</v>
      </c>
      <c r="H54" s="119">
        <v>550</v>
      </c>
      <c r="I54" s="41"/>
      <c r="J54" s="42"/>
      <c r="K54" s="85"/>
      <c r="L54" s="85"/>
      <c r="M54" s="110"/>
    </row>
    <row r="55" spans="1:16" ht="22.95" customHeight="1" x14ac:dyDescent="0.45">
      <c r="A55" s="122"/>
      <c r="B55" s="134"/>
      <c r="C55" s="127"/>
      <c r="D55" s="22"/>
      <c r="E55" s="40"/>
      <c r="F55" s="59">
        <v>0</v>
      </c>
      <c r="G55" s="27">
        <v>50</v>
      </c>
      <c r="H55" s="120"/>
      <c r="I55" s="41"/>
      <c r="J55" s="42"/>
      <c r="K55" s="85"/>
      <c r="L55" s="85"/>
      <c r="M55" s="110"/>
    </row>
    <row r="56" spans="1:16" ht="22.95" customHeight="1" x14ac:dyDescent="0.45">
      <c r="A56" s="122"/>
      <c r="B56" s="134"/>
      <c r="C56" s="126" t="s">
        <v>115</v>
      </c>
      <c r="D56" s="22" t="s">
        <v>36</v>
      </c>
      <c r="E56" s="40"/>
      <c r="F56" s="27">
        <v>3000</v>
      </c>
      <c r="G56" s="27">
        <v>0</v>
      </c>
      <c r="H56" s="119">
        <v>3300</v>
      </c>
      <c r="I56" s="41"/>
      <c r="J56" s="60"/>
      <c r="K56" s="85"/>
      <c r="L56" s="85"/>
      <c r="M56" s="110"/>
      <c r="P56" s="48"/>
    </row>
    <row r="57" spans="1:16" ht="22.95" customHeight="1" x14ac:dyDescent="0.45">
      <c r="A57" s="123"/>
      <c r="B57" s="135"/>
      <c r="C57" s="127"/>
      <c r="D57" s="22"/>
      <c r="E57" s="40"/>
      <c r="F57" s="91">
        <v>0</v>
      </c>
      <c r="G57" s="91">
        <v>300</v>
      </c>
      <c r="H57" s="120"/>
      <c r="I57" s="41"/>
      <c r="J57" s="60"/>
      <c r="K57" s="85"/>
      <c r="L57" s="85"/>
      <c r="M57" s="57"/>
      <c r="P57" s="48"/>
    </row>
    <row r="58" spans="1:16" s="62" customFormat="1" ht="22.95" customHeight="1" x14ac:dyDescent="0.45">
      <c r="A58" s="49"/>
      <c r="B58" s="49"/>
      <c r="C58" s="50"/>
      <c r="D58" s="51"/>
      <c r="E58" s="52"/>
      <c r="F58" s="53">
        <v>0</v>
      </c>
      <c r="G58" s="53">
        <v>0</v>
      </c>
      <c r="H58" s="53"/>
      <c r="I58" s="54"/>
      <c r="J58" s="61"/>
      <c r="K58" s="88"/>
      <c r="L58" s="88"/>
      <c r="O58" s="32"/>
    </row>
    <row r="59" spans="1:16" ht="22.95" customHeight="1" x14ac:dyDescent="0.45">
      <c r="A59" s="121">
        <v>37</v>
      </c>
      <c r="B59" s="121">
        <v>154</v>
      </c>
      <c r="C59" s="126" t="s">
        <v>42</v>
      </c>
      <c r="D59" s="26" t="s">
        <v>26</v>
      </c>
      <c r="E59" s="40"/>
      <c r="F59" s="27">
        <v>3700</v>
      </c>
      <c r="G59" s="27">
        <v>0</v>
      </c>
      <c r="H59" s="119">
        <v>4163</v>
      </c>
      <c r="I59" s="41"/>
      <c r="J59" s="42"/>
      <c r="K59" s="85"/>
      <c r="L59" s="85"/>
      <c r="M59" s="110" t="s">
        <v>87</v>
      </c>
    </row>
    <row r="60" spans="1:16" ht="22.95" customHeight="1" x14ac:dyDescent="0.45">
      <c r="A60" s="122"/>
      <c r="B60" s="123"/>
      <c r="C60" s="127"/>
      <c r="D60" s="26"/>
      <c r="E60" s="40"/>
      <c r="F60" s="27">
        <v>0</v>
      </c>
      <c r="G60" s="27">
        <v>463</v>
      </c>
      <c r="H60" s="120"/>
      <c r="I60" s="41"/>
      <c r="J60" s="42"/>
      <c r="K60" s="85"/>
      <c r="L60" s="85"/>
      <c r="M60" s="110"/>
    </row>
    <row r="61" spans="1:16" ht="22.95" customHeight="1" x14ac:dyDescent="0.45">
      <c r="A61" s="122"/>
      <c r="B61" s="136">
        <v>155</v>
      </c>
      <c r="C61" s="126" t="s">
        <v>88</v>
      </c>
      <c r="D61" s="22" t="s">
        <v>85</v>
      </c>
      <c r="E61" s="40"/>
      <c r="F61" s="27">
        <v>3700</v>
      </c>
      <c r="G61" s="27">
        <v>0</v>
      </c>
      <c r="H61" s="119">
        <v>4163</v>
      </c>
      <c r="I61" s="41"/>
      <c r="J61" s="42"/>
      <c r="K61" s="85"/>
      <c r="L61" s="85"/>
      <c r="M61" s="110"/>
    </row>
    <row r="62" spans="1:16" ht="22.95" customHeight="1" x14ac:dyDescent="0.45">
      <c r="A62" s="122"/>
      <c r="B62" s="137"/>
      <c r="C62" s="127"/>
      <c r="D62" s="22"/>
      <c r="E62" s="40"/>
      <c r="F62" s="27">
        <v>0</v>
      </c>
      <c r="G62" s="27">
        <v>463</v>
      </c>
      <c r="H62" s="120"/>
      <c r="I62" s="41"/>
      <c r="J62" s="42"/>
      <c r="K62" s="85"/>
      <c r="L62" s="85"/>
      <c r="M62" s="110"/>
    </row>
    <row r="63" spans="1:16" ht="22.95" customHeight="1" x14ac:dyDescent="0.45">
      <c r="A63" s="122"/>
      <c r="B63" s="130">
        <v>156</v>
      </c>
      <c r="C63" s="126" t="s">
        <v>118</v>
      </c>
      <c r="D63" s="23" t="s">
        <v>36</v>
      </c>
      <c r="E63" s="40"/>
      <c r="F63" s="27">
        <v>1000</v>
      </c>
      <c r="G63" s="27">
        <v>0</v>
      </c>
      <c r="H63" s="119">
        <v>1063</v>
      </c>
      <c r="I63" s="41"/>
      <c r="J63" s="42"/>
      <c r="K63" s="85"/>
      <c r="L63" s="85"/>
      <c r="M63" s="110"/>
    </row>
    <row r="64" spans="1:16" ht="22.95" customHeight="1" x14ac:dyDescent="0.45">
      <c r="A64" s="122"/>
      <c r="B64" s="131"/>
      <c r="C64" s="127"/>
      <c r="D64" s="23"/>
      <c r="E64" s="40"/>
      <c r="F64" s="27">
        <v>0</v>
      </c>
      <c r="G64" s="27">
        <v>63</v>
      </c>
      <c r="H64" s="120"/>
      <c r="I64" s="41"/>
      <c r="J64" s="42"/>
      <c r="K64" s="85"/>
      <c r="L64" s="85"/>
      <c r="M64" s="110"/>
    </row>
    <row r="65" spans="1:16" ht="22.95" customHeight="1" x14ac:dyDescent="0.45">
      <c r="A65" s="122"/>
      <c r="B65" s="131"/>
      <c r="C65" s="126" t="s">
        <v>119</v>
      </c>
      <c r="D65" s="23" t="s">
        <v>36</v>
      </c>
      <c r="E65" s="40"/>
      <c r="F65" s="27">
        <v>2700</v>
      </c>
      <c r="G65" s="27">
        <v>0</v>
      </c>
      <c r="H65" s="119">
        <v>3100</v>
      </c>
      <c r="I65" s="41"/>
      <c r="J65" s="63"/>
      <c r="K65" s="85"/>
      <c r="L65" s="85"/>
      <c r="M65" s="110"/>
      <c r="P65" s="48"/>
    </row>
    <row r="66" spans="1:16" ht="22.95" customHeight="1" x14ac:dyDescent="0.45">
      <c r="A66" s="123"/>
      <c r="B66" s="132"/>
      <c r="C66" s="127"/>
      <c r="D66" s="23"/>
      <c r="E66" s="40"/>
      <c r="F66" s="91">
        <v>0</v>
      </c>
      <c r="G66" s="91">
        <v>400</v>
      </c>
      <c r="H66" s="120"/>
      <c r="I66" s="41"/>
      <c r="J66" s="63"/>
      <c r="K66" s="85"/>
      <c r="L66" s="85"/>
      <c r="M66" s="57"/>
      <c r="P66" s="48"/>
    </row>
    <row r="67" spans="1:16" ht="22.95" customHeight="1" x14ac:dyDescent="0.45">
      <c r="A67" s="49"/>
      <c r="B67" s="49"/>
      <c r="C67" s="50"/>
      <c r="D67" s="64"/>
      <c r="E67" s="52"/>
      <c r="F67" s="53">
        <v>0</v>
      </c>
      <c r="G67" s="53">
        <v>0</v>
      </c>
      <c r="H67" s="53"/>
      <c r="I67" s="54"/>
      <c r="J67" s="61"/>
      <c r="K67" s="90"/>
      <c r="L67" s="88"/>
    </row>
    <row r="68" spans="1:16" ht="22.95" customHeight="1" x14ac:dyDescent="0.45">
      <c r="A68" s="121">
        <v>26</v>
      </c>
      <c r="B68" s="121">
        <v>120</v>
      </c>
      <c r="C68" s="126" t="s">
        <v>43</v>
      </c>
      <c r="D68" s="25" t="s">
        <v>26</v>
      </c>
      <c r="E68" s="40"/>
      <c r="F68" s="27">
        <v>4000</v>
      </c>
      <c r="G68" s="27">
        <v>0</v>
      </c>
      <c r="H68" s="119">
        <v>4500</v>
      </c>
      <c r="I68" s="41"/>
      <c r="J68" s="42"/>
      <c r="K68" s="85"/>
      <c r="L68" s="85"/>
      <c r="M68" s="110" t="s">
        <v>89</v>
      </c>
    </row>
    <row r="69" spans="1:16" ht="22.95" customHeight="1" x14ac:dyDescent="0.45">
      <c r="A69" s="122"/>
      <c r="B69" s="123"/>
      <c r="C69" s="127"/>
      <c r="D69" s="25"/>
      <c r="E69" s="40"/>
      <c r="F69" s="27">
        <v>0</v>
      </c>
      <c r="G69" s="27">
        <v>500</v>
      </c>
      <c r="H69" s="120"/>
      <c r="I69" s="41"/>
      <c r="J69" s="42"/>
      <c r="K69" s="85"/>
      <c r="L69" s="85"/>
      <c r="M69" s="110"/>
    </row>
    <row r="70" spans="1:16" ht="22.95" customHeight="1" x14ac:dyDescent="0.45">
      <c r="A70" s="122"/>
      <c r="B70" s="121">
        <v>121</v>
      </c>
      <c r="C70" s="126" t="s">
        <v>44</v>
      </c>
      <c r="D70" s="22" t="s">
        <v>85</v>
      </c>
      <c r="E70" s="40"/>
      <c r="F70" s="27">
        <v>4000</v>
      </c>
      <c r="G70" s="27">
        <v>0</v>
      </c>
      <c r="H70" s="119">
        <v>4500</v>
      </c>
      <c r="I70" s="41"/>
      <c r="J70" s="42"/>
      <c r="K70" s="85"/>
      <c r="L70" s="85"/>
      <c r="M70" s="110"/>
    </row>
    <row r="71" spans="1:16" ht="22.95" customHeight="1" x14ac:dyDescent="0.45">
      <c r="A71" s="122"/>
      <c r="B71" s="123"/>
      <c r="C71" s="127"/>
      <c r="D71" s="22"/>
      <c r="E71" s="40"/>
      <c r="F71" s="27">
        <v>0</v>
      </c>
      <c r="G71" s="27">
        <v>500</v>
      </c>
      <c r="H71" s="120"/>
      <c r="I71" s="41"/>
      <c r="J71" s="42"/>
      <c r="K71" s="85"/>
      <c r="L71" s="85"/>
      <c r="M71" s="110"/>
    </row>
    <row r="72" spans="1:16" ht="22.95" customHeight="1" x14ac:dyDescent="0.45">
      <c r="A72" s="122"/>
      <c r="B72" s="130">
        <v>122</v>
      </c>
      <c r="C72" s="126" t="s">
        <v>120</v>
      </c>
      <c r="D72" s="39" t="s">
        <v>121</v>
      </c>
      <c r="E72" s="40"/>
      <c r="F72" s="27">
        <v>1500</v>
      </c>
      <c r="G72" s="27">
        <v>0</v>
      </c>
      <c r="H72" s="119">
        <v>1700</v>
      </c>
      <c r="I72" s="41"/>
      <c r="J72" s="42"/>
      <c r="K72" s="85"/>
      <c r="L72" s="85"/>
      <c r="M72" s="110"/>
    </row>
    <row r="73" spans="1:16" ht="22.95" customHeight="1" x14ac:dyDescent="0.45">
      <c r="A73" s="122"/>
      <c r="B73" s="131"/>
      <c r="C73" s="127"/>
      <c r="D73" s="39"/>
      <c r="E73" s="40"/>
      <c r="F73" s="27">
        <v>0</v>
      </c>
      <c r="G73" s="27">
        <v>200</v>
      </c>
      <c r="H73" s="120"/>
      <c r="I73" s="41"/>
      <c r="J73" s="42"/>
      <c r="K73" s="85"/>
      <c r="L73" s="85"/>
      <c r="M73" s="110"/>
    </row>
    <row r="74" spans="1:16" ht="22.95" customHeight="1" x14ac:dyDescent="0.45">
      <c r="A74" s="122"/>
      <c r="B74" s="131"/>
      <c r="C74" s="126" t="s">
        <v>122</v>
      </c>
      <c r="D74" s="25" t="s">
        <v>36</v>
      </c>
      <c r="E74" s="40"/>
      <c r="F74" s="27">
        <v>2500</v>
      </c>
      <c r="G74" s="27">
        <v>0</v>
      </c>
      <c r="H74" s="119">
        <v>2800</v>
      </c>
      <c r="I74" s="41"/>
      <c r="J74" s="60"/>
      <c r="K74" s="85"/>
      <c r="L74" s="85"/>
      <c r="M74" s="110"/>
      <c r="P74" s="48"/>
    </row>
    <row r="75" spans="1:16" ht="22.95" customHeight="1" x14ac:dyDescent="0.45">
      <c r="A75" s="123"/>
      <c r="B75" s="132"/>
      <c r="C75" s="127"/>
      <c r="D75" s="25"/>
      <c r="E75" s="40"/>
      <c r="F75" s="91">
        <v>0</v>
      </c>
      <c r="G75" s="91">
        <v>300</v>
      </c>
      <c r="H75" s="120"/>
      <c r="I75" s="41"/>
      <c r="J75" s="60"/>
      <c r="K75" s="85"/>
      <c r="L75" s="85"/>
      <c r="M75" s="57"/>
      <c r="P75" s="48"/>
    </row>
    <row r="76" spans="1:16" ht="22.95" customHeight="1" x14ac:dyDescent="0.45">
      <c r="A76" s="49"/>
      <c r="B76" s="65"/>
      <c r="C76" s="50"/>
      <c r="D76" s="66"/>
      <c r="E76" s="52"/>
      <c r="F76" s="53">
        <v>0</v>
      </c>
      <c r="G76" s="53">
        <v>0</v>
      </c>
      <c r="H76" s="53"/>
      <c r="I76" s="54"/>
      <c r="J76" s="61"/>
      <c r="K76" s="90"/>
      <c r="L76" s="88"/>
      <c r="M76" s="57"/>
    </row>
    <row r="77" spans="1:16" ht="22.95" customHeight="1" x14ac:dyDescent="0.45">
      <c r="A77" s="121">
        <v>27</v>
      </c>
      <c r="B77" s="144">
        <v>123</v>
      </c>
      <c r="C77" s="126" t="s">
        <v>123</v>
      </c>
      <c r="D77" s="25" t="s">
        <v>26</v>
      </c>
      <c r="E77" s="40"/>
      <c r="F77" s="27">
        <v>6000</v>
      </c>
      <c r="G77" s="27">
        <v>0</v>
      </c>
      <c r="H77" s="119">
        <v>6600</v>
      </c>
      <c r="I77" s="41"/>
      <c r="J77" s="42"/>
      <c r="K77" s="85"/>
      <c r="L77" s="85"/>
      <c r="M77" s="110" t="s">
        <v>90</v>
      </c>
    </row>
    <row r="78" spans="1:16" ht="22.95" customHeight="1" x14ac:dyDescent="0.45">
      <c r="A78" s="122"/>
      <c r="B78" s="145"/>
      <c r="C78" s="127"/>
      <c r="D78" s="25"/>
      <c r="E78" s="40"/>
      <c r="F78" s="27">
        <v>0</v>
      </c>
      <c r="G78" s="27">
        <v>600</v>
      </c>
      <c r="H78" s="120"/>
      <c r="I78" s="41"/>
      <c r="J78" s="42"/>
      <c r="K78" s="85"/>
      <c r="L78" s="85"/>
      <c r="M78" s="110"/>
    </row>
    <row r="79" spans="1:16" ht="22.95" customHeight="1" x14ac:dyDescent="0.45">
      <c r="A79" s="122"/>
      <c r="B79" s="121">
        <v>161</v>
      </c>
      <c r="C79" s="126" t="s">
        <v>45</v>
      </c>
      <c r="D79" s="22" t="s">
        <v>85</v>
      </c>
      <c r="E79" s="40"/>
      <c r="F79" s="27">
        <v>2000</v>
      </c>
      <c r="G79" s="27">
        <v>0</v>
      </c>
      <c r="H79" s="119">
        <v>2200</v>
      </c>
      <c r="I79" s="41"/>
      <c r="J79" s="42"/>
      <c r="K79" s="85"/>
      <c r="L79" s="85"/>
      <c r="M79" s="110"/>
    </row>
    <row r="80" spans="1:16" ht="22.95" customHeight="1" x14ac:dyDescent="0.45">
      <c r="A80" s="122"/>
      <c r="B80" s="123"/>
      <c r="C80" s="127"/>
      <c r="D80" s="22"/>
      <c r="E80" s="40"/>
      <c r="F80" s="27">
        <v>0</v>
      </c>
      <c r="G80" s="27">
        <v>200</v>
      </c>
      <c r="H80" s="120"/>
      <c r="I80" s="41"/>
      <c r="J80" s="42"/>
      <c r="K80" s="85"/>
      <c r="L80" s="85"/>
      <c r="M80" s="110"/>
    </row>
    <row r="81" spans="1:16" ht="22.95" customHeight="1" x14ac:dyDescent="0.45">
      <c r="A81" s="122"/>
      <c r="B81" s="121">
        <v>162</v>
      </c>
      <c r="C81" s="126" t="s">
        <v>46</v>
      </c>
      <c r="D81" s="22" t="s">
        <v>85</v>
      </c>
      <c r="E81" s="40"/>
      <c r="F81" s="27">
        <v>2000</v>
      </c>
      <c r="G81" s="27">
        <v>0</v>
      </c>
      <c r="H81" s="119">
        <v>2200</v>
      </c>
      <c r="I81" s="41"/>
      <c r="J81" s="42"/>
      <c r="K81" s="85"/>
      <c r="L81" s="85"/>
      <c r="M81" s="110"/>
    </row>
    <row r="82" spans="1:16" ht="22.95" customHeight="1" x14ac:dyDescent="0.45">
      <c r="A82" s="122"/>
      <c r="B82" s="123"/>
      <c r="C82" s="127"/>
      <c r="D82" s="22"/>
      <c r="E82" s="40"/>
      <c r="F82" s="27">
        <v>0</v>
      </c>
      <c r="G82" s="27">
        <v>200</v>
      </c>
      <c r="H82" s="120"/>
      <c r="I82" s="41"/>
      <c r="J82" s="42"/>
      <c r="K82" s="85"/>
      <c r="L82" s="85"/>
      <c r="M82" s="110"/>
    </row>
    <row r="83" spans="1:16" ht="22.95" customHeight="1" x14ac:dyDescent="0.45">
      <c r="A83" s="122"/>
      <c r="B83" s="130">
        <v>125</v>
      </c>
      <c r="C83" s="126" t="s">
        <v>124</v>
      </c>
      <c r="D83" s="26" t="s">
        <v>36</v>
      </c>
      <c r="E83" s="40"/>
      <c r="F83" s="27">
        <v>1000</v>
      </c>
      <c r="G83" s="27">
        <v>0</v>
      </c>
      <c r="H83" s="119">
        <v>1100</v>
      </c>
      <c r="I83" s="41"/>
      <c r="J83" s="42"/>
      <c r="K83" s="85"/>
      <c r="L83" s="85"/>
      <c r="M83" s="110"/>
    </row>
    <row r="84" spans="1:16" ht="22.95" customHeight="1" x14ac:dyDescent="0.45">
      <c r="A84" s="122"/>
      <c r="B84" s="131"/>
      <c r="C84" s="127"/>
      <c r="D84" s="26"/>
      <c r="E84" s="40"/>
      <c r="F84" s="27">
        <v>0</v>
      </c>
      <c r="G84" s="27">
        <v>100</v>
      </c>
      <c r="H84" s="120"/>
      <c r="I84" s="41"/>
      <c r="J84" s="42"/>
      <c r="K84" s="85"/>
      <c r="L84" s="85"/>
      <c r="M84" s="110"/>
    </row>
    <row r="85" spans="1:16" ht="22.95" customHeight="1" x14ac:dyDescent="0.45">
      <c r="A85" s="122"/>
      <c r="B85" s="131"/>
      <c r="C85" s="126" t="s">
        <v>125</v>
      </c>
      <c r="D85" s="25" t="s">
        <v>36</v>
      </c>
      <c r="E85" s="40"/>
      <c r="F85" s="27">
        <v>1000</v>
      </c>
      <c r="G85" s="27">
        <v>0</v>
      </c>
      <c r="H85" s="119">
        <v>1100</v>
      </c>
      <c r="I85" s="41"/>
      <c r="J85" s="60"/>
      <c r="K85" s="85"/>
      <c r="L85" s="85"/>
      <c r="M85" s="110"/>
      <c r="P85" s="48"/>
    </row>
    <row r="86" spans="1:16" ht="22.95" customHeight="1" x14ac:dyDescent="0.45">
      <c r="A86" s="123"/>
      <c r="B86" s="132"/>
      <c r="C86" s="127"/>
      <c r="D86" s="25"/>
      <c r="E86" s="40"/>
      <c r="F86" s="91">
        <v>0</v>
      </c>
      <c r="G86" s="91">
        <v>100</v>
      </c>
      <c r="H86" s="120"/>
      <c r="I86" s="41"/>
      <c r="J86" s="60"/>
      <c r="K86" s="85"/>
      <c r="L86" s="85"/>
      <c r="M86" s="57"/>
      <c r="P86" s="48"/>
    </row>
    <row r="87" spans="1:16" ht="22.95" customHeight="1" x14ac:dyDescent="0.45">
      <c r="A87" s="49"/>
      <c r="B87" s="49"/>
      <c r="C87" s="50"/>
      <c r="D87" s="66"/>
      <c r="E87" s="52"/>
      <c r="F87" s="53">
        <v>0</v>
      </c>
      <c r="G87" s="53">
        <v>0</v>
      </c>
      <c r="H87" s="53"/>
      <c r="I87" s="54"/>
      <c r="J87" s="61"/>
      <c r="K87" s="88"/>
      <c r="L87" s="88"/>
    </row>
    <row r="88" spans="1:16" ht="22.95" customHeight="1" x14ac:dyDescent="0.45">
      <c r="A88" s="121">
        <v>36</v>
      </c>
      <c r="B88" s="121">
        <v>150</v>
      </c>
      <c r="C88" s="126" t="s">
        <v>47</v>
      </c>
      <c r="D88" s="26" t="s">
        <v>26</v>
      </c>
      <c r="E88" s="40"/>
      <c r="F88" s="27">
        <v>5400</v>
      </c>
      <c r="G88" s="27">
        <v>0</v>
      </c>
      <c r="H88" s="119">
        <v>6025</v>
      </c>
      <c r="I88" s="41"/>
      <c r="J88" s="42"/>
      <c r="K88" s="85"/>
      <c r="L88" s="85"/>
      <c r="M88" s="109" t="s">
        <v>91</v>
      </c>
    </row>
    <row r="89" spans="1:16" ht="22.95" customHeight="1" x14ac:dyDescent="0.45">
      <c r="A89" s="122"/>
      <c r="B89" s="123"/>
      <c r="C89" s="127"/>
      <c r="D89" s="26"/>
      <c r="E89" s="40"/>
      <c r="F89" s="27">
        <v>0</v>
      </c>
      <c r="G89" s="27">
        <v>625</v>
      </c>
      <c r="H89" s="120"/>
      <c r="I89" s="41"/>
      <c r="J89" s="42"/>
      <c r="K89" s="85"/>
      <c r="L89" s="85"/>
      <c r="M89" s="109"/>
    </row>
    <row r="90" spans="1:16" ht="22.95" customHeight="1" x14ac:dyDescent="0.45">
      <c r="A90" s="122"/>
      <c r="B90" s="121">
        <v>151</v>
      </c>
      <c r="C90" s="126" t="s">
        <v>48</v>
      </c>
      <c r="D90" s="26" t="s">
        <v>39</v>
      </c>
      <c r="E90" s="40"/>
      <c r="F90" s="27">
        <v>5400</v>
      </c>
      <c r="G90" s="27">
        <v>0</v>
      </c>
      <c r="H90" s="119">
        <v>6025</v>
      </c>
      <c r="I90" s="41"/>
      <c r="J90" s="42"/>
      <c r="K90" s="85"/>
      <c r="L90" s="85"/>
      <c r="M90" s="110"/>
    </row>
    <row r="91" spans="1:16" ht="22.95" customHeight="1" x14ac:dyDescent="0.45">
      <c r="A91" s="122"/>
      <c r="B91" s="123"/>
      <c r="C91" s="127"/>
      <c r="D91" s="26"/>
      <c r="E91" s="40"/>
      <c r="F91" s="27">
        <v>0</v>
      </c>
      <c r="G91" s="27">
        <v>625</v>
      </c>
      <c r="H91" s="120"/>
      <c r="I91" s="41"/>
      <c r="J91" s="42"/>
      <c r="K91" s="85"/>
      <c r="L91" s="85"/>
      <c r="M91" s="110"/>
    </row>
    <row r="92" spans="1:16" ht="22.95" customHeight="1" x14ac:dyDescent="0.45">
      <c r="A92" s="122"/>
      <c r="B92" s="128">
        <v>152</v>
      </c>
      <c r="C92" s="126" t="s">
        <v>92</v>
      </c>
      <c r="D92" s="26" t="s">
        <v>49</v>
      </c>
      <c r="E92" s="40"/>
      <c r="F92" s="27">
        <v>5400</v>
      </c>
      <c r="G92" s="27">
        <v>0</v>
      </c>
      <c r="H92" s="119">
        <v>6025</v>
      </c>
      <c r="I92" s="41"/>
      <c r="J92" s="42"/>
      <c r="K92" s="85"/>
      <c r="L92" s="85"/>
      <c r="M92" s="110"/>
    </row>
    <row r="93" spans="1:16" ht="22.95" customHeight="1" x14ac:dyDescent="0.45">
      <c r="A93" s="122"/>
      <c r="B93" s="129"/>
      <c r="C93" s="127"/>
      <c r="D93" s="26"/>
      <c r="E93" s="40"/>
      <c r="F93" s="27">
        <v>0</v>
      </c>
      <c r="G93" s="27">
        <v>625</v>
      </c>
      <c r="H93" s="120"/>
      <c r="I93" s="41"/>
      <c r="J93" s="42"/>
      <c r="K93" s="85"/>
      <c r="L93" s="85"/>
      <c r="M93" s="110"/>
    </row>
    <row r="94" spans="1:16" ht="22.95" customHeight="1" x14ac:dyDescent="0.45">
      <c r="A94" s="122"/>
      <c r="B94" s="130">
        <v>153</v>
      </c>
      <c r="C94" s="126" t="s">
        <v>126</v>
      </c>
      <c r="D94" s="26" t="s">
        <v>36</v>
      </c>
      <c r="E94" s="40"/>
      <c r="F94" s="27">
        <v>1000</v>
      </c>
      <c r="G94" s="27">
        <v>0</v>
      </c>
      <c r="H94" s="119">
        <v>1025</v>
      </c>
      <c r="I94" s="41"/>
      <c r="J94" s="42"/>
      <c r="K94" s="85"/>
      <c r="L94" s="85"/>
      <c r="M94" s="110"/>
    </row>
    <row r="95" spans="1:16" ht="22.95" customHeight="1" x14ac:dyDescent="0.45">
      <c r="A95" s="122"/>
      <c r="B95" s="131"/>
      <c r="C95" s="127"/>
      <c r="D95" s="26"/>
      <c r="E95" s="40"/>
      <c r="F95" s="27">
        <v>0</v>
      </c>
      <c r="G95" s="27">
        <v>25</v>
      </c>
      <c r="H95" s="120"/>
      <c r="I95" s="41"/>
      <c r="J95" s="42"/>
      <c r="K95" s="85"/>
      <c r="L95" s="85"/>
      <c r="M95" s="110"/>
    </row>
    <row r="96" spans="1:16" ht="22.95" customHeight="1" x14ac:dyDescent="0.45">
      <c r="A96" s="122"/>
      <c r="B96" s="131"/>
      <c r="C96" s="126" t="s">
        <v>127</v>
      </c>
      <c r="D96" s="26" t="s">
        <v>36</v>
      </c>
      <c r="E96" s="40"/>
      <c r="F96" s="27">
        <v>4400</v>
      </c>
      <c r="G96" s="27">
        <v>0</v>
      </c>
      <c r="H96" s="119">
        <v>5000</v>
      </c>
      <c r="I96" s="41"/>
      <c r="J96" s="60"/>
      <c r="K96" s="85"/>
      <c r="L96" s="85"/>
      <c r="M96" s="110"/>
      <c r="P96" s="48"/>
    </row>
    <row r="97" spans="1:16" ht="22.95" customHeight="1" x14ac:dyDescent="0.45">
      <c r="A97" s="123"/>
      <c r="B97" s="132"/>
      <c r="C97" s="127"/>
      <c r="D97" s="26"/>
      <c r="E97" s="40"/>
      <c r="F97" s="91">
        <v>0</v>
      </c>
      <c r="G97" s="91">
        <v>600</v>
      </c>
      <c r="H97" s="120"/>
      <c r="I97" s="41"/>
      <c r="J97" s="60"/>
      <c r="K97" s="85"/>
      <c r="L97" s="85"/>
      <c r="M97" s="57"/>
      <c r="P97" s="48"/>
    </row>
    <row r="98" spans="1:16" ht="22.95" customHeight="1" x14ac:dyDescent="0.45">
      <c r="A98" s="49"/>
      <c r="B98" s="49"/>
      <c r="C98" s="50"/>
      <c r="D98" s="69"/>
      <c r="E98" s="52"/>
      <c r="F98" s="53">
        <v>0</v>
      </c>
      <c r="G98" s="53">
        <v>0</v>
      </c>
      <c r="H98" s="53"/>
      <c r="I98" s="54"/>
      <c r="J98" s="61"/>
      <c r="K98" s="88"/>
      <c r="L98" s="88"/>
      <c r="M98" s="57"/>
    </row>
    <row r="99" spans="1:16" ht="22.95" customHeight="1" x14ac:dyDescent="0.45">
      <c r="A99" s="121">
        <v>39</v>
      </c>
      <c r="B99" s="121">
        <v>163</v>
      </c>
      <c r="C99" s="126" t="s">
        <v>50</v>
      </c>
      <c r="D99" s="23" t="s">
        <v>26</v>
      </c>
      <c r="E99" s="40"/>
      <c r="F99" s="27">
        <v>62200</v>
      </c>
      <c r="G99" s="27">
        <v>0</v>
      </c>
      <c r="H99" s="119">
        <v>63600</v>
      </c>
      <c r="I99" s="41"/>
      <c r="J99" s="42"/>
      <c r="K99" s="85"/>
      <c r="L99" s="85"/>
      <c r="M99" s="109" t="s">
        <v>93</v>
      </c>
    </row>
    <row r="100" spans="1:16" ht="22.95" customHeight="1" x14ac:dyDescent="0.45">
      <c r="A100" s="122"/>
      <c r="B100" s="123"/>
      <c r="C100" s="127"/>
      <c r="D100" s="23"/>
      <c r="E100" s="40"/>
      <c r="F100" s="27">
        <v>0</v>
      </c>
      <c r="G100" s="27">
        <v>1400</v>
      </c>
      <c r="H100" s="120"/>
      <c r="I100" s="41"/>
      <c r="J100" s="42"/>
      <c r="K100" s="85"/>
      <c r="L100" s="85"/>
      <c r="M100" s="109"/>
    </row>
    <row r="101" spans="1:16" ht="22.95" customHeight="1" x14ac:dyDescent="0.45">
      <c r="A101" s="122"/>
      <c r="B101" s="121">
        <v>164</v>
      </c>
      <c r="C101" s="126" t="s">
        <v>51</v>
      </c>
      <c r="D101" s="25" t="s">
        <v>39</v>
      </c>
      <c r="E101" s="40"/>
      <c r="F101" s="27">
        <v>31100</v>
      </c>
      <c r="G101" s="27">
        <v>0</v>
      </c>
      <c r="H101" s="119">
        <v>31800</v>
      </c>
      <c r="I101" s="41"/>
      <c r="J101" s="42"/>
      <c r="K101" s="85"/>
      <c r="L101" s="85"/>
      <c r="M101" s="110"/>
    </row>
    <row r="102" spans="1:16" ht="22.95" customHeight="1" x14ac:dyDescent="0.45">
      <c r="A102" s="122"/>
      <c r="B102" s="123"/>
      <c r="C102" s="127"/>
      <c r="D102" s="25"/>
      <c r="E102" s="40"/>
      <c r="F102" s="27">
        <v>0</v>
      </c>
      <c r="G102" s="27">
        <v>700</v>
      </c>
      <c r="H102" s="120"/>
      <c r="I102" s="41"/>
      <c r="J102" s="42"/>
      <c r="K102" s="85"/>
      <c r="L102" s="85"/>
      <c r="M102" s="110"/>
    </row>
    <row r="103" spans="1:16" ht="22.95" customHeight="1" x14ac:dyDescent="0.45">
      <c r="A103" s="122"/>
      <c r="B103" s="128">
        <v>165</v>
      </c>
      <c r="C103" s="126" t="s">
        <v>94</v>
      </c>
      <c r="D103" s="26" t="s">
        <v>49</v>
      </c>
      <c r="E103" s="40"/>
      <c r="F103" s="27">
        <v>31100</v>
      </c>
      <c r="G103" s="27">
        <v>0</v>
      </c>
      <c r="H103" s="119">
        <v>31800</v>
      </c>
      <c r="I103" s="41"/>
      <c r="J103" s="42"/>
      <c r="K103" s="85"/>
      <c r="L103" s="85"/>
      <c r="M103" s="110"/>
    </row>
    <row r="104" spans="1:16" ht="22.95" customHeight="1" x14ac:dyDescent="0.45">
      <c r="A104" s="122"/>
      <c r="B104" s="129"/>
      <c r="C104" s="127"/>
      <c r="D104" s="26"/>
      <c r="E104" s="40"/>
      <c r="F104" s="27">
        <v>0</v>
      </c>
      <c r="G104" s="27">
        <v>700</v>
      </c>
      <c r="H104" s="120"/>
      <c r="I104" s="41"/>
      <c r="J104" s="42"/>
      <c r="K104" s="85"/>
      <c r="L104" s="85"/>
      <c r="M104" s="110"/>
    </row>
    <row r="105" spans="1:16" ht="22.95" customHeight="1" x14ac:dyDescent="0.45">
      <c r="A105" s="122"/>
      <c r="B105" s="121">
        <v>166</v>
      </c>
      <c r="C105" s="126" t="s">
        <v>95</v>
      </c>
      <c r="D105" s="25" t="s">
        <v>36</v>
      </c>
      <c r="E105" s="40"/>
      <c r="F105" s="27">
        <v>1100</v>
      </c>
      <c r="G105" s="27">
        <v>0</v>
      </c>
      <c r="H105" s="119">
        <v>1120</v>
      </c>
      <c r="I105" s="41"/>
      <c r="J105" s="42"/>
      <c r="K105" s="85"/>
      <c r="L105" s="85"/>
      <c r="M105" s="110"/>
    </row>
    <row r="106" spans="1:16" ht="22.95" customHeight="1" x14ac:dyDescent="0.45">
      <c r="A106" s="122"/>
      <c r="B106" s="122"/>
      <c r="C106" s="127"/>
      <c r="D106" s="25"/>
      <c r="E106" s="40"/>
      <c r="F106" s="27">
        <v>0</v>
      </c>
      <c r="G106" s="27">
        <v>20</v>
      </c>
      <c r="H106" s="120"/>
      <c r="I106" s="41"/>
      <c r="J106" s="42"/>
      <c r="K106" s="85"/>
      <c r="L106" s="85"/>
      <c r="M106" s="110"/>
    </row>
    <row r="107" spans="1:16" ht="22.95" customHeight="1" x14ac:dyDescent="0.45">
      <c r="A107" s="122"/>
      <c r="B107" s="122"/>
      <c r="C107" s="126" t="s">
        <v>96</v>
      </c>
      <c r="D107" s="25" t="s">
        <v>36</v>
      </c>
      <c r="E107" s="40"/>
      <c r="F107" s="27">
        <v>30000</v>
      </c>
      <c r="G107" s="27">
        <v>0</v>
      </c>
      <c r="H107" s="119">
        <v>30700</v>
      </c>
      <c r="I107" s="41"/>
      <c r="J107" s="42"/>
      <c r="K107" s="85"/>
      <c r="L107" s="85"/>
      <c r="M107" s="110"/>
      <c r="P107" s="48"/>
    </row>
    <row r="108" spans="1:16" ht="22.95" customHeight="1" x14ac:dyDescent="0.45">
      <c r="A108" s="123"/>
      <c r="B108" s="123"/>
      <c r="C108" s="127"/>
      <c r="D108" s="25"/>
      <c r="E108" s="40"/>
      <c r="F108" s="91">
        <v>0</v>
      </c>
      <c r="G108" s="91">
        <v>700</v>
      </c>
      <c r="H108" s="120"/>
      <c r="I108" s="41"/>
      <c r="J108" s="42"/>
      <c r="K108" s="85"/>
      <c r="L108" s="85"/>
      <c r="M108" s="57"/>
      <c r="P108" s="48"/>
    </row>
    <row r="109" spans="1:16" ht="22.95" customHeight="1" x14ac:dyDescent="0.45">
      <c r="A109" s="49"/>
      <c r="B109" s="49"/>
      <c r="C109" s="50"/>
      <c r="D109" s="66"/>
      <c r="E109" s="52"/>
      <c r="F109" s="53">
        <v>0</v>
      </c>
      <c r="G109" s="53">
        <v>0</v>
      </c>
      <c r="H109" s="53"/>
      <c r="I109" s="54"/>
      <c r="J109" s="55"/>
      <c r="K109" s="88"/>
      <c r="L109" s="88"/>
    </row>
    <row r="110" spans="1:16" ht="22.95" customHeight="1" x14ac:dyDescent="0.45">
      <c r="A110" s="34">
        <v>38</v>
      </c>
      <c r="B110" s="34">
        <v>157</v>
      </c>
      <c r="C110" s="39" t="s">
        <v>97</v>
      </c>
      <c r="D110" s="23" t="s">
        <v>26</v>
      </c>
      <c r="E110" s="40"/>
      <c r="F110" s="70">
        <v>0</v>
      </c>
      <c r="G110" s="27">
        <v>600</v>
      </c>
      <c r="H110" s="27">
        <v>600</v>
      </c>
      <c r="I110" s="41"/>
      <c r="J110" s="42"/>
      <c r="K110" s="85"/>
      <c r="L110" s="85"/>
      <c r="M110" s="32" t="s">
        <v>98</v>
      </c>
      <c r="P110" s="48"/>
    </row>
    <row r="111" spans="1:16" ht="22.95" customHeight="1" x14ac:dyDescent="0.45">
      <c r="A111" s="49"/>
      <c r="B111" s="49"/>
      <c r="C111" s="50"/>
      <c r="D111" s="64"/>
      <c r="E111" s="52"/>
      <c r="F111" s="71">
        <v>0</v>
      </c>
      <c r="G111" s="71">
        <v>0</v>
      </c>
      <c r="H111" s="71"/>
      <c r="I111" s="54"/>
      <c r="J111" s="55"/>
      <c r="K111" s="88"/>
      <c r="L111" s="88"/>
    </row>
    <row r="112" spans="1:16" ht="22.95" customHeight="1" x14ac:dyDescent="0.45">
      <c r="A112" s="108">
        <v>40</v>
      </c>
      <c r="B112" s="124">
        <v>170</v>
      </c>
      <c r="C112" s="125" t="s">
        <v>99</v>
      </c>
      <c r="D112" s="25" t="s">
        <v>26</v>
      </c>
      <c r="E112" s="40"/>
      <c r="F112" s="27">
        <v>6000</v>
      </c>
      <c r="G112" s="27">
        <v>0</v>
      </c>
      <c r="H112" s="146">
        <v>6600</v>
      </c>
      <c r="I112" s="41"/>
      <c r="J112" s="42"/>
      <c r="K112" s="85"/>
      <c r="L112" s="85"/>
      <c r="M112" s="109" t="s">
        <v>100</v>
      </c>
    </row>
    <row r="113" spans="1:16" ht="22.95" customHeight="1" x14ac:dyDescent="0.45">
      <c r="A113" s="108"/>
      <c r="B113" s="124"/>
      <c r="C113" s="125"/>
      <c r="D113" s="25"/>
      <c r="E113" s="40"/>
      <c r="F113" s="27">
        <v>0</v>
      </c>
      <c r="G113" s="27">
        <v>600</v>
      </c>
      <c r="H113" s="147"/>
      <c r="I113" s="41"/>
      <c r="J113" s="42"/>
      <c r="K113" s="85"/>
      <c r="L113" s="85"/>
      <c r="M113" s="109"/>
    </row>
    <row r="114" spans="1:16" ht="22.95" customHeight="1" x14ac:dyDescent="0.45">
      <c r="A114" s="108"/>
      <c r="B114" s="108">
        <v>171</v>
      </c>
      <c r="C114" s="125" t="s">
        <v>101</v>
      </c>
      <c r="D114" s="22" t="s">
        <v>85</v>
      </c>
      <c r="E114" s="40"/>
      <c r="F114" s="27">
        <v>2000</v>
      </c>
      <c r="G114" s="27">
        <v>0</v>
      </c>
      <c r="H114" s="146">
        <v>2200</v>
      </c>
      <c r="I114" s="41"/>
      <c r="J114" s="42"/>
      <c r="K114" s="85"/>
      <c r="L114" s="85"/>
      <c r="M114" s="110"/>
      <c r="O114" s="57" t="s">
        <v>102</v>
      </c>
      <c r="P114" s="57" t="s">
        <v>103</v>
      </c>
    </row>
    <row r="115" spans="1:16" ht="22.95" customHeight="1" x14ac:dyDescent="0.45">
      <c r="A115" s="108"/>
      <c r="B115" s="108"/>
      <c r="C115" s="125"/>
      <c r="D115" s="22"/>
      <c r="E115" s="40"/>
      <c r="F115" s="27">
        <v>0</v>
      </c>
      <c r="G115" s="27">
        <v>200</v>
      </c>
      <c r="H115" s="147"/>
      <c r="I115" s="41"/>
      <c r="J115" s="42"/>
      <c r="K115" s="85"/>
      <c r="L115" s="85"/>
      <c r="M115" s="110"/>
      <c r="O115" s="57"/>
      <c r="P115" s="57"/>
    </row>
    <row r="116" spans="1:16" ht="22.95" customHeight="1" x14ac:dyDescent="0.45">
      <c r="A116" s="108"/>
      <c r="B116" s="108">
        <v>172</v>
      </c>
      <c r="C116" s="125" t="s">
        <v>104</v>
      </c>
      <c r="D116" s="26" t="s">
        <v>36</v>
      </c>
      <c r="E116" s="40"/>
      <c r="F116" s="27">
        <v>1000</v>
      </c>
      <c r="G116" s="27">
        <v>0</v>
      </c>
      <c r="H116" s="146">
        <v>1100</v>
      </c>
      <c r="I116" s="41"/>
      <c r="J116" s="42"/>
      <c r="K116" s="85"/>
      <c r="L116" s="85"/>
      <c r="M116" s="110"/>
      <c r="N116" s="32" t="s">
        <v>105</v>
      </c>
      <c r="O116" s="73">
        <f>SUM(I112:L119)</f>
        <v>0</v>
      </c>
      <c r="P116" s="74">
        <f>O116*1.1</f>
        <v>0</v>
      </c>
    </row>
    <row r="117" spans="1:16" ht="22.95" customHeight="1" x14ac:dyDescent="0.45">
      <c r="A117" s="108"/>
      <c r="B117" s="108"/>
      <c r="C117" s="125"/>
      <c r="D117" s="26"/>
      <c r="E117" s="40"/>
      <c r="F117" s="27">
        <v>0</v>
      </c>
      <c r="G117" s="27">
        <v>100</v>
      </c>
      <c r="H117" s="147"/>
      <c r="I117" s="41"/>
      <c r="J117" s="42"/>
      <c r="K117" s="85"/>
      <c r="L117" s="85"/>
      <c r="M117" s="110"/>
      <c r="O117" s="73"/>
      <c r="P117" s="74"/>
    </row>
    <row r="118" spans="1:16" ht="22.95" customHeight="1" x14ac:dyDescent="0.45">
      <c r="A118" s="108"/>
      <c r="B118" s="108"/>
      <c r="C118" s="125" t="s">
        <v>106</v>
      </c>
      <c r="D118" s="26" t="s">
        <v>36</v>
      </c>
      <c r="E118" s="40"/>
      <c r="F118" s="27">
        <v>1000</v>
      </c>
      <c r="G118" s="27">
        <v>0</v>
      </c>
      <c r="H118" s="146">
        <v>1100</v>
      </c>
      <c r="I118" s="41"/>
      <c r="J118" s="42"/>
      <c r="K118" s="85"/>
      <c r="L118" s="85"/>
      <c r="M118" s="110"/>
      <c r="N118" s="32" t="s">
        <v>107</v>
      </c>
      <c r="O118" s="73">
        <f>SUM(I50:L53)</f>
        <v>0</v>
      </c>
      <c r="P118" s="74">
        <f>O118*1.1</f>
        <v>0</v>
      </c>
    </row>
    <row r="119" spans="1:16" ht="22.95" customHeight="1" x14ac:dyDescent="0.45">
      <c r="A119" s="108"/>
      <c r="B119" s="108"/>
      <c r="C119" s="125"/>
      <c r="D119" s="26"/>
      <c r="E119" s="40"/>
      <c r="F119" s="27">
        <v>0</v>
      </c>
      <c r="G119" s="27">
        <v>100</v>
      </c>
      <c r="H119" s="147"/>
      <c r="I119" s="41"/>
      <c r="J119" s="42"/>
      <c r="K119" s="85"/>
      <c r="L119" s="85"/>
      <c r="M119" s="57"/>
      <c r="O119" s="73"/>
      <c r="P119" s="74"/>
    </row>
    <row r="120" spans="1:16" ht="22.95" customHeight="1" x14ac:dyDescent="0.45">
      <c r="C120" s="75"/>
      <c r="D120" s="75"/>
      <c r="E120" s="75"/>
      <c r="F120" s="75"/>
      <c r="G120" s="76"/>
      <c r="H120" s="77">
        <f>SUM(H5:H118)</f>
        <v>344284</v>
      </c>
      <c r="I120" s="78">
        <f>SUM(I5:I118)</f>
        <v>0</v>
      </c>
      <c r="J120" s="78">
        <f t="shared" ref="J120:L120" si="0">SUM(J5:J118)</f>
        <v>0</v>
      </c>
      <c r="K120" s="79">
        <f t="shared" si="0"/>
        <v>0</v>
      </c>
      <c r="L120" s="79">
        <f t="shared" si="0"/>
        <v>0</v>
      </c>
      <c r="N120" s="32" t="s">
        <v>108</v>
      </c>
      <c r="O120" s="73">
        <f>SUM(I5:L49,I54:L119)</f>
        <v>0</v>
      </c>
      <c r="P120" s="74">
        <f>O120*1.1</f>
        <v>0</v>
      </c>
    </row>
    <row r="121" spans="1:16" ht="34.950000000000003" customHeight="1" x14ac:dyDescent="0.45">
      <c r="G121" s="76"/>
      <c r="J121" s="81" t="s">
        <v>132</v>
      </c>
      <c r="K121" s="111">
        <f>SUM(I120:L120)</f>
        <v>0</v>
      </c>
      <c r="L121" s="112"/>
    </row>
    <row r="122" spans="1:16" ht="34.950000000000003" customHeight="1" x14ac:dyDescent="0.45">
      <c r="G122" s="76"/>
      <c r="J122" s="81" t="s">
        <v>109</v>
      </c>
      <c r="K122" s="111">
        <f>K121*1.1</f>
        <v>0</v>
      </c>
      <c r="L122" s="112"/>
    </row>
  </sheetData>
  <mergeCells count="173">
    <mergeCell ref="C11:C12"/>
    <mergeCell ref="H11:H12"/>
    <mergeCell ref="A2:L2"/>
    <mergeCell ref="F3:H3"/>
    <mergeCell ref="I3:J3"/>
    <mergeCell ref="K3:L3"/>
    <mergeCell ref="A4:C4"/>
    <mergeCell ref="A5:A20"/>
    <mergeCell ref="B5:B6"/>
    <mergeCell ref="C5:C6"/>
    <mergeCell ref="H5:H6"/>
    <mergeCell ref="B13:B14"/>
    <mergeCell ref="M22:M34"/>
    <mergeCell ref="B24:B25"/>
    <mergeCell ref="C24:C25"/>
    <mergeCell ref="H24:H25"/>
    <mergeCell ref="B26:B27"/>
    <mergeCell ref="C26:C27"/>
    <mergeCell ref="C13:C14"/>
    <mergeCell ref="H13:H14"/>
    <mergeCell ref="B15:B16"/>
    <mergeCell ref="C15:C16"/>
    <mergeCell ref="H15:H16"/>
    <mergeCell ref="B17:B20"/>
    <mergeCell ref="C17:C18"/>
    <mergeCell ref="H17:H18"/>
    <mergeCell ref="C19:C20"/>
    <mergeCell ref="H19:H20"/>
    <mergeCell ref="M5:M19"/>
    <mergeCell ref="B7:B8"/>
    <mergeCell ref="C7:C8"/>
    <mergeCell ref="H7:H8"/>
    <mergeCell ref="B9:B10"/>
    <mergeCell ref="C9:C10"/>
    <mergeCell ref="H9:H10"/>
    <mergeCell ref="B11:B12"/>
    <mergeCell ref="H26:H27"/>
    <mergeCell ref="B28:B29"/>
    <mergeCell ref="C28:C29"/>
    <mergeCell ref="H28:H29"/>
    <mergeCell ref="B30:B31"/>
    <mergeCell ref="C30:C31"/>
    <mergeCell ref="H30:H31"/>
    <mergeCell ref="A22:A35"/>
    <mergeCell ref="B22:B23"/>
    <mergeCell ref="C22:C23"/>
    <mergeCell ref="H22:H23"/>
    <mergeCell ref="B32:B35"/>
    <mergeCell ref="C32:C33"/>
    <mergeCell ref="H32:H33"/>
    <mergeCell ref="C34:C35"/>
    <mergeCell ref="H34:H35"/>
    <mergeCell ref="A37:A44"/>
    <mergeCell ref="B37:B38"/>
    <mergeCell ref="C37:C38"/>
    <mergeCell ref="H37:H38"/>
    <mergeCell ref="M37:M43"/>
    <mergeCell ref="B39:B40"/>
    <mergeCell ref="C39:C40"/>
    <mergeCell ref="H39:H40"/>
    <mergeCell ref="B41:B44"/>
    <mergeCell ref="C41:C42"/>
    <mergeCell ref="H41:H42"/>
    <mergeCell ref="C43:C44"/>
    <mergeCell ref="H43:H44"/>
    <mergeCell ref="C65:C66"/>
    <mergeCell ref="H65:H66"/>
    <mergeCell ref="A46:A57"/>
    <mergeCell ref="B46:B47"/>
    <mergeCell ref="C46:C47"/>
    <mergeCell ref="H46:H47"/>
    <mergeCell ref="M46:M56"/>
    <mergeCell ref="B48:B49"/>
    <mergeCell ref="C48:C49"/>
    <mergeCell ref="H48:H49"/>
    <mergeCell ref="B50:B51"/>
    <mergeCell ref="C50:C51"/>
    <mergeCell ref="H50:H51"/>
    <mergeCell ref="B52:B53"/>
    <mergeCell ref="C52:C53"/>
    <mergeCell ref="H52:H53"/>
    <mergeCell ref="B54:B57"/>
    <mergeCell ref="C54:C55"/>
    <mergeCell ref="H54:H55"/>
    <mergeCell ref="C56:C57"/>
    <mergeCell ref="H56:H57"/>
    <mergeCell ref="A68:A75"/>
    <mergeCell ref="B68:B69"/>
    <mergeCell ref="C68:C69"/>
    <mergeCell ref="H68:H69"/>
    <mergeCell ref="A59:A66"/>
    <mergeCell ref="B59:B60"/>
    <mergeCell ref="C59:C60"/>
    <mergeCell ref="H59:H60"/>
    <mergeCell ref="M68:M74"/>
    <mergeCell ref="B70:B71"/>
    <mergeCell ref="C70:C71"/>
    <mergeCell ref="H70:H71"/>
    <mergeCell ref="B72:B75"/>
    <mergeCell ref="C72:C73"/>
    <mergeCell ref="H72:H73"/>
    <mergeCell ref="C74:C75"/>
    <mergeCell ref="H74:H75"/>
    <mergeCell ref="M59:M65"/>
    <mergeCell ref="B61:B62"/>
    <mergeCell ref="C61:C62"/>
    <mergeCell ref="H61:H62"/>
    <mergeCell ref="B63:B66"/>
    <mergeCell ref="C63:C64"/>
    <mergeCell ref="H63:H64"/>
    <mergeCell ref="A77:A86"/>
    <mergeCell ref="B77:B78"/>
    <mergeCell ref="C77:C78"/>
    <mergeCell ref="H77:H78"/>
    <mergeCell ref="M77:M85"/>
    <mergeCell ref="B79:B80"/>
    <mergeCell ref="C79:C80"/>
    <mergeCell ref="H79:H80"/>
    <mergeCell ref="B81:B82"/>
    <mergeCell ref="C81:C82"/>
    <mergeCell ref="H81:H82"/>
    <mergeCell ref="B83:B86"/>
    <mergeCell ref="C83:C84"/>
    <mergeCell ref="H83:H84"/>
    <mergeCell ref="C85:C86"/>
    <mergeCell ref="H85:H86"/>
    <mergeCell ref="H92:H93"/>
    <mergeCell ref="B94:B97"/>
    <mergeCell ref="C94:C95"/>
    <mergeCell ref="H94:H95"/>
    <mergeCell ref="C96:C97"/>
    <mergeCell ref="H96:H97"/>
    <mergeCell ref="A88:A97"/>
    <mergeCell ref="B88:B89"/>
    <mergeCell ref="C88:C89"/>
    <mergeCell ref="H88:H89"/>
    <mergeCell ref="A99:A108"/>
    <mergeCell ref="B99:B100"/>
    <mergeCell ref="C99:C100"/>
    <mergeCell ref="H99:H100"/>
    <mergeCell ref="M99:M107"/>
    <mergeCell ref="B101:B102"/>
    <mergeCell ref="C101:C102"/>
    <mergeCell ref="H101:H102"/>
    <mergeCell ref="B103:B104"/>
    <mergeCell ref="C103:C104"/>
    <mergeCell ref="M88:M96"/>
    <mergeCell ref="B90:B91"/>
    <mergeCell ref="C90:C91"/>
    <mergeCell ref="H90:H91"/>
    <mergeCell ref="B92:B93"/>
    <mergeCell ref="C92:C93"/>
    <mergeCell ref="H103:H104"/>
    <mergeCell ref="B105:B108"/>
    <mergeCell ref="C105:C106"/>
    <mergeCell ref="H105:H106"/>
    <mergeCell ref="C107:C108"/>
    <mergeCell ref="H107:H108"/>
    <mergeCell ref="H116:H117"/>
    <mergeCell ref="C118:C119"/>
    <mergeCell ref="H118:H119"/>
    <mergeCell ref="K121:L121"/>
    <mergeCell ref="K122:L122"/>
    <mergeCell ref="A112:A119"/>
    <mergeCell ref="B112:B113"/>
    <mergeCell ref="C112:C113"/>
    <mergeCell ref="H112:H113"/>
    <mergeCell ref="M112:M118"/>
    <mergeCell ref="B114:B115"/>
    <mergeCell ref="C114:C115"/>
    <mergeCell ref="H114:H115"/>
    <mergeCell ref="B116:B119"/>
    <mergeCell ref="C116:C117"/>
  </mergeCells>
  <phoneticPr fontId="2"/>
  <conditionalFormatting sqref="C59:D59 D60 C81 C83 C88:D88 D89 C90:D90 D91 C92:D92 D93 C94:D94 D95 C96:D96 D97 C98:D98">
    <cfRule type="expression" dxfId="23" priority="4" stopIfTrue="1">
      <formula>AND(#REF!&lt;&gt;"",COUNTIF(#REF!,"*○*")=0)</formula>
    </cfRule>
    <cfRule type="expression" dxfId="22" priority="5" stopIfTrue="1">
      <formula>AND(#REF!&lt;&gt;"",#REF!="",#REF!="外部",COUNTIF(#REF!,"*バッチ処理なし*")=0)</formula>
    </cfRule>
    <cfRule type="expression" dxfId="21" priority="6" stopIfTrue="1">
      <formula>COUNTIF(#REF!,"*○*")=1</formula>
    </cfRule>
  </conditionalFormatting>
  <conditionalFormatting sqref="C116:D116 D117 C118:D118 D119">
    <cfRule type="expression" dxfId="20" priority="1" stopIfTrue="1">
      <formula>AND(#REF!&lt;&gt;"",COUNTIF(#REF!,"*○*")=0)</formula>
    </cfRule>
    <cfRule type="expression" dxfId="19" priority="2" stopIfTrue="1">
      <formula>AND(#REF!&lt;&gt;"",#REF!="",#REF!="外部",COUNTIF(#REF!,"*バッチ処理なし*")=0)</formula>
    </cfRule>
    <cfRule type="expression" dxfId="18" priority="3" stopIfTrue="1">
      <formula>COUNTIF(#REF!,"*○*")=1</formula>
    </cfRule>
  </conditionalFormatting>
  <conditionalFormatting sqref="D83:D84">
    <cfRule type="expression" dxfId="17" priority="10" stopIfTrue="1">
      <formula>AND(#REF!&lt;&gt;"",COUNTIF(#REF!,"*○*")=0)</formula>
    </cfRule>
    <cfRule type="expression" dxfId="16" priority="11" stopIfTrue="1">
      <formula>AND(#REF!&lt;&gt;"",#REF!="",#REF!="外部",COUNTIF(#REF!,"*バッチ処理なし*")=0)</formula>
    </cfRule>
    <cfRule type="expression" dxfId="15" priority="12" stopIfTrue="1">
      <formula>COUNTIF(#REF!,"*○*")=1</formula>
    </cfRule>
  </conditionalFormatting>
  <conditionalFormatting sqref="D103:D104">
    <cfRule type="expression" dxfId="14" priority="7" stopIfTrue="1">
      <formula>AND(#REF!&lt;&gt;"",COUNTIF(#REF!,"*○*")=0)</formula>
    </cfRule>
    <cfRule type="expression" dxfId="13" priority="8" stopIfTrue="1">
      <formula>AND(#REF!&lt;&gt;"",#REF!="",#REF!="外部",COUNTIF(#REF!,"*バッチ処理なし*")=0)</formula>
    </cfRule>
    <cfRule type="expression" dxfId="12" priority="9" stopIfTrue="1">
      <formula>COUNTIF(#REF!,"*○*")=1</formula>
    </cfRule>
  </conditionalFormatting>
  <printOptions horizontalCentered="1"/>
  <pageMargins left="0.7" right="0.7" top="0.75" bottom="0.75" header="0.3" footer="0.3"/>
  <pageSetup paperSize="9" scale="43" fitToHeight="0"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B621-FFA0-4FCD-BBA5-405AD8CD2276}">
  <sheetPr>
    <tabColor rgb="FF0070C0"/>
    <pageSetUpPr fitToPage="1"/>
  </sheetPr>
  <dimension ref="A1:P122"/>
  <sheetViews>
    <sheetView view="pageBreakPreview" zoomScale="70" zoomScaleNormal="85" zoomScaleSheetLayoutView="70" workbookViewId="0">
      <pane xSplit="3" ySplit="4" topLeftCell="E112" activePane="bottomRight" state="frozen"/>
      <selection pane="topRight"/>
      <selection pane="bottomLeft"/>
      <selection pane="bottomRight" activeCell="A2" sqref="A2:L2"/>
    </sheetView>
  </sheetViews>
  <sheetFormatPr defaultColWidth="8.69921875" defaultRowHeight="14.4" x14ac:dyDescent="0.45"/>
  <cols>
    <col min="1" max="2" width="8.69921875" style="32"/>
    <col min="3" max="3" width="70.69921875" style="32" bestFit="1" customWidth="1"/>
    <col min="4" max="4" width="18" style="57" hidden="1" customWidth="1"/>
    <col min="5" max="5" width="13.8984375" style="32" bestFit="1" customWidth="1"/>
    <col min="6" max="8" width="10.19921875" style="32" customWidth="1"/>
    <col min="9" max="9" width="13.3984375" style="80" customWidth="1"/>
    <col min="10" max="12" width="13.3984375" style="32" customWidth="1"/>
    <col min="13" max="13" width="19.5" style="32" bestFit="1" customWidth="1"/>
    <col min="14" max="14" width="8.69921875" style="32"/>
    <col min="15" max="15" width="11.19921875" style="32" bestFit="1" customWidth="1"/>
    <col min="16" max="16" width="16.09765625" style="32" customWidth="1"/>
    <col min="17" max="16384" width="8.69921875" style="32"/>
  </cols>
  <sheetData>
    <row r="1" spans="1:13" ht="21" customHeight="1" x14ac:dyDescent="0.45">
      <c r="A1" s="31" t="s">
        <v>146</v>
      </c>
      <c r="B1" s="31"/>
      <c r="C1" s="31"/>
      <c r="D1" s="31"/>
      <c r="E1" s="31"/>
      <c r="F1" s="31"/>
      <c r="G1" s="31"/>
      <c r="H1" s="31"/>
      <c r="I1" s="31" t="s">
        <v>129</v>
      </c>
      <c r="J1" s="31"/>
      <c r="K1" s="31"/>
      <c r="L1" s="31"/>
    </row>
    <row r="2" spans="1:13" ht="22.95" customHeight="1" x14ac:dyDescent="0.45">
      <c r="A2" s="115" t="s">
        <v>65</v>
      </c>
      <c r="B2" s="115"/>
      <c r="C2" s="115"/>
      <c r="D2" s="115"/>
      <c r="E2" s="115"/>
      <c r="F2" s="115"/>
      <c r="G2" s="115"/>
      <c r="H2" s="115"/>
      <c r="I2" s="115"/>
      <c r="J2" s="115"/>
      <c r="K2" s="115"/>
      <c r="L2" s="115"/>
    </row>
    <row r="3" spans="1:13" ht="24.6" customHeight="1" x14ac:dyDescent="0.45">
      <c r="C3" s="33"/>
      <c r="D3" s="33"/>
      <c r="E3" s="33"/>
      <c r="F3" s="108" t="s">
        <v>130</v>
      </c>
      <c r="G3" s="108"/>
      <c r="H3" s="108"/>
      <c r="I3" s="116" t="s">
        <v>67</v>
      </c>
      <c r="J3" s="116"/>
      <c r="K3" s="117" t="s">
        <v>68</v>
      </c>
      <c r="L3" s="117"/>
    </row>
    <row r="4" spans="1:13" ht="86.4" x14ac:dyDescent="0.45">
      <c r="A4" s="118" t="s">
        <v>18</v>
      </c>
      <c r="B4" s="118"/>
      <c r="C4" s="118"/>
      <c r="D4" s="24" t="s">
        <v>19</v>
      </c>
      <c r="E4" s="35" t="s">
        <v>69</v>
      </c>
      <c r="F4" s="24" t="s">
        <v>70</v>
      </c>
      <c r="G4" s="24" t="s">
        <v>71</v>
      </c>
      <c r="H4" s="24" t="s">
        <v>72</v>
      </c>
      <c r="I4" s="36" t="s">
        <v>73</v>
      </c>
      <c r="J4" s="37" t="s">
        <v>74</v>
      </c>
      <c r="K4" s="38" t="s">
        <v>75</v>
      </c>
      <c r="L4" s="38" t="s">
        <v>76</v>
      </c>
    </row>
    <row r="5" spans="1:13" ht="22.95" customHeight="1" x14ac:dyDescent="0.45">
      <c r="A5" s="121">
        <v>22</v>
      </c>
      <c r="B5" s="121">
        <v>100</v>
      </c>
      <c r="C5" s="142" t="s">
        <v>24</v>
      </c>
      <c r="D5" s="22" t="s">
        <v>25</v>
      </c>
      <c r="E5" s="40"/>
      <c r="F5" s="27">
        <v>3000</v>
      </c>
      <c r="G5" s="27">
        <v>0</v>
      </c>
      <c r="H5" s="119">
        <v>3375</v>
      </c>
      <c r="I5" s="41"/>
      <c r="J5" s="42"/>
      <c r="K5" s="85"/>
      <c r="L5" s="85"/>
      <c r="M5" s="110" t="s">
        <v>77</v>
      </c>
    </row>
    <row r="6" spans="1:13" ht="22.95" customHeight="1" x14ac:dyDescent="0.45">
      <c r="A6" s="122"/>
      <c r="B6" s="123"/>
      <c r="C6" s="143"/>
      <c r="D6" s="22"/>
      <c r="E6" s="40"/>
      <c r="F6" s="27">
        <v>0</v>
      </c>
      <c r="G6" s="27">
        <v>375</v>
      </c>
      <c r="H6" s="120"/>
      <c r="I6" s="41"/>
      <c r="J6" s="42"/>
      <c r="K6" s="85"/>
      <c r="L6" s="85"/>
      <c r="M6" s="110"/>
    </row>
    <row r="7" spans="1:13" ht="22.95" customHeight="1" x14ac:dyDescent="0.45">
      <c r="A7" s="122"/>
      <c r="B7" s="138">
        <v>101</v>
      </c>
      <c r="C7" s="126" t="s">
        <v>78</v>
      </c>
      <c r="D7" s="22" t="s">
        <v>26</v>
      </c>
      <c r="E7" s="40"/>
      <c r="F7" s="27">
        <v>9000</v>
      </c>
      <c r="G7" s="27">
        <v>0</v>
      </c>
      <c r="H7" s="119">
        <v>10125</v>
      </c>
      <c r="I7" s="41"/>
      <c r="J7" s="42"/>
      <c r="K7" s="85"/>
      <c r="L7" s="85"/>
      <c r="M7" s="110"/>
    </row>
    <row r="8" spans="1:13" ht="22.95" customHeight="1" x14ac:dyDescent="0.45">
      <c r="A8" s="122"/>
      <c r="B8" s="139"/>
      <c r="C8" s="127"/>
      <c r="D8" s="22"/>
      <c r="E8" s="40"/>
      <c r="F8" s="27">
        <v>0</v>
      </c>
      <c r="G8" s="27">
        <v>1125</v>
      </c>
      <c r="H8" s="120"/>
      <c r="I8" s="41"/>
      <c r="J8" s="42"/>
      <c r="K8" s="85"/>
      <c r="L8" s="85"/>
      <c r="M8" s="110"/>
    </row>
    <row r="9" spans="1:13" ht="22.95" customHeight="1" x14ac:dyDescent="0.45">
      <c r="A9" s="122"/>
      <c r="B9" s="140">
        <v>102</v>
      </c>
      <c r="C9" s="126" t="s">
        <v>143</v>
      </c>
      <c r="D9" s="22" t="s">
        <v>26</v>
      </c>
      <c r="E9" s="40"/>
      <c r="F9" s="27">
        <v>9000</v>
      </c>
      <c r="G9" s="27">
        <v>0</v>
      </c>
      <c r="H9" s="119">
        <v>10125</v>
      </c>
      <c r="I9" s="41"/>
      <c r="J9" s="42"/>
      <c r="K9" s="85"/>
      <c r="L9" s="85"/>
      <c r="M9" s="110"/>
    </row>
    <row r="10" spans="1:13" ht="22.95" customHeight="1" x14ac:dyDescent="0.45">
      <c r="A10" s="122"/>
      <c r="B10" s="141"/>
      <c r="C10" s="127"/>
      <c r="D10" s="22"/>
      <c r="E10" s="40"/>
      <c r="F10" s="27">
        <v>0</v>
      </c>
      <c r="G10" s="27">
        <v>1125</v>
      </c>
      <c r="H10" s="120"/>
      <c r="I10" s="41"/>
      <c r="J10" s="42"/>
      <c r="K10" s="85"/>
      <c r="L10" s="85"/>
      <c r="M10" s="110"/>
    </row>
    <row r="11" spans="1:13" ht="22.95" customHeight="1" x14ac:dyDescent="0.45">
      <c r="A11" s="122"/>
      <c r="B11" s="121">
        <v>104</v>
      </c>
      <c r="C11" s="126" t="s">
        <v>27</v>
      </c>
      <c r="D11" s="22" t="s">
        <v>26</v>
      </c>
      <c r="E11" s="40"/>
      <c r="F11" s="27">
        <v>9000</v>
      </c>
      <c r="G11" s="27">
        <v>0</v>
      </c>
      <c r="H11" s="119">
        <v>10125</v>
      </c>
      <c r="I11" s="41"/>
      <c r="J11" s="42"/>
      <c r="K11" s="85"/>
      <c r="L11" s="85"/>
      <c r="M11" s="110"/>
    </row>
    <row r="12" spans="1:13" ht="22.95" customHeight="1" x14ac:dyDescent="0.45">
      <c r="A12" s="122"/>
      <c r="B12" s="123"/>
      <c r="C12" s="127"/>
      <c r="D12" s="22"/>
      <c r="E12" s="40"/>
      <c r="F12" s="27">
        <v>0</v>
      </c>
      <c r="G12" s="27">
        <v>1125</v>
      </c>
      <c r="H12" s="120"/>
      <c r="I12" s="41"/>
      <c r="J12" s="42"/>
      <c r="K12" s="85"/>
      <c r="L12" s="85"/>
      <c r="M12" s="110"/>
    </row>
    <row r="13" spans="1:13" ht="22.95" customHeight="1" x14ac:dyDescent="0.45">
      <c r="A13" s="122"/>
      <c r="B13" s="121">
        <v>158</v>
      </c>
      <c r="C13" s="126" t="s">
        <v>28</v>
      </c>
      <c r="D13" s="22" t="s">
        <v>26</v>
      </c>
      <c r="E13" s="40"/>
      <c r="F13" s="27">
        <v>9000</v>
      </c>
      <c r="G13" s="27">
        <v>0</v>
      </c>
      <c r="H13" s="119">
        <v>10125</v>
      </c>
      <c r="I13" s="41"/>
      <c r="J13" s="42"/>
      <c r="K13" s="85"/>
      <c r="L13" s="85"/>
      <c r="M13" s="110"/>
    </row>
    <row r="14" spans="1:13" ht="23.4" customHeight="1" x14ac:dyDescent="0.45">
      <c r="A14" s="122"/>
      <c r="B14" s="123"/>
      <c r="C14" s="127"/>
      <c r="D14" s="22"/>
      <c r="E14" s="40"/>
      <c r="F14" s="27">
        <v>0</v>
      </c>
      <c r="G14" s="27">
        <v>1125</v>
      </c>
      <c r="H14" s="120"/>
      <c r="I14" s="41"/>
      <c r="J14" s="42"/>
      <c r="K14" s="85"/>
      <c r="L14" s="85"/>
      <c r="M14" s="110"/>
    </row>
    <row r="15" spans="1:13" ht="22.95" customHeight="1" x14ac:dyDescent="0.45">
      <c r="A15" s="122"/>
      <c r="B15" s="121">
        <v>105</v>
      </c>
      <c r="C15" s="126" t="s">
        <v>29</v>
      </c>
      <c r="D15" s="22" t="s">
        <v>30</v>
      </c>
      <c r="E15" s="40"/>
      <c r="F15" s="27">
        <v>3000</v>
      </c>
      <c r="G15" s="27">
        <v>0</v>
      </c>
      <c r="H15" s="119">
        <v>3375</v>
      </c>
      <c r="I15" s="41"/>
      <c r="J15" s="46"/>
      <c r="K15" s="85"/>
      <c r="L15" s="85"/>
      <c r="M15" s="110"/>
    </row>
    <row r="16" spans="1:13" ht="22.95" customHeight="1" x14ac:dyDescent="0.45">
      <c r="A16" s="122"/>
      <c r="B16" s="123"/>
      <c r="C16" s="127"/>
      <c r="D16" s="22"/>
      <c r="E16" s="40"/>
      <c r="F16" s="27">
        <v>0</v>
      </c>
      <c r="G16" s="27">
        <v>375</v>
      </c>
      <c r="H16" s="120"/>
      <c r="I16" s="41"/>
      <c r="J16" s="46"/>
      <c r="K16" s="85"/>
      <c r="L16" s="85"/>
      <c r="M16" s="110"/>
    </row>
    <row r="17" spans="1:16" ht="22.95" customHeight="1" x14ac:dyDescent="0.45">
      <c r="A17" s="122"/>
      <c r="B17" s="133">
        <v>106</v>
      </c>
      <c r="C17" s="126" t="s">
        <v>110</v>
      </c>
      <c r="D17" s="22" t="s">
        <v>31</v>
      </c>
      <c r="E17" s="40"/>
      <c r="F17" s="27">
        <v>400</v>
      </c>
      <c r="G17" s="27">
        <v>0</v>
      </c>
      <c r="H17" s="119">
        <v>475</v>
      </c>
      <c r="I17" s="41"/>
      <c r="J17" s="46"/>
      <c r="K17" s="86"/>
      <c r="L17" s="85"/>
      <c r="M17" s="110"/>
    </row>
    <row r="18" spans="1:16" ht="22.95" customHeight="1" x14ac:dyDescent="0.45">
      <c r="A18" s="122"/>
      <c r="B18" s="134"/>
      <c r="C18" s="127"/>
      <c r="D18" s="22"/>
      <c r="E18" s="40"/>
      <c r="F18" s="27">
        <v>0</v>
      </c>
      <c r="G18" s="27">
        <v>75</v>
      </c>
      <c r="H18" s="120"/>
      <c r="I18" s="41"/>
      <c r="J18" s="46"/>
      <c r="K18" s="86"/>
      <c r="L18" s="85"/>
      <c r="M18" s="110"/>
    </row>
    <row r="19" spans="1:16" ht="22.95" customHeight="1" x14ac:dyDescent="0.45">
      <c r="A19" s="122"/>
      <c r="B19" s="134"/>
      <c r="C19" s="126" t="s">
        <v>111</v>
      </c>
      <c r="D19" s="22" t="s">
        <v>31</v>
      </c>
      <c r="E19" s="40"/>
      <c r="F19" s="27">
        <v>2600</v>
      </c>
      <c r="G19" s="27">
        <v>0</v>
      </c>
      <c r="H19" s="119">
        <v>2900</v>
      </c>
      <c r="I19" s="41"/>
      <c r="J19" s="46"/>
      <c r="K19" s="86"/>
      <c r="L19" s="85"/>
      <c r="M19" s="110"/>
      <c r="P19" s="48"/>
    </row>
    <row r="20" spans="1:16" ht="22.95" customHeight="1" x14ac:dyDescent="0.45">
      <c r="A20" s="123"/>
      <c r="B20" s="135"/>
      <c r="C20" s="127"/>
      <c r="D20" s="22"/>
      <c r="E20" s="40"/>
      <c r="F20" s="91">
        <v>0</v>
      </c>
      <c r="G20" s="91">
        <v>300</v>
      </c>
      <c r="H20" s="120"/>
      <c r="I20" s="41"/>
      <c r="J20" s="46"/>
      <c r="K20" s="86"/>
      <c r="L20" s="85"/>
      <c r="M20" s="57"/>
      <c r="P20" s="48"/>
    </row>
    <row r="21" spans="1:16" ht="22.95" customHeight="1" x14ac:dyDescent="0.45">
      <c r="A21" s="49"/>
      <c r="B21" s="49"/>
      <c r="C21" s="50"/>
      <c r="D21" s="51"/>
      <c r="E21" s="52"/>
      <c r="F21" s="53">
        <v>0</v>
      </c>
      <c r="G21" s="53">
        <v>0</v>
      </c>
      <c r="H21" s="53"/>
      <c r="I21" s="54"/>
      <c r="J21" s="52"/>
      <c r="K21" s="87"/>
      <c r="L21" s="88"/>
    </row>
    <row r="22" spans="1:16" ht="22.95" customHeight="1" x14ac:dyDescent="0.45">
      <c r="A22" s="121">
        <v>23</v>
      </c>
      <c r="B22" s="138">
        <v>107</v>
      </c>
      <c r="C22" s="126" t="s">
        <v>80</v>
      </c>
      <c r="D22" s="22" t="s">
        <v>26</v>
      </c>
      <c r="E22" s="40"/>
      <c r="F22" s="27">
        <v>3000</v>
      </c>
      <c r="G22" s="27">
        <v>0</v>
      </c>
      <c r="H22" s="119">
        <v>3375</v>
      </c>
      <c r="I22" s="41"/>
      <c r="J22" s="46"/>
      <c r="K22" s="89"/>
      <c r="L22" s="85"/>
      <c r="M22" s="110" t="s">
        <v>81</v>
      </c>
    </row>
    <row r="23" spans="1:16" ht="22.95" customHeight="1" x14ac:dyDescent="0.45">
      <c r="A23" s="122"/>
      <c r="B23" s="139"/>
      <c r="C23" s="127"/>
      <c r="D23" s="22"/>
      <c r="E23" s="40"/>
      <c r="F23" s="27">
        <v>0</v>
      </c>
      <c r="G23" s="27">
        <v>375</v>
      </c>
      <c r="H23" s="120"/>
      <c r="I23" s="41"/>
      <c r="J23" s="46"/>
      <c r="K23" s="89"/>
      <c r="L23" s="85"/>
      <c r="M23" s="110"/>
    </row>
    <row r="24" spans="1:16" ht="22.95" customHeight="1" x14ac:dyDescent="0.45">
      <c r="A24" s="122"/>
      <c r="B24" s="140">
        <v>108</v>
      </c>
      <c r="C24" s="126" t="s">
        <v>82</v>
      </c>
      <c r="D24" s="22" t="s">
        <v>26</v>
      </c>
      <c r="E24" s="40"/>
      <c r="F24" s="27">
        <v>3000</v>
      </c>
      <c r="G24" s="27">
        <v>0</v>
      </c>
      <c r="H24" s="119">
        <v>3375</v>
      </c>
      <c r="I24" s="41"/>
      <c r="J24" s="42"/>
      <c r="K24" s="89"/>
      <c r="L24" s="85"/>
      <c r="M24" s="110"/>
    </row>
    <row r="25" spans="1:16" ht="22.95" customHeight="1" x14ac:dyDescent="0.45">
      <c r="A25" s="122"/>
      <c r="B25" s="141"/>
      <c r="C25" s="127"/>
      <c r="D25" s="22"/>
      <c r="E25" s="40"/>
      <c r="F25" s="27">
        <v>0</v>
      </c>
      <c r="G25" s="27">
        <v>375</v>
      </c>
      <c r="H25" s="120"/>
      <c r="I25" s="41"/>
      <c r="J25" s="42"/>
      <c r="K25" s="89"/>
      <c r="L25" s="85"/>
      <c r="M25" s="110"/>
    </row>
    <row r="26" spans="1:16" ht="22.95" customHeight="1" x14ac:dyDescent="0.45">
      <c r="A26" s="122"/>
      <c r="B26" s="121">
        <v>110</v>
      </c>
      <c r="C26" s="126" t="s">
        <v>32</v>
      </c>
      <c r="D26" s="22" t="s">
        <v>26</v>
      </c>
      <c r="E26" s="40"/>
      <c r="F26" s="27">
        <v>3000</v>
      </c>
      <c r="G26" s="27">
        <v>0</v>
      </c>
      <c r="H26" s="119">
        <v>3375</v>
      </c>
      <c r="I26" s="41"/>
      <c r="J26" s="42"/>
      <c r="K26" s="89"/>
      <c r="L26" s="85"/>
      <c r="M26" s="110"/>
    </row>
    <row r="27" spans="1:16" ht="22.95" customHeight="1" x14ac:dyDescent="0.45">
      <c r="A27" s="122"/>
      <c r="B27" s="123"/>
      <c r="C27" s="127"/>
      <c r="D27" s="22"/>
      <c r="E27" s="40"/>
      <c r="F27" s="27">
        <v>0</v>
      </c>
      <c r="G27" s="27">
        <v>375</v>
      </c>
      <c r="H27" s="120"/>
      <c r="I27" s="41"/>
      <c r="J27" s="42"/>
      <c r="K27" s="89"/>
      <c r="L27" s="85"/>
      <c r="M27" s="110"/>
    </row>
    <row r="28" spans="1:16" ht="22.95" customHeight="1" x14ac:dyDescent="0.45">
      <c r="A28" s="122"/>
      <c r="B28" s="121">
        <v>111</v>
      </c>
      <c r="C28" s="126" t="s">
        <v>33</v>
      </c>
      <c r="D28" s="22" t="s">
        <v>26</v>
      </c>
      <c r="E28" s="40"/>
      <c r="F28" s="27">
        <v>6000</v>
      </c>
      <c r="G28" s="27">
        <v>0</v>
      </c>
      <c r="H28" s="119">
        <v>6750</v>
      </c>
      <c r="I28" s="41"/>
      <c r="J28" s="42"/>
      <c r="K28" s="85"/>
      <c r="L28" s="85"/>
      <c r="M28" s="110"/>
    </row>
    <row r="29" spans="1:16" ht="22.95" customHeight="1" x14ac:dyDescent="0.45">
      <c r="A29" s="122"/>
      <c r="B29" s="123"/>
      <c r="C29" s="127"/>
      <c r="D29" s="22"/>
      <c r="E29" s="40"/>
      <c r="F29" s="27">
        <v>0</v>
      </c>
      <c r="G29" s="27">
        <v>750</v>
      </c>
      <c r="H29" s="120"/>
      <c r="I29" s="41"/>
      <c r="J29" s="42"/>
      <c r="K29" s="85"/>
      <c r="L29" s="85"/>
      <c r="M29" s="110"/>
    </row>
    <row r="30" spans="1:16" ht="22.95" customHeight="1" x14ac:dyDescent="0.45">
      <c r="A30" s="122"/>
      <c r="B30" s="121">
        <v>112</v>
      </c>
      <c r="C30" s="126" t="s">
        <v>34</v>
      </c>
      <c r="D30" s="22" t="s">
        <v>30</v>
      </c>
      <c r="E30" s="40"/>
      <c r="F30" s="27">
        <v>3000</v>
      </c>
      <c r="G30" s="27">
        <v>0</v>
      </c>
      <c r="H30" s="119">
        <v>3375</v>
      </c>
      <c r="I30" s="41"/>
      <c r="J30" s="42"/>
      <c r="K30" s="85"/>
      <c r="L30" s="85"/>
      <c r="M30" s="110"/>
    </row>
    <row r="31" spans="1:16" ht="22.95" customHeight="1" x14ac:dyDescent="0.45">
      <c r="A31" s="122"/>
      <c r="B31" s="123"/>
      <c r="C31" s="127"/>
      <c r="D31" s="22"/>
      <c r="E31" s="40"/>
      <c r="F31" s="27">
        <v>0</v>
      </c>
      <c r="G31" s="27">
        <v>375</v>
      </c>
      <c r="H31" s="120"/>
      <c r="I31" s="41"/>
      <c r="J31" s="42"/>
      <c r="K31" s="85"/>
      <c r="L31" s="85"/>
      <c r="M31" s="110"/>
    </row>
    <row r="32" spans="1:16" ht="22.95" customHeight="1" x14ac:dyDescent="0.45">
      <c r="A32" s="122"/>
      <c r="B32" s="133">
        <v>113</v>
      </c>
      <c r="C32" s="126" t="s">
        <v>112</v>
      </c>
      <c r="D32" s="22" t="s">
        <v>31</v>
      </c>
      <c r="E32" s="40"/>
      <c r="F32" s="27">
        <v>400</v>
      </c>
      <c r="G32" s="27">
        <v>0</v>
      </c>
      <c r="H32" s="119">
        <v>475</v>
      </c>
      <c r="I32" s="41"/>
      <c r="J32" s="46"/>
      <c r="K32" s="85"/>
      <c r="L32" s="85"/>
      <c r="M32" s="110"/>
    </row>
    <row r="33" spans="1:16" ht="22.95" customHeight="1" x14ac:dyDescent="0.45">
      <c r="A33" s="122"/>
      <c r="B33" s="134"/>
      <c r="C33" s="127"/>
      <c r="D33" s="22"/>
      <c r="E33" s="40"/>
      <c r="F33" s="27">
        <v>0</v>
      </c>
      <c r="G33" s="27">
        <v>75</v>
      </c>
      <c r="H33" s="120"/>
      <c r="I33" s="41"/>
      <c r="J33" s="46"/>
      <c r="K33" s="85"/>
      <c r="L33" s="85"/>
      <c r="M33" s="110"/>
    </row>
    <row r="34" spans="1:16" ht="22.95" customHeight="1" x14ac:dyDescent="0.45">
      <c r="A34" s="122"/>
      <c r="B34" s="134"/>
      <c r="C34" s="126" t="s">
        <v>113</v>
      </c>
      <c r="D34" s="22" t="s">
        <v>31</v>
      </c>
      <c r="E34" s="40"/>
      <c r="F34" s="27">
        <v>2600</v>
      </c>
      <c r="G34" s="27">
        <v>0</v>
      </c>
      <c r="H34" s="119">
        <v>2900</v>
      </c>
      <c r="I34" s="41"/>
      <c r="J34" s="46"/>
      <c r="K34" s="85"/>
      <c r="L34" s="85"/>
      <c r="M34" s="110"/>
      <c r="P34" s="48"/>
    </row>
    <row r="35" spans="1:16" ht="22.95" customHeight="1" x14ac:dyDescent="0.45">
      <c r="A35" s="123"/>
      <c r="B35" s="135"/>
      <c r="C35" s="127"/>
      <c r="D35" s="22"/>
      <c r="E35" s="40"/>
      <c r="F35" s="91">
        <v>0</v>
      </c>
      <c r="G35" s="91">
        <v>300</v>
      </c>
      <c r="H35" s="120"/>
      <c r="I35" s="41"/>
      <c r="J35" s="46"/>
      <c r="K35" s="85"/>
      <c r="L35" s="85"/>
      <c r="M35" s="57"/>
      <c r="P35" s="48"/>
    </row>
    <row r="36" spans="1:16" ht="22.95" customHeight="1" x14ac:dyDescent="0.45">
      <c r="A36" s="49"/>
      <c r="B36" s="49"/>
      <c r="C36" s="50"/>
      <c r="D36" s="51"/>
      <c r="E36" s="52"/>
      <c r="F36" s="53">
        <v>0</v>
      </c>
      <c r="G36" s="53">
        <v>0</v>
      </c>
      <c r="H36" s="53"/>
      <c r="I36" s="54"/>
      <c r="J36" s="52"/>
      <c r="K36" s="88"/>
      <c r="L36" s="88"/>
      <c r="M36" s="57"/>
    </row>
    <row r="37" spans="1:16" ht="22.95" customHeight="1" x14ac:dyDescent="0.45">
      <c r="A37" s="121">
        <v>25</v>
      </c>
      <c r="B37" s="121">
        <v>117</v>
      </c>
      <c r="C37" s="126" t="s">
        <v>35</v>
      </c>
      <c r="D37" s="22" t="s">
        <v>26</v>
      </c>
      <c r="E37" s="40"/>
      <c r="F37" s="27">
        <v>9000</v>
      </c>
      <c r="G37" s="27">
        <v>0</v>
      </c>
      <c r="H37" s="119">
        <v>10125</v>
      </c>
      <c r="I37" s="41"/>
      <c r="J37" s="46"/>
      <c r="K37" s="85"/>
      <c r="L37" s="85"/>
      <c r="M37" s="110" t="s">
        <v>83</v>
      </c>
    </row>
    <row r="38" spans="1:16" ht="22.95" customHeight="1" x14ac:dyDescent="0.45">
      <c r="A38" s="122"/>
      <c r="B38" s="123"/>
      <c r="C38" s="127"/>
      <c r="D38" s="22"/>
      <c r="E38" s="40"/>
      <c r="F38" s="27">
        <v>0</v>
      </c>
      <c r="G38" s="27">
        <v>1125</v>
      </c>
      <c r="H38" s="120"/>
      <c r="I38" s="41"/>
      <c r="J38" s="46"/>
      <c r="K38" s="85"/>
      <c r="L38" s="85"/>
      <c r="M38" s="110"/>
    </row>
    <row r="39" spans="1:16" ht="22.95" customHeight="1" x14ac:dyDescent="0.45">
      <c r="A39" s="122"/>
      <c r="B39" s="136">
        <v>118</v>
      </c>
      <c r="C39" s="126" t="s">
        <v>84</v>
      </c>
      <c r="D39" s="22" t="s">
        <v>85</v>
      </c>
      <c r="E39" s="40"/>
      <c r="F39" s="27">
        <v>3000</v>
      </c>
      <c r="G39" s="27">
        <v>0</v>
      </c>
      <c r="H39" s="119">
        <v>3375</v>
      </c>
      <c r="I39" s="41"/>
      <c r="J39" s="46"/>
      <c r="K39" s="85"/>
      <c r="L39" s="85"/>
      <c r="M39" s="110"/>
    </row>
    <row r="40" spans="1:16" ht="22.95" customHeight="1" x14ac:dyDescent="0.45">
      <c r="A40" s="122"/>
      <c r="B40" s="137"/>
      <c r="C40" s="127"/>
      <c r="D40" s="22"/>
      <c r="E40" s="40"/>
      <c r="F40" s="27">
        <v>0</v>
      </c>
      <c r="G40" s="27">
        <v>375</v>
      </c>
      <c r="H40" s="120"/>
      <c r="I40" s="41"/>
      <c r="J40" s="46"/>
      <c r="K40" s="85"/>
      <c r="L40" s="85"/>
      <c r="M40" s="110"/>
    </row>
    <row r="41" spans="1:16" ht="22.95" customHeight="1" x14ac:dyDescent="0.45">
      <c r="A41" s="122"/>
      <c r="B41" s="130">
        <v>119</v>
      </c>
      <c r="C41" s="126" t="s">
        <v>116</v>
      </c>
      <c r="D41" s="22" t="s">
        <v>36</v>
      </c>
      <c r="E41" s="40"/>
      <c r="F41" s="27">
        <v>400</v>
      </c>
      <c r="G41" s="27">
        <v>0</v>
      </c>
      <c r="H41" s="119">
        <v>475</v>
      </c>
      <c r="I41" s="41"/>
      <c r="J41" s="46"/>
      <c r="K41" s="86"/>
      <c r="L41" s="85"/>
      <c r="M41" s="110"/>
    </row>
    <row r="42" spans="1:16" ht="22.95" customHeight="1" x14ac:dyDescent="0.45">
      <c r="A42" s="122"/>
      <c r="B42" s="131"/>
      <c r="C42" s="127"/>
      <c r="D42" s="22"/>
      <c r="E42" s="40"/>
      <c r="F42" s="27">
        <v>0</v>
      </c>
      <c r="G42" s="27">
        <v>75</v>
      </c>
      <c r="H42" s="120"/>
      <c r="I42" s="41"/>
      <c r="J42" s="46"/>
      <c r="K42" s="86"/>
      <c r="L42" s="85"/>
      <c r="M42" s="110"/>
    </row>
    <row r="43" spans="1:16" ht="22.95" customHeight="1" x14ac:dyDescent="0.45">
      <c r="A43" s="122"/>
      <c r="B43" s="131"/>
      <c r="C43" s="126" t="s">
        <v>117</v>
      </c>
      <c r="D43" s="22" t="s">
        <v>36</v>
      </c>
      <c r="E43" s="40"/>
      <c r="F43" s="27">
        <v>2600</v>
      </c>
      <c r="G43" s="27">
        <v>0</v>
      </c>
      <c r="H43" s="119">
        <v>2900</v>
      </c>
      <c r="I43" s="41"/>
      <c r="J43" s="46"/>
      <c r="K43" s="86"/>
      <c r="L43" s="85"/>
      <c r="M43" s="110"/>
      <c r="P43" s="48"/>
    </row>
    <row r="44" spans="1:16" ht="22.95" customHeight="1" x14ac:dyDescent="0.45">
      <c r="A44" s="123"/>
      <c r="B44" s="132"/>
      <c r="C44" s="127"/>
      <c r="D44" s="22"/>
      <c r="E44" s="40"/>
      <c r="F44" s="91">
        <v>0</v>
      </c>
      <c r="G44" s="91">
        <v>300</v>
      </c>
      <c r="H44" s="120"/>
      <c r="I44" s="41"/>
      <c r="J44" s="46"/>
      <c r="K44" s="86"/>
      <c r="L44" s="85"/>
      <c r="M44" s="57"/>
      <c r="P44" s="48"/>
    </row>
    <row r="45" spans="1:16" ht="22.95" customHeight="1" x14ac:dyDescent="0.45">
      <c r="A45" s="49"/>
      <c r="B45" s="49"/>
      <c r="C45" s="50"/>
      <c r="D45" s="51"/>
      <c r="E45" s="52"/>
      <c r="F45" s="53">
        <v>0</v>
      </c>
      <c r="G45" s="53">
        <v>0</v>
      </c>
      <c r="H45" s="53"/>
      <c r="I45" s="54"/>
      <c r="J45" s="52"/>
      <c r="K45" s="87"/>
      <c r="L45" s="88"/>
    </row>
    <row r="46" spans="1:16" ht="22.95" customHeight="1" x14ac:dyDescent="0.45">
      <c r="A46" s="121">
        <v>24</v>
      </c>
      <c r="B46" s="121">
        <v>114</v>
      </c>
      <c r="C46" s="126" t="s">
        <v>37</v>
      </c>
      <c r="D46" s="22" t="s">
        <v>26</v>
      </c>
      <c r="E46" s="40"/>
      <c r="F46" s="27">
        <v>3500</v>
      </c>
      <c r="G46" s="27">
        <v>0</v>
      </c>
      <c r="H46" s="119">
        <v>3850</v>
      </c>
      <c r="I46" s="41"/>
      <c r="J46" s="46"/>
      <c r="K46" s="86"/>
      <c r="L46" s="85"/>
      <c r="M46" s="110" t="s">
        <v>86</v>
      </c>
    </row>
    <row r="47" spans="1:16" ht="22.95" customHeight="1" x14ac:dyDescent="0.45">
      <c r="A47" s="122"/>
      <c r="B47" s="123"/>
      <c r="C47" s="127"/>
      <c r="D47" s="22"/>
      <c r="E47" s="40"/>
      <c r="F47" s="27">
        <v>0</v>
      </c>
      <c r="G47" s="27">
        <v>350</v>
      </c>
      <c r="H47" s="120"/>
      <c r="I47" s="41"/>
      <c r="J47" s="46"/>
      <c r="K47" s="86"/>
      <c r="L47" s="85"/>
      <c r="M47" s="110"/>
    </row>
    <row r="48" spans="1:16" ht="22.95" customHeight="1" x14ac:dyDescent="0.45">
      <c r="A48" s="122"/>
      <c r="B48" s="121">
        <v>115</v>
      </c>
      <c r="C48" s="126" t="s">
        <v>38</v>
      </c>
      <c r="D48" s="22" t="s">
        <v>39</v>
      </c>
      <c r="E48" s="40"/>
      <c r="F48" s="27">
        <v>3500</v>
      </c>
      <c r="G48" s="27">
        <v>0</v>
      </c>
      <c r="H48" s="119">
        <v>3850</v>
      </c>
      <c r="I48" s="41"/>
      <c r="J48" s="42"/>
      <c r="K48" s="85"/>
      <c r="L48" s="85"/>
      <c r="M48" s="110"/>
    </row>
    <row r="49" spans="1:16" ht="22.95" customHeight="1" x14ac:dyDescent="0.45">
      <c r="A49" s="122"/>
      <c r="B49" s="123"/>
      <c r="C49" s="127"/>
      <c r="D49" s="22"/>
      <c r="E49" s="40"/>
      <c r="F49" s="27">
        <v>0</v>
      </c>
      <c r="G49" s="27">
        <v>350</v>
      </c>
      <c r="H49" s="120"/>
      <c r="I49" s="41"/>
      <c r="J49" s="42"/>
      <c r="K49" s="85"/>
      <c r="L49" s="85"/>
      <c r="M49" s="110"/>
    </row>
    <row r="50" spans="1:16" ht="22.95" customHeight="1" x14ac:dyDescent="0.45">
      <c r="A50" s="122"/>
      <c r="B50" s="121">
        <v>159</v>
      </c>
      <c r="C50" s="126" t="s">
        <v>40</v>
      </c>
      <c r="D50" s="22" t="s">
        <v>26</v>
      </c>
      <c r="E50" s="40"/>
      <c r="F50" s="27">
        <v>3500</v>
      </c>
      <c r="G50" s="27">
        <v>0</v>
      </c>
      <c r="H50" s="119">
        <v>3850</v>
      </c>
      <c r="I50" s="41"/>
      <c r="J50" s="42"/>
      <c r="K50" s="85"/>
      <c r="L50" s="85"/>
      <c r="M50" s="110"/>
    </row>
    <row r="51" spans="1:16" ht="22.95" customHeight="1" x14ac:dyDescent="0.45">
      <c r="A51" s="122"/>
      <c r="B51" s="123"/>
      <c r="C51" s="127"/>
      <c r="D51" s="22"/>
      <c r="E51" s="40"/>
      <c r="F51" s="27">
        <v>0</v>
      </c>
      <c r="G51" s="27">
        <v>350</v>
      </c>
      <c r="H51" s="120"/>
      <c r="I51" s="41"/>
      <c r="J51" s="42"/>
      <c r="K51" s="85"/>
      <c r="L51" s="85"/>
      <c r="M51" s="110"/>
    </row>
    <row r="52" spans="1:16" ht="22.95" customHeight="1" x14ac:dyDescent="0.45">
      <c r="A52" s="122"/>
      <c r="B52" s="121">
        <v>160</v>
      </c>
      <c r="C52" s="126" t="s">
        <v>41</v>
      </c>
      <c r="D52" s="22" t="s">
        <v>85</v>
      </c>
      <c r="E52" s="40"/>
      <c r="F52" s="27">
        <v>3500</v>
      </c>
      <c r="G52" s="27">
        <v>0</v>
      </c>
      <c r="H52" s="119">
        <v>3850</v>
      </c>
      <c r="I52" s="41"/>
      <c r="J52" s="42"/>
      <c r="K52" s="85"/>
      <c r="L52" s="85"/>
      <c r="M52" s="110"/>
    </row>
    <row r="53" spans="1:16" ht="22.95" customHeight="1" x14ac:dyDescent="0.45">
      <c r="A53" s="122"/>
      <c r="B53" s="123"/>
      <c r="C53" s="127"/>
      <c r="D53" s="22"/>
      <c r="E53" s="40"/>
      <c r="F53" s="92">
        <v>0</v>
      </c>
      <c r="G53" s="27">
        <v>350</v>
      </c>
      <c r="H53" s="120"/>
      <c r="I53" s="41"/>
      <c r="J53" s="42"/>
      <c r="K53" s="85"/>
      <c r="L53" s="85"/>
      <c r="M53" s="110"/>
    </row>
    <row r="54" spans="1:16" ht="22.95" customHeight="1" x14ac:dyDescent="0.45">
      <c r="A54" s="122"/>
      <c r="B54" s="133">
        <v>116</v>
      </c>
      <c r="C54" s="126" t="s">
        <v>114</v>
      </c>
      <c r="D54" s="22" t="s">
        <v>36</v>
      </c>
      <c r="E54" s="40"/>
      <c r="F54" s="59">
        <v>500</v>
      </c>
      <c r="G54" s="27">
        <v>0</v>
      </c>
      <c r="H54" s="119">
        <v>550</v>
      </c>
      <c r="I54" s="41"/>
      <c r="J54" s="42"/>
      <c r="K54" s="85"/>
      <c r="L54" s="85"/>
      <c r="M54" s="110"/>
    </row>
    <row r="55" spans="1:16" ht="22.95" customHeight="1" x14ac:dyDescent="0.45">
      <c r="A55" s="122"/>
      <c r="B55" s="134"/>
      <c r="C55" s="127"/>
      <c r="D55" s="22"/>
      <c r="E55" s="40"/>
      <c r="F55" s="59">
        <v>0</v>
      </c>
      <c r="G55" s="27">
        <v>50</v>
      </c>
      <c r="H55" s="120"/>
      <c r="I55" s="41"/>
      <c r="J55" s="42"/>
      <c r="K55" s="85"/>
      <c r="L55" s="85"/>
      <c r="M55" s="110"/>
    </row>
    <row r="56" spans="1:16" ht="22.95" customHeight="1" x14ac:dyDescent="0.45">
      <c r="A56" s="122"/>
      <c r="B56" s="134"/>
      <c r="C56" s="126" t="s">
        <v>115</v>
      </c>
      <c r="D56" s="22" t="s">
        <v>36</v>
      </c>
      <c r="E56" s="40"/>
      <c r="F56" s="27">
        <v>3000</v>
      </c>
      <c r="G56" s="27">
        <v>0</v>
      </c>
      <c r="H56" s="119">
        <v>3300</v>
      </c>
      <c r="I56" s="41"/>
      <c r="J56" s="60"/>
      <c r="K56" s="85"/>
      <c r="L56" s="85"/>
      <c r="M56" s="110"/>
      <c r="P56" s="48"/>
    </row>
    <row r="57" spans="1:16" ht="22.95" customHeight="1" x14ac:dyDescent="0.45">
      <c r="A57" s="123"/>
      <c r="B57" s="135"/>
      <c r="C57" s="127"/>
      <c r="D57" s="22"/>
      <c r="E57" s="40"/>
      <c r="F57" s="91">
        <v>0</v>
      </c>
      <c r="G57" s="91">
        <v>300</v>
      </c>
      <c r="H57" s="120"/>
      <c r="I57" s="41"/>
      <c r="J57" s="60"/>
      <c r="K57" s="85"/>
      <c r="L57" s="85"/>
      <c r="M57" s="57"/>
      <c r="P57" s="48"/>
    </row>
    <row r="58" spans="1:16" s="62" customFormat="1" ht="22.95" customHeight="1" x14ac:dyDescent="0.45">
      <c r="A58" s="49"/>
      <c r="B58" s="49"/>
      <c r="C58" s="50"/>
      <c r="D58" s="51"/>
      <c r="E58" s="52"/>
      <c r="F58" s="53">
        <v>0</v>
      </c>
      <c r="G58" s="53">
        <v>0</v>
      </c>
      <c r="H58" s="53"/>
      <c r="I58" s="54"/>
      <c r="J58" s="61"/>
      <c r="K58" s="88"/>
      <c r="L58" s="88"/>
      <c r="O58" s="32"/>
    </row>
    <row r="59" spans="1:16" ht="22.95" customHeight="1" x14ac:dyDescent="0.45">
      <c r="A59" s="121">
        <v>37</v>
      </c>
      <c r="B59" s="121">
        <v>154</v>
      </c>
      <c r="C59" s="126" t="s">
        <v>42</v>
      </c>
      <c r="D59" s="26" t="s">
        <v>26</v>
      </c>
      <c r="E59" s="40"/>
      <c r="F59" s="27">
        <v>3700</v>
      </c>
      <c r="G59" s="27">
        <v>0</v>
      </c>
      <c r="H59" s="119">
        <v>4163</v>
      </c>
      <c r="I59" s="41"/>
      <c r="J59" s="42"/>
      <c r="K59" s="85"/>
      <c r="L59" s="85"/>
      <c r="M59" s="110" t="s">
        <v>87</v>
      </c>
    </row>
    <row r="60" spans="1:16" ht="22.95" customHeight="1" x14ac:dyDescent="0.45">
      <c r="A60" s="122"/>
      <c r="B60" s="123"/>
      <c r="C60" s="127"/>
      <c r="D60" s="26"/>
      <c r="E60" s="40"/>
      <c r="F60" s="27">
        <v>0</v>
      </c>
      <c r="G60" s="27">
        <v>463</v>
      </c>
      <c r="H60" s="120"/>
      <c r="I60" s="41"/>
      <c r="J60" s="42"/>
      <c r="K60" s="85"/>
      <c r="L60" s="85"/>
      <c r="M60" s="110"/>
    </row>
    <row r="61" spans="1:16" ht="22.95" customHeight="1" x14ac:dyDescent="0.45">
      <c r="A61" s="122"/>
      <c r="B61" s="136">
        <v>155</v>
      </c>
      <c r="C61" s="126" t="s">
        <v>88</v>
      </c>
      <c r="D61" s="22" t="s">
        <v>85</v>
      </c>
      <c r="E61" s="40"/>
      <c r="F61" s="27">
        <v>3700</v>
      </c>
      <c r="G61" s="27">
        <v>0</v>
      </c>
      <c r="H61" s="119">
        <v>4163</v>
      </c>
      <c r="I61" s="41"/>
      <c r="J61" s="42"/>
      <c r="K61" s="85"/>
      <c r="L61" s="85"/>
      <c r="M61" s="110"/>
    </row>
    <row r="62" spans="1:16" ht="22.95" customHeight="1" x14ac:dyDescent="0.45">
      <c r="A62" s="122"/>
      <c r="B62" s="137"/>
      <c r="C62" s="127"/>
      <c r="D62" s="22"/>
      <c r="E62" s="40"/>
      <c r="F62" s="27">
        <v>0</v>
      </c>
      <c r="G62" s="27">
        <v>463</v>
      </c>
      <c r="H62" s="120"/>
      <c r="I62" s="41"/>
      <c r="J62" s="42"/>
      <c r="K62" s="85"/>
      <c r="L62" s="85"/>
      <c r="M62" s="110"/>
    </row>
    <row r="63" spans="1:16" ht="22.95" customHeight="1" x14ac:dyDescent="0.45">
      <c r="A63" s="122"/>
      <c r="B63" s="130">
        <v>156</v>
      </c>
      <c r="C63" s="126" t="s">
        <v>118</v>
      </c>
      <c r="D63" s="23" t="s">
        <v>36</v>
      </c>
      <c r="E63" s="40"/>
      <c r="F63" s="27">
        <v>1000</v>
      </c>
      <c r="G63" s="27">
        <v>0</v>
      </c>
      <c r="H63" s="119">
        <v>1063</v>
      </c>
      <c r="I63" s="41"/>
      <c r="J63" s="42"/>
      <c r="K63" s="85"/>
      <c r="L63" s="85"/>
      <c r="M63" s="110"/>
    </row>
    <row r="64" spans="1:16" ht="22.95" customHeight="1" x14ac:dyDescent="0.45">
      <c r="A64" s="122"/>
      <c r="B64" s="131"/>
      <c r="C64" s="127"/>
      <c r="D64" s="23"/>
      <c r="E64" s="40"/>
      <c r="F64" s="27">
        <v>0</v>
      </c>
      <c r="G64" s="27">
        <v>63</v>
      </c>
      <c r="H64" s="120"/>
      <c r="I64" s="41"/>
      <c r="J64" s="42"/>
      <c r="K64" s="85"/>
      <c r="L64" s="85"/>
      <c r="M64" s="110"/>
    </row>
    <row r="65" spans="1:16" ht="22.95" customHeight="1" x14ac:dyDescent="0.45">
      <c r="A65" s="122"/>
      <c r="B65" s="131"/>
      <c r="C65" s="126" t="s">
        <v>119</v>
      </c>
      <c r="D65" s="23" t="s">
        <v>36</v>
      </c>
      <c r="E65" s="40"/>
      <c r="F65" s="27">
        <v>2700</v>
      </c>
      <c r="G65" s="27">
        <v>0</v>
      </c>
      <c r="H65" s="119">
        <v>3100</v>
      </c>
      <c r="I65" s="41"/>
      <c r="J65" s="63"/>
      <c r="K65" s="85"/>
      <c r="L65" s="85"/>
      <c r="M65" s="110"/>
      <c r="P65" s="48"/>
    </row>
    <row r="66" spans="1:16" ht="22.95" customHeight="1" x14ac:dyDescent="0.45">
      <c r="A66" s="123"/>
      <c r="B66" s="132"/>
      <c r="C66" s="127"/>
      <c r="D66" s="23"/>
      <c r="E66" s="40"/>
      <c r="F66" s="91">
        <v>0</v>
      </c>
      <c r="G66" s="91">
        <v>400</v>
      </c>
      <c r="H66" s="120"/>
      <c r="I66" s="41"/>
      <c r="J66" s="63"/>
      <c r="K66" s="85"/>
      <c r="L66" s="85"/>
      <c r="M66" s="57"/>
      <c r="P66" s="48"/>
    </row>
    <row r="67" spans="1:16" ht="22.95" customHeight="1" x14ac:dyDescent="0.45">
      <c r="A67" s="49"/>
      <c r="B67" s="49"/>
      <c r="C67" s="50"/>
      <c r="D67" s="64"/>
      <c r="E67" s="52"/>
      <c r="F67" s="53">
        <v>0</v>
      </c>
      <c r="G67" s="53">
        <v>0</v>
      </c>
      <c r="H67" s="53"/>
      <c r="I67" s="54"/>
      <c r="J67" s="61"/>
      <c r="K67" s="90"/>
      <c r="L67" s="88"/>
    </row>
    <row r="68" spans="1:16" ht="22.95" customHeight="1" x14ac:dyDescent="0.45">
      <c r="A68" s="121">
        <v>26</v>
      </c>
      <c r="B68" s="121">
        <v>120</v>
      </c>
      <c r="C68" s="126" t="s">
        <v>43</v>
      </c>
      <c r="D68" s="25" t="s">
        <v>26</v>
      </c>
      <c r="E68" s="40"/>
      <c r="F68" s="27">
        <v>4000</v>
      </c>
      <c r="G68" s="27">
        <v>0</v>
      </c>
      <c r="H68" s="119">
        <v>4500</v>
      </c>
      <c r="I68" s="41"/>
      <c r="J68" s="42"/>
      <c r="K68" s="85"/>
      <c r="L68" s="85"/>
      <c r="M68" s="110" t="s">
        <v>89</v>
      </c>
    </row>
    <row r="69" spans="1:16" ht="22.95" customHeight="1" x14ac:dyDescent="0.45">
      <c r="A69" s="122"/>
      <c r="B69" s="123"/>
      <c r="C69" s="127"/>
      <c r="D69" s="25"/>
      <c r="E69" s="40"/>
      <c r="F69" s="27">
        <v>0</v>
      </c>
      <c r="G69" s="27">
        <v>500</v>
      </c>
      <c r="H69" s="120"/>
      <c r="I69" s="41"/>
      <c r="J69" s="42"/>
      <c r="K69" s="85"/>
      <c r="L69" s="85"/>
      <c r="M69" s="110"/>
    </row>
    <row r="70" spans="1:16" ht="22.95" customHeight="1" x14ac:dyDescent="0.45">
      <c r="A70" s="122"/>
      <c r="B70" s="121">
        <v>121</v>
      </c>
      <c r="C70" s="126" t="s">
        <v>44</v>
      </c>
      <c r="D70" s="22" t="s">
        <v>85</v>
      </c>
      <c r="E70" s="40"/>
      <c r="F70" s="27">
        <v>4000</v>
      </c>
      <c r="G70" s="27">
        <v>0</v>
      </c>
      <c r="H70" s="119">
        <v>4500</v>
      </c>
      <c r="I70" s="41"/>
      <c r="J70" s="42"/>
      <c r="K70" s="85"/>
      <c r="L70" s="85"/>
      <c r="M70" s="110"/>
    </row>
    <row r="71" spans="1:16" ht="22.95" customHeight="1" x14ac:dyDescent="0.45">
      <c r="A71" s="122"/>
      <c r="B71" s="123"/>
      <c r="C71" s="127"/>
      <c r="D71" s="22"/>
      <c r="E71" s="40"/>
      <c r="F71" s="27">
        <v>0</v>
      </c>
      <c r="G71" s="27">
        <v>500</v>
      </c>
      <c r="H71" s="120"/>
      <c r="I71" s="41"/>
      <c r="J71" s="42"/>
      <c r="K71" s="85"/>
      <c r="L71" s="85"/>
      <c r="M71" s="110"/>
    </row>
    <row r="72" spans="1:16" ht="22.95" customHeight="1" x14ac:dyDescent="0.45">
      <c r="A72" s="122"/>
      <c r="B72" s="130">
        <v>122</v>
      </c>
      <c r="C72" s="126" t="s">
        <v>120</v>
      </c>
      <c r="D72" s="39" t="s">
        <v>121</v>
      </c>
      <c r="E72" s="40"/>
      <c r="F72" s="27">
        <v>1500</v>
      </c>
      <c r="G72" s="27">
        <v>0</v>
      </c>
      <c r="H72" s="119">
        <v>1700</v>
      </c>
      <c r="I72" s="41"/>
      <c r="J72" s="42"/>
      <c r="K72" s="85"/>
      <c r="L72" s="85"/>
      <c r="M72" s="110"/>
    </row>
    <row r="73" spans="1:16" ht="22.95" customHeight="1" x14ac:dyDescent="0.45">
      <c r="A73" s="122"/>
      <c r="B73" s="131"/>
      <c r="C73" s="127"/>
      <c r="D73" s="39"/>
      <c r="E73" s="40"/>
      <c r="F73" s="27">
        <v>0</v>
      </c>
      <c r="G73" s="27">
        <v>200</v>
      </c>
      <c r="H73" s="120"/>
      <c r="I73" s="41"/>
      <c r="J73" s="42"/>
      <c r="K73" s="85"/>
      <c r="L73" s="85"/>
      <c r="M73" s="110"/>
    </row>
    <row r="74" spans="1:16" ht="22.95" customHeight="1" x14ac:dyDescent="0.45">
      <c r="A74" s="122"/>
      <c r="B74" s="131"/>
      <c r="C74" s="126" t="s">
        <v>122</v>
      </c>
      <c r="D74" s="25" t="s">
        <v>36</v>
      </c>
      <c r="E74" s="40"/>
      <c r="F74" s="27">
        <v>2500</v>
      </c>
      <c r="G74" s="27">
        <v>0</v>
      </c>
      <c r="H74" s="119">
        <v>2800</v>
      </c>
      <c r="I74" s="41"/>
      <c r="J74" s="60"/>
      <c r="K74" s="85"/>
      <c r="L74" s="85"/>
      <c r="M74" s="110"/>
      <c r="P74" s="48"/>
    </row>
    <row r="75" spans="1:16" ht="22.95" customHeight="1" x14ac:dyDescent="0.45">
      <c r="A75" s="123"/>
      <c r="B75" s="132"/>
      <c r="C75" s="127"/>
      <c r="D75" s="25"/>
      <c r="E75" s="40"/>
      <c r="F75" s="91">
        <v>0</v>
      </c>
      <c r="G75" s="91">
        <v>300</v>
      </c>
      <c r="H75" s="120"/>
      <c r="I75" s="41"/>
      <c r="J75" s="60"/>
      <c r="K75" s="85"/>
      <c r="L75" s="85"/>
      <c r="M75" s="57"/>
      <c r="P75" s="48"/>
    </row>
    <row r="76" spans="1:16" ht="22.95" customHeight="1" x14ac:dyDescent="0.45">
      <c r="A76" s="49"/>
      <c r="B76" s="65"/>
      <c r="C76" s="50"/>
      <c r="D76" s="66"/>
      <c r="E76" s="52"/>
      <c r="F76" s="53">
        <v>0</v>
      </c>
      <c r="G76" s="53">
        <v>0</v>
      </c>
      <c r="H76" s="53"/>
      <c r="I76" s="54"/>
      <c r="J76" s="61"/>
      <c r="K76" s="90"/>
      <c r="L76" s="88"/>
      <c r="M76" s="57"/>
    </row>
    <row r="77" spans="1:16" ht="22.95" customHeight="1" x14ac:dyDescent="0.45">
      <c r="A77" s="121">
        <v>27</v>
      </c>
      <c r="B77" s="144">
        <v>123</v>
      </c>
      <c r="C77" s="126" t="s">
        <v>123</v>
      </c>
      <c r="D77" s="25" t="s">
        <v>26</v>
      </c>
      <c r="E77" s="40"/>
      <c r="F77" s="27">
        <v>6000</v>
      </c>
      <c r="G77" s="27">
        <v>0</v>
      </c>
      <c r="H77" s="119">
        <v>6600</v>
      </c>
      <c r="I77" s="41"/>
      <c r="J77" s="42"/>
      <c r="K77" s="85"/>
      <c r="L77" s="85"/>
      <c r="M77" s="110" t="s">
        <v>90</v>
      </c>
    </row>
    <row r="78" spans="1:16" ht="22.95" customHeight="1" x14ac:dyDescent="0.45">
      <c r="A78" s="122"/>
      <c r="B78" s="145"/>
      <c r="C78" s="127"/>
      <c r="D78" s="25"/>
      <c r="E78" s="40"/>
      <c r="F78" s="27">
        <v>0</v>
      </c>
      <c r="G78" s="27">
        <v>600</v>
      </c>
      <c r="H78" s="120"/>
      <c r="I78" s="41"/>
      <c r="J78" s="42"/>
      <c r="K78" s="85"/>
      <c r="L78" s="85"/>
      <c r="M78" s="110"/>
    </row>
    <row r="79" spans="1:16" ht="22.95" customHeight="1" x14ac:dyDescent="0.45">
      <c r="A79" s="122"/>
      <c r="B79" s="121">
        <v>161</v>
      </c>
      <c r="C79" s="126" t="s">
        <v>45</v>
      </c>
      <c r="D79" s="22" t="s">
        <v>85</v>
      </c>
      <c r="E79" s="40"/>
      <c r="F79" s="27">
        <v>2000</v>
      </c>
      <c r="G79" s="27">
        <v>0</v>
      </c>
      <c r="H79" s="119">
        <v>2200</v>
      </c>
      <c r="I79" s="41"/>
      <c r="J79" s="42"/>
      <c r="K79" s="85"/>
      <c r="L79" s="85"/>
      <c r="M79" s="110"/>
    </row>
    <row r="80" spans="1:16" ht="22.95" customHeight="1" x14ac:dyDescent="0.45">
      <c r="A80" s="122"/>
      <c r="B80" s="123"/>
      <c r="C80" s="127"/>
      <c r="D80" s="22"/>
      <c r="E80" s="40"/>
      <c r="F80" s="27">
        <v>0</v>
      </c>
      <c r="G80" s="27">
        <v>200</v>
      </c>
      <c r="H80" s="120"/>
      <c r="I80" s="41"/>
      <c r="J80" s="42"/>
      <c r="K80" s="85"/>
      <c r="L80" s="85"/>
      <c r="M80" s="110"/>
    </row>
    <row r="81" spans="1:16" ht="22.95" customHeight="1" x14ac:dyDescent="0.45">
      <c r="A81" s="122"/>
      <c r="B81" s="121">
        <v>162</v>
      </c>
      <c r="C81" s="126" t="s">
        <v>46</v>
      </c>
      <c r="D81" s="22" t="s">
        <v>85</v>
      </c>
      <c r="E81" s="40"/>
      <c r="F81" s="27">
        <v>2000</v>
      </c>
      <c r="G81" s="27">
        <v>0</v>
      </c>
      <c r="H81" s="119">
        <v>2200</v>
      </c>
      <c r="I81" s="41"/>
      <c r="J81" s="42"/>
      <c r="K81" s="85"/>
      <c r="L81" s="85"/>
      <c r="M81" s="110"/>
    </row>
    <row r="82" spans="1:16" ht="22.95" customHeight="1" x14ac:dyDescent="0.45">
      <c r="A82" s="122"/>
      <c r="B82" s="123"/>
      <c r="C82" s="127"/>
      <c r="D82" s="22"/>
      <c r="E82" s="40"/>
      <c r="F82" s="27">
        <v>0</v>
      </c>
      <c r="G82" s="27">
        <v>200</v>
      </c>
      <c r="H82" s="120"/>
      <c r="I82" s="41"/>
      <c r="J82" s="42"/>
      <c r="K82" s="85"/>
      <c r="L82" s="85"/>
      <c r="M82" s="110"/>
    </row>
    <row r="83" spans="1:16" ht="22.95" customHeight="1" x14ac:dyDescent="0.45">
      <c r="A83" s="122"/>
      <c r="B83" s="130">
        <v>125</v>
      </c>
      <c r="C83" s="126" t="s">
        <v>124</v>
      </c>
      <c r="D83" s="26" t="s">
        <v>36</v>
      </c>
      <c r="E83" s="40"/>
      <c r="F83" s="27">
        <v>1000</v>
      </c>
      <c r="G83" s="27">
        <v>0</v>
      </c>
      <c r="H83" s="119">
        <v>1100</v>
      </c>
      <c r="I83" s="41"/>
      <c r="J83" s="42"/>
      <c r="K83" s="85"/>
      <c r="L83" s="85"/>
      <c r="M83" s="110"/>
    </row>
    <row r="84" spans="1:16" ht="22.95" customHeight="1" x14ac:dyDescent="0.45">
      <c r="A84" s="122"/>
      <c r="B84" s="131"/>
      <c r="C84" s="127"/>
      <c r="D84" s="26"/>
      <c r="E84" s="40"/>
      <c r="F84" s="27">
        <v>0</v>
      </c>
      <c r="G84" s="27">
        <v>100</v>
      </c>
      <c r="H84" s="120"/>
      <c r="I84" s="41"/>
      <c r="J84" s="42"/>
      <c r="K84" s="85"/>
      <c r="L84" s="85"/>
      <c r="M84" s="110"/>
    </row>
    <row r="85" spans="1:16" ht="22.95" customHeight="1" x14ac:dyDescent="0.45">
      <c r="A85" s="122"/>
      <c r="B85" s="131"/>
      <c r="C85" s="126" t="s">
        <v>125</v>
      </c>
      <c r="D85" s="25" t="s">
        <v>36</v>
      </c>
      <c r="E85" s="40"/>
      <c r="F85" s="27">
        <v>1000</v>
      </c>
      <c r="G85" s="27">
        <v>0</v>
      </c>
      <c r="H85" s="119">
        <v>1100</v>
      </c>
      <c r="I85" s="41"/>
      <c r="J85" s="60"/>
      <c r="K85" s="85"/>
      <c r="L85" s="85"/>
      <c r="M85" s="110"/>
      <c r="P85" s="48"/>
    </row>
    <row r="86" spans="1:16" ht="22.95" customHeight="1" x14ac:dyDescent="0.45">
      <c r="A86" s="123"/>
      <c r="B86" s="132"/>
      <c r="C86" s="127"/>
      <c r="D86" s="25"/>
      <c r="E86" s="40"/>
      <c r="F86" s="91">
        <v>0</v>
      </c>
      <c r="G86" s="91">
        <v>100</v>
      </c>
      <c r="H86" s="120"/>
      <c r="I86" s="41"/>
      <c r="J86" s="60"/>
      <c r="K86" s="85"/>
      <c r="L86" s="85"/>
      <c r="M86" s="57"/>
      <c r="P86" s="48"/>
    </row>
    <row r="87" spans="1:16" ht="22.95" customHeight="1" x14ac:dyDescent="0.45">
      <c r="A87" s="49"/>
      <c r="B87" s="49"/>
      <c r="C87" s="50"/>
      <c r="D87" s="66"/>
      <c r="E87" s="52"/>
      <c r="F87" s="53">
        <v>0</v>
      </c>
      <c r="G87" s="53">
        <v>0</v>
      </c>
      <c r="H87" s="53"/>
      <c r="I87" s="54"/>
      <c r="J87" s="61"/>
      <c r="K87" s="88"/>
      <c r="L87" s="88"/>
    </row>
    <row r="88" spans="1:16" ht="22.95" customHeight="1" x14ac:dyDescent="0.45">
      <c r="A88" s="121">
        <v>36</v>
      </c>
      <c r="B88" s="121">
        <v>150</v>
      </c>
      <c r="C88" s="126" t="s">
        <v>47</v>
      </c>
      <c r="D88" s="26" t="s">
        <v>26</v>
      </c>
      <c r="E88" s="40"/>
      <c r="F88" s="27">
        <v>5400</v>
      </c>
      <c r="G88" s="27">
        <v>0</v>
      </c>
      <c r="H88" s="119">
        <v>6025</v>
      </c>
      <c r="I88" s="41"/>
      <c r="J88" s="42"/>
      <c r="K88" s="85"/>
      <c r="L88" s="85"/>
      <c r="M88" s="109" t="s">
        <v>91</v>
      </c>
    </row>
    <row r="89" spans="1:16" ht="22.95" customHeight="1" x14ac:dyDescent="0.45">
      <c r="A89" s="122"/>
      <c r="B89" s="123"/>
      <c r="C89" s="127"/>
      <c r="D89" s="26"/>
      <c r="E89" s="40"/>
      <c r="F89" s="27">
        <v>0</v>
      </c>
      <c r="G89" s="27">
        <v>625</v>
      </c>
      <c r="H89" s="120"/>
      <c r="I89" s="41"/>
      <c r="J89" s="42"/>
      <c r="K89" s="85"/>
      <c r="L89" s="85"/>
      <c r="M89" s="109"/>
    </row>
    <row r="90" spans="1:16" ht="22.95" customHeight="1" x14ac:dyDescent="0.45">
      <c r="A90" s="122"/>
      <c r="B90" s="121">
        <v>151</v>
      </c>
      <c r="C90" s="126" t="s">
        <v>48</v>
      </c>
      <c r="D90" s="26" t="s">
        <v>39</v>
      </c>
      <c r="E90" s="40"/>
      <c r="F90" s="27">
        <v>5400</v>
      </c>
      <c r="G90" s="27">
        <v>0</v>
      </c>
      <c r="H90" s="119">
        <v>6025</v>
      </c>
      <c r="I90" s="41"/>
      <c r="J90" s="42"/>
      <c r="K90" s="85"/>
      <c r="L90" s="85"/>
      <c r="M90" s="110"/>
    </row>
    <row r="91" spans="1:16" ht="22.95" customHeight="1" x14ac:dyDescent="0.45">
      <c r="A91" s="122"/>
      <c r="B91" s="123"/>
      <c r="C91" s="127"/>
      <c r="D91" s="26"/>
      <c r="E91" s="40"/>
      <c r="F91" s="27">
        <v>0</v>
      </c>
      <c r="G91" s="27">
        <v>625</v>
      </c>
      <c r="H91" s="120"/>
      <c r="I91" s="41"/>
      <c r="J91" s="42"/>
      <c r="K91" s="85"/>
      <c r="L91" s="85"/>
      <c r="M91" s="110"/>
    </row>
    <row r="92" spans="1:16" ht="22.95" customHeight="1" x14ac:dyDescent="0.45">
      <c r="A92" s="122"/>
      <c r="B92" s="128">
        <v>152</v>
      </c>
      <c r="C92" s="126" t="s">
        <v>92</v>
      </c>
      <c r="D92" s="26" t="s">
        <v>49</v>
      </c>
      <c r="E92" s="40"/>
      <c r="F92" s="27">
        <v>5400</v>
      </c>
      <c r="G92" s="27">
        <v>0</v>
      </c>
      <c r="H92" s="119">
        <v>6025</v>
      </c>
      <c r="I92" s="41"/>
      <c r="J92" s="42"/>
      <c r="K92" s="85"/>
      <c r="L92" s="85"/>
      <c r="M92" s="110"/>
    </row>
    <row r="93" spans="1:16" ht="22.95" customHeight="1" x14ac:dyDescent="0.45">
      <c r="A93" s="122"/>
      <c r="B93" s="129"/>
      <c r="C93" s="127"/>
      <c r="D93" s="26"/>
      <c r="E93" s="40"/>
      <c r="F93" s="27">
        <v>0</v>
      </c>
      <c r="G93" s="27">
        <v>625</v>
      </c>
      <c r="H93" s="120"/>
      <c r="I93" s="41"/>
      <c r="J93" s="42"/>
      <c r="K93" s="85"/>
      <c r="L93" s="85"/>
      <c r="M93" s="110"/>
    </row>
    <row r="94" spans="1:16" ht="22.95" customHeight="1" x14ac:dyDescent="0.45">
      <c r="A94" s="122"/>
      <c r="B94" s="130">
        <v>153</v>
      </c>
      <c r="C94" s="126" t="s">
        <v>126</v>
      </c>
      <c r="D94" s="26" t="s">
        <v>36</v>
      </c>
      <c r="E94" s="40"/>
      <c r="F94" s="27">
        <v>1000</v>
      </c>
      <c r="G94" s="27">
        <v>0</v>
      </c>
      <c r="H94" s="119">
        <v>1025</v>
      </c>
      <c r="I94" s="41"/>
      <c r="J94" s="42"/>
      <c r="K94" s="85"/>
      <c r="L94" s="85"/>
      <c r="M94" s="110"/>
    </row>
    <row r="95" spans="1:16" ht="22.95" customHeight="1" x14ac:dyDescent="0.45">
      <c r="A95" s="122"/>
      <c r="B95" s="131"/>
      <c r="C95" s="127"/>
      <c r="D95" s="26"/>
      <c r="E95" s="40"/>
      <c r="F95" s="27">
        <v>0</v>
      </c>
      <c r="G95" s="27">
        <v>25</v>
      </c>
      <c r="H95" s="120"/>
      <c r="I95" s="41"/>
      <c r="J95" s="42"/>
      <c r="K95" s="85"/>
      <c r="L95" s="85"/>
      <c r="M95" s="110"/>
    </row>
    <row r="96" spans="1:16" ht="22.95" customHeight="1" x14ac:dyDescent="0.45">
      <c r="A96" s="122"/>
      <c r="B96" s="131"/>
      <c r="C96" s="126" t="s">
        <v>127</v>
      </c>
      <c r="D96" s="26" t="s">
        <v>36</v>
      </c>
      <c r="E96" s="40"/>
      <c r="F96" s="27">
        <v>4400</v>
      </c>
      <c r="G96" s="27">
        <v>0</v>
      </c>
      <c r="H96" s="119">
        <v>5000</v>
      </c>
      <c r="I96" s="41"/>
      <c r="J96" s="60"/>
      <c r="K96" s="85"/>
      <c r="L96" s="85"/>
      <c r="M96" s="110"/>
      <c r="P96" s="48"/>
    </row>
    <row r="97" spans="1:16" ht="22.95" customHeight="1" x14ac:dyDescent="0.45">
      <c r="A97" s="123"/>
      <c r="B97" s="132"/>
      <c r="C97" s="127"/>
      <c r="D97" s="26"/>
      <c r="E97" s="40"/>
      <c r="F97" s="91">
        <v>0</v>
      </c>
      <c r="G97" s="91">
        <v>600</v>
      </c>
      <c r="H97" s="120"/>
      <c r="I97" s="41"/>
      <c r="J97" s="60"/>
      <c r="K97" s="85"/>
      <c r="L97" s="85"/>
      <c r="M97" s="57"/>
      <c r="P97" s="48"/>
    </row>
    <row r="98" spans="1:16" ht="22.95" customHeight="1" x14ac:dyDescent="0.45">
      <c r="A98" s="49"/>
      <c r="B98" s="49"/>
      <c r="C98" s="50"/>
      <c r="D98" s="69"/>
      <c r="E98" s="52"/>
      <c r="F98" s="53">
        <v>0</v>
      </c>
      <c r="G98" s="53">
        <v>0</v>
      </c>
      <c r="H98" s="53"/>
      <c r="I98" s="54"/>
      <c r="J98" s="61"/>
      <c r="K98" s="88"/>
      <c r="L98" s="88"/>
      <c r="M98" s="57"/>
    </row>
    <row r="99" spans="1:16" ht="22.95" customHeight="1" x14ac:dyDescent="0.45">
      <c r="A99" s="121">
        <v>39</v>
      </c>
      <c r="B99" s="121">
        <v>163</v>
      </c>
      <c r="C99" s="126" t="s">
        <v>50</v>
      </c>
      <c r="D99" s="23" t="s">
        <v>26</v>
      </c>
      <c r="E99" s="40"/>
      <c r="F99" s="27">
        <v>62200</v>
      </c>
      <c r="G99" s="27">
        <v>0</v>
      </c>
      <c r="H99" s="119">
        <v>63600</v>
      </c>
      <c r="I99" s="41"/>
      <c r="J99" s="42"/>
      <c r="K99" s="85"/>
      <c r="L99" s="85"/>
      <c r="M99" s="109" t="s">
        <v>93</v>
      </c>
    </row>
    <row r="100" spans="1:16" ht="22.95" customHeight="1" x14ac:dyDescent="0.45">
      <c r="A100" s="122"/>
      <c r="B100" s="123"/>
      <c r="C100" s="127"/>
      <c r="D100" s="23"/>
      <c r="E100" s="40"/>
      <c r="F100" s="27">
        <v>0</v>
      </c>
      <c r="G100" s="27">
        <v>1400</v>
      </c>
      <c r="H100" s="120"/>
      <c r="I100" s="41"/>
      <c r="J100" s="42"/>
      <c r="K100" s="85"/>
      <c r="L100" s="85"/>
      <c r="M100" s="109"/>
    </row>
    <row r="101" spans="1:16" ht="22.95" customHeight="1" x14ac:dyDescent="0.45">
      <c r="A101" s="122"/>
      <c r="B101" s="121">
        <v>164</v>
      </c>
      <c r="C101" s="126" t="s">
        <v>51</v>
      </c>
      <c r="D101" s="25" t="s">
        <v>39</v>
      </c>
      <c r="E101" s="40"/>
      <c r="F101" s="27">
        <v>31100</v>
      </c>
      <c r="G101" s="27">
        <v>0</v>
      </c>
      <c r="H101" s="119">
        <v>31800</v>
      </c>
      <c r="I101" s="41"/>
      <c r="J101" s="42"/>
      <c r="K101" s="85"/>
      <c r="L101" s="85"/>
      <c r="M101" s="110"/>
    </row>
    <row r="102" spans="1:16" ht="22.95" customHeight="1" x14ac:dyDescent="0.45">
      <c r="A102" s="122"/>
      <c r="B102" s="123"/>
      <c r="C102" s="127"/>
      <c r="D102" s="25"/>
      <c r="E102" s="40"/>
      <c r="F102" s="27">
        <v>0</v>
      </c>
      <c r="G102" s="27">
        <v>700</v>
      </c>
      <c r="H102" s="120"/>
      <c r="I102" s="41"/>
      <c r="J102" s="42"/>
      <c r="K102" s="85"/>
      <c r="L102" s="85"/>
      <c r="M102" s="110"/>
    </row>
    <row r="103" spans="1:16" ht="22.95" customHeight="1" x14ac:dyDescent="0.45">
      <c r="A103" s="122"/>
      <c r="B103" s="128">
        <v>165</v>
      </c>
      <c r="C103" s="126" t="s">
        <v>94</v>
      </c>
      <c r="D103" s="26" t="s">
        <v>49</v>
      </c>
      <c r="E103" s="40"/>
      <c r="F103" s="27">
        <v>31100</v>
      </c>
      <c r="G103" s="27">
        <v>0</v>
      </c>
      <c r="H103" s="119">
        <v>31800</v>
      </c>
      <c r="I103" s="41"/>
      <c r="J103" s="42"/>
      <c r="K103" s="85"/>
      <c r="L103" s="85"/>
      <c r="M103" s="110"/>
    </row>
    <row r="104" spans="1:16" ht="22.95" customHeight="1" x14ac:dyDescent="0.45">
      <c r="A104" s="122"/>
      <c r="B104" s="129"/>
      <c r="C104" s="127"/>
      <c r="D104" s="26"/>
      <c r="E104" s="40"/>
      <c r="F104" s="27">
        <v>0</v>
      </c>
      <c r="G104" s="27">
        <v>700</v>
      </c>
      <c r="H104" s="120"/>
      <c r="I104" s="41"/>
      <c r="J104" s="42"/>
      <c r="K104" s="85"/>
      <c r="L104" s="85"/>
      <c r="M104" s="110"/>
    </row>
    <row r="105" spans="1:16" ht="22.95" customHeight="1" x14ac:dyDescent="0.45">
      <c r="A105" s="122"/>
      <c r="B105" s="121">
        <v>166</v>
      </c>
      <c r="C105" s="126" t="s">
        <v>95</v>
      </c>
      <c r="D105" s="25" t="s">
        <v>36</v>
      </c>
      <c r="E105" s="40"/>
      <c r="F105" s="27">
        <v>1100</v>
      </c>
      <c r="G105" s="27">
        <v>0</v>
      </c>
      <c r="H105" s="119">
        <v>1120</v>
      </c>
      <c r="I105" s="41"/>
      <c r="J105" s="42"/>
      <c r="K105" s="85"/>
      <c r="L105" s="85"/>
      <c r="M105" s="110"/>
    </row>
    <row r="106" spans="1:16" ht="22.95" customHeight="1" x14ac:dyDescent="0.45">
      <c r="A106" s="122"/>
      <c r="B106" s="122"/>
      <c r="C106" s="127"/>
      <c r="D106" s="25"/>
      <c r="E106" s="40"/>
      <c r="F106" s="27">
        <v>0</v>
      </c>
      <c r="G106" s="27">
        <v>20</v>
      </c>
      <c r="H106" s="120"/>
      <c r="I106" s="41"/>
      <c r="J106" s="42"/>
      <c r="K106" s="85"/>
      <c r="L106" s="85"/>
      <c r="M106" s="110"/>
    </row>
    <row r="107" spans="1:16" ht="22.95" customHeight="1" x14ac:dyDescent="0.45">
      <c r="A107" s="122"/>
      <c r="B107" s="122"/>
      <c r="C107" s="126" t="s">
        <v>96</v>
      </c>
      <c r="D107" s="25" t="s">
        <v>36</v>
      </c>
      <c r="E107" s="40"/>
      <c r="F107" s="27">
        <v>30000</v>
      </c>
      <c r="G107" s="27">
        <v>0</v>
      </c>
      <c r="H107" s="119">
        <v>30700</v>
      </c>
      <c r="I107" s="41"/>
      <c r="J107" s="42"/>
      <c r="K107" s="85"/>
      <c r="L107" s="85"/>
      <c r="M107" s="110"/>
      <c r="P107" s="48"/>
    </row>
    <row r="108" spans="1:16" ht="22.95" customHeight="1" x14ac:dyDescent="0.45">
      <c r="A108" s="123"/>
      <c r="B108" s="123"/>
      <c r="C108" s="127"/>
      <c r="D108" s="25"/>
      <c r="E108" s="40"/>
      <c r="F108" s="91">
        <v>0</v>
      </c>
      <c r="G108" s="91">
        <v>700</v>
      </c>
      <c r="H108" s="120"/>
      <c r="I108" s="41"/>
      <c r="J108" s="42"/>
      <c r="K108" s="85"/>
      <c r="L108" s="85"/>
      <c r="M108" s="57"/>
      <c r="P108" s="48"/>
    </row>
    <row r="109" spans="1:16" ht="22.95" customHeight="1" x14ac:dyDescent="0.45">
      <c r="A109" s="49"/>
      <c r="B109" s="49"/>
      <c r="C109" s="50"/>
      <c r="D109" s="66"/>
      <c r="E109" s="52"/>
      <c r="F109" s="53">
        <v>0</v>
      </c>
      <c r="G109" s="53">
        <v>0</v>
      </c>
      <c r="H109" s="53"/>
      <c r="I109" s="54"/>
      <c r="J109" s="55"/>
      <c r="K109" s="88"/>
      <c r="L109" s="88"/>
    </row>
    <row r="110" spans="1:16" ht="22.95" customHeight="1" x14ac:dyDescent="0.45">
      <c r="A110" s="34">
        <v>38</v>
      </c>
      <c r="B110" s="34">
        <v>157</v>
      </c>
      <c r="C110" s="39" t="s">
        <v>97</v>
      </c>
      <c r="D110" s="23" t="s">
        <v>26</v>
      </c>
      <c r="E110" s="40"/>
      <c r="F110" s="70">
        <v>0</v>
      </c>
      <c r="G110" s="27">
        <v>600</v>
      </c>
      <c r="H110" s="27">
        <v>600</v>
      </c>
      <c r="I110" s="41"/>
      <c r="J110" s="42"/>
      <c r="K110" s="85"/>
      <c r="L110" s="85"/>
      <c r="M110" s="32" t="s">
        <v>98</v>
      </c>
      <c r="P110" s="48"/>
    </row>
    <row r="111" spans="1:16" ht="22.95" customHeight="1" x14ac:dyDescent="0.45">
      <c r="A111" s="49"/>
      <c r="B111" s="49"/>
      <c r="C111" s="50"/>
      <c r="D111" s="64"/>
      <c r="E111" s="52"/>
      <c r="F111" s="71">
        <v>0</v>
      </c>
      <c r="G111" s="71">
        <v>0</v>
      </c>
      <c r="H111" s="71"/>
      <c r="I111" s="54"/>
      <c r="J111" s="55"/>
      <c r="K111" s="88"/>
      <c r="L111" s="88"/>
    </row>
    <row r="112" spans="1:16" ht="22.95" customHeight="1" x14ac:dyDescent="0.45">
      <c r="A112" s="108">
        <v>40</v>
      </c>
      <c r="B112" s="124">
        <v>170</v>
      </c>
      <c r="C112" s="125" t="s">
        <v>99</v>
      </c>
      <c r="D112" s="25" t="s">
        <v>26</v>
      </c>
      <c r="E112" s="40"/>
      <c r="F112" s="27">
        <v>6000</v>
      </c>
      <c r="G112" s="27">
        <v>0</v>
      </c>
      <c r="H112" s="146">
        <v>6600</v>
      </c>
      <c r="I112" s="41"/>
      <c r="J112" s="42"/>
      <c r="K112" s="85"/>
      <c r="L112" s="85"/>
      <c r="M112" s="109" t="s">
        <v>100</v>
      </c>
    </row>
    <row r="113" spans="1:16" ht="22.95" customHeight="1" x14ac:dyDescent="0.45">
      <c r="A113" s="108"/>
      <c r="B113" s="124"/>
      <c r="C113" s="125"/>
      <c r="D113" s="25"/>
      <c r="E113" s="40"/>
      <c r="F113" s="27">
        <v>0</v>
      </c>
      <c r="G113" s="27">
        <v>600</v>
      </c>
      <c r="H113" s="147"/>
      <c r="I113" s="41"/>
      <c r="J113" s="42"/>
      <c r="K113" s="85"/>
      <c r="L113" s="85"/>
      <c r="M113" s="109"/>
    </row>
    <row r="114" spans="1:16" ht="22.95" customHeight="1" x14ac:dyDescent="0.45">
      <c r="A114" s="108"/>
      <c r="B114" s="108">
        <v>171</v>
      </c>
      <c r="C114" s="125" t="s">
        <v>101</v>
      </c>
      <c r="D114" s="22" t="s">
        <v>85</v>
      </c>
      <c r="E114" s="40"/>
      <c r="F114" s="27">
        <v>2000</v>
      </c>
      <c r="G114" s="27">
        <v>0</v>
      </c>
      <c r="H114" s="146">
        <v>2200</v>
      </c>
      <c r="I114" s="41"/>
      <c r="J114" s="42"/>
      <c r="K114" s="85"/>
      <c r="L114" s="85"/>
      <c r="M114" s="110"/>
      <c r="O114" s="57" t="s">
        <v>102</v>
      </c>
      <c r="P114" s="57" t="s">
        <v>103</v>
      </c>
    </row>
    <row r="115" spans="1:16" ht="22.95" customHeight="1" x14ac:dyDescent="0.45">
      <c r="A115" s="108"/>
      <c r="B115" s="108"/>
      <c r="C115" s="125"/>
      <c r="D115" s="22"/>
      <c r="E115" s="40"/>
      <c r="F115" s="27">
        <v>0</v>
      </c>
      <c r="G115" s="27">
        <v>200</v>
      </c>
      <c r="H115" s="147"/>
      <c r="I115" s="41"/>
      <c r="J115" s="42"/>
      <c r="K115" s="85"/>
      <c r="L115" s="85"/>
      <c r="M115" s="110"/>
      <c r="O115" s="57"/>
      <c r="P115" s="57"/>
    </row>
    <row r="116" spans="1:16" ht="22.95" customHeight="1" x14ac:dyDescent="0.45">
      <c r="A116" s="108"/>
      <c r="B116" s="108">
        <v>172</v>
      </c>
      <c r="C116" s="125" t="s">
        <v>104</v>
      </c>
      <c r="D116" s="26" t="s">
        <v>36</v>
      </c>
      <c r="E116" s="40"/>
      <c r="F116" s="27">
        <v>1000</v>
      </c>
      <c r="G116" s="27">
        <v>0</v>
      </c>
      <c r="H116" s="146">
        <v>1100</v>
      </c>
      <c r="I116" s="41"/>
      <c r="J116" s="42"/>
      <c r="K116" s="85"/>
      <c r="L116" s="85"/>
      <c r="M116" s="110"/>
      <c r="N116" s="32" t="s">
        <v>105</v>
      </c>
      <c r="O116" s="73">
        <f>SUM(I112:L119)</f>
        <v>0</v>
      </c>
      <c r="P116" s="74">
        <f>O116*1.1</f>
        <v>0</v>
      </c>
    </row>
    <row r="117" spans="1:16" ht="22.95" customHeight="1" x14ac:dyDescent="0.45">
      <c r="A117" s="108"/>
      <c r="B117" s="108"/>
      <c r="C117" s="125"/>
      <c r="D117" s="26"/>
      <c r="E117" s="40"/>
      <c r="F117" s="27">
        <v>0</v>
      </c>
      <c r="G117" s="27">
        <v>100</v>
      </c>
      <c r="H117" s="147"/>
      <c r="I117" s="41"/>
      <c r="J117" s="42"/>
      <c r="K117" s="85"/>
      <c r="L117" s="85"/>
      <c r="M117" s="110"/>
      <c r="O117" s="73"/>
      <c r="P117" s="74"/>
    </row>
    <row r="118" spans="1:16" ht="22.95" customHeight="1" x14ac:dyDescent="0.45">
      <c r="A118" s="108"/>
      <c r="B118" s="108"/>
      <c r="C118" s="125" t="s">
        <v>106</v>
      </c>
      <c r="D118" s="26" t="s">
        <v>36</v>
      </c>
      <c r="E118" s="40"/>
      <c r="F118" s="27">
        <v>1000</v>
      </c>
      <c r="G118" s="27">
        <v>0</v>
      </c>
      <c r="H118" s="146">
        <v>1100</v>
      </c>
      <c r="I118" s="41"/>
      <c r="J118" s="42"/>
      <c r="K118" s="85"/>
      <c r="L118" s="85"/>
      <c r="M118" s="110"/>
      <c r="N118" s="32" t="s">
        <v>107</v>
      </c>
      <c r="O118" s="73">
        <f>SUM(I50:L53)</f>
        <v>0</v>
      </c>
      <c r="P118" s="74">
        <f>O118*1.1</f>
        <v>0</v>
      </c>
    </row>
    <row r="119" spans="1:16" ht="22.95" customHeight="1" x14ac:dyDescent="0.45">
      <c r="A119" s="108"/>
      <c r="B119" s="108"/>
      <c r="C119" s="125"/>
      <c r="D119" s="26"/>
      <c r="E119" s="40"/>
      <c r="F119" s="27">
        <v>0</v>
      </c>
      <c r="G119" s="27">
        <v>100</v>
      </c>
      <c r="H119" s="147"/>
      <c r="I119" s="41"/>
      <c r="J119" s="42"/>
      <c r="K119" s="85"/>
      <c r="L119" s="85"/>
      <c r="M119" s="57"/>
      <c r="O119" s="73"/>
      <c r="P119" s="74"/>
    </row>
    <row r="120" spans="1:16" ht="22.95" customHeight="1" x14ac:dyDescent="0.45">
      <c r="C120" s="75"/>
      <c r="D120" s="75"/>
      <c r="E120" s="75"/>
      <c r="F120" s="75"/>
      <c r="G120" s="76"/>
      <c r="H120" s="77">
        <f>SUM(H5:H118)</f>
        <v>344284</v>
      </c>
      <c r="I120" s="78">
        <f>SUM(I5:I118)</f>
        <v>0</v>
      </c>
      <c r="J120" s="78">
        <f t="shared" ref="J120:L120" si="0">SUM(J5:J118)</f>
        <v>0</v>
      </c>
      <c r="K120" s="79">
        <f t="shared" si="0"/>
        <v>0</v>
      </c>
      <c r="L120" s="79">
        <f t="shared" si="0"/>
        <v>0</v>
      </c>
      <c r="N120" s="32" t="s">
        <v>108</v>
      </c>
      <c r="O120" s="73">
        <f>SUM(I5:L49,I54:L119)</f>
        <v>0</v>
      </c>
      <c r="P120" s="74">
        <f>O120*1.1</f>
        <v>0</v>
      </c>
    </row>
    <row r="121" spans="1:16" ht="34.950000000000003" customHeight="1" x14ac:dyDescent="0.45">
      <c r="G121" s="76"/>
      <c r="J121" s="81" t="s">
        <v>132</v>
      </c>
      <c r="K121" s="111">
        <f>SUM(I120:L120)</f>
        <v>0</v>
      </c>
      <c r="L121" s="112"/>
    </row>
    <row r="122" spans="1:16" ht="34.950000000000003" customHeight="1" x14ac:dyDescent="0.45">
      <c r="G122" s="76"/>
      <c r="J122" s="81" t="s">
        <v>109</v>
      </c>
      <c r="K122" s="111">
        <f>K121*1.1</f>
        <v>0</v>
      </c>
      <c r="L122" s="112"/>
    </row>
  </sheetData>
  <mergeCells count="173">
    <mergeCell ref="C11:C12"/>
    <mergeCell ref="H11:H12"/>
    <mergeCell ref="A2:L2"/>
    <mergeCell ref="F3:H3"/>
    <mergeCell ref="I3:J3"/>
    <mergeCell ref="K3:L3"/>
    <mergeCell ref="A4:C4"/>
    <mergeCell ref="A5:A20"/>
    <mergeCell ref="B5:B6"/>
    <mergeCell ref="C5:C6"/>
    <mergeCell ref="H5:H6"/>
    <mergeCell ref="B13:B14"/>
    <mergeCell ref="M22:M34"/>
    <mergeCell ref="B24:B25"/>
    <mergeCell ref="C24:C25"/>
    <mergeCell ref="H24:H25"/>
    <mergeCell ref="B26:B27"/>
    <mergeCell ref="C26:C27"/>
    <mergeCell ref="C13:C14"/>
    <mergeCell ref="H13:H14"/>
    <mergeCell ref="B15:B16"/>
    <mergeCell ref="C15:C16"/>
    <mergeCell ref="H15:H16"/>
    <mergeCell ref="B17:B20"/>
    <mergeCell ref="C17:C18"/>
    <mergeCell ref="H17:H18"/>
    <mergeCell ref="C19:C20"/>
    <mergeCell ref="H19:H20"/>
    <mergeCell ref="M5:M19"/>
    <mergeCell ref="B7:B8"/>
    <mergeCell ref="C7:C8"/>
    <mergeCell ref="H7:H8"/>
    <mergeCell ref="B9:B10"/>
    <mergeCell ref="C9:C10"/>
    <mergeCell ref="H9:H10"/>
    <mergeCell ref="B11:B12"/>
    <mergeCell ref="H26:H27"/>
    <mergeCell ref="B28:B29"/>
    <mergeCell ref="C28:C29"/>
    <mergeCell ref="H28:H29"/>
    <mergeCell ref="B30:B31"/>
    <mergeCell ref="C30:C31"/>
    <mergeCell ref="H30:H31"/>
    <mergeCell ref="A22:A35"/>
    <mergeCell ref="B22:B23"/>
    <mergeCell ref="C22:C23"/>
    <mergeCell ref="H22:H23"/>
    <mergeCell ref="B32:B35"/>
    <mergeCell ref="C32:C33"/>
    <mergeCell ref="H32:H33"/>
    <mergeCell ref="C34:C35"/>
    <mergeCell ref="H34:H35"/>
    <mergeCell ref="A37:A44"/>
    <mergeCell ref="B37:B38"/>
    <mergeCell ref="C37:C38"/>
    <mergeCell ref="H37:H38"/>
    <mergeCell ref="M37:M43"/>
    <mergeCell ref="B39:B40"/>
    <mergeCell ref="C39:C40"/>
    <mergeCell ref="H39:H40"/>
    <mergeCell ref="B41:B44"/>
    <mergeCell ref="C41:C42"/>
    <mergeCell ref="H41:H42"/>
    <mergeCell ref="C43:C44"/>
    <mergeCell ref="H43:H44"/>
    <mergeCell ref="C65:C66"/>
    <mergeCell ref="H65:H66"/>
    <mergeCell ref="A46:A57"/>
    <mergeCell ref="B46:B47"/>
    <mergeCell ref="C46:C47"/>
    <mergeCell ref="H46:H47"/>
    <mergeCell ref="M46:M56"/>
    <mergeCell ref="B48:B49"/>
    <mergeCell ref="C48:C49"/>
    <mergeCell ref="H48:H49"/>
    <mergeCell ref="B50:B51"/>
    <mergeCell ref="C50:C51"/>
    <mergeCell ref="H50:H51"/>
    <mergeCell ref="B52:B53"/>
    <mergeCell ref="C52:C53"/>
    <mergeCell ref="H52:H53"/>
    <mergeCell ref="B54:B57"/>
    <mergeCell ref="C54:C55"/>
    <mergeCell ref="H54:H55"/>
    <mergeCell ref="C56:C57"/>
    <mergeCell ref="H56:H57"/>
    <mergeCell ref="A68:A75"/>
    <mergeCell ref="B68:B69"/>
    <mergeCell ref="C68:C69"/>
    <mergeCell ref="H68:H69"/>
    <mergeCell ref="A59:A66"/>
    <mergeCell ref="B59:B60"/>
    <mergeCell ref="C59:C60"/>
    <mergeCell ref="H59:H60"/>
    <mergeCell ref="M68:M74"/>
    <mergeCell ref="B70:B71"/>
    <mergeCell ref="C70:C71"/>
    <mergeCell ref="H70:H71"/>
    <mergeCell ref="B72:B75"/>
    <mergeCell ref="C72:C73"/>
    <mergeCell ref="H72:H73"/>
    <mergeCell ref="C74:C75"/>
    <mergeCell ref="H74:H75"/>
    <mergeCell ref="M59:M65"/>
    <mergeCell ref="B61:B62"/>
    <mergeCell ref="C61:C62"/>
    <mergeCell ref="H61:H62"/>
    <mergeCell ref="B63:B66"/>
    <mergeCell ref="C63:C64"/>
    <mergeCell ref="H63:H64"/>
    <mergeCell ref="A77:A86"/>
    <mergeCell ref="B77:B78"/>
    <mergeCell ref="C77:C78"/>
    <mergeCell ref="H77:H78"/>
    <mergeCell ref="M77:M85"/>
    <mergeCell ref="B79:B80"/>
    <mergeCell ref="C79:C80"/>
    <mergeCell ref="H79:H80"/>
    <mergeCell ref="B81:B82"/>
    <mergeCell ref="C81:C82"/>
    <mergeCell ref="H81:H82"/>
    <mergeCell ref="B83:B86"/>
    <mergeCell ref="C83:C84"/>
    <mergeCell ref="H83:H84"/>
    <mergeCell ref="C85:C86"/>
    <mergeCell ref="H85:H86"/>
    <mergeCell ref="H92:H93"/>
    <mergeCell ref="B94:B97"/>
    <mergeCell ref="C94:C95"/>
    <mergeCell ref="H94:H95"/>
    <mergeCell ref="C96:C97"/>
    <mergeCell ref="H96:H97"/>
    <mergeCell ref="A88:A97"/>
    <mergeCell ref="B88:B89"/>
    <mergeCell ref="C88:C89"/>
    <mergeCell ref="H88:H89"/>
    <mergeCell ref="A99:A108"/>
    <mergeCell ref="B99:B100"/>
    <mergeCell ref="C99:C100"/>
    <mergeCell ref="H99:H100"/>
    <mergeCell ref="M99:M107"/>
    <mergeCell ref="B101:B102"/>
    <mergeCell ref="C101:C102"/>
    <mergeCell ref="H101:H102"/>
    <mergeCell ref="B103:B104"/>
    <mergeCell ref="C103:C104"/>
    <mergeCell ref="M88:M96"/>
    <mergeCell ref="B90:B91"/>
    <mergeCell ref="C90:C91"/>
    <mergeCell ref="H90:H91"/>
    <mergeCell ref="B92:B93"/>
    <mergeCell ref="C92:C93"/>
    <mergeCell ref="H103:H104"/>
    <mergeCell ref="B105:B108"/>
    <mergeCell ref="C105:C106"/>
    <mergeCell ref="H105:H106"/>
    <mergeCell ref="C107:C108"/>
    <mergeCell ref="H107:H108"/>
    <mergeCell ref="H116:H117"/>
    <mergeCell ref="C118:C119"/>
    <mergeCell ref="H118:H119"/>
    <mergeCell ref="K121:L121"/>
    <mergeCell ref="K122:L122"/>
    <mergeCell ref="A112:A119"/>
    <mergeCell ref="B112:B113"/>
    <mergeCell ref="C112:C113"/>
    <mergeCell ref="H112:H113"/>
    <mergeCell ref="M112:M118"/>
    <mergeCell ref="B114:B115"/>
    <mergeCell ref="C114:C115"/>
    <mergeCell ref="H114:H115"/>
    <mergeCell ref="B116:B119"/>
    <mergeCell ref="C116:C117"/>
  </mergeCells>
  <phoneticPr fontId="2"/>
  <conditionalFormatting sqref="C59:D59 D60 C81 C83 C88:D88 D89 C90:D90 D91 C92:D92 D93 C94:D94 D95 C96:D96 D97 C98:D98">
    <cfRule type="expression" dxfId="11" priority="4" stopIfTrue="1">
      <formula>AND(#REF!&lt;&gt;"",COUNTIF(#REF!,"*○*")=0)</formula>
    </cfRule>
    <cfRule type="expression" dxfId="10" priority="5" stopIfTrue="1">
      <formula>AND(#REF!&lt;&gt;"",#REF!="",#REF!="外部",COUNTIF(#REF!,"*バッチ処理なし*")=0)</formula>
    </cfRule>
    <cfRule type="expression" dxfId="9" priority="6" stopIfTrue="1">
      <formula>COUNTIF(#REF!,"*○*")=1</formula>
    </cfRule>
  </conditionalFormatting>
  <conditionalFormatting sqref="C116:D116 D117 C118:D118 D119">
    <cfRule type="expression" dxfId="8" priority="1" stopIfTrue="1">
      <formula>AND(#REF!&lt;&gt;"",COUNTIF(#REF!,"*○*")=0)</formula>
    </cfRule>
    <cfRule type="expression" dxfId="7" priority="2" stopIfTrue="1">
      <formula>AND(#REF!&lt;&gt;"",#REF!="",#REF!="外部",COUNTIF(#REF!,"*バッチ処理なし*")=0)</formula>
    </cfRule>
    <cfRule type="expression" dxfId="6" priority="3" stopIfTrue="1">
      <formula>COUNTIF(#REF!,"*○*")=1</formula>
    </cfRule>
  </conditionalFormatting>
  <conditionalFormatting sqref="D83:D84">
    <cfRule type="expression" dxfId="5" priority="10" stopIfTrue="1">
      <formula>AND(#REF!&lt;&gt;"",COUNTIF(#REF!,"*○*")=0)</formula>
    </cfRule>
    <cfRule type="expression" dxfId="4" priority="11" stopIfTrue="1">
      <formula>AND(#REF!&lt;&gt;"",#REF!="",#REF!="外部",COUNTIF(#REF!,"*バッチ処理なし*")=0)</formula>
    </cfRule>
    <cfRule type="expression" dxfId="3" priority="12" stopIfTrue="1">
      <formula>COUNTIF(#REF!,"*○*")=1</formula>
    </cfRule>
  </conditionalFormatting>
  <conditionalFormatting sqref="D103:D104">
    <cfRule type="expression" dxfId="2" priority="7" stopIfTrue="1">
      <formula>AND(#REF!&lt;&gt;"",COUNTIF(#REF!,"*○*")=0)</formula>
    </cfRule>
    <cfRule type="expression" dxfId="1" priority="8" stopIfTrue="1">
      <formula>AND(#REF!&lt;&gt;"",#REF!="",#REF!="外部",COUNTIF(#REF!,"*バッチ処理なし*")=0)</formula>
    </cfRule>
    <cfRule type="expression" dxfId="0" priority="9" stopIfTrue="1">
      <formula>COUNTIF(#REF!,"*○*")=1</formula>
    </cfRule>
  </conditionalFormatting>
  <printOptions horizontalCentered="1"/>
  <pageMargins left="0.7" right="0.7" top="0.75" bottom="0.75" header="0.3" footer="0.3"/>
  <pageSetup paperSize="9" scale="43" fitToHeight="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入札書</vt:lpstr>
      <vt:lpstr>入札書記入例</vt:lpstr>
      <vt:lpstr>内訳書①（R9.1～R9.3)</vt:lpstr>
      <vt:lpstr>内訳書②R9年度</vt:lpstr>
      <vt:lpstr>内訳書③R10年度</vt:lpstr>
      <vt:lpstr>内訳書④R11年度</vt:lpstr>
      <vt:lpstr>内訳書⑤R12年度</vt:lpstr>
      <vt:lpstr>'内訳書①（R9.1～R9.3)'!Print_Area</vt:lpstr>
      <vt:lpstr>内訳書②R9年度!Print_Area</vt:lpstr>
      <vt:lpstr>内訳書③R10年度!Print_Area</vt:lpstr>
      <vt:lpstr>内訳書④R11年度!Print_Area</vt:lpstr>
      <vt:lpstr>内訳書⑤R12年度!Print_Area</vt:lpstr>
      <vt:lpstr>入札書!Print_Area</vt:lpstr>
      <vt:lpstr>入札書記入例!Print_Area</vt:lpstr>
      <vt:lpstr>'内訳書①（R9.1～R9.3)'!Print_Titles</vt:lpstr>
      <vt:lpstr>内訳書②R9年度!Print_Titles</vt:lpstr>
      <vt:lpstr>内訳書③R10年度!Print_Titles</vt:lpstr>
      <vt:lpstr>内訳書④R11年度!Print_Titles</vt:lpstr>
      <vt:lpstr>内訳書⑤R12年度!Print_Titles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2026-05-28T00:49:41Z</dcterms:created>
  <dcterms:modified xsi:type="dcterms:W3CDTF">2026-05-28T00:49:41Z</dcterms:modified>
</cp:coreProperties>
</file>