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vpf201v.takamatsu.local\Profile\k11384\Desktop\"/>
    </mc:Choice>
  </mc:AlternateContent>
  <bookViews>
    <workbookView xWindow="720" yWindow="345" windowWidth="15480" windowHeight="8190"/>
  </bookViews>
  <sheets>
    <sheet name="申請について" sheetId="6" r:id="rId1"/>
    <sheet name="認定申請書（5ロ③）" sheetId="2" r:id="rId2"/>
    <sheet name="影響状況表（5ロ③）" sheetId="4" r:id="rId3"/>
    <sheet name="委任状（5共通）" sheetId="3" r:id="rId4"/>
  </sheets>
  <definedNames>
    <definedName name="_xlnm.Print_Area" localSheetId="3">'委任状（5共通）'!$A$1:$I$20</definedName>
    <definedName name="_xlnm.Print_Area" localSheetId="2">'影響状況表（5ロ③）'!$A$1:$AD$44</definedName>
    <definedName name="_xlnm.Print_Area" localSheetId="0">申請について!$A$1:$G$47</definedName>
    <definedName name="_xlnm.Print_Area" localSheetId="1">'認定申請書（5ロ③）'!$A$1:$N$63</definedName>
  </definedNames>
  <calcPr calcId="162913"/>
</workbook>
</file>

<file path=xl/calcChain.xml><?xml version="1.0" encoding="utf-8"?>
<calcChain xmlns="http://schemas.openxmlformats.org/spreadsheetml/2006/main">
  <c r="M46" i="2" l="1"/>
  <c r="M41" i="2"/>
  <c r="M40" i="2"/>
  <c r="M39" i="2"/>
  <c r="M38" i="2"/>
  <c r="M33" i="2"/>
  <c r="M32" i="2"/>
  <c r="M27" i="2"/>
  <c r="M26" i="2"/>
  <c r="M47" i="2"/>
  <c r="Y27" i="4"/>
  <c r="V21" i="4"/>
  <c r="AC7" i="4" l="1"/>
  <c r="O19" i="4" l="1"/>
  <c r="P24" i="4" s="1"/>
  <c r="K32" i="2"/>
  <c r="K27" i="2"/>
  <c r="K26" i="2"/>
  <c r="R35" i="4"/>
  <c r="K41" i="2" s="1"/>
  <c r="V35" i="4"/>
  <c r="K46" i="2" s="1"/>
  <c r="Z35" i="4"/>
  <c r="N35" i="4"/>
  <c r="K40" i="2" s="1"/>
  <c r="J35" i="4"/>
  <c r="K39" i="2" s="1"/>
  <c r="F35" i="4"/>
  <c r="AF18" i="4"/>
  <c r="J18" i="2" s="1"/>
  <c r="H13" i="2"/>
  <c r="H12" i="2"/>
  <c r="H11" i="2"/>
  <c r="J9" i="2"/>
  <c r="E10" i="3" s="1"/>
  <c r="K24" i="2"/>
  <c r="AD32" i="4" l="1"/>
  <c r="AC32" i="4"/>
  <c r="K36" i="2"/>
  <c r="K38" i="2"/>
  <c r="AC24" i="4"/>
  <c r="K30" i="2" s="1"/>
  <c r="K33" i="2"/>
  <c r="AF13" i="4"/>
  <c r="B17" i="2" s="1"/>
  <c r="AF14" i="4"/>
  <c r="F17" i="2" s="1"/>
  <c r="AF15" i="4"/>
  <c r="J17" i="2" s="1"/>
  <c r="AF16" i="4"/>
  <c r="B18" i="2" s="1"/>
  <c r="AF17" i="4"/>
  <c r="F18" i="2" s="1"/>
  <c r="E31" i="4"/>
  <c r="M31" i="4" s="1"/>
  <c r="I31" i="4"/>
  <c r="Q31" i="4" s="1"/>
  <c r="B32" i="4"/>
  <c r="B33" i="4"/>
  <c r="B34" i="4" s="1"/>
  <c r="K47" i="2"/>
  <c r="K44" i="2" l="1"/>
  <c r="Y31" i="4"/>
  <c r="U31" i="4"/>
  <c r="F13" i="3"/>
  <c r="F12" i="3"/>
  <c r="F11" i="3"/>
</calcChain>
</file>

<file path=xl/sharedStrings.xml><?xml version="1.0" encoding="utf-8"?>
<sst xmlns="http://schemas.openxmlformats.org/spreadsheetml/2006/main" count="223" uniqueCount="178">
  <si>
    <t>原油等の名称</t>
    <rPh sb="0" eb="3">
      <t>ゲンユトウ</t>
    </rPh>
    <rPh sb="4" eb="6">
      <t>メイショウ</t>
    </rPh>
    <phoneticPr fontId="1"/>
  </si>
  <si>
    <t>期間</t>
    <rPh sb="0" eb="2">
      <t>キカン</t>
    </rPh>
    <phoneticPr fontId="1"/>
  </si>
  <si>
    <t>企業全体</t>
    <rPh sb="0" eb="2">
      <t>キギョウ</t>
    </rPh>
    <rPh sb="2" eb="4">
      <t>ゼンタイ</t>
    </rPh>
    <phoneticPr fontId="1"/>
  </si>
  <si>
    <t>前年同期</t>
    <rPh sb="0" eb="2">
      <t>ゼンネン</t>
    </rPh>
    <rPh sb="2" eb="4">
      <t>ドウキ</t>
    </rPh>
    <phoneticPr fontId="1"/>
  </si>
  <si>
    <t>年</t>
    <rPh sb="0" eb="1">
      <t>ネン</t>
    </rPh>
    <phoneticPr fontId="1"/>
  </si>
  <si>
    <t>月</t>
    <rPh sb="0" eb="1">
      <t>ツキ</t>
    </rPh>
    <phoneticPr fontId="1"/>
  </si>
  <si>
    <t>合計</t>
    <rPh sb="0" eb="2">
      <t>ゴウケイ</t>
    </rPh>
    <phoneticPr fontId="1"/>
  </si>
  <si>
    <t>上記のとおり相違ありません。</t>
    <rPh sb="0" eb="2">
      <t>ジョウキ</t>
    </rPh>
    <rPh sb="6" eb="8">
      <t>ソウイ</t>
    </rPh>
    <phoneticPr fontId="1"/>
  </si>
  <si>
    <t>最近１か月</t>
    <rPh sb="0" eb="2">
      <t>サイキン</t>
    </rPh>
    <rPh sb="4" eb="5">
      <t>ゲツ</t>
    </rPh>
    <phoneticPr fontId="1"/>
  </si>
  <si>
    <t>申請者</t>
    <rPh sb="0" eb="3">
      <t>シンセイシャ</t>
    </rPh>
    <phoneticPr fontId="1"/>
  </si>
  <si>
    <t>高 松 市 長　殿</t>
    <rPh sb="0" eb="1">
      <t>タカ</t>
    </rPh>
    <rPh sb="2" eb="3">
      <t>マツ</t>
    </rPh>
    <rPh sb="4" eb="5">
      <t>シ</t>
    </rPh>
    <rPh sb="6" eb="7">
      <t>チョウ</t>
    </rPh>
    <rPh sb="8" eb="9">
      <t>ドノ</t>
    </rPh>
    <phoneticPr fontId="1"/>
  </si>
  <si>
    <t>業　　　種　　　別</t>
    <rPh sb="0" eb="1">
      <t>ギョウ</t>
    </rPh>
    <rPh sb="4" eb="5">
      <t>タネ</t>
    </rPh>
    <rPh sb="8" eb="9">
      <t>ベツ</t>
    </rPh>
    <phoneticPr fontId="1"/>
  </si>
  <si>
    <t>業種名（日本標準産業分類から）</t>
    <rPh sb="0" eb="2">
      <t>ギョウシュ</t>
    </rPh>
    <rPh sb="2" eb="3">
      <t>メイ</t>
    </rPh>
    <rPh sb="4" eb="6">
      <t>ニホン</t>
    </rPh>
    <rPh sb="6" eb="8">
      <t>ヒョウジュン</t>
    </rPh>
    <rPh sb="8" eb="10">
      <t>サンギョウ</t>
    </rPh>
    <rPh sb="10" eb="12">
      <t>ブンルイ</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</si>
  <si>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</si>
  <si>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</si>
  <si>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認　定　権　者　記　載　欄</t>
    <rPh sb="0" eb="1">
      <t>ニン</t>
    </rPh>
    <rPh sb="2" eb="3">
      <t>サダム</t>
    </rPh>
    <rPh sb="4" eb="5">
      <t>ケン</t>
    </rPh>
    <rPh sb="6" eb="7">
      <t>シャ</t>
    </rPh>
    <rPh sb="8" eb="9">
      <t>キ</t>
    </rPh>
    <rPh sb="10" eb="11">
      <t>サイ</t>
    </rPh>
    <rPh sb="12" eb="13">
      <t>ラン</t>
    </rPh>
    <phoneticPr fontId="1"/>
  </si>
  <si>
    <t>高　松　市　長　殿</t>
    <rPh sb="0" eb="1">
      <t>コウ</t>
    </rPh>
    <rPh sb="2" eb="3">
      <t>マツ</t>
    </rPh>
    <rPh sb="4" eb="5">
      <t>シ</t>
    </rPh>
    <rPh sb="6" eb="7">
      <t>ナガ</t>
    </rPh>
    <rPh sb="8" eb="9">
      <t>ドノ</t>
    </rPh>
    <phoneticPr fontId="1"/>
  </si>
  <si>
    <t>住　所</t>
    <rPh sb="0" eb="1">
      <t>ジュウ</t>
    </rPh>
    <rPh sb="2" eb="3">
      <t>ショ</t>
    </rPh>
    <phoneticPr fontId="1"/>
  </si>
  <si>
    <t>氏　名</t>
    <rPh sb="0" eb="1">
      <t>シ</t>
    </rPh>
    <rPh sb="2" eb="3">
      <t>メイ</t>
    </rPh>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</si>
  <si>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1" eb="2">
      <t>ヒョウ</t>
    </rPh>
    <rPh sb="5" eb="7">
      <t>シテイ</t>
    </rPh>
    <rPh sb="7" eb="9">
      <t>ギョウシュ</t>
    </rPh>
    <rPh sb="14" eb="16">
      <t>ウリアゲ</t>
    </rPh>
    <rPh sb="16" eb="17">
      <t>ダカ</t>
    </rPh>
    <rPh sb="17" eb="18">
      <t>トウ</t>
    </rPh>
    <rPh sb="19" eb="21">
      <t>ゲンショウ</t>
    </rPh>
    <rPh sb="22" eb="23">
      <t>ショウ</t>
    </rPh>
    <rPh sb="27" eb="29">
      <t>ジギョウ</t>
    </rPh>
    <rPh sb="30" eb="31">
      <t>ゾク</t>
    </rPh>
    <rPh sb="33" eb="34">
      <t>ギョウ</t>
    </rPh>
    <rPh sb="34" eb="35">
      <t>シュ</t>
    </rPh>
    <rPh sb="36" eb="38">
      <t>ニホン</t>
    </rPh>
    <rPh sb="38" eb="40">
      <t>ヒョウジュン</t>
    </rPh>
    <rPh sb="40" eb="42">
      <t>サンギョウ</t>
    </rPh>
    <rPh sb="42" eb="44">
      <t>ブンルイ</t>
    </rPh>
    <rPh sb="45" eb="48">
      <t>サイブンルイ</t>
    </rPh>
    <rPh sb="48" eb="50">
      <t>バンゴウ</t>
    </rPh>
    <rPh sb="51" eb="54">
      <t>サイブンルイ</t>
    </rPh>
    <rPh sb="54" eb="56">
      <t>ギョウシュ</t>
    </rPh>
    <rPh sb="56" eb="57">
      <t>メイ</t>
    </rPh>
    <rPh sb="59" eb="61">
      <t>キサイ</t>
    </rPh>
    <rPh sb="62" eb="64">
      <t>トウガイ</t>
    </rPh>
    <rPh sb="64" eb="66">
      <t>シテイ</t>
    </rPh>
    <rPh sb="66" eb="68">
      <t>ギョウシュ</t>
    </rPh>
    <rPh sb="69" eb="71">
      <t>フクスウ</t>
    </rPh>
    <rPh sb="73" eb="75">
      <t>バアイ</t>
    </rPh>
    <rPh sb="80" eb="81">
      <t>ナカ</t>
    </rPh>
    <rPh sb="83" eb="85">
      <t>サイキン</t>
    </rPh>
    <rPh sb="86" eb="87">
      <t>ネン</t>
    </rPh>
    <rPh sb="87" eb="88">
      <t>カン</t>
    </rPh>
    <rPh sb="89" eb="90">
      <t>モット</t>
    </rPh>
    <rPh sb="91" eb="93">
      <t>ウリアゲ</t>
    </rPh>
    <rPh sb="93" eb="94">
      <t>ダカ</t>
    </rPh>
    <rPh sb="94" eb="95">
      <t>トウ</t>
    </rPh>
    <rPh sb="96" eb="97">
      <t>オオ</t>
    </rPh>
    <rPh sb="99" eb="101">
      <t>ジギョウ</t>
    </rPh>
    <rPh sb="102" eb="103">
      <t>ゾク</t>
    </rPh>
    <rPh sb="105" eb="107">
      <t>シテイ</t>
    </rPh>
    <rPh sb="107" eb="109">
      <t>ギョウシュ</t>
    </rPh>
    <rPh sb="110" eb="111">
      <t>ヒダリ</t>
    </rPh>
    <rPh sb="111" eb="112">
      <t>ウエ</t>
    </rPh>
    <rPh sb="113" eb="115">
      <t>フトワク</t>
    </rPh>
    <rPh sb="116" eb="118">
      <t>キサイ</t>
    </rPh>
    <phoneticPr fontId="1"/>
  </si>
  <si>
    <t>記</t>
    <rPh sb="0" eb="1">
      <t>シルシ</t>
    </rPh>
    <phoneticPr fontId="1"/>
  </si>
  <si>
    <t>％</t>
    <phoneticPr fontId="1"/>
  </si>
  <si>
    <t>Ｃ</t>
    <phoneticPr fontId="1"/>
  </si>
  <si>
    <t>（留意事項）</t>
    <rPh sb="1" eb="3">
      <t>リュウイ</t>
    </rPh>
    <rPh sb="3" eb="5">
      <t>ジコウ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</si>
  <si>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</si>
  <si>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高　産　第　　　　　号</t>
    <rPh sb="0" eb="1">
      <t>コウ</t>
    </rPh>
    <rPh sb="2" eb="3">
      <t>サン</t>
    </rPh>
    <rPh sb="4" eb="5">
      <t>ダイ</t>
    </rPh>
    <rPh sb="10" eb="11">
      <t>ゴウ</t>
    </rPh>
    <phoneticPr fontId="1"/>
  </si>
  <si>
    <t>令和　　年　　月　　日</t>
    <rPh sb="0" eb="2">
      <t>レイワ</t>
    </rPh>
    <rPh sb="4" eb="5">
      <t>ネン</t>
    </rPh>
    <rPh sb="7" eb="8">
      <t>ガツ</t>
    </rPh>
    <rPh sb="10" eb="11">
      <t>ニチ</t>
    </rPh>
    <phoneticPr fontId="1"/>
  </si>
  <si>
    <t>　申請のとおり、相違ないことを認定します。</t>
    <rPh sb="1" eb="3">
      <t>シンセイ</t>
    </rPh>
    <rPh sb="8" eb="10">
      <t>ソウイ</t>
    </rPh>
    <rPh sb="15" eb="17">
      <t>ニンテイ</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</si>
  <si>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</si>
  <si>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</si>
  <si>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委任状</t>
    <rPh sb="0" eb="3">
      <t>イニンジョウ</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</si>
  <si>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</si>
  <si>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銀行</t>
    <rPh sb="0" eb="2">
      <t>ギンコウ</t>
    </rPh>
    <phoneticPr fontId="1"/>
  </si>
  <si>
    <t>一切の権限を</t>
    <rPh sb="0" eb="2">
      <t>イッサイ</t>
    </rPh>
    <rPh sb="3" eb="5">
      <t>ケンゲン</t>
    </rPh>
    <phoneticPr fontId="1"/>
  </si>
  <si>
    <t>信用金庫</t>
    <rPh sb="0" eb="2">
      <t>シンヨウ</t>
    </rPh>
    <rPh sb="2" eb="4">
      <t>キンコ</t>
    </rPh>
    <phoneticPr fontId="1"/>
  </si>
  <si>
    <t>に委任します。</t>
    <rPh sb="1" eb="3">
      <t>イニン</t>
    </rPh>
    <phoneticPr fontId="1"/>
  </si>
  <si>
    <t>信用組合</t>
    <rPh sb="0" eb="2">
      <t>シンヨウ</t>
    </rPh>
    <rPh sb="2" eb="4">
      <t>クミアイ</t>
    </rPh>
    <phoneticPr fontId="1"/>
  </si>
  <si>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</si>
  <si>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</si>
  <si>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</si>
  <si>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</si>
  <si>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</si>
  <si>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</si>
  <si>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</si>
  <si>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 xml:space="preserve">　私は、表に記載する業を営んでいるが、下記のとおり、主要原材料である原油及び石油製品(以下「原油等」という。)の価格が著しく上昇しているにもかかわらず、製品等価格の引上げが著しく困難であるため、経営の安定に支障が生じておりますので、中小企業信用保険法第２条第５項第５号の規定に基づき認定されるようお願いします。 </t>
    <rPh sb="1" eb="2">
      <t>ワタシ</t>
    </rPh>
    <rPh sb="4" eb="5">
      <t>ヒョウ</t>
    </rPh>
    <rPh sb="6" eb="8">
      <t>キサイ</t>
    </rPh>
    <rPh sb="10" eb="11">
      <t>ギョウ</t>
    </rPh>
    <rPh sb="12" eb="13">
      <t>イトナ</t>
    </rPh>
    <rPh sb="19" eb="21">
      <t>カキ</t>
    </rPh>
    <rPh sb="26" eb="28">
      <t>シュヨウ</t>
    </rPh>
    <rPh sb="28" eb="31">
      <t>ゲンザイリョウ</t>
    </rPh>
    <rPh sb="34" eb="36">
      <t>ゲンユ</t>
    </rPh>
    <rPh sb="36" eb="37">
      <t>オヨ</t>
    </rPh>
    <rPh sb="38" eb="40">
      <t>セキユ</t>
    </rPh>
    <rPh sb="40" eb="42">
      <t>セイヒン</t>
    </rPh>
    <rPh sb="43" eb="45">
      <t>イカ</t>
    </rPh>
    <rPh sb="46" eb="48">
      <t>ゲンユ</t>
    </rPh>
    <rPh sb="48" eb="49">
      <t>トウ</t>
    </rPh>
    <rPh sb="56" eb="58">
      <t>カカク</t>
    </rPh>
    <rPh sb="59" eb="60">
      <t>イチジル</t>
    </rPh>
    <rPh sb="62" eb="64">
      <t>ジョウショウ</t>
    </rPh>
    <rPh sb="76" eb="78">
      <t>セイヒン</t>
    </rPh>
    <rPh sb="78" eb="79">
      <t>トウ</t>
    </rPh>
    <rPh sb="79" eb="81">
      <t>カカク</t>
    </rPh>
    <rPh sb="82" eb="83">
      <t>ヒ</t>
    </rPh>
    <rPh sb="83" eb="84">
      <t>ア</t>
    </rPh>
    <rPh sb="86" eb="87">
      <t>イチジル</t>
    </rPh>
    <rPh sb="89" eb="91">
      <t>コンナン</t>
    </rPh>
    <rPh sb="97" eb="99">
      <t>ケイエイ</t>
    </rPh>
    <rPh sb="100" eb="102">
      <t>アンテイ</t>
    </rPh>
    <rPh sb="103" eb="105">
      <t>シショウ</t>
    </rPh>
    <rPh sb="106" eb="107">
      <t>ショウ</t>
    </rPh>
    <rPh sb="116" eb="118">
      <t>チュウショウ</t>
    </rPh>
    <rPh sb="118" eb="120">
      <t>キギョウ</t>
    </rPh>
    <rPh sb="120" eb="122">
      <t>シンヨウ</t>
    </rPh>
    <rPh sb="122" eb="125">
      <t>ホケンホウ</t>
    </rPh>
    <rPh sb="125" eb="126">
      <t>ダイ</t>
    </rPh>
    <rPh sb="127" eb="128">
      <t>ジョウ</t>
    </rPh>
    <rPh sb="128" eb="129">
      <t>ダイ</t>
    </rPh>
    <rPh sb="130" eb="131">
      <t>コウ</t>
    </rPh>
    <rPh sb="131" eb="132">
      <t>ダイ</t>
    </rPh>
    <rPh sb="133" eb="134">
      <t>ゴウ</t>
    </rPh>
    <rPh sb="135" eb="137">
      <t>キテイ</t>
    </rPh>
    <rPh sb="138" eb="139">
      <t>モト</t>
    </rPh>
    <rPh sb="141" eb="143">
      <t>ニンテイ</t>
    </rPh>
    <rPh sb="149" eb="150">
      <t>ネガ</t>
    </rPh>
    <phoneticPr fontId="1"/>
  </si>
  <si>
    <t>（注2）</t>
    <rPh sb="1" eb="2">
      <t>チュウ</t>
    </rPh>
    <phoneticPr fontId="1"/>
  </si>
  <si>
    <t>Ｅ</t>
    <phoneticPr fontId="1"/>
  </si>
  <si>
    <t>－　100</t>
    <phoneticPr fontId="1"/>
  </si>
  <si>
    <t>×　100）</t>
    <phoneticPr fontId="1"/>
  </si>
  <si>
    <t>（</t>
    <phoneticPr fontId="1"/>
  </si>
  <si>
    <t>上昇率</t>
    <rPh sb="0" eb="2">
      <t>ジョウショウ</t>
    </rPh>
    <rPh sb="2" eb="3">
      <t>リツ</t>
    </rPh>
    <phoneticPr fontId="1"/>
  </si>
  <si>
    <t>Ｅ：原油等の最近１か月間における平均仕入れ単価</t>
    <rPh sb="2" eb="4">
      <t>ゲンユ</t>
    </rPh>
    <rPh sb="4" eb="5">
      <t>トウ</t>
    </rPh>
    <rPh sb="6" eb="8">
      <t>サイキン</t>
    </rPh>
    <rPh sb="10" eb="11">
      <t>ゲツ</t>
    </rPh>
    <rPh sb="11" eb="12">
      <t>カン</t>
    </rPh>
    <rPh sb="16" eb="18">
      <t>ヘイキン</t>
    </rPh>
    <rPh sb="18" eb="20">
      <t>シイレ</t>
    </rPh>
    <rPh sb="21" eb="23">
      <t>タンカ</t>
    </rPh>
    <phoneticPr fontId="1"/>
  </si>
  <si>
    <t>ｅ：Ｅの期間に対応する前年１か月間の平均仕入れ単価</t>
    <rPh sb="4" eb="6">
      <t>キカン</t>
    </rPh>
    <rPh sb="7" eb="9">
      <t>タイオウ</t>
    </rPh>
    <rPh sb="11" eb="13">
      <t>ゼンネン</t>
    </rPh>
    <rPh sb="15" eb="16">
      <t>ゲツ</t>
    </rPh>
    <rPh sb="16" eb="17">
      <t>カン</t>
    </rPh>
    <rPh sb="18" eb="20">
      <t>ヘイキン</t>
    </rPh>
    <rPh sb="20" eb="22">
      <t>シイレ</t>
    </rPh>
    <rPh sb="23" eb="25">
      <t>タンカ</t>
    </rPh>
    <phoneticPr fontId="1"/>
  </si>
  <si>
    <t>（企業全体）</t>
    <rPh sb="1" eb="3">
      <t>キギョウ</t>
    </rPh>
    <rPh sb="3" eb="5">
      <t>ゼンタイ</t>
    </rPh>
    <phoneticPr fontId="1"/>
  </si>
  <si>
    <t>Ｓ</t>
    <phoneticPr fontId="1"/>
  </si>
  <si>
    <t>Ｃ</t>
    <phoneticPr fontId="1"/>
  </si>
  <si>
    <t>✕　100</t>
    <phoneticPr fontId="1"/>
  </si>
  <si>
    <t>依存率</t>
    <rPh sb="0" eb="2">
      <t>イゾン</t>
    </rPh>
    <rPh sb="2" eb="3">
      <t>リツ</t>
    </rPh>
    <phoneticPr fontId="1"/>
  </si>
  <si>
    <t>Ｃ：申込時点における最新の売上原価</t>
    <rPh sb="2" eb="4">
      <t>モウシコミ</t>
    </rPh>
    <rPh sb="4" eb="6">
      <t>ジテン</t>
    </rPh>
    <rPh sb="10" eb="12">
      <t>サイシン</t>
    </rPh>
    <rPh sb="13" eb="15">
      <t>ウリアゲ</t>
    </rPh>
    <rPh sb="15" eb="17">
      <t>ゲンカ</t>
    </rPh>
    <phoneticPr fontId="1"/>
  </si>
  <si>
    <t>Ｓ：Ｃの売上原価に対応する原油等の仕入価格</t>
    <rPh sb="4" eb="6">
      <t>ウリアゲ</t>
    </rPh>
    <rPh sb="6" eb="8">
      <t>ゲンカ</t>
    </rPh>
    <rPh sb="9" eb="11">
      <t>タイオウ</t>
    </rPh>
    <rPh sb="13" eb="15">
      <t>ゲンユ</t>
    </rPh>
    <rPh sb="15" eb="16">
      <t>トウ</t>
    </rPh>
    <rPh sb="17" eb="19">
      <t>シイレ</t>
    </rPh>
    <rPh sb="19" eb="21">
      <t>カカク</t>
    </rPh>
    <phoneticPr fontId="1"/>
  </si>
  <si>
    <t>－</t>
    <phoneticPr fontId="1"/>
  </si>
  <si>
    <t>（注２）石油製品とは、揮発油、灯油、軽油その他の炭化水素油(重油)及び石油ガス(液化したものを含む。)を指す。</t>
    <rPh sb="1" eb="2">
      <t>チュウ</t>
    </rPh>
    <rPh sb="4" eb="6">
      <t>セキユ</t>
    </rPh>
    <rPh sb="6" eb="8">
      <t>セイヒン</t>
    </rPh>
    <rPh sb="11" eb="14">
      <t>キハツユ</t>
    </rPh>
    <rPh sb="15" eb="17">
      <t>トウユ</t>
    </rPh>
    <rPh sb="18" eb="20">
      <t>ケイユ</t>
    </rPh>
    <rPh sb="22" eb="23">
      <t>タ</t>
    </rPh>
    <rPh sb="24" eb="26">
      <t>タンカ</t>
    </rPh>
    <rPh sb="26" eb="28">
      <t>スイソ</t>
    </rPh>
    <rPh sb="28" eb="29">
      <t>ユ</t>
    </rPh>
    <rPh sb="30" eb="32">
      <t>ジュウユ</t>
    </rPh>
    <rPh sb="33" eb="34">
      <t>オヨ</t>
    </rPh>
    <rPh sb="35" eb="37">
      <t>セキユ</t>
    </rPh>
    <rPh sb="40" eb="42">
      <t>エキカ</t>
    </rPh>
    <rPh sb="47" eb="48">
      <t>フク</t>
    </rPh>
    <rPh sb="52" eb="53">
      <t>サ</t>
    </rPh>
    <phoneticPr fontId="1"/>
  </si>
  <si>
    <r>
      <t>①原油等の仕入単価の上昇</t>
    </r>
    <r>
      <rPr>
        <sz val="10"/>
        <rFont val="ＭＳ ゴシック"/>
        <family val="3"/>
        <charset val="128"/>
      </rPr>
      <t>（</t>
    </r>
    <r>
      <rPr>
        <u val="double"/>
        <sz val="10"/>
        <rFont val="ＭＳ ゴシック"/>
        <family val="3"/>
        <charset val="128"/>
      </rPr>
      <t>※上昇率２０％以上</t>
    </r>
    <r>
      <rPr>
        <sz val="10"/>
        <rFont val="ＭＳ ゴシック"/>
        <family val="3"/>
        <charset val="128"/>
      </rPr>
      <t>）</t>
    </r>
    <rPh sb="1" eb="3">
      <t>ゲンユ</t>
    </rPh>
    <rPh sb="3" eb="4">
      <t>トウ</t>
    </rPh>
    <rPh sb="5" eb="7">
      <t>シイレ</t>
    </rPh>
    <rPh sb="7" eb="9">
      <t>タンカ</t>
    </rPh>
    <rPh sb="10" eb="12">
      <t>ジョウショウ</t>
    </rPh>
    <rPh sb="14" eb="16">
      <t>ジョウショウ</t>
    </rPh>
    <rPh sb="16" eb="17">
      <t>リツ</t>
    </rPh>
    <rPh sb="20" eb="22">
      <t>イジョウ</t>
    </rPh>
    <phoneticPr fontId="1"/>
  </si>
  <si>
    <r>
      <t>②原油等が売上原価に占める割合</t>
    </r>
    <r>
      <rPr>
        <sz val="10"/>
        <rFont val="ＭＳ ゴシック"/>
        <family val="3"/>
        <charset val="128"/>
      </rPr>
      <t>（</t>
    </r>
    <r>
      <rPr>
        <u val="double"/>
        <sz val="10"/>
        <rFont val="ＭＳ ゴシック"/>
        <family val="3"/>
        <charset val="128"/>
      </rPr>
      <t>※依存率２０％以上</t>
    </r>
    <r>
      <rPr>
        <sz val="10"/>
        <rFont val="ＭＳ ゴシック"/>
        <family val="3"/>
        <charset val="128"/>
      </rPr>
      <t>）</t>
    </r>
    <rPh sb="1" eb="3">
      <t>ゲンユ</t>
    </rPh>
    <rPh sb="3" eb="4">
      <t>トウ</t>
    </rPh>
    <rPh sb="5" eb="7">
      <t>ウリアゲ</t>
    </rPh>
    <rPh sb="7" eb="9">
      <t>ゲンカ</t>
    </rPh>
    <rPh sb="10" eb="11">
      <t>シ</t>
    </rPh>
    <rPh sb="13" eb="15">
      <t>ワリアイ</t>
    </rPh>
    <rPh sb="17" eb="19">
      <t>イゾン</t>
    </rPh>
    <rPh sb="19" eb="20">
      <t>リツ</t>
    </rPh>
    <rPh sb="23" eb="25">
      <t>イジョウ</t>
    </rPh>
    <phoneticPr fontId="1"/>
  </si>
  <si>
    <t>月</t>
    <rPh sb="0" eb="1">
      <t>ガツ</t>
    </rPh>
    <phoneticPr fontId="1"/>
  </si>
  <si>
    <t>当年</t>
    <rPh sb="0" eb="2">
      <t>トウネン</t>
    </rPh>
    <phoneticPr fontId="1"/>
  </si>
  <si>
    <t>前年</t>
    <rPh sb="0" eb="2">
      <t>ゼンネン</t>
    </rPh>
    <phoneticPr fontId="1"/>
  </si>
  <si>
    <t>単位</t>
    <rPh sb="0" eb="2">
      <t>タンイ</t>
    </rPh>
    <phoneticPr fontId="1"/>
  </si>
  <si>
    <t>記入日</t>
    <rPh sb="0" eb="2">
      <t>キニュウ</t>
    </rPh>
    <rPh sb="2" eb="3">
      <t>ビ</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</si>
  <si>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</si>
  <si>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</si>
  <si>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</si>
  <si>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r>
      <t xml:space="preserve">期間
</t>
    </r>
    <r>
      <rPr>
        <sz val="8"/>
        <rFont val="ＭＳ ゴシック"/>
        <family val="3"/>
        <charset val="128"/>
      </rPr>
      <t>(直近決算期)</t>
    </r>
    <rPh sb="0" eb="2">
      <t>キカン</t>
    </rPh>
    <rPh sb="4" eb="6">
      <t>チョッキン</t>
    </rPh>
    <rPh sb="6" eb="9">
      <t>ケッサンキ</t>
    </rPh>
    <phoneticPr fontId="1"/>
  </si>
  <si>
    <t>原油等の仕入価格</t>
    <rPh sb="0" eb="2">
      <t>ゲンユ</t>
    </rPh>
    <rPh sb="2" eb="3">
      <t>トウ</t>
    </rPh>
    <rPh sb="4" eb="6">
      <t>シイレ</t>
    </rPh>
    <rPh sb="6" eb="8">
      <t>カカク</t>
    </rPh>
    <phoneticPr fontId="1"/>
  </si>
  <si>
    <t>※　指定業種における産業分類番号は、日本標準産業分類（平成２５年１０月改定）の細分類にて判断すること
※　石油製品とは、揮発油、灯油、軽油その他の炭化水素油（重油）及び石油ガス（液化したものを含む。）を指す。</t>
    <phoneticPr fontId="1"/>
  </si>
  <si>
    <t>売上高</t>
    <rPh sb="0" eb="2">
      <t>ウリアゲ</t>
    </rPh>
    <rPh sb="2" eb="3">
      <t>ダカ</t>
    </rPh>
    <phoneticPr fontId="1"/>
  </si>
  <si>
    <t>b2</t>
    <phoneticPr fontId="1"/>
  </si>
  <si>
    <t>製品等価格への
転嫁の状況</t>
    <phoneticPr fontId="1"/>
  </si>
  <si>
    <t>指定業種</t>
    <rPh sb="0" eb="2">
      <t>シテイ</t>
    </rPh>
    <rPh sb="2" eb="4">
      <t>ギョウシュ</t>
    </rPh>
    <phoneticPr fontId="1"/>
  </si>
  <si>
    <t>【単位：％】</t>
    <rPh sb="1" eb="3">
      <t>タンイ</t>
    </rPh>
    <phoneticPr fontId="1"/>
  </si>
  <si>
    <t>平均仕入単価（円／単位）</t>
    <rPh sb="0" eb="2">
      <t>ヘイキン</t>
    </rPh>
    <rPh sb="2" eb="4">
      <t>シイ</t>
    </rPh>
    <rPh sb="4" eb="6">
      <t>タンカ</t>
    </rPh>
    <phoneticPr fontId="1"/>
  </si>
  <si>
    <t>A1</t>
    <phoneticPr fontId="1"/>
  </si>
  <si>
    <t>a1</t>
    <phoneticPr fontId="1"/>
  </si>
  <si>
    <t>B1</t>
    <phoneticPr fontId="1"/>
  </si>
  <si>
    <t>b1</t>
    <phoneticPr fontId="1"/>
  </si>
  <si>
    <t>B2</t>
    <phoneticPr fontId="1"/>
  </si>
  <si>
    <t>原油等の影響状況表（５号（ロ）③）</t>
    <rPh sb="0" eb="2">
      <t>ゲンユ</t>
    </rPh>
    <rPh sb="2" eb="3">
      <t>トウ</t>
    </rPh>
    <rPh sb="4" eb="6">
      <t>エイキョウ</t>
    </rPh>
    <rPh sb="6" eb="8">
      <t>ジョウキョウ</t>
    </rPh>
    <rPh sb="8" eb="9">
      <t>ヒョウ</t>
    </rPh>
    <rPh sb="11" eb="12">
      <t>ゴウ</t>
    </rPh>
    <phoneticPr fontId="1"/>
  </si>
  <si>
    <t>全体の売上原価</t>
    <rPh sb="0" eb="2">
      <t>ゼンタイ</t>
    </rPh>
    <rPh sb="3" eb="5">
      <t>ウリアゲ</t>
    </rPh>
    <rPh sb="5" eb="7">
      <t>ゲンカ</t>
    </rPh>
    <phoneticPr fontId="1"/>
  </si>
  <si>
    <t>指定業種に係る原油等の仕入価格</t>
    <rPh sb="0" eb="2">
      <t>シテイ</t>
    </rPh>
    <rPh sb="2" eb="4">
      <t>ギョウシュ</t>
    </rPh>
    <rPh sb="5" eb="6">
      <t>カカ</t>
    </rPh>
    <rPh sb="7" eb="9">
      <t>ゲンユ</t>
    </rPh>
    <rPh sb="9" eb="10">
      <t>トウ</t>
    </rPh>
    <rPh sb="11" eb="13">
      <t>シイレ</t>
    </rPh>
    <rPh sb="13" eb="15">
      <t>カカク</t>
    </rPh>
    <phoneticPr fontId="1"/>
  </si>
  <si>
    <t>C</t>
    <phoneticPr fontId="1"/>
  </si>
  <si>
    <t>S</t>
    <phoneticPr fontId="1"/>
  </si>
  <si>
    <t>依存率
（S/C)×100</t>
    <rPh sb="0" eb="2">
      <t>イゾン</t>
    </rPh>
    <rPh sb="2" eb="3">
      <t>リツ</t>
    </rPh>
    <phoneticPr fontId="1"/>
  </si>
  <si>
    <t>E</t>
    <phoneticPr fontId="1"/>
  </si>
  <si>
    <t>e</t>
    <phoneticPr fontId="1"/>
  </si>
  <si>
    <t>１　指定業種に係る原油等の仕入単価の上昇</t>
    <rPh sb="2" eb="4">
      <t>シテイ</t>
    </rPh>
    <rPh sb="4" eb="6">
      <t>ギョウシュ</t>
    </rPh>
    <rPh sb="7" eb="8">
      <t>カカ</t>
    </rPh>
    <rPh sb="9" eb="11">
      <t>ゲンユ</t>
    </rPh>
    <rPh sb="11" eb="12">
      <t>トウ</t>
    </rPh>
    <rPh sb="13" eb="15">
      <t>シイレ</t>
    </rPh>
    <rPh sb="15" eb="17">
      <t>タンカ</t>
    </rPh>
    <rPh sb="18" eb="20">
      <t>ジョウショウ</t>
    </rPh>
    <phoneticPr fontId="1"/>
  </si>
  <si>
    <t>合　計</t>
    <rPh sb="0" eb="1">
      <t>ア</t>
    </rPh>
    <rPh sb="2" eb="3">
      <t>ケイ</t>
    </rPh>
    <phoneticPr fontId="1"/>
  </si>
  <si>
    <t>２　指定業種に係る原油等の仕入価格</t>
    <rPh sb="2" eb="4">
      <t>シテイ</t>
    </rPh>
    <rPh sb="4" eb="6">
      <t>ギョウシュ</t>
    </rPh>
    <rPh sb="7" eb="8">
      <t>カカ</t>
    </rPh>
    <rPh sb="9" eb="11">
      <t>ゲンユ</t>
    </rPh>
    <rPh sb="11" eb="12">
      <t>トウ</t>
    </rPh>
    <rPh sb="13" eb="15">
      <t>シイレ</t>
    </rPh>
    <rPh sb="15" eb="17">
      <t>カカク</t>
    </rPh>
    <phoneticPr fontId="1"/>
  </si>
  <si>
    <t>４　指定業種及び全体に係る製品等の転嫁の状況</t>
    <rPh sb="2" eb="4">
      <t>シテイ</t>
    </rPh>
    <rPh sb="4" eb="6">
      <t>ギョウシュ</t>
    </rPh>
    <rPh sb="6" eb="7">
      <t>オヨ</t>
    </rPh>
    <rPh sb="8" eb="10">
      <t>ゼンタイ</t>
    </rPh>
    <rPh sb="11" eb="12">
      <t>カカ</t>
    </rPh>
    <rPh sb="13" eb="15">
      <t>セイヒン</t>
    </rPh>
    <rPh sb="15" eb="16">
      <t>トウ</t>
    </rPh>
    <rPh sb="17" eb="19">
      <t>テンカ</t>
    </rPh>
    <rPh sb="20" eb="22">
      <t>ジョウキョウ</t>
    </rPh>
    <phoneticPr fontId="1"/>
  </si>
  <si>
    <t>３　全体の売上原価に占める指定業種に係る原油等の仕入価格の割合</t>
    <rPh sb="2" eb="4">
      <t>ゼンタイ</t>
    </rPh>
    <rPh sb="5" eb="7">
      <t>ウリアゲ</t>
    </rPh>
    <rPh sb="7" eb="9">
      <t>ゲンカ</t>
    </rPh>
    <rPh sb="10" eb="11">
      <t>シ</t>
    </rPh>
    <rPh sb="13" eb="15">
      <t>シテイ</t>
    </rPh>
    <rPh sb="15" eb="17">
      <t>ギョウシュ</t>
    </rPh>
    <rPh sb="18" eb="19">
      <t>カカ</t>
    </rPh>
    <rPh sb="20" eb="22">
      <t>ゲンユ</t>
    </rPh>
    <rPh sb="22" eb="23">
      <t>トウ</t>
    </rPh>
    <rPh sb="24" eb="26">
      <t>シイレ</t>
    </rPh>
    <rPh sb="26" eb="28">
      <t>カカク</t>
    </rPh>
    <rPh sb="29" eb="31">
      <t>ワリアイ</t>
    </rPh>
    <phoneticPr fontId="1"/>
  </si>
  <si>
    <r>
      <t>③－１　指定業種に係る製品等価格への転嫁の状況</t>
    </r>
    <r>
      <rPr>
        <sz val="10"/>
        <rFont val="ＭＳ ゴシック"/>
        <family val="3"/>
        <charset val="128"/>
      </rPr>
      <t>（</t>
    </r>
    <r>
      <rPr>
        <u val="double"/>
        <sz val="10"/>
        <rFont val="ＭＳ ゴシック"/>
        <family val="3"/>
        <charset val="128"/>
      </rPr>
      <t>Ｐ１＞０</t>
    </r>
    <r>
      <rPr>
        <sz val="10"/>
        <rFont val="ＭＳ ゴシック"/>
        <family val="3"/>
        <charset val="128"/>
      </rPr>
      <t>）</t>
    </r>
    <rPh sb="4" eb="6">
      <t>シテイ</t>
    </rPh>
    <rPh sb="6" eb="8">
      <t>ギョウシュ</t>
    </rPh>
    <rPh sb="9" eb="10">
      <t>カカ</t>
    </rPh>
    <rPh sb="11" eb="13">
      <t>セイヒン</t>
    </rPh>
    <rPh sb="13" eb="14">
      <t>トウ</t>
    </rPh>
    <rPh sb="14" eb="16">
      <t>カカク</t>
    </rPh>
    <rPh sb="18" eb="20">
      <t>テンカ</t>
    </rPh>
    <rPh sb="21" eb="23">
      <t>ジョウキョウ</t>
    </rPh>
    <phoneticPr fontId="1"/>
  </si>
  <si>
    <t>Ａ１</t>
    <phoneticPr fontId="1"/>
  </si>
  <si>
    <t>Ｂ１</t>
    <phoneticPr fontId="1"/>
  </si>
  <si>
    <t>ａ１</t>
    <phoneticPr fontId="1"/>
  </si>
  <si>
    <t>ｂ１</t>
    <phoneticPr fontId="1"/>
  </si>
  <si>
    <t>=　Ｐ１</t>
    <phoneticPr fontId="1"/>
  </si>
  <si>
    <t>Ｐ１　＝</t>
    <phoneticPr fontId="1"/>
  </si>
  <si>
    <t>Ｂ２</t>
    <phoneticPr fontId="1"/>
  </si>
  <si>
    <t>ｂ２</t>
    <phoneticPr fontId="1"/>
  </si>
  <si>
    <t>=　Ｐ２</t>
    <phoneticPr fontId="1"/>
  </si>
  <si>
    <t>Ｐ２　＝</t>
    <phoneticPr fontId="1"/>
  </si>
  <si>
    <t>ｂ２：Ｂ１の期間に対応する前年３か月間の全体に係る売上高</t>
    <rPh sb="6" eb="8">
      <t>キカン</t>
    </rPh>
    <rPh sb="9" eb="11">
      <t>タイオウ</t>
    </rPh>
    <rPh sb="13" eb="15">
      <t>ゼンネン</t>
    </rPh>
    <rPh sb="17" eb="18">
      <t>ゲツ</t>
    </rPh>
    <rPh sb="18" eb="19">
      <t>カン</t>
    </rPh>
    <rPh sb="20" eb="22">
      <t>ゼンタイ</t>
    </rPh>
    <rPh sb="23" eb="24">
      <t>カカ</t>
    </rPh>
    <rPh sb="25" eb="27">
      <t>ウリアゲ</t>
    </rPh>
    <rPh sb="27" eb="28">
      <t>ダカ</t>
    </rPh>
    <phoneticPr fontId="1"/>
  </si>
  <si>
    <t>Ｂ２：申込時点における最近３か月間の全体に係る売上高</t>
    <rPh sb="3" eb="5">
      <t>モウシコミ</t>
    </rPh>
    <rPh sb="5" eb="7">
      <t>ジテン</t>
    </rPh>
    <rPh sb="11" eb="13">
      <t>サイキン</t>
    </rPh>
    <rPh sb="15" eb="16">
      <t>ゲツ</t>
    </rPh>
    <rPh sb="16" eb="17">
      <t>カン</t>
    </rPh>
    <rPh sb="18" eb="20">
      <t>ゼンタイ</t>
    </rPh>
    <rPh sb="21" eb="22">
      <t>カカ</t>
    </rPh>
    <rPh sb="23" eb="25">
      <t>ウリアゲ</t>
    </rPh>
    <rPh sb="25" eb="26">
      <t>ダカ</t>
    </rPh>
    <phoneticPr fontId="1"/>
  </si>
  <si>
    <t>ｂ１：Ｂ１の期間に対応する前年３か月間の制定業種に係る売上高</t>
    <rPh sb="6" eb="8">
      <t>キカン</t>
    </rPh>
    <rPh sb="9" eb="11">
      <t>タイオウ</t>
    </rPh>
    <rPh sb="13" eb="15">
      <t>ゼンネン</t>
    </rPh>
    <rPh sb="17" eb="18">
      <t>ゲツ</t>
    </rPh>
    <rPh sb="18" eb="19">
      <t>カン</t>
    </rPh>
    <rPh sb="20" eb="22">
      <t>セイテイ</t>
    </rPh>
    <rPh sb="22" eb="23">
      <t>ギョウ</t>
    </rPh>
    <rPh sb="23" eb="24">
      <t>シュ</t>
    </rPh>
    <rPh sb="25" eb="26">
      <t>カカ</t>
    </rPh>
    <rPh sb="27" eb="29">
      <t>ウリアゲ</t>
    </rPh>
    <rPh sb="29" eb="30">
      <t>ダカ</t>
    </rPh>
    <phoneticPr fontId="1"/>
  </si>
  <si>
    <t>Ｂ１：申込時点における最近３か月間の指定業種に係る売上高</t>
    <rPh sb="3" eb="5">
      <t>モウシコミ</t>
    </rPh>
    <rPh sb="5" eb="7">
      <t>ジテン</t>
    </rPh>
    <rPh sb="11" eb="13">
      <t>サイキン</t>
    </rPh>
    <rPh sb="15" eb="16">
      <t>ゲツ</t>
    </rPh>
    <rPh sb="16" eb="17">
      <t>カン</t>
    </rPh>
    <rPh sb="18" eb="20">
      <t>シテイ</t>
    </rPh>
    <rPh sb="20" eb="22">
      <t>ギョウシュ</t>
    </rPh>
    <rPh sb="23" eb="24">
      <t>カカ</t>
    </rPh>
    <rPh sb="25" eb="27">
      <t>ウリアゲ</t>
    </rPh>
    <rPh sb="27" eb="28">
      <t>ダカ</t>
    </rPh>
    <phoneticPr fontId="1"/>
  </si>
  <si>
    <t>ａ１：Ａの期間に対応する前年３か月間の指定業種に係る原油等の仕入価格</t>
    <rPh sb="5" eb="7">
      <t>キカン</t>
    </rPh>
    <rPh sb="8" eb="10">
      <t>タイオウ</t>
    </rPh>
    <rPh sb="12" eb="14">
      <t>ゼンネン</t>
    </rPh>
    <rPh sb="16" eb="17">
      <t>ゲツ</t>
    </rPh>
    <rPh sb="17" eb="18">
      <t>カン</t>
    </rPh>
    <rPh sb="19" eb="21">
      <t>シテイ</t>
    </rPh>
    <rPh sb="21" eb="23">
      <t>ギョウシュ</t>
    </rPh>
    <rPh sb="24" eb="25">
      <t>カカ</t>
    </rPh>
    <rPh sb="26" eb="28">
      <t>ゲンユ</t>
    </rPh>
    <rPh sb="28" eb="29">
      <t>トウ</t>
    </rPh>
    <rPh sb="30" eb="32">
      <t>シイレ</t>
    </rPh>
    <rPh sb="32" eb="34">
      <t>カカク</t>
    </rPh>
    <phoneticPr fontId="1"/>
  </si>
  <si>
    <t>Ａ１：申込時点における最近３か月間の指定業種に係る原油等の仕入価格</t>
    <rPh sb="3" eb="5">
      <t>モウシコミ</t>
    </rPh>
    <rPh sb="5" eb="7">
      <t>ジテン</t>
    </rPh>
    <rPh sb="11" eb="13">
      <t>サイキン</t>
    </rPh>
    <rPh sb="15" eb="16">
      <t>ゲツ</t>
    </rPh>
    <rPh sb="16" eb="17">
      <t>カン</t>
    </rPh>
    <rPh sb="25" eb="27">
      <t>ゲンユ</t>
    </rPh>
    <rPh sb="27" eb="28">
      <t>トウ</t>
    </rPh>
    <rPh sb="29" eb="31">
      <t>シイレ</t>
    </rPh>
    <rPh sb="31" eb="33">
      <t>カカク</t>
    </rPh>
    <phoneticPr fontId="1"/>
  </si>
  <si>
    <t>中小企業信用保険法第２条第５項第５号の規定による認定申請書（ロ－③）</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</si>
  <si>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r>
      <t>③－１　全体に係る製品等価格への転嫁の状況</t>
    </r>
    <r>
      <rPr>
        <sz val="10"/>
        <rFont val="ＭＳ ゴシック"/>
        <family val="3"/>
        <charset val="128"/>
      </rPr>
      <t>（</t>
    </r>
    <r>
      <rPr>
        <u val="double"/>
        <sz val="10"/>
        <rFont val="ＭＳ ゴシック"/>
        <family val="3"/>
        <charset val="128"/>
      </rPr>
      <t>Ｐ１＞０</t>
    </r>
    <r>
      <rPr>
        <sz val="10"/>
        <rFont val="ＭＳ ゴシック"/>
        <family val="3"/>
        <charset val="128"/>
      </rPr>
      <t>）</t>
    </r>
    <rPh sb="4" eb="6">
      <t>ゼンタイ</t>
    </rPh>
    <rPh sb="7" eb="8">
      <t>カカ</t>
    </rPh>
    <rPh sb="9" eb="11">
      <t>セイヒン</t>
    </rPh>
    <rPh sb="11" eb="12">
      <t>トウ</t>
    </rPh>
    <rPh sb="12" eb="14">
      <t>カカク</t>
    </rPh>
    <rPh sb="16" eb="18">
      <t>テンカ</t>
    </rPh>
    <rPh sb="19" eb="21">
      <t>ジョウキョウ</t>
    </rPh>
    <phoneticPr fontId="1"/>
  </si>
  <si>
    <t>指定業種
Ｐ１</t>
    <rPh sb="0" eb="2">
      <t>シテイ</t>
    </rPh>
    <rPh sb="2" eb="4">
      <t>ギョウシュ</t>
    </rPh>
    <phoneticPr fontId="1"/>
  </si>
  <si>
    <t>企業全体
Ｐ２</t>
    <rPh sb="0" eb="2">
      <t>キギョウ</t>
    </rPh>
    <rPh sb="2" eb="4">
      <t>ゼンタイ</t>
    </rPh>
    <phoneticPr fontId="1"/>
  </si>
  <si>
    <t>（注１）本様式は、指定業種に係る原油等の仕入価格の上昇等を指定業種及び企業全体の製品等に転嫁できないこと</t>
    <rPh sb="1" eb="2">
      <t>チュウ</t>
    </rPh>
    <rPh sb="4" eb="5">
      <t>ホン</t>
    </rPh>
    <rPh sb="5" eb="7">
      <t>ヨウシキ</t>
    </rPh>
    <rPh sb="9" eb="11">
      <t>シテイ</t>
    </rPh>
    <rPh sb="11" eb="13">
      <t>ギョウシュ</t>
    </rPh>
    <rPh sb="14" eb="15">
      <t>カカ</t>
    </rPh>
    <rPh sb="16" eb="18">
      <t>ゲンユ</t>
    </rPh>
    <rPh sb="18" eb="19">
      <t>トウ</t>
    </rPh>
    <rPh sb="20" eb="22">
      <t>シイレ</t>
    </rPh>
    <rPh sb="22" eb="24">
      <t>カカク</t>
    </rPh>
    <rPh sb="25" eb="27">
      <t>ジョウショウ</t>
    </rPh>
    <rPh sb="27" eb="28">
      <t>トウ</t>
    </rPh>
    <rPh sb="29" eb="31">
      <t>シテイ</t>
    </rPh>
    <rPh sb="31" eb="33">
      <t>ギョウシュ</t>
    </rPh>
    <rPh sb="33" eb="34">
      <t>オヨ</t>
    </rPh>
    <rPh sb="35" eb="37">
      <t>キギョウ</t>
    </rPh>
    <rPh sb="37" eb="39">
      <t>ゼンタイ</t>
    </rPh>
    <rPh sb="40" eb="42">
      <t>セイヒン</t>
    </rPh>
    <rPh sb="42" eb="43">
      <t>トウ</t>
    </rPh>
    <rPh sb="44" eb="46">
      <t>テンカ</t>
    </rPh>
    <phoneticPr fontId="1"/>
  </si>
  <si>
    <t>　　　 によって認定基準を満たす時に使用する。</t>
    <phoneticPr fontId="1"/>
  </si>
  <si>
    <r>
      <t>様式第５－（ロ）－③</t>
    </r>
    <r>
      <rPr>
        <sz val="8"/>
        <rFont val="ＭＳ ゴシック"/>
        <family val="3"/>
        <charset val="128"/>
      </rPr>
      <t>（指定業種に係る原油等の仕入価格の上昇等を指定業種等の製品等の価格に転嫁できない場合）</t>
    </r>
    <rPh sb="0" eb="2">
      <t>ヨウシキ</t>
    </rPh>
    <rPh sb="2" eb="3">
      <t>ダイ</t>
    </rPh>
    <rPh sb="11" eb="13">
      <t>シテイ</t>
    </rPh>
    <rPh sb="13" eb="15">
      <t>ギョウシュ</t>
    </rPh>
    <rPh sb="16" eb="17">
      <t>カカ</t>
    </rPh>
    <rPh sb="18" eb="20">
      <t>ゲンユ</t>
    </rPh>
    <rPh sb="20" eb="21">
      <t>トウ</t>
    </rPh>
    <rPh sb="22" eb="24">
      <t>シイレ</t>
    </rPh>
    <rPh sb="24" eb="26">
      <t>カカク</t>
    </rPh>
    <rPh sb="27" eb="29">
      <t>ジョウショウ</t>
    </rPh>
    <rPh sb="29" eb="30">
      <t>トウ</t>
    </rPh>
    <rPh sb="31" eb="33">
      <t>シテイ</t>
    </rPh>
    <rPh sb="33" eb="35">
      <t>ギョウシュ</t>
    </rPh>
    <rPh sb="35" eb="36">
      <t>トウ</t>
    </rPh>
    <rPh sb="37" eb="39">
      <t>セイヒン</t>
    </rPh>
    <rPh sb="39" eb="40">
      <t>トウ</t>
    </rPh>
    <rPh sb="41" eb="43">
      <t>カカク</t>
    </rPh>
    <rPh sb="44" eb="46">
      <t>テンカ</t>
    </rPh>
    <rPh sb="50" eb="52">
      <t>バアイ</t>
    </rPh>
    <phoneticPr fontId="1"/>
  </si>
  <si>
    <t>　　連保証の申込を行うことが必要です。</t>
    <phoneticPr fontId="1"/>
  </si>
  <si>
    <t>　②　市長から認定を受けた後、本認定の有効期間内に金融機関又は信用保証協会に対して、経営安定関</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</si>
  <si>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【指定業種に係る原油等の仕入価格の上昇等を指定業種及び企業全体の製品等に転嫁できない場合】</t>
    <rPh sb="1" eb="3">
      <t>シテイ</t>
    </rPh>
    <rPh sb="3" eb="5">
      <t>ギョウシュ</t>
    </rPh>
    <rPh sb="6" eb="7">
      <t>カカ</t>
    </rPh>
    <rPh sb="8" eb="10">
      <t>ゲンユ</t>
    </rPh>
    <rPh sb="10" eb="11">
      <t>トウ</t>
    </rPh>
    <rPh sb="12" eb="14">
      <t>シイレ</t>
    </rPh>
    <rPh sb="14" eb="16">
      <t>カカク</t>
    </rPh>
    <rPh sb="17" eb="19">
      <t>ジョウショウ</t>
    </rPh>
    <rPh sb="19" eb="20">
      <t>トウ</t>
    </rPh>
    <rPh sb="21" eb="23">
      <t>シテイ</t>
    </rPh>
    <rPh sb="23" eb="25">
      <t>ギョウシュ</t>
    </rPh>
    <rPh sb="25" eb="26">
      <t>オヨ</t>
    </rPh>
    <rPh sb="27" eb="29">
      <t>キギョウ</t>
    </rPh>
    <rPh sb="29" eb="31">
      <t>ゼンタイ</t>
    </rPh>
    <rPh sb="32" eb="34">
      <t>セイヒン</t>
    </rPh>
    <rPh sb="34" eb="35">
      <t>トウ</t>
    </rPh>
    <rPh sb="36" eb="38">
      <t>テンカ</t>
    </rPh>
    <rPh sb="42" eb="44">
      <t>バアイ</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</si>
  <si>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</si>
  <si>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</si>
  <si>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</si>
  <si>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</si>
  <si>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</si>
  <si>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</si>
  <si>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</si>
  <si>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</si>
  <si>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</si>
  <si>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</si>
  <si>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</si>
  <si>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</si>
  <si>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</si>
  <si>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</si>
  <si>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</si>
  <si>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</si>
  <si>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</si>
  <si>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</si>
  <si>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</si>
  <si>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</si>
  <si>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</si>
  <si>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</si>
  <si>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</si>
  <si>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</si>
  <si>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</si>
  <si>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</si>
  <si>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</si>
  <si>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</si>
  <si>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</si>
  <si>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</si>
  <si>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</si>
  <si>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</si>
  <si>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</si>
  <si>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</si>
  <si>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</si>
  <si>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</si>
  <si>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</si>
  <si>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</si>
  <si>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指定
業種</t>
    <rPh sb="0" eb="2">
      <t>シテイ</t>
    </rPh>
    <rPh sb="3" eb="5">
      <t>ギョウシュ</t>
    </rPh>
    <phoneticPr fontId="1"/>
  </si>
  <si>
    <t>※1</t>
    <phoneticPr fontId="1"/>
  </si>
  <si>
    <t>※2</t>
    <phoneticPr fontId="1"/>
  </si>
  <si>
    <t>※1　Ｐ１＝（Ａ１／Ｂ１）－（ａ１／ｂ１）</t>
    <phoneticPr fontId="1"/>
  </si>
  <si>
    <t>※2　Ｐ２＝（Ａ１／Ｂ２）－（ａ１／ｂ２）</t>
    <phoneticPr fontId="1"/>
  </si>
  <si>
    <r>
      <t xml:space="preserve">上昇率
</t>
    </r>
    <r>
      <rPr>
        <sz val="9"/>
        <rFont val="ＭＳ ゴシック"/>
        <family val="3"/>
        <charset val="128"/>
      </rPr>
      <t>(Ｅ/e×100)-100</t>
    </r>
    <rPh sb="0" eb="2">
      <t>ジョウショウ</t>
    </rPh>
    <rPh sb="2" eb="3">
      <t>リツ</t>
    </rPh>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</si>
  <si>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</si>
  <si>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t>
    <phoneticPr fontId="1"/>
  </si>
  <si>
    <t>【単位：</t>
    <rPh sb="1" eb="3">
      <t>タンイ</t>
    </rPh>
    <phoneticPr fontId="1"/>
  </si>
  <si>
    <t>単位</t>
    <rPh sb="0" eb="2">
      <t>タンイ</t>
    </rPh>
    <phoneticPr fontId="1"/>
  </si>
  <si>
    <t>千円</t>
    <rPh sb="0" eb="2">
      <t>センエン</t>
    </rPh>
    <phoneticPr fontId="1"/>
  </si>
  <si>
    <t>円</t>
    <rPh sb="0" eb="1">
      <t>エン</t>
    </rPh>
    <phoneticPr fontId="1"/>
  </si>
  <si>
    <t>百万円</t>
    <rPh sb="0" eb="3">
      <t>ヒャクマンエン</t>
    </rPh>
    <phoneticPr fontId="1"/>
  </si>
  <si>
    <t>原油等仕入価格</t>
    <rPh sb="0" eb="2">
      <t>ゲンユ</t>
    </rPh>
    <rPh sb="2" eb="3">
      <t>トウ</t>
    </rPh>
    <rPh sb="3" eb="5">
      <t>シイレ</t>
    </rPh>
    <rPh sb="5" eb="7">
      <t>カカク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</si>
</sst>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411]ggge&quot;年&quot;m&quot;月&quot;d&quot;日&quot;;@"/>
    <numFmt numFmtId="178" formatCode="0.0"/>
    <numFmt numFmtId="179" formatCode="0000"/>
    <numFmt numFmtId="180" formatCode="#,##0.0;[Red]\-#,##0.0"/>
    <numFmt numFmtId="181" formatCode="0.000"/>
  </numFmts>
  <fonts count="28" x14ac:knownFonts="1">
    <font>
      <sz val="11"/>
      <name val="ＭＳ Ｐゴシック"/>
      <family val="3"/>
      <charset val="128"/>
    </font>
    <font>
      <sz val="6"/>
      <name val="ＭＳ Ｐゴシック"/>
      <family val="3"/>
      <charset val="128"/>
    </font>
    <font>
      <sz val="11"/>
      <name val="ＭＳ ゴシック"/>
      <family val="3"/>
      <charset val="128"/>
    </font>
    <font>
      <b/>
      <sz val="16"/>
      <name val="HGP創英角ｺﾞｼｯｸUB"/>
      <family val="3"/>
      <charset val="128"/>
    </font>
    <font>
      <b/>
      <sz val="12"/>
      <name val="ＭＳ ゴシック"/>
      <family val="3"/>
      <charset val="128"/>
    </font>
    <font>
      <sz val="10"/>
      <name val="ＭＳ ゴシック"/>
      <family val="3"/>
      <charset val="128"/>
    </font>
    <font>
      <sz val="11"/>
      <name val="ＭＳ Ｐゴシック"/>
      <family val="3"/>
      <charset val="128"/>
      <scheme val="minor"/>
    </font>
    <font>
      <sz val="10.5"/>
      <name val="ＭＳ ゴシック"/>
      <family val="3"/>
      <charset val="128"/>
    </font>
    <font>
      <sz val="9"/>
      <name val="ＭＳ ゴシック"/>
      <family val="3"/>
      <charset val="128"/>
    </font>
    <font>
      <sz val="8"/>
      <name val="ＭＳ ゴシック"/>
      <family val="3"/>
      <charset val="128"/>
    </font>
    <font>
      <sz val="22"/>
      <name val="ＭＳ 明朝"/>
      <family val="1"/>
      <charset val="128"/>
    </font>
    <font>
      <sz val="11"/>
      <name val="ＭＳ 明朝"/>
      <family val="1"/>
      <charset val="128"/>
    </font>
    <font>
      <sz val="11"/>
      <name val="ＭＳ Ｐゴシック"/>
      <family val="3"/>
      <charset val="128"/>
    </font>
    <font>
      <u val="double"/>
      <sz val="10"/>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90">
    <border>
      <left/>
      <right/>
      <top/>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double">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style="dotted">
        <color indexed="64"/>
      </bottom>
      <diagonal/>
    </border>
    <border>
      <left/>
      <right/>
      <top style="dotted">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style="double">
        <color indexed="64"/>
      </top>
      <bottom style="medium">
        <color indexed="64"/>
      </bottom>
      <diagonal/>
    </border>
    <border>
      <left/>
      <right style="medium">
        <color indexed="64"/>
      </right>
      <top/>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37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right" vertical="center"/>
    </xf>
    <xf numFmtId="0" fontId="3" fillId="0" borderId="0" xfId="0" applyFont="1" applyAlignment="1">
      <alignment vertical="center"/>
    </xf>
    <xf numFmtId="0" fontId="7" fillId="0" borderId="0" xfId="0" applyFont="1">
      <alignment vertical="center"/>
    </xf>
    <xf numFmtId="0" fontId="7" fillId="0" borderId="47" xfId="0" applyFont="1" applyBorder="1">
      <alignment vertical="center"/>
    </xf>
    <xf numFmtId="0" fontId="7" fillId="0" borderId="48" xfId="0" applyFont="1" applyBorder="1">
      <alignment vertical="center"/>
    </xf>
    <xf numFmtId="0" fontId="7" fillId="0" borderId="49" xfId="0" applyFont="1" applyBorder="1">
      <alignment vertical="center"/>
    </xf>
    <xf numFmtId="0" fontId="7" fillId="0" borderId="50" xfId="0" applyFont="1" applyBorder="1">
      <alignment vertical="center"/>
    </xf>
    <xf numFmtId="0" fontId="7" fillId="0" borderId="0" xfId="0" applyFont="1" applyBorder="1">
      <alignment vertical="center"/>
    </xf>
    <xf numFmtId="0" fontId="7" fillId="0" borderId="51"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horizontal="right" vertical="center" indent="1"/>
    </xf>
    <xf numFmtId="0" fontId="5" fillId="0" borderId="0" xfId="0" applyFont="1">
      <alignment vertical="center"/>
    </xf>
    <xf numFmtId="0" fontId="7" fillId="0" borderId="53" xfId="0" applyFont="1" applyBorder="1">
      <alignment vertical="center"/>
    </xf>
    <xf numFmtId="0" fontId="7" fillId="0" borderId="52" xfId="0" applyFont="1" applyBorder="1">
      <alignment vertical="center"/>
    </xf>
    <xf numFmtId="0" fontId="7" fillId="0" borderId="54"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11" fillId="0" borderId="0" xfId="0" applyFont="1">
      <alignment vertical="center"/>
    </xf>
    <xf numFmtId="0" fontId="11" fillId="0" borderId="0" xfId="0" applyFont="1" applyAlignment="1">
      <alignment horizontal="left" vertical="center" indent="3"/>
    </xf>
    <xf numFmtId="0" fontId="11" fillId="0" borderId="0" xfId="0" applyFont="1" applyAlignment="1">
      <alignment horizontal="center" vertical="center"/>
    </xf>
    <xf numFmtId="0" fontId="11" fillId="0" borderId="0" xfId="0" applyFont="1" applyAlignment="1">
      <alignment horizontal="left" vertical="center" indent="2"/>
    </xf>
    <xf numFmtId="0" fontId="11" fillId="0" borderId="0" xfId="0" applyFont="1" applyAlignment="1">
      <alignment horizontal="right" vertical="center" indent="1"/>
    </xf>
    <xf numFmtId="0" fontId="11" fillId="0" borderId="0" xfId="0" applyFont="1" applyAlignment="1">
      <alignment horizontal="distributed" vertical="center" indent="1"/>
    </xf>
    <xf numFmtId="0" fontId="11" fillId="0" borderId="47" xfId="0" applyFont="1" applyBorder="1">
      <alignment vertical="center"/>
    </xf>
    <xf numFmtId="0" fontId="11" fillId="0" borderId="48" xfId="0" applyFont="1" applyBorder="1">
      <alignment vertical="center"/>
    </xf>
    <xf numFmtId="0" fontId="11" fillId="0" borderId="49" xfId="0" applyFont="1" applyBorder="1">
      <alignment vertical="center"/>
    </xf>
    <xf numFmtId="0" fontId="11" fillId="0" borderId="50" xfId="0" applyFont="1" applyBorder="1" applyAlignment="1">
      <alignment horizontal="distributed" vertical="center"/>
    </xf>
    <xf numFmtId="0" fontId="11" fillId="0" borderId="53" xfId="0" applyFont="1" applyBorder="1" applyAlignment="1">
      <alignment horizontal="distributed" vertical="center"/>
    </xf>
    <xf numFmtId="0" fontId="9" fillId="0" borderId="0" xfId="0" applyFont="1" applyBorder="1">
      <alignment vertical="center"/>
    </xf>
    <xf numFmtId="0" fontId="7" fillId="0" borderId="0" xfId="0" applyFont="1" applyBorder="1" applyAlignment="1">
      <alignment horizontal="left" vertical="center"/>
    </xf>
    <xf numFmtId="0" fontId="5" fillId="0" borderId="0" xfId="0" applyFont="1" applyBorder="1" applyAlignment="1">
      <alignment vertical="center"/>
    </xf>
    <xf numFmtId="38" fontId="5" fillId="0" borderId="0" xfId="0" applyNumberFormat="1" applyFont="1" applyBorder="1" applyAlignment="1">
      <alignment vertical="center"/>
    </xf>
    <xf numFmtId="0" fontId="5"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shrinkToFit="1"/>
    </xf>
    <xf numFmtId="0" fontId="8" fillId="0" borderId="0" xfId="0" applyFont="1">
      <alignment vertical="center"/>
    </xf>
    <xf numFmtId="0" fontId="7" fillId="0" borderId="0" xfId="0" applyFont="1" applyBorder="1" applyAlignment="1">
      <alignment horizontal="center" vertical="center"/>
    </xf>
    <xf numFmtId="0" fontId="2" fillId="0" borderId="8" xfId="0" applyFont="1" applyBorder="1" applyAlignment="1" applyProtection="1">
      <alignment vertical="center" shrinkToFit="1"/>
      <protection locked="0"/>
    </xf>
    <xf numFmtId="0" fontId="2" fillId="0" borderId="15" xfId="0" applyFont="1" applyBorder="1" applyAlignment="1" applyProtection="1">
      <alignment vertical="center" shrinkToFit="1"/>
      <protection locked="0"/>
    </xf>
    <xf numFmtId="0" fontId="8" fillId="0" borderId="0" xfId="0" applyFont="1" applyBorder="1">
      <alignment vertical="center"/>
    </xf>
    <xf numFmtId="0" fontId="8" fillId="0" borderId="52"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Protection="1">
      <alignment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176" fontId="2" fillId="0" borderId="0" xfId="0" applyNumberFormat="1" applyFont="1" applyBorder="1" applyProtection="1">
      <alignment vertical="center"/>
    </xf>
    <xf numFmtId="0" fontId="2" fillId="0" borderId="0" xfId="0" applyFont="1" applyProtection="1">
      <alignment vertical="center"/>
    </xf>
    <xf numFmtId="0" fontId="9" fillId="0" borderId="0" xfId="0" applyFont="1" applyAlignment="1" applyProtection="1">
      <alignment horizontal="right"/>
    </xf>
    <xf numFmtId="0" fontId="0" fillId="0" borderId="0" xfId="0" applyProtection="1">
      <alignment vertical="center"/>
    </xf>
    <xf numFmtId="0" fontId="2" fillId="0" borderId="0" xfId="0" applyFont="1" applyBorder="1" applyAlignment="1" applyProtection="1">
      <alignment vertical="center" wrapText="1"/>
    </xf>
    <xf numFmtId="0" fontId="2" fillId="0" borderId="16" xfId="0" applyFont="1" applyBorder="1" applyAlignment="1" applyProtection="1">
      <alignment horizontal="center" vertical="center" shrinkToFit="1"/>
    </xf>
    <xf numFmtId="0" fontId="2" fillId="0" borderId="28" xfId="0" applyFont="1" applyBorder="1" applyAlignment="1" applyProtection="1">
      <alignment horizontal="center" vertical="center"/>
    </xf>
    <xf numFmtId="0" fontId="2" fillId="0" borderId="15" xfId="0" applyFont="1" applyBorder="1" applyAlignment="1" applyProtection="1">
      <alignment horizontal="center" vertical="center"/>
    </xf>
    <xf numFmtId="38" fontId="2" fillId="0" borderId="0" xfId="1" applyFont="1" applyBorder="1" applyAlignment="1" applyProtection="1">
      <alignment vertical="center"/>
    </xf>
    <xf numFmtId="0" fontId="2" fillId="0" borderId="17" xfId="0" applyFont="1" applyBorder="1" applyAlignment="1" applyProtection="1">
      <alignment horizontal="center" vertical="center" shrinkToFit="1"/>
    </xf>
    <xf numFmtId="0" fontId="2" fillId="0" borderId="60" xfId="0" applyFont="1" applyBorder="1" applyAlignment="1" applyProtection="1">
      <alignment horizontal="center" vertical="center"/>
    </xf>
    <xf numFmtId="0" fontId="2" fillId="0" borderId="8" xfId="0" applyFont="1" applyBorder="1" applyAlignment="1" applyProtection="1">
      <alignment horizontal="center" vertical="center"/>
    </xf>
    <xf numFmtId="0" fontId="4" fillId="0" borderId="0" xfId="0" applyFont="1" applyBorder="1" applyProtection="1">
      <alignment vertical="center"/>
    </xf>
    <xf numFmtId="0" fontId="0" fillId="0" borderId="0" xfId="0" applyBorder="1" applyProtection="1">
      <alignment vertical="center"/>
    </xf>
    <xf numFmtId="38" fontId="2" fillId="0" borderId="21" xfId="1" applyFont="1" applyBorder="1" applyAlignment="1" applyProtection="1">
      <alignment horizontal="center" vertical="center"/>
    </xf>
    <xf numFmtId="0" fontId="2" fillId="0" borderId="0" xfId="0" applyFont="1" applyAlignment="1" applyProtection="1">
      <alignment horizontal="right" vertical="center"/>
    </xf>
    <xf numFmtId="0" fontId="2" fillId="0" borderId="0" xfId="0" applyFont="1" applyAlignment="1" applyProtection="1">
      <alignment horizontal="right"/>
    </xf>
    <xf numFmtId="0" fontId="5" fillId="0" borderId="0" xfId="0" applyFont="1" applyBorder="1" applyAlignment="1" applyProtection="1">
      <alignment horizontal="center" vertical="center" wrapText="1"/>
    </xf>
    <xf numFmtId="0" fontId="2" fillId="0" borderId="37" xfId="0" applyFont="1" applyBorder="1" applyAlignment="1" applyProtection="1">
      <alignment horizontal="right" vertical="center"/>
    </xf>
    <xf numFmtId="38" fontId="5" fillId="0" borderId="0" xfId="1" applyFont="1" applyBorder="1" applyAlignment="1" applyProtection="1">
      <alignment horizontal="right" vertical="center" indent="1"/>
    </xf>
    <xf numFmtId="0" fontId="2" fillId="0" borderId="0" xfId="0" applyFont="1" applyBorder="1" applyAlignment="1" applyProtection="1">
      <alignment vertical="top"/>
    </xf>
    <xf numFmtId="0" fontId="2" fillId="0" borderId="39" xfId="0" applyFont="1" applyBorder="1" applyAlignment="1" applyProtection="1">
      <alignment horizontal="right" vertical="center"/>
    </xf>
    <xf numFmtId="0" fontId="2" fillId="0" borderId="24"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38" fontId="2" fillId="0" borderId="20" xfId="1" applyFont="1" applyBorder="1" applyAlignment="1" applyProtection="1">
      <alignment horizontal="center" vertical="center"/>
    </xf>
    <xf numFmtId="0" fontId="2" fillId="0" borderId="0" xfId="0" applyFont="1" applyBorder="1" applyAlignment="1" applyProtection="1">
      <alignment vertical="center"/>
    </xf>
    <xf numFmtId="0" fontId="14" fillId="0" borderId="0" xfId="0" applyFont="1">
      <alignment vertical="center"/>
    </xf>
    <xf numFmtId="0" fontId="14" fillId="3" borderId="50" xfId="0" applyFont="1" applyFill="1" applyBorder="1">
      <alignment vertical="center"/>
    </xf>
    <xf numFmtId="0" fontId="14" fillId="3" borderId="0" xfId="0" applyFont="1" applyFill="1" applyBorder="1" applyAlignment="1">
      <alignment horizontal="left" vertical="center" indent="2"/>
    </xf>
    <xf numFmtId="0" fontId="14" fillId="3" borderId="0" xfId="0" applyFont="1" applyFill="1" applyBorder="1">
      <alignment vertical="center"/>
    </xf>
    <xf numFmtId="0" fontId="14" fillId="3" borderId="51" xfId="0" applyFont="1" applyFill="1" applyBorder="1">
      <alignment vertical="center"/>
    </xf>
    <xf numFmtId="0" fontId="17" fillId="3" borderId="0" xfId="0" applyFont="1" applyFill="1" applyBorder="1" applyAlignment="1">
      <alignment horizontal="left" vertical="center" indent="2"/>
    </xf>
    <xf numFmtId="0" fontId="14" fillId="3" borderId="53" xfId="0" applyFont="1" applyFill="1" applyBorder="1">
      <alignment vertical="center"/>
    </xf>
    <xf numFmtId="0" fontId="14" fillId="3" borderId="52" xfId="0" applyFont="1" applyFill="1" applyBorder="1">
      <alignment vertical="center"/>
    </xf>
    <xf numFmtId="0" fontId="14" fillId="3" borderId="54" xfId="0" applyFont="1" applyFill="1" applyBorder="1">
      <alignment vertical="center"/>
    </xf>
    <xf numFmtId="0" fontId="19" fillId="0" borderId="0" xfId="0" applyFont="1">
      <alignment vertical="center"/>
    </xf>
    <xf numFmtId="0" fontId="14" fillId="4" borderId="0" xfId="0" applyFont="1" applyFill="1" applyAlignment="1">
      <alignment horizontal="right" vertical="center"/>
    </xf>
    <xf numFmtId="0" fontId="17" fillId="4" borderId="0" xfId="0" applyFont="1" applyFill="1">
      <alignment vertical="center"/>
    </xf>
    <xf numFmtId="0" fontId="14" fillId="4" borderId="0" xfId="0" applyFont="1" applyFill="1">
      <alignment vertical="center"/>
    </xf>
    <xf numFmtId="0" fontId="20" fillId="4" borderId="0" xfId="0" applyFont="1" applyFill="1">
      <alignment vertical="center"/>
    </xf>
    <xf numFmtId="0" fontId="14" fillId="3" borderId="47" xfId="0" applyFont="1" applyFill="1" applyBorder="1" applyAlignment="1">
      <alignment horizontal="right" vertical="center"/>
    </xf>
    <xf numFmtId="0" fontId="14" fillId="3" borderId="48" xfId="0" applyFont="1" applyFill="1" applyBorder="1">
      <alignment vertical="center"/>
    </xf>
    <xf numFmtId="0" fontId="14" fillId="3" borderId="49" xfId="0" applyFont="1" applyFill="1" applyBorder="1">
      <alignment vertical="center"/>
    </xf>
    <xf numFmtId="0" fontId="14" fillId="3" borderId="50" xfId="0" applyFont="1" applyFill="1" applyBorder="1" applyAlignment="1">
      <alignment horizontal="right" vertical="center"/>
    </xf>
    <xf numFmtId="0" fontId="17" fillId="3" borderId="0" xfId="0" applyFont="1" applyFill="1" applyBorder="1">
      <alignment vertical="center"/>
    </xf>
    <xf numFmtId="0" fontId="17" fillId="3" borderId="51" xfId="0" applyFont="1" applyFill="1" applyBorder="1">
      <alignment vertical="center"/>
    </xf>
    <xf numFmtId="0" fontId="17" fillId="3" borderId="0" xfId="0" quotePrefix="1" applyFont="1" applyFill="1" applyBorder="1" applyAlignment="1">
      <alignment horizontal="left" vertical="center" indent="1"/>
    </xf>
    <xf numFmtId="0" fontId="25" fillId="3" borderId="0" xfId="0" applyFont="1" applyFill="1" applyBorder="1">
      <alignment vertical="center"/>
    </xf>
    <xf numFmtId="0" fontId="14" fillId="3" borderId="53" xfId="0" applyFont="1" applyFill="1" applyBorder="1" applyAlignment="1">
      <alignment horizontal="right" vertical="center"/>
    </xf>
    <xf numFmtId="0" fontId="25" fillId="3" borderId="52" xfId="0" applyFont="1" applyFill="1" applyBorder="1">
      <alignment vertical="center"/>
    </xf>
    <xf numFmtId="0" fontId="14" fillId="0" borderId="0" xfId="0" applyFont="1" applyFill="1" applyAlignment="1">
      <alignment horizontal="right" vertical="center"/>
    </xf>
    <xf numFmtId="0" fontId="14" fillId="0" borderId="0" xfId="0" applyFont="1" applyFill="1">
      <alignment vertical="center"/>
    </xf>
    <xf numFmtId="0" fontId="17" fillId="0" borderId="0" xfId="0" quotePrefix="1" applyFont="1" applyFill="1" applyAlignment="1">
      <alignment horizontal="left" vertical="center" indent="1"/>
    </xf>
    <xf numFmtId="0" fontId="17" fillId="0" borderId="0" xfId="0" applyFont="1" applyFill="1">
      <alignment vertical="center"/>
    </xf>
    <xf numFmtId="0" fontId="17" fillId="3" borderId="48" xfId="0" quotePrefix="1" applyFont="1" applyFill="1" applyBorder="1">
      <alignment vertical="center"/>
    </xf>
    <xf numFmtId="0" fontId="17" fillId="3" borderId="49" xfId="0" applyFont="1" applyFill="1" applyBorder="1">
      <alignment vertical="center"/>
    </xf>
    <xf numFmtId="0" fontId="17" fillId="3" borderId="0" xfId="0" quotePrefix="1" applyFont="1" applyFill="1" applyBorder="1">
      <alignment vertical="center"/>
    </xf>
    <xf numFmtId="0" fontId="17" fillId="3" borderId="52" xfId="0" quotePrefix="1" applyFont="1" applyFill="1" applyBorder="1" applyAlignment="1">
      <alignment horizontal="left" vertical="center" indent="1"/>
    </xf>
    <xf numFmtId="0" fontId="17" fillId="3" borderId="54" xfId="0" applyFont="1" applyFill="1" applyBorder="1">
      <alignment vertical="center"/>
    </xf>
    <xf numFmtId="0" fontId="14" fillId="3" borderId="49" xfId="0" applyFont="1" applyFill="1" applyBorder="1" applyAlignment="1">
      <alignment horizontal="left" vertical="center" indent="1"/>
    </xf>
    <xf numFmtId="0" fontId="14" fillId="3" borderId="54" xfId="0" applyFont="1" applyFill="1" applyBorder="1" applyAlignment="1">
      <alignment horizontal="left" vertical="center" indent="1"/>
    </xf>
    <xf numFmtId="0" fontId="5" fillId="0" borderId="0" xfId="0" applyFont="1" applyAlignment="1" applyProtection="1">
      <alignment horizontal="right" vertical="top"/>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15" fillId="3" borderId="47" xfId="0" applyFont="1" applyFill="1" applyBorder="1" applyAlignment="1">
      <alignment horizontal="left" vertical="center" wrapText="1" indent="4"/>
    </xf>
    <xf numFmtId="0" fontId="16" fillId="3" borderId="48" xfId="0" applyFont="1" applyFill="1" applyBorder="1" applyAlignment="1">
      <alignment horizontal="left" vertical="center" wrapText="1" indent="4"/>
    </xf>
    <xf numFmtId="0" fontId="16" fillId="3" borderId="49" xfId="0" applyFont="1" applyFill="1" applyBorder="1" applyAlignment="1">
      <alignment horizontal="left" vertical="center" wrapText="1" indent="4"/>
    </xf>
    <xf numFmtId="0" fontId="22" fillId="4" borderId="0" xfId="2" applyFont="1" applyFill="1" applyAlignment="1">
      <alignment horizontal="left" vertical="center"/>
    </xf>
    <xf numFmtId="0" fontId="26" fillId="3" borderId="52" xfId="0" quotePrefix="1" applyFont="1" applyFill="1" applyBorder="1" applyAlignment="1">
      <alignment horizontal="left" vertical="center" indent="2"/>
    </xf>
    <xf numFmtId="0" fontId="26" fillId="3" borderId="54" xfId="0" quotePrefix="1" applyFont="1" applyFill="1" applyBorder="1" applyAlignment="1">
      <alignment horizontal="left" vertical="center" indent="2"/>
    </xf>
    <xf numFmtId="0" fontId="14" fillId="3" borderId="47"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54" xfId="0" applyFont="1" applyFill="1" applyBorder="1" applyAlignment="1">
      <alignment horizontal="center" vertical="center"/>
    </xf>
    <xf numFmtId="0" fontId="7" fillId="0" borderId="0" xfId="0" applyFont="1" applyBorder="1" applyAlignment="1">
      <alignment horizontal="left"/>
    </xf>
    <xf numFmtId="38" fontId="5" fillId="0" borderId="34" xfId="1" applyFont="1" applyBorder="1" applyAlignment="1">
      <alignment horizontal="right" shrinkToFit="1"/>
    </xf>
    <xf numFmtId="0" fontId="8" fillId="0" borderId="0" xfId="0" applyFont="1" applyBorder="1" applyAlignment="1">
      <alignment horizontal="center" vertical="center"/>
    </xf>
    <xf numFmtId="0" fontId="8" fillId="0" borderId="0" xfId="0" quotePrefix="1" applyFont="1" applyAlignment="1">
      <alignment horizontal="center" vertical="center"/>
    </xf>
    <xf numFmtId="0" fontId="8"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shrinkToFit="1"/>
    </xf>
    <xf numFmtId="181" fontId="5" fillId="0" borderId="0" xfId="0" applyNumberFormat="1" applyFont="1" applyBorder="1" applyAlignment="1">
      <alignment horizontal="right"/>
    </xf>
    <xf numFmtId="181" fontId="5" fillId="0" borderId="52" xfId="0" applyNumberFormat="1" applyFont="1" applyBorder="1" applyAlignment="1">
      <alignment horizontal="right"/>
    </xf>
    <xf numFmtId="0" fontId="7" fillId="0" borderId="0" xfId="0" applyFont="1" applyBorder="1" applyAlignment="1">
      <alignment horizontal="left" shrinkToFit="1"/>
    </xf>
    <xf numFmtId="0" fontId="0" fillId="0" borderId="51" xfId="0" applyBorder="1" applyAlignment="1">
      <alignment horizontal="left" vertical="center" shrinkToFit="1"/>
    </xf>
    <xf numFmtId="38" fontId="5" fillId="0" borderId="34" xfId="0" applyNumberFormat="1" applyFont="1" applyBorder="1" applyAlignment="1">
      <alignment horizontal="right" vertical="center" shrinkToFit="1"/>
    </xf>
    <xf numFmtId="0" fontId="5" fillId="0" borderId="34" xfId="0" applyFont="1" applyBorder="1" applyAlignment="1">
      <alignment horizontal="right" vertical="center" shrinkToFit="1"/>
    </xf>
    <xf numFmtId="0" fontId="5" fillId="0" borderId="48" xfId="0" applyNumberFormat="1" applyFont="1" applyBorder="1" applyAlignment="1">
      <alignment horizontal="right" vertical="center"/>
    </xf>
    <xf numFmtId="0" fontId="8" fillId="0" borderId="0" xfId="0" applyFont="1" applyBorder="1" applyAlignment="1">
      <alignment horizontal="left" vertical="center"/>
    </xf>
    <xf numFmtId="0" fontId="7" fillId="0" borderId="0" xfId="0" applyFont="1" applyBorder="1" applyAlignment="1">
      <alignment horizontal="left" vertical="center" shrinkToFit="1"/>
    </xf>
    <xf numFmtId="0" fontId="7" fillId="0" borderId="0" xfId="0" applyFont="1" applyBorder="1" applyAlignment="1">
      <alignment horizontal="right" vertical="center"/>
    </xf>
    <xf numFmtId="38" fontId="5" fillId="0" borderId="34" xfId="1" applyFont="1" applyBorder="1" applyAlignment="1">
      <alignment horizontal="right" vertical="center" shrinkToFit="1"/>
    </xf>
    <xf numFmtId="38" fontId="5" fillId="0" borderId="48" xfId="0" applyNumberFormat="1" applyFont="1" applyBorder="1" applyAlignment="1">
      <alignment horizontal="right" vertical="center"/>
    </xf>
    <xf numFmtId="0" fontId="5" fillId="0" borderId="48" xfId="0" applyFont="1" applyBorder="1" applyAlignment="1">
      <alignment horizontal="right" vertical="center"/>
    </xf>
    <xf numFmtId="0" fontId="7" fillId="0" borderId="0" xfId="0" applyFont="1" applyBorder="1" applyAlignment="1">
      <alignment horizontal="center" shrinkToFit="1"/>
    </xf>
    <xf numFmtId="0" fontId="5" fillId="0" borderId="0" xfId="0" applyFont="1" applyBorder="1" applyAlignment="1">
      <alignment horizontal="right"/>
    </xf>
    <xf numFmtId="0" fontId="5" fillId="0" borderId="52" xfId="0" applyFont="1" applyBorder="1" applyAlignment="1">
      <alignment horizontal="right"/>
    </xf>
    <xf numFmtId="38" fontId="7" fillId="0" borderId="34" xfId="1" applyFont="1" applyBorder="1" applyAlignment="1">
      <alignment horizontal="right" vertical="center" shrinkToFit="1"/>
    </xf>
    <xf numFmtId="0" fontId="7" fillId="0" borderId="0" xfId="0" applyFont="1" applyBorder="1" applyAlignment="1">
      <alignment horizontal="left" vertical="top" wrapText="1"/>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8" fillId="0" borderId="0" xfId="0" applyFont="1" applyAlignment="1">
      <alignment horizontal="right" vertical="center"/>
    </xf>
    <xf numFmtId="0" fontId="7" fillId="0" borderId="46" xfId="0" applyFont="1" applyBorder="1" applyAlignment="1">
      <alignment horizontal="left" vertical="center" shrinkToFit="1"/>
    </xf>
    <xf numFmtId="0" fontId="7" fillId="0" borderId="41" xfId="0" applyFont="1" applyBorder="1" applyAlignment="1">
      <alignment horizontal="left" vertical="center" shrinkToFit="1"/>
    </xf>
    <xf numFmtId="177" fontId="7" fillId="0" borderId="0" xfId="0" applyNumberFormat="1" applyFont="1" applyBorder="1" applyAlignment="1">
      <alignment horizontal="center" vertical="center"/>
    </xf>
    <xf numFmtId="0" fontId="7" fillId="0" borderId="0" xfId="0" applyFont="1" applyBorder="1" applyAlignment="1">
      <alignment horizontal="left" vertical="center" wrapText="1" indent="1"/>
    </xf>
    <xf numFmtId="0" fontId="7" fillId="0" borderId="51" xfId="0" applyFont="1" applyBorder="1" applyAlignment="1">
      <alignment horizontal="left" vertical="center" wrapText="1" indent="1"/>
    </xf>
    <xf numFmtId="0" fontId="7" fillId="0" borderId="42" xfId="0" applyFont="1" applyBorder="1" applyAlignment="1">
      <alignment horizontal="left" vertical="center" shrinkToFit="1"/>
    </xf>
    <xf numFmtId="0" fontId="7" fillId="0" borderId="43" xfId="0" applyFont="1" applyBorder="1" applyAlignment="1">
      <alignment horizontal="left" vertical="center" shrinkToFit="1"/>
    </xf>
    <xf numFmtId="0" fontId="7" fillId="0" borderId="44"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0" xfId="0" applyFont="1" applyBorder="1" applyAlignment="1">
      <alignment horizontal="left" vertical="center" wrapTex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2" fillId="0" borderId="34" xfId="0" applyFont="1" applyBorder="1" applyAlignment="1" applyProtection="1">
      <alignment horizontal="left" vertical="center" indent="1" shrinkToFit="1"/>
      <protection locked="0"/>
    </xf>
    <xf numFmtId="0" fontId="2" fillId="0" borderId="45" xfId="0" applyFont="1" applyBorder="1" applyAlignment="1" applyProtection="1">
      <alignment horizontal="left" vertical="center" indent="1" shrinkToFit="1"/>
      <protection locked="0"/>
    </xf>
    <xf numFmtId="0" fontId="3" fillId="0" borderId="0" xfId="0" applyFont="1" applyAlignment="1" applyProtection="1">
      <alignment horizontal="distributed" vertical="center" indent="14"/>
    </xf>
    <xf numFmtId="0" fontId="2" fillId="0" borderId="0" xfId="0" applyFont="1" applyAlignment="1" applyProtection="1">
      <alignment horizontal="center" vertical="center"/>
    </xf>
    <xf numFmtId="0" fontId="6" fillId="0" borderId="0" xfId="0" applyFont="1" applyBorder="1" applyAlignment="1" applyProtection="1">
      <alignment horizontal="left" vertical="top" wrapText="1"/>
    </xf>
    <xf numFmtId="0" fontId="2" fillId="0" borderId="78" xfId="0" applyFont="1" applyBorder="1" applyAlignment="1" applyProtection="1">
      <alignment horizontal="center" vertical="center" textRotation="255"/>
    </xf>
    <xf numFmtId="0" fontId="2" fillId="0" borderId="74" xfId="0" applyFont="1" applyBorder="1" applyAlignment="1" applyProtection="1">
      <alignment horizontal="center" vertical="center" textRotation="255"/>
    </xf>
    <xf numFmtId="0" fontId="2" fillId="0" borderId="26"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66" xfId="0" applyFont="1" applyBorder="1" applyAlignment="1" applyProtection="1">
      <alignment horizontal="center" vertical="center" wrapText="1"/>
    </xf>
    <xf numFmtId="0" fontId="2" fillId="0" borderId="0" xfId="0" applyFont="1" applyBorder="1" applyAlignment="1" applyProtection="1">
      <alignment horizontal="center" vertical="center" textRotation="255"/>
    </xf>
    <xf numFmtId="0" fontId="5" fillId="0" borderId="41" xfId="0" applyFont="1" applyBorder="1" applyAlignment="1" applyProtection="1">
      <alignment horizontal="center" vertical="center"/>
    </xf>
    <xf numFmtId="0" fontId="5" fillId="0" borderId="40" xfId="0" applyFont="1" applyBorder="1" applyAlignment="1" applyProtection="1">
      <alignment horizontal="center" vertical="center"/>
    </xf>
    <xf numFmtId="180" fontId="2" fillId="0" borderId="5" xfId="1" applyNumberFormat="1" applyFont="1" applyBorder="1" applyAlignment="1" applyProtection="1">
      <alignment horizontal="center" vertical="center"/>
    </xf>
    <xf numFmtId="180" fontId="2" fillId="0" borderId="37" xfId="1" applyNumberFormat="1" applyFont="1" applyBorder="1" applyAlignment="1" applyProtection="1">
      <alignment horizontal="center" vertical="center"/>
    </xf>
    <xf numFmtId="180" fontId="2" fillId="0" borderId="4" xfId="1" applyNumberFormat="1" applyFont="1" applyBorder="1" applyAlignment="1" applyProtection="1">
      <alignment horizontal="center" vertical="center"/>
    </xf>
    <xf numFmtId="180" fontId="2" fillId="0" borderId="19" xfId="1" applyNumberFormat="1" applyFont="1" applyBorder="1" applyAlignment="1" applyProtection="1">
      <alignment horizontal="center" vertical="center"/>
    </xf>
    <xf numFmtId="179" fontId="5" fillId="0" borderId="63" xfId="0" applyNumberFormat="1" applyFont="1" applyBorder="1" applyAlignment="1" applyProtection="1">
      <alignment horizontal="center" vertical="center"/>
      <protection locked="0"/>
    </xf>
    <xf numFmtId="179" fontId="5" fillId="0" borderId="64" xfId="0" applyNumberFormat="1" applyFont="1" applyBorder="1" applyAlignment="1" applyProtection="1">
      <alignment horizontal="center" vertical="center"/>
      <protection locked="0"/>
    </xf>
    <xf numFmtId="0" fontId="5" fillId="0" borderId="55" xfId="0" applyFont="1" applyBorder="1" applyAlignment="1" applyProtection="1">
      <alignment horizontal="left" vertical="center" wrapText="1"/>
      <protection locked="0"/>
    </xf>
    <xf numFmtId="0" fontId="5"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38" fontId="2" fillId="0" borderId="3" xfId="1" applyFont="1" applyBorder="1" applyAlignment="1" applyProtection="1">
      <alignment horizontal="right" vertical="center" shrinkToFit="1"/>
      <protection locked="0"/>
    </xf>
    <xf numFmtId="38" fontId="2" fillId="0" borderId="57" xfId="1" applyFont="1" applyBorder="1" applyAlignment="1" applyProtection="1">
      <alignment horizontal="right" vertical="center" shrinkToFit="1"/>
      <protection locked="0"/>
    </xf>
    <xf numFmtId="38" fontId="2" fillId="0" borderId="69" xfId="1" applyFont="1" applyBorder="1" applyAlignment="1" applyProtection="1">
      <alignment horizontal="right" vertical="center" shrinkToFit="1"/>
      <protection locked="0"/>
    </xf>
    <xf numFmtId="179" fontId="5" fillId="0" borderId="85" xfId="0" applyNumberFormat="1" applyFont="1" applyBorder="1" applyAlignment="1" applyProtection="1">
      <alignment horizontal="center" vertical="center"/>
      <protection locked="0"/>
    </xf>
    <xf numFmtId="179" fontId="5" fillId="0" borderId="86" xfId="0" applyNumberFormat="1" applyFont="1" applyBorder="1" applyAlignment="1" applyProtection="1">
      <alignment horizontal="center" vertical="center"/>
      <protection locked="0"/>
    </xf>
    <xf numFmtId="179" fontId="5" fillId="0" borderId="87" xfId="0" applyNumberFormat="1" applyFont="1" applyBorder="1" applyAlignment="1" applyProtection="1">
      <alignment horizontal="center" vertical="center"/>
      <protection locked="0"/>
    </xf>
    <xf numFmtId="0" fontId="5" fillId="0" borderId="85"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38" fontId="2" fillId="0" borderId="85" xfId="1" applyFont="1" applyBorder="1" applyAlignment="1" applyProtection="1">
      <alignment horizontal="right" vertical="center" shrinkToFit="1"/>
      <protection locked="0"/>
    </xf>
    <xf numFmtId="38" fontId="2" fillId="0" borderId="86" xfId="1" applyFont="1" applyBorder="1" applyAlignment="1" applyProtection="1">
      <alignment horizontal="right" vertical="center" shrinkToFit="1"/>
      <protection locked="0"/>
    </xf>
    <xf numFmtId="38" fontId="2" fillId="0" borderId="88" xfId="1" applyFont="1" applyBorder="1" applyAlignment="1" applyProtection="1">
      <alignment horizontal="right" vertical="center" shrinkToFit="1"/>
      <protection locked="0"/>
    </xf>
    <xf numFmtId="179" fontId="5" fillId="0" borderId="77" xfId="0" applyNumberFormat="1" applyFont="1" applyBorder="1" applyAlignment="1" applyProtection="1">
      <alignment horizontal="center" vertical="center"/>
      <protection locked="0"/>
    </xf>
    <xf numFmtId="179" fontId="5" fillId="0" borderId="76" xfId="0" applyNumberFormat="1" applyFont="1" applyBorder="1" applyAlignment="1" applyProtection="1">
      <alignment horizontal="center" vertical="center"/>
      <protection locked="0"/>
    </xf>
    <xf numFmtId="0" fontId="2" fillId="0" borderId="24" xfId="0" applyFont="1" applyBorder="1" applyAlignment="1" applyProtection="1">
      <alignment horizontal="center" vertical="center" shrinkToFit="1"/>
      <protection locked="0"/>
    </xf>
    <xf numFmtId="0" fontId="4" fillId="0" borderId="0" xfId="0" applyFont="1" applyAlignment="1" applyProtection="1">
      <alignment horizontal="left" vertical="center"/>
    </xf>
    <xf numFmtId="0" fontId="8" fillId="0" borderId="24" xfId="0" applyFont="1" applyBorder="1" applyAlignment="1" applyProtection="1">
      <alignment horizontal="center" shrinkToFit="1"/>
    </xf>
    <xf numFmtId="0" fontId="8" fillId="0" borderId="24" xfId="0" applyFont="1" applyBorder="1" applyAlignment="1" applyProtection="1">
      <alignment horizontal="center"/>
    </xf>
    <xf numFmtId="0" fontId="5" fillId="0" borderId="75"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38" fontId="2" fillId="0" borderId="75" xfId="1" applyFont="1" applyBorder="1" applyAlignment="1" applyProtection="1">
      <alignment horizontal="right" vertical="center" shrinkToFit="1"/>
      <protection locked="0"/>
    </xf>
    <xf numFmtId="38" fontId="2" fillId="0" borderId="77" xfId="1" applyFont="1" applyBorder="1" applyAlignment="1" applyProtection="1">
      <alignment horizontal="right" vertical="center" shrinkToFit="1"/>
      <protection locked="0"/>
    </xf>
    <xf numFmtId="38" fontId="2" fillId="0" borderId="89" xfId="1" applyFont="1" applyBorder="1" applyAlignment="1" applyProtection="1">
      <alignment horizontal="right" vertical="center" shrinkToFit="1"/>
      <protection locked="0"/>
    </xf>
    <xf numFmtId="179" fontId="5" fillId="0" borderId="56" xfId="0" applyNumberFormat="1" applyFont="1" applyBorder="1" applyAlignment="1" applyProtection="1">
      <alignment horizontal="center" vertical="center"/>
      <protection locked="0"/>
    </xf>
    <xf numFmtId="179" fontId="5" fillId="0" borderId="31" xfId="0" applyNumberFormat="1"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56"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38" fontId="2" fillId="0" borderId="2" xfId="1" applyFont="1" applyBorder="1" applyAlignment="1" applyProtection="1">
      <alignment horizontal="right" vertical="center" shrinkToFit="1"/>
      <protection locked="0"/>
    </xf>
    <xf numFmtId="38" fontId="2" fillId="0" borderId="56" xfId="1" applyFont="1" applyBorder="1" applyAlignment="1" applyProtection="1">
      <alignment horizontal="right" vertical="center" shrinkToFit="1"/>
      <protection locked="0"/>
    </xf>
    <xf numFmtId="38" fontId="2" fillId="0" borderId="68" xfId="1" applyFont="1" applyBorder="1" applyAlignment="1" applyProtection="1">
      <alignment horizontal="right" vertical="center" shrinkToFit="1"/>
      <protection locked="0"/>
    </xf>
    <xf numFmtId="38" fontId="2" fillId="0" borderId="16" xfId="1" applyFont="1" applyBorder="1" applyAlignment="1" applyProtection="1">
      <alignment horizontal="right" vertical="center" shrinkToFit="1"/>
      <protection locked="0"/>
    </xf>
    <xf numFmtId="38" fontId="2" fillId="0" borderId="17" xfId="1" applyFont="1" applyBorder="1" applyAlignment="1" applyProtection="1">
      <alignment horizontal="right" vertical="center" shrinkToFit="1"/>
      <protection locked="0"/>
    </xf>
    <xf numFmtId="0" fontId="2" fillId="0" borderId="38" xfId="0" applyFont="1" applyBorder="1" applyAlignment="1" applyProtection="1">
      <alignment horizontal="center" vertical="center" shrinkToFit="1"/>
      <protection locked="0"/>
    </xf>
    <xf numFmtId="0" fontId="2" fillId="0" borderId="28" xfId="0" applyFont="1" applyBorder="1" applyAlignment="1" applyProtection="1">
      <alignment horizontal="center" vertical="center" shrinkToFit="1"/>
      <protection locked="0"/>
    </xf>
    <xf numFmtId="0" fontId="2" fillId="0" borderId="70"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2" fillId="0" borderId="58"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7" xfId="0"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5" xfId="0" applyFont="1" applyBorder="1" applyAlignment="1" applyProtection="1">
      <alignment horizontal="center"/>
    </xf>
    <xf numFmtId="0" fontId="2" fillId="0" borderId="26" xfId="0" applyFont="1" applyBorder="1" applyAlignment="1" applyProtection="1">
      <alignment horizontal="center"/>
    </xf>
    <xf numFmtId="0" fontId="2" fillId="0" borderId="37" xfId="0" applyFont="1" applyBorder="1" applyAlignment="1" applyProtection="1">
      <alignment horizontal="center"/>
    </xf>
    <xf numFmtId="0" fontId="2" fillId="0" borderId="27" xfId="0" applyFont="1" applyBorder="1" applyAlignment="1" applyProtection="1">
      <alignment horizontal="center"/>
    </xf>
    <xf numFmtId="0" fontId="2" fillId="0" borderId="0" xfId="0" applyFont="1" applyBorder="1" applyAlignment="1" applyProtection="1">
      <alignment horizontal="center"/>
    </xf>
    <xf numFmtId="0" fontId="2" fillId="0" borderId="66" xfId="0" applyFont="1" applyBorder="1" applyAlignment="1" applyProtection="1">
      <alignment horizontal="center"/>
    </xf>
    <xf numFmtId="0" fontId="2" fillId="0" borderId="4" xfId="0" applyFont="1" applyBorder="1" applyAlignment="1" applyProtection="1">
      <alignment horizontal="center"/>
    </xf>
    <xf numFmtId="0" fontId="2" fillId="0" borderId="24" xfId="0" applyFont="1" applyBorder="1" applyAlignment="1" applyProtection="1">
      <alignment horizontal="center"/>
    </xf>
    <xf numFmtId="0" fontId="2" fillId="0" borderId="19" xfId="0" applyFont="1" applyBorder="1" applyAlignment="1" applyProtection="1">
      <alignment horizontal="center"/>
    </xf>
    <xf numFmtId="0" fontId="2" fillId="0" borderId="12"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8" xfId="0" applyFont="1" applyBorder="1" applyAlignment="1" applyProtection="1">
      <alignment horizontal="center" vertical="center"/>
    </xf>
    <xf numFmtId="0" fontId="5" fillId="0" borderId="26"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1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176" fontId="2" fillId="0" borderId="27"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178" fontId="2" fillId="0" borderId="5" xfId="0" applyNumberFormat="1" applyFont="1" applyBorder="1" applyAlignment="1" applyProtection="1">
      <alignment horizontal="center" vertical="center"/>
    </xf>
    <xf numFmtId="178" fontId="2" fillId="0" borderId="37" xfId="0" applyNumberFormat="1" applyFont="1" applyBorder="1" applyAlignment="1" applyProtection="1">
      <alignment horizontal="center" vertical="center"/>
    </xf>
    <xf numFmtId="178" fontId="2" fillId="0" borderId="4" xfId="0" applyNumberFormat="1" applyFont="1" applyBorder="1" applyAlignment="1" applyProtection="1">
      <alignment horizontal="center" vertical="center"/>
    </xf>
    <xf numFmtId="178" fontId="2" fillId="0" borderId="19" xfId="0" applyNumberFormat="1" applyFont="1" applyBorder="1" applyAlignment="1" applyProtection="1">
      <alignment horizontal="center" vertical="center"/>
    </xf>
    <xf numFmtId="0" fontId="9" fillId="0" borderId="79" xfId="0" applyFont="1" applyBorder="1" applyAlignment="1" applyProtection="1">
      <alignment horizontal="center" vertical="center" wrapText="1"/>
    </xf>
    <xf numFmtId="0" fontId="9" fillId="0" borderId="14" xfId="0" applyFont="1" applyBorder="1" applyAlignment="1" applyProtection="1">
      <alignment horizontal="center" vertical="center"/>
    </xf>
    <xf numFmtId="0" fontId="9" fillId="0" borderId="72" xfId="0" applyFont="1" applyBorder="1" applyAlignment="1" applyProtection="1">
      <alignment horizontal="center" vertical="center" wrapText="1"/>
    </xf>
    <xf numFmtId="0" fontId="9" fillId="0" borderId="71"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3"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83" xfId="0" applyFont="1" applyBorder="1" applyAlignment="1" applyProtection="1">
      <alignment horizontal="center" vertical="center" wrapText="1"/>
    </xf>
    <xf numFmtId="0" fontId="5" fillId="0" borderId="84" xfId="0" applyFont="1" applyBorder="1" applyAlignment="1" applyProtection="1">
      <alignment horizontal="center" vertical="center" wrapText="1"/>
    </xf>
    <xf numFmtId="38" fontId="2" fillId="0" borderId="22" xfId="1" applyFont="1" applyBorder="1" applyAlignment="1" applyProtection="1">
      <alignment horizontal="right" vertical="center" shrinkToFit="1"/>
    </xf>
    <xf numFmtId="38" fontId="2" fillId="0" borderId="65" xfId="1" applyFont="1" applyBorder="1" applyAlignment="1" applyProtection="1">
      <alignment horizontal="right" vertical="center" shrinkToFit="1"/>
    </xf>
    <xf numFmtId="0" fontId="2" fillId="2" borderId="41" xfId="0" applyFont="1" applyFill="1" applyBorder="1" applyAlignment="1" applyProtection="1">
      <alignment horizontal="center" vertical="center"/>
    </xf>
    <xf numFmtId="0" fontId="2" fillId="0" borderId="19" xfId="0" applyFont="1" applyBorder="1" applyAlignment="1" applyProtection="1">
      <alignment horizontal="center" vertical="center"/>
    </xf>
    <xf numFmtId="38" fontId="2" fillId="0" borderId="26" xfId="1" applyFont="1" applyBorder="1" applyAlignment="1" applyProtection="1">
      <alignment horizontal="right" vertical="center" shrinkToFit="1"/>
      <protection locked="0"/>
    </xf>
    <xf numFmtId="38" fontId="2" fillId="0" borderId="37" xfId="1" applyFont="1" applyBorder="1" applyAlignment="1" applyProtection="1">
      <alignment horizontal="right" vertical="center" shrinkToFit="1"/>
      <protection locked="0"/>
    </xf>
    <xf numFmtId="38" fontId="2" fillId="0" borderId="24" xfId="1" applyFont="1" applyBorder="1" applyAlignment="1" applyProtection="1">
      <alignment horizontal="right" vertical="center" shrinkToFit="1"/>
      <protection locked="0"/>
    </xf>
    <xf numFmtId="38" fontId="2" fillId="0" borderId="19" xfId="1" applyFont="1" applyBorder="1" applyAlignment="1" applyProtection="1">
      <alignment horizontal="right" vertical="center" shrinkToFit="1"/>
      <protection locked="0"/>
    </xf>
    <xf numFmtId="38" fontId="5" fillId="0" borderId="26" xfId="1" applyFont="1" applyBorder="1" applyAlignment="1" applyProtection="1">
      <alignment horizontal="right" vertical="center" shrinkToFit="1"/>
    </xf>
    <xf numFmtId="38" fontId="5" fillId="0" borderId="37" xfId="1" applyFont="1" applyBorder="1" applyAlignment="1" applyProtection="1">
      <alignment horizontal="right" vertical="center" shrinkToFit="1"/>
    </xf>
    <xf numFmtId="38" fontId="5" fillId="0" borderId="24" xfId="1" applyFont="1" applyBorder="1" applyAlignment="1" applyProtection="1">
      <alignment horizontal="right" vertical="center" shrinkToFit="1"/>
    </xf>
    <xf numFmtId="38" fontId="5" fillId="0" borderId="19" xfId="1" applyFont="1" applyBorder="1" applyAlignment="1" applyProtection="1">
      <alignment horizontal="right" vertical="center" shrinkToFit="1"/>
    </xf>
    <xf numFmtId="38" fontId="5" fillId="0" borderId="22" xfId="1" applyFont="1" applyBorder="1" applyAlignment="1" applyProtection="1">
      <alignment vertical="center" shrinkToFit="1"/>
    </xf>
    <xf numFmtId="38" fontId="5" fillId="0" borderId="23" xfId="1" applyFont="1" applyBorder="1" applyAlignment="1" applyProtection="1">
      <alignment vertical="center" shrinkToFit="1"/>
    </xf>
    <xf numFmtId="0" fontId="9" fillId="0" borderId="82" xfId="0" applyFont="1" applyBorder="1" applyAlignment="1" applyProtection="1">
      <alignment horizontal="center" vertical="center"/>
    </xf>
    <xf numFmtId="0" fontId="9" fillId="0" borderId="37" xfId="0" applyFont="1" applyBorder="1" applyAlignment="1" applyProtection="1">
      <alignment horizontal="center" vertical="center"/>
    </xf>
    <xf numFmtId="0" fontId="2" fillId="0" borderId="8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81"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69" xfId="0" applyFont="1" applyBorder="1" applyAlignment="1" applyProtection="1">
      <alignment horizontal="center" vertical="center"/>
    </xf>
    <xf numFmtId="38" fontId="5" fillId="0" borderId="11" xfId="1" applyFont="1" applyBorder="1" applyAlignment="1" applyProtection="1">
      <alignment vertical="center" shrinkToFit="1"/>
      <protection locked="0"/>
    </xf>
    <xf numFmtId="38" fontId="5" fillId="0" borderId="57" xfId="1" applyFont="1" applyBorder="1" applyAlignment="1" applyProtection="1">
      <alignment vertical="center" shrinkToFit="1"/>
      <protection locked="0"/>
    </xf>
    <xf numFmtId="38" fontId="5" fillId="0" borderId="32" xfId="1" applyFont="1" applyBorder="1" applyAlignment="1" applyProtection="1">
      <alignment vertical="center" shrinkToFit="1"/>
      <protection locked="0"/>
    </xf>
    <xf numFmtId="0" fontId="2" fillId="0" borderId="9"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67" xfId="0" applyFont="1" applyBorder="1" applyAlignment="1" applyProtection="1">
      <alignment horizontal="center" vertical="center"/>
    </xf>
    <xf numFmtId="38" fontId="5" fillId="0" borderId="9" xfId="1" applyFont="1" applyBorder="1" applyAlignment="1" applyProtection="1">
      <alignment vertical="center" shrinkToFit="1"/>
      <protection locked="0"/>
    </xf>
    <xf numFmtId="38" fontId="5" fillId="0" borderId="62" xfId="1" applyFont="1" applyBorder="1" applyAlignment="1" applyProtection="1">
      <alignment vertical="center" shrinkToFit="1"/>
      <protection locked="0"/>
    </xf>
    <xf numFmtId="38" fontId="5" fillId="0" borderId="61" xfId="1" applyFont="1" applyBorder="1" applyAlignment="1" applyProtection="1">
      <alignment vertical="center" shrinkToFit="1"/>
      <protection locked="0"/>
    </xf>
    <xf numFmtId="38" fontId="5" fillId="0" borderId="67" xfId="1" applyFont="1" applyBorder="1" applyAlignment="1" applyProtection="1">
      <alignment vertical="center" shrinkToFit="1"/>
      <protection locked="0"/>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68" xfId="0" applyFont="1" applyBorder="1" applyAlignment="1" applyProtection="1">
      <alignment horizontal="center" vertical="center"/>
    </xf>
    <xf numFmtId="38" fontId="5" fillId="0" borderId="10" xfId="1" applyFont="1" applyBorder="1" applyAlignment="1" applyProtection="1">
      <alignment vertical="center" shrinkToFit="1"/>
      <protection locked="0"/>
    </xf>
    <xf numFmtId="38" fontId="5" fillId="0" borderId="56" xfId="1" applyFont="1" applyBorder="1" applyAlignment="1" applyProtection="1">
      <alignment vertical="center" shrinkToFit="1"/>
      <protection locked="0"/>
    </xf>
    <xf numFmtId="38" fontId="5" fillId="0" borderId="31" xfId="1" applyFont="1" applyBorder="1" applyAlignment="1" applyProtection="1">
      <alignment vertical="center" shrinkToFit="1"/>
      <protection locked="0"/>
    </xf>
    <xf numFmtId="38" fontId="5" fillId="0" borderId="68" xfId="1" applyFont="1" applyBorder="1" applyAlignment="1" applyProtection="1">
      <alignment vertical="center" shrinkToFit="1"/>
      <protection locked="0"/>
    </xf>
    <xf numFmtId="0" fontId="2" fillId="0" borderId="35" xfId="0" applyFont="1" applyBorder="1" applyAlignment="1" applyProtection="1">
      <alignment horizontal="center" vertical="center" wrapText="1"/>
    </xf>
    <xf numFmtId="0" fontId="2" fillId="0" borderId="23" xfId="0" applyFont="1" applyBorder="1" applyAlignment="1" applyProtection="1">
      <alignment horizontal="center" vertical="center"/>
    </xf>
    <xf numFmtId="38" fontId="5" fillId="0" borderId="69" xfId="1" applyFont="1" applyBorder="1" applyAlignment="1" applyProtection="1">
      <alignment vertical="center" shrinkToFit="1"/>
      <protection locked="0"/>
    </xf>
    <xf numFmtId="181" fontId="2" fillId="0" borderId="54" xfId="0" applyNumberFormat="1" applyFont="1" applyBorder="1" applyAlignment="1" applyProtection="1">
      <alignment horizontal="center" vertical="center"/>
    </xf>
    <xf numFmtId="181" fontId="2" fillId="0" borderId="60" xfId="0" applyNumberFormat="1" applyFont="1" applyBorder="1" applyAlignment="1" applyProtection="1">
      <alignment horizontal="center" vertical="center"/>
    </xf>
    <xf numFmtId="181" fontId="2" fillId="0" borderId="73" xfId="0" applyNumberFormat="1" applyFont="1" applyBorder="1" applyAlignment="1" applyProtection="1">
      <alignment horizontal="center" vertical="center"/>
    </xf>
    <xf numFmtId="181" fontId="2" fillId="0" borderId="71" xfId="0" applyNumberFormat="1" applyFont="1" applyBorder="1" applyAlignment="1" applyProtection="1">
      <alignment horizontal="center" vertical="center"/>
    </xf>
    <xf numFmtId="38" fontId="5" fillId="0" borderId="2" xfId="1" applyFont="1" applyBorder="1" applyAlignment="1" applyProtection="1">
      <alignment vertical="center" shrinkToFit="1"/>
      <protection locked="0"/>
    </xf>
    <xf numFmtId="38" fontId="5" fillId="0" borderId="65" xfId="1" applyFont="1" applyBorder="1" applyAlignment="1" applyProtection="1">
      <alignment vertical="center" shrinkToFit="1"/>
    </xf>
    <xf numFmtId="38" fontId="5" fillId="0" borderId="1" xfId="1" applyFont="1" applyBorder="1" applyAlignment="1" applyProtection="1">
      <alignment vertical="center" shrinkToFit="1"/>
      <protection locked="0"/>
    </xf>
    <xf numFmtId="0" fontId="8" fillId="2" borderId="41" xfId="0" applyFont="1" applyFill="1" applyBorder="1" applyAlignment="1" applyProtection="1">
      <alignment horizontal="center" vertical="center" shrinkToFit="1"/>
    </xf>
    <xf numFmtId="177" fontId="2" fillId="0" borderId="41" xfId="0" applyNumberFormat="1" applyFont="1" applyBorder="1" applyAlignment="1" applyProtection="1">
      <alignment horizontal="center" vertical="center" shrinkToFit="1"/>
      <protection locked="0"/>
    </xf>
    <xf numFmtId="0" fontId="2" fillId="0" borderId="36" xfId="0" applyFont="1" applyBorder="1" applyAlignment="1" applyProtection="1">
      <alignment horizontal="center" vertical="center" wrapText="1"/>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49" xfId="0" applyFont="1" applyBorder="1" applyAlignment="1" applyProtection="1">
      <alignment horizontal="center" vertical="center"/>
    </xf>
    <xf numFmtId="38" fontId="5" fillId="0" borderId="3" xfId="1" applyFont="1" applyBorder="1" applyAlignment="1" applyProtection="1">
      <alignment vertical="center" shrinkToFit="1"/>
      <protection locked="0"/>
    </xf>
    <xf numFmtId="0" fontId="11" fillId="0" borderId="35" xfId="0" applyFont="1" applyBorder="1" applyAlignment="1">
      <alignment horizontal="center" vertical="center"/>
    </xf>
    <xf numFmtId="0" fontId="11" fillId="0" borderId="34" xfId="0" applyFont="1" applyBorder="1" applyAlignment="1">
      <alignment horizontal="center" vertical="center"/>
    </xf>
    <xf numFmtId="0" fontId="11" fillId="0" borderId="45" xfId="0" applyFont="1" applyBorder="1" applyAlignment="1">
      <alignment horizontal="center" vertical="center"/>
    </xf>
    <xf numFmtId="0" fontId="11" fillId="0" borderId="0" xfId="0" applyFont="1" applyBorder="1" applyAlignment="1" applyProtection="1">
      <alignment horizontal="left" vertical="center" indent="1"/>
      <protection locked="0"/>
    </xf>
    <xf numFmtId="0" fontId="11" fillId="0" borderId="51" xfId="0" applyFont="1" applyBorder="1" applyAlignment="1" applyProtection="1">
      <alignment horizontal="left" vertical="center" indent="1"/>
      <protection locked="0"/>
    </xf>
    <xf numFmtId="0" fontId="11" fillId="0" borderId="52" xfId="0" applyFont="1" applyBorder="1" applyAlignment="1" applyProtection="1">
      <alignment horizontal="left" vertical="center" indent="1"/>
      <protection locked="0"/>
    </xf>
    <xf numFmtId="0" fontId="11" fillId="0" borderId="54" xfId="0" applyFont="1" applyBorder="1" applyAlignment="1" applyProtection="1">
      <alignment horizontal="left" vertical="center" indent="1"/>
      <protection locked="0"/>
    </xf>
    <xf numFmtId="0" fontId="10" fillId="0" borderId="0" xfId="0" applyFont="1" applyAlignment="1">
      <alignment horizontal="center" vertical="center"/>
    </xf>
    <xf numFmtId="0" fontId="11" fillId="0" borderId="0" xfId="0" applyFont="1" applyAlignment="1" applyProtection="1">
      <alignment horizontal="center" vertical="center"/>
      <protection locked="0"/>
    </xf>
    <xf numFmtId="177" fontId="11" fillId="0" borderId="0" xfId="0" applyNumberFormat="1" applyFont="1" applyAlignment="1">
      <alignment horizontal="left" vertical="center"/>
    </xf>
    <xf numFmtId="0" fontId="11" fillId="0" borderId="0" xfId="0" applyFont="1" applyAlignment="1">
      <alignment horizontal="left" vertical="center" indent="1"/>
    </xf>
    <xf numFmtId="0" fontId="11" fillId="0" borderId="0" xfId="0" applyFont="1" applyAlignment="1">
      <alignment horizontal="distributed" vertical="center" indent="1"/>
    </xf>
  </cellXfs>
  <cellStyles count="3">
    <cellStyle name="ハイパーリンク" xfId="2" builtinId="8"/>
    <cellStyle name="桁区切り" xfId="1" builtinId="6"/>
    <cellStyle name="標準" xfId="0" builtinId="0"/>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41</xdr:row>
          <xdr:rowOff>190500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276225</xdr:colOff>
      <xdr:row>0</xdr:row>
      <xdr:rowOff>28578</xdr:rowOff>
    </xdr:from>
    <xdr:to>
      <xdr:col>9</xdr:col>
      <xdr:colOff>466725</xdr:colOff>
      <xdr:row>4</xdr:row>
      <xdr:rowOff>0</xdr:rowOff>
    </xdr:to>
    <xdr:sp macro="" textlink="">
      <xdr:nvSpPr>
        <xdr:cNvPr id="2" name="角丸四角形吹き出し 1"/>
        <xdr:cNvSpPr/>
      </xdr:nvSpPr>
      <xdr:spPr>
        <a:xfrm>
          <a:off x="1905000" y="28578"/>
          <a:ext cx="3209925" cy="581022"/>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050" b="1">
            <a:solidFill>
              <a:schemeClr val="tx1"/>
            </a:solidFill>
            <a:latin typeface="Meiryo UI" panose="020B0604030504040204" pitchFamily="50" charset="-128"/>
            <a:ea typeface="Meiryo UI" panose="020B0604030504040204" pitchFamily="50" charset="-128"/>
          </a:endParaRPr>
        </a:p>
        <a:p>
          <a:pPr algn="l"/>
          <a:r>
            <a:rPr kumimoji="1" lang="ja-JP" altLang="en-US" sz="105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05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30</xdr:col>
      <xdr:colOff>238125</xdr:colOff>
      <xdr:row>6</xdr:row>
      <xdr:rowOff>0</xdr:rowOff>
    </xdr:from>
    <xdr:to>
      <xdr:col>31</xdr:col>
      <xdr:colOff>771939</xdr:colOff>
      <xdr:row>7</xdr:row>
      <xdr:rowOff>171449</xdr:rowOff>
    </xdr:to>
    <xdr:sp macro="" textlink="">
      <xdr:nvSpPr>
        <xdr:cNvPr id="2" name="角丸四角形吹き出し 1"/>
        <xdr:cNvSpPr/>
      </xdr:nvSpPr>
      <xdr:spPr>
        <a:xfrm>
          <a:off x="8391525" y="1819275"/>
          <a:ext cx="1391064" cy="428624"/>
        </a:xfrm>
        <a:prstGeom prst="wedgeRoundRectCallout">
          <a:avLst>
            <a:gd name="adj1" fmla="val -64754"/>
            <a:gd name="adj2" fmla="val 1207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b="1" u="sng">
              <a:solidFill>
                <a:srgbClr val="FF0000"/>
              </a:solidFill>
              <a:latin typeface="Meiryo UI" panose="020B0604030504040204" pitchFamily="50" charset="-128"/>
              <a:ea typeface="Meiryo UI" panose="020B0604030504040204" pitchFamily="50" charset="-128"/>
            </a:rPr>
            <a:t>20</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30</xdr:col>
      <xdr:colOff>219075</xdr:colOff>
      <xdr:row>30</xdr:row>
      <xdr:rowOff>114300</xdr:rowOff>
    </xdr:from>
    <xdr:to>
      <xdr:col>32</xdr:col>
      <xdr:colOff>28575</xdr:colOff>
      <xdr:row>32</xdr:row>
      <xdr:rowOff>142874</xdr:rowOff>
    </xdr:to>
    <xdr:sp macro="" textlink="">
      <xdr:nvSpPr>
        <xdr:cNvPr id="3" name="角丸四角形吹き出し 2"/>
        <xdr:cNvSpPr/>
      </xdr:nvSpPr>
      <xdr:spPr>
        <a:xfrm>
          <a:off x="8372475" y="7858125"/>
          <a:ext cx="1524000" cy="514349"/>
        </a:xfrm>
        <a:prstGeom prst="wedgeRoundRectCallout">
          <a:avLst>
            <a:gd name="adj1" fmla="val -64754"/>
            <a:gd name="adj2" fmla="val 1207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　どちらも</a:t>
          </a:r>
          <a:r>
            <a:rPr kumimoji="1" lang="ja-JP" altLang="en-US" sz="1100" b="1" u="sng">
              <a:solidFill>
                <a:srgbClr val="FF0000"/>
              </a:solidFill>
              <a:latin typeface="Meiryo UI" panose="020B0604030504040204" pitchFamily="50" charset="-128"/>
              <a:ea typeface="Meiryo UI" panose="020B0604030504040204" pitchFamily="50" charset="-128"/>
            </a:rPr>
            <a:t>Ｐ＞</a:t>
          </a:r>
          <a:r>
            <a:rPr kumimoji="1" lang="en-US" altLang="ja-JP" sz="1100" b="1" u="sng">
              <a:solidFill>
                <a:srgbClr val="FF0000"/>
              </a:solidFill>
              <a:latin typeface="Meiryo UI" panose="020B0604030504040204" pitchFamily="50" charset="-128"/>
              <a:ea typeface="Meiryo UI" panose="020B0604030504040204" pitchFamily="50" charset="-128"/>
            </a:rPr>
            <a:t>0</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30</xdr:col>
      <xdr:colOff>238125</xdr:colOff>
      <xdr:row>22</xdr:row>
      <xdr:rowOff>133350</xdr:rowOff>
    </xdr:from>
    <xdr:to>
      <xdr:col>31</xdr:col>
      <xdr:colOff>771939</xdr:colOff>
      <xdr:row>24</xdr:row>
      <xdr:rowOff>171449</xdr:rowOff>
    </xdr:to>
    <xdr:sp macro="" textlink="">
      <xdr:nvSpPr>
        <xdr:cNvPr id="5" name="角丸四角形吹き出し 4"/>
        <xdr:cNvSpPr/>
      </xdr:nvSpPr>
      <xdr:spPr>
        <a:xfrm>
          <a:off x="8391525" y="6029325"/>
          <a:ext cx="1391064" cy="514349"/>
        </a:xfrm>
        <a:prstGeom prst="wedgeRoundRectCallout">
          <a:avLst>
            <a:gd name="adj1" fmla="val -64754"/>
            <a:gd name="adj2" fmla="val 1207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b="1" u="sng">
              <a:solidFill>
                <a:srgbClr val="FF0000"/>
              </a:solidFill>
              <a:latin typeface="Meiryo UI" panose="020B0604030504040204" pitchFamily="50" charset="-128"/>
              <a:ea typeface="Meiryo UI" panose="020B0604030504040204" pitchFamily="50" charset="-128"/>
            </a:rPr>
            <a:t>20</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28</xdr:col>
      <xdr:colOff>555252</xdr:colOff>
      <xdr:row>0</xdr:row>
      <xdr:rowOff>58831</xdr:rowOff>
    </xdr:from>
    <xdr:to>
      <xdr:col>35</xdr:col>
      <xdr:colOff>365306</xdr:colOff>
      <xdr:row>3</xdr:row>
      <xdr:rowOff>47280</xdr:rowOff>
    </xdr:to>
    <xdr:sp macro="" textlink="">
      <xdr:nvSpPr>
        <xdr:cNvPr id="6" name="角丸四角形吹き出し 5"/>
        <xdr:cNvSpPr/>
      </xdr:nvSpPr>
      <xdr:spPr>
        <a:xfrm>
          <a:off x="7368428" y="58831"/>
          <a:ext cx="5401790" cy="873714"/>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29</xdr:col>
      <xdr:colOff>202002</xdr:colOff>
      <xdr:row>0</xdr:row>
      <xdr:rowOff>206995</xdr:rowOff>
    </xdr:from>
    <xdr:to>
      <xdr:col>30</xdr:col>
      <xdr:colOff>195100</xdr:colOff>
      <xdr:row>1</xdr:row>
      <xdr:rowOff>146257</xdr:rowOff>
    </xdr:to>
    <xdr:sp macro="" textlink="">
      <xdr:nvSpPr>
        <xdr:cNvPr id="7" name="正方形/長方形 6"/>
        <xdr:cNvSpPr/>
      </xdr:nvSpPr>
      <xdr:spPr>
        <a:xfrm>
          <a:off x="7653914" y="206995"/>
          <a:ext cx="631833" cy="253027"/>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28</xdr:col>
      <xdr:colOff>304800</xdr:colOff>
      <xdr:row>12</xdr:row>
      <xdr:rowOff>47625</xdr:rowOff>
    </xdr:from>
    <xdr:to>
      <xdr:col>32</xdr:col>
      <xdr:colOff>828676</xdr:colOff>
      <xdr:row>15</xdr:row>
      <xdr:rowOff>57149</xdr:rowOff>
    </xdr:to>
    <xdr:sp macro="" textlink="">
      <xdr:nvSpPr>
        <xdr:cNvPr id="8" name="角丸四角形吹き出し 7"/>
        <xdr:cNvSpPr/>
      </xdr:nvSpPr>
      <xdr:spPr>
        <a:xfrm>
          <a:off x="7181850" y="3181350"/>
          <a:ext cx="3514726" cy="923924"/>
        </a:xfrm>
        <a:prstGeom prst="wedgeRoundRectCallout">
          <a:avLst>
            <a:gd name="adj1" fmla="val -58086"/>
            <a:gd name="adj2" fmla="val -36094"/>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年間で最も売上高等が大きい事業が属する業種（主たる業種）を記入。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30</xdr:col>
      <xdr:colOff>361950</xdr:colOff>
      <xdr:row>36</xdr:row>
      <xdr:rowOff>161925</xdr:rowOff>
    </xdr:from>
    <xdr:to>
      <xdr:col>32</xdr:col>
      <xdr:colOff>838200</xdr:colOff>
      <xdr:row>47</xdr:row>
      <xdr:rowOff>57151</xdr:rowOff>
    </xdr:to>
    <xdr:sp macro="" textlink="">
      <xdr:nvSpPr>
        <xdr:cNvPr id="10" name="角丸四角形吹き出し 9"/>
        <xdr:cNvSpPr/>
      </xdr:nvSpPr>
      <xdr:spPr>
        <a:xfrm>
          <a:off x="8515350" y="9534525"/>
          <a:ext cx="2190750" cy="2343151"/>
        </a:xfrm>
        <a:prstGeom prst="wedgeRoundRectCallout">
          <a:avLst>
            <a:gd name="adj1" fmla="val -64506"/>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30</xdr:col>
      <xdr:colOff>485777</xdr:colOff>
      <xdr:row>39</xdr:row>
      <xdr:rowOff>38100</xdr:rowOff>
    </xdr:from>
    <xdr:to>
      <xdr:col>32</xdr:col>
      <xdr:colOff>495301</xdr:colOff>
      <xdr:row>39</xdr:row>
      <xdr:rowOff>266701</xdr:rowOff>
    </xdr:to>
    <xdr:sp macro="" textlink="">
      <xdr:nvSpPr>
        <xdr:cNvPr id="11" name="正方形/長方形 10"/>
        <xdr:cNvSpPr/>
      </xdr:nvSpPr>
      <xdr:spPr>
        <a:xfrm>
          <a:off x="8639177" y="10039350"/>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30</xdr:col>
      <xdr:colOff>485777</xdr:colOff>
      <xdr:row>39</xdr:row>
      <xdr:rowOff>266700</xdr:rowOff>
    </xdr:from>
    <xdr:to>
      <xdr:col>32</xdr:col>
      <xdr:colOff>495301</xdr:colOff>
      <xdr:row>41</xdr:row>
      <xdr:rowOff>1</xdr:rowOff>
    </xdr:to>
    <xdr:sp macro="" textlink="">
      <xdr:nvSpPr>
        <xdr:cNvPr id="12" name="正方形/長方形 11"/>
        <xdr:cNvSpPr/>
      </xdr:nvSpPr>
      <xdr:spPr>
        <a:xfrm>
          <a:off x="8639177" y="10267950"/>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30</xdr:col>
      <xdr:colOff>485777</xdr:colOff>
      <xdr:row>40</xdr:row>
      <xdr:rowOff>180974</xdr:rowOff>
    </xdr:from>
    <xdr:to>
      <xdr:col>32</xdr:col>
      <xdr:colOff>495301</xdr:colOff>
      <xdr:row>41</xdr:row>
      <xdr:rowOff>238124</xdr:rowOff>
    </xdr:to>
    <xdr:sp macro="" textlink="">
      <xdr:nvSpPr>
        <xdr:cNvPr id="13" name="正方形/長方形 12"/>
        <xdr:cNvSpPr/>
      </xdr:nvSpPr>
      <xdr:spPr>
        <a:xfrm>
          <a:off x="8639177" y="10477499"/>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30</xdr:col>
      <xdr:colOff>523877</xdr:colOff>
      <xdr:row>43</xdr:row>
      <xdr:rowOff>0</xdr:rowOff>
    </xdr:from>
    <xdr:to>
      <xdr:col>32</xdr:col>
      <xdr:colOff>533401</xdr:colOff>
      <xdr:row>43</xdr:row>
      <xdr:rowOff>219076</xdr:rowOff>
    </xdr:to>
    <xdr:sp macro="" textlink="">
      <xdr:nvSpPr>
        <xdr:cNvPr id="14" name="正方形/長方形 13"/>
        <xdr:cNvSpPr/>
      </xdr:nvSpPr>
      <xdr:spPr>
        <a:xfrm>
          <a:off x="8677277" y="1097280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30</xdr:col>
      <xdr:colOff>523877</xdr:colOff>
      <xdr:row>43</xdr:row>
      <xdr:rowOff>219075</xdr:rowOff>
    </xdr:from>
    <xdr:to>
      <xdr:col>32</xdr:col>
      <xdr:colOff>533401</xdr:colOff>
      <xdr:row>45</xdr:row>
      <xdr:rowOff>19051</xdr:rowOff>
    </xdr:to>
    <xdr:sp macro="" textlink="">
      <xdr:nvSpPr>
        <xdr:cNvPr id="15" name="正方形/長方形 14"/>
        <xdr:cNvSpPr/>
      </xdr:nvSpPr>
      <xdr:spPr>
        <a:xfrm>
          <a:off x="8677277" y="1119187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30</xdr:col>
      <xdr:colOff>523876</xdr:colOff>
      <xdr:row>45</xdr:row>
      <xdr:rowOff>19050</xdr:rowOff>
    </xdr:from>
    <xdr:to>
      <xdr:col>32</xdr:col>
      <xdr:colOff>533401</xdr:colOff>
      <xdr:row>46</xdr:row>
      <xdr:rowOff>57150</xdr:rowOff>
    </xdr:to>
    <xdr:sp macro="" textlink="">
      <xdr:nvSpPr>
        <xdr:cNvPr id="16" name="正方形/長方形 15"/>
        <xdr:cNvSpPr/>
      </xdr:nvSpPr>
      <xdr:spPr>
        <a:xfrm>
          <a:off x="8677276" y="11410950"/>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28</xdr:col>
      <xdr:colOff>95250</xdr:colOff>
      <xdr:row>9</xdr:row>
      <xdr:rowOff>19050</xdr:rowOff>
    </xdr:from>
    <xdr:to>
      <xdr:col>32</xdr:col>
      <xdr:colOff>302309</xdr:colOff>
      <xdr:row>10</xdr:row>
      <xdr:rowOff>104340</xdr:rowOff>
    </xdr:to>
    <xdr:sp macro="" textlink="">
      <xdr:nvSpPr>
        <xdr:cNvPr id="17" name="角丸四角形吹き出し 16"/>
        <xdr:cNvSpPr/>
      </xdr:nvSpPr>
      <xdr:spPr>
        <a:xfrm>
          <a:off x="6972300" y="2505075"/>
          <a:ext cx="3197909" cy="390090"/>
        </a:xfrm>
        <a:prstGeom prst="wedgeRoundRectCallout">
          <a:avLst>
            <a:gd name="adj1" fmla="val -56760"/>
            <a:gd name="adj2" fmla="val -155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「金融機関名の記入」及び「該当項目」にチェック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247650</xdr:colOff>
      <xdr:row>12</xdr:row>
      <xdr:rowOff>95250</xdr:rowOff>
    </xdr:from>
    <xdr:to>
      <xdr:col>13</xdr:col>
      <xdr:colOff>123825</xdr:colOff>
      <xdr:row>15</xdr:row>
      <xdr:rowOff>171449</xdr:rowOff>
    </xdr:to>
    <xdr:sp macro="" textlink="">
      <xdr:nvSpPr>
        <xdr:cNvPr id="7" name="角丸四角形吹き出し 6"/>
        <xdr:cNvSpPr/>
      </xdr:nvSpPr>
      <xdr:spPr>
        <a:xfrm>
          <a:off x="7048500" y="3686175"/>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419100</xdr:colOff>
      <xdr:row>12</xdr:row>
      <xdr:rowOff>76199</xdr:rowOff>
    </xdr:from>
    <xdr:to>
      <xdr:col>8</xdr:col>
      <xdr:colOff>665775</xdr:colOff>
      <xdr:row>12</xdr:row>
      <xdr:rowOff>322874</xdr:rowOff>
    </xdr:to>
    <xdr:grpSp>
      <xdr:nvGrpSpPr>
        <xdr:cNvPr id="3" name="グループ化 2"/>
        <xdr:cNvGrpSpPr/>
      </xdr:nvGrpSpPr>
      <xdr:grpSpPr>
        <a:xfrm>
          <a:off x="6534150" y="3667124"/>
          <a:ext cx="246675" cy="246675"/>
          <a:chOff x="7296150" y="2181224"/>
          <a:chExt cx="246675" cy="246675"/>
        </a:xfrm>
      </xdr:grpSpPr>
      <xdr:sp macro="" textlink="">
        <xdr:nvSpPr>
          <xdr:cNvPr id="2" name="楕円 1"/>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9" name="楕円 8"/>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77" customWidth="1"/>
    <col min="2" max="2" width="3.375" style="77" customWidth="1"/>
    <col min="3" max="3" width="3" style="77" customWidth="1"/>
    <col min="4" max="4" width="5.25" style="77" customWidth="1"/>
    <col min="5" max="5" width="9.625" style="77" customWidth="1"/>
    <col min="6" max="6" width="60.625" style="77" customWidth="1"/>
    <col min="7" max="7" width="1.875" style="77" customWidth="1"/>
    <col min="8" max="16384" width="9" style="77"/>
  </cols>
  <sheetData>
    <row r="1" spans="2:6" ht="11.25" customHeight="1" x14ac:dyDescent="0.15"/>
    <row r="2" spans="2:6" ht="94.5" customHeight="1" x14ac:dyDescent="0.15">
      <c r="B2" s="115" t="s">
        <v>126</v>
      </c>
      <c r="C2" s="116"/>
      <c r="D2" s="116"/>
      <c r="E2" s="116"/>
      <c r="F2" s="117"/>
    </row>
    <row r="3" spans="2:6" ht="15.95" customHeight="1" x14ac:dyDescent="0.15">
      <c r="B3" s="78"/>
      <c r="C3" s="79" t="s">
        <v>127</v>
      </c>
      <c r="D3" s="80"/>
      <c r="E3" s="80"/>
      <c r="F3" s="81"/>
    </row>
    <row r="4" spans="2:6" ht="15.95" customHeight="1" x14ac:dyDescent="0.15">
      <c r="B4" s="78"/>
      <c r="C4" s="79" t="s">
        <v>128</v>
      </c>
      <c r="D4" s="80"/>
      <c r="E4" s="80"/>
      <c r="F4" s="81"/>
    </row>
    <row r="5" spans="2:6" ht="15.95" customHeight="1" x14ac:dyDescent="0.15">
      <c r="B5" s="78"/>
      <c r="C5" s="82" t="s">
        <v>129</v>
      </c>
      <c r="D5" s="80"/>
      <c r="E5" s="80"/>
      <c r="F5" s="81"/>
    </row>
    <row r="6" spans="2:6" ht="10.5" customHeight="1" x14ac:dyDescent="0.15">
      <c r="B6" s="83"/>
      <c r="C6" s="84"/>
      <c r="D6" s="84"/>
      <c r="E6" s="84"/>
      <c r="F6" s="85"/>
    </row>
    <row r="7" spans="2:6" ht="8.25" customHeight="1" x14ac:dyDescent="0.15"/>
    <row r="8" spans="2:6" ht="16.5" x14ac:dyDescent="0.15">
      <c r="B8" s="86" t="s">
        <v>130</v>
      </c>
    </row>
    <row r="9" spans="2:6" ht="9" customHeight="1" x14ac:dyDescent="0.15">
      <c r="B9" s="86"/>
    </row>
    <row r="10" spans="2:6" ht="15.95" customHeight="1" x14ac:dyDescent="0.15">
      <c r="C10" s="87" t="s">
        <v>131</v>
      </c>
      <c r="D10" s="88" t="s">
        <v>132</v>
      </c>
      <c r="E10" s="89"/>
      <c r="F10" s="89"/>
    </row>
    <row r="11" spans="2:6" ht="15.95" customHeight="1" x14ac:dyDescent="0.15">
      <c r="C11" s="89"/>
      <c r="D11" s="90" t="s">
        <v>133</v>
      </c>
      <c r="E11" s="118" t="s">
        <v>134</v>
      </c>
      <c r="F11" s="118"/>
    </row>
    <row r="12" spans="2:6" ht="15.95" customHeight="1" x14ac:dyDescent="0.15">
      <c r="C12" s="89"/>
      <c r="D12" s="88" t="s">
        <v>135</v>
      </c>
      <c r="E12" s="89"/>
      <c r="F12" s="89"/>
    </row>
    <row r="13" spans="2:6" ht="9" customHeight="1" x14ac:dyDescent="0.15">
      <c r="C13" s="89"/>
      <c r="D13" s="88"/>
      <c r="E13" s="89"/>
      <c r="F13" s="89"/>
    </row>
    <row r="14" spans="2:6" ht="15.95" customHeight="1" x14ac:dyDescent="0.15">
      <c r="C14" s="87" t="s">
        <v>131</v>
      </c>
      <c r="D14" s="88" t="s">
        <v>136</v>
      </c>
      <c r="E14" s="89"/>
      <c r="F14" s="89"/>
    </row>
    <row r="15" spans="2:6" ht="15.95" customHeight="1" x14ac:dyDescent="0.15">
      <c r="C15" s="89"/>
      <c r="D15" s="88" t="s">
        <v>137</v>
      </c>
      <c r="E15" s="89"/>
      <c r="F15" s="89"/>
    </row>
    <row r="16" spans="2:6" ht="15.95" customHeight="1" x14ac:dyDescent="0.15">
      <c r="C16" s="89"/>
      <c r="D16" s="88" t="s">
        <v>138</v>
      </c>
      <c r="E16" s="89"/>
      <c r="F16" s="89"/>
    </row>
    <row r="17" spans="2:6" ht="9" customHeight="1" x14ac:dyDescent="0.15">
      <c r="C17" s="89"/>
      <c r="D17" s="88"/>
      <c r="E17" s="89"/>
      <c r="F17" s="89"/>
    </row>
    <row r="18" spans="2:6" ht="15.95" customHeight="1" x14ac:dyDescent="0.15">
      <c r="C18" s="87" t="s">
        <v>131</v>
      </c>
      <c r="D18" s="88" t="s">
        <v>139</v>
      </c>
      <c r="E18" s="89"/>
      <c r="F18" s="89"/>
    </row>
    <row r="19" spans="2:6" ht="15.95" customHeight="1" x14ac:dyDescent="0.15">
      <c r="C19" s="87"/>
      <c r="D19" s="88" t="s">
        <v>140</v>
      </c>
      <c r="E19" s="89"/>
      <c r="F19" s="89"/>
    </row>
    <row r="20" spans="2:6" ht="15.95" customHeight="1" x14ac:dyDescent="0.15">
      <c r="C20" s="89"/>
      <c r="D20" s="88" t="s">
        <v>141</v>
      </c>
      <c r="E20" s="89"/>
      <c r="F20" s="89"/>
    </row>
    <row r="22" spans="2:6" ht="16.5" x14ac:dyDescent="0.15">
      <c r="B22" s="86" t="s">
        <v>142</v>
      </c>
    </row>
    <row r="23" spans="2:6" ht="9" customHeight="1" x14ac:dyDescent="0.15">
      <c r="B23" s="86"/>
    </row>
    <row r="24" spans="2:6" ht="15.95" customHeight="1" x14ac:dyDescent="0.15">
      <c r="C24" s="91" t="s">
        <v>131</v>
      </c>
      <c r="D24" s="92" t="s">
        <v>143</v>
      </c>
      <c r="E24" s="92"/>
      <c r="F24" s="93"/>
    </row>
    <row r="25" spans="2:6" ht="15.95" customHeight="1" x14ac:dyDescent="0.15">
      <c r="C25" s="94"/>
      <c r="D25" s="80"/>
      <c r="E25" s="95" t="s">
        <v>144</v>
      </c>
      <c r="F25" s="96"/>
    </row>
    <row r="26" spans="2:6" ht="15.95" customHeight="1" x14ac:dyDescent="0.15">
      <c r="C26" s="94"/>
      <c r="D26" s="80"/>
      <c r="E26" s="95" t="s">
        <v>145</v>
      </c>
      <c r="F26" s="96"/>
    </row>
    <row r="27" spans="2:6" ht="15.95" customHeight="1" x14ac:dyDescent="0.15">
      <c r="C27" s="94"/>
      <c r="D27" s="80"/>
      <c r="E27" s="95" t="s">
        <v>146</v>
      </c>
      <c r="F27" s="96"/>
    </row>
    <row r="28" spans="2:6" ht="15.95" customHeight="1" x14ac:dyDescent="0.15">
      <c r="C28" s="94"/>
      <c r="D28" s="80"/>
      <c r="E28" s="95" t="s">
        <v>170</v>
      </c>
      <c r="F28" s="96"/>
    </row>
    <row r="29" spans="2:6" ht="15.95" customHeight="1" x14ac:dyDescent="0.15">
      <c r="C29" s="94"/>
      <c r="D29" s="80"/>
      <c r="E29" s="95" t="s">
        <v>147</v>
      </c>
      <c r="F29" s="96"/>
    </row>
    <row r="30" spans="2:6" ht="15.95" hidden="1" customHeight="1" x14ac:dyDescent="0.15">
      <c r="C30" s="94"/>
      <c r="D30" s="80"/>
      <c r="E30" s="97" t="s">
        <v>148</v>
      </c>
      <c r="F30" s="96" t="s">
        <v>149</v>
      </c>
    </row>
    <row r="31" spans="2:6" ht="15.95" customHeight="1" x14ac:dyDescent="0.15">
      <c r="C31" s="94"/>
      <c r="D31" s="80"/>
      <c r="E31" s="97" t="s">
        <v>148</v>
      </c>
      <c r="F31" s="96" t="s">
        <v>150</v>
      </c>
    </row>
    <row r="32" spans="2:6" ht="15.95" customHeight="1" x14ac:dyDescent="0.15">
      <c r="C32" s="94"/>
      <c r="D32" s="98"/>
      <c r="E32" s="97" t="s">
        <v>151</v>
      </c>
      <c r="F32" s="81"/>
    </row>
    <row r="33" spans="3:6" ht="15.95" customHeight="1" x14ac:dyDescent="0.15">
      <c r="C33" s="99"/>
      <c r="D33" s="100"/>
      <c r="E33" s="119" t="s">
        <v>152</v>
      </c>
      <c r="F33" s="120"/>
    </row>
    <row r="34" spans="3:6" s="102" customFormat="1" ht="8.25" customHeight="1" x14ac:dyDescent="0.15">
      <c r="C34" s="101"/>
      <c r="E34" s="103"/>
      <c r="F34" s="104"/>
    </row>
    <row r="35" spans="3:6" ht="15.95" customHeight="1" x14ac:dyDescent="0.15">
      <c r="C35" s="91" t="s">
        <v>131</v>
      </c>
      <c r="D35" s="92" t="s">
        <v>153</v>
      </c>
      <c r="E35" s="105"/>
      <c r="F35" s="106"/>
    </row>
    <row r="36" spans="3:6" ht="15.95" customHeight="1" x14ac:dyDescent="0.15">
      <c r="C36" s="78"/>
      <c r="D36" s="80"/>
      <c r="E36" s="107" t="s">
        <v>154</v>
      </c>
      <c r="F36" s="96"/>
    </row>
    <row r="37" spans="3:6" ht="15.95" customHeight="1" x14ac:dyDescent="0.15">
      <c r="C37" s="78"/>
      <c r="D37" s="80"/>
      <c r="E37" s="107" t="s">
        <v>155</v>
      </c>
      <c r="F37" s="96"/>
    </row>
    <row r="38" spans="3:6" ht="15.95" customHeight="1" x14ac:dyDescent="0.15">
      <c r="C38" s="78"/>
      <c r="D38" s="80"/>
      <c r="E38" s="95" t="s">
        <v>146</v>
      </c>
      <c r="F38" s="96"/>
    </row>
    <row r="39" spans="3:6" ht="15.95" customHeight="1" x14ac:dyDescent="0.15">
      <c r="C39" s="78"/>
      <c r="D39" s="80"/>
      <c r="E39" s="95" t="s">
        <v>156</v>
      </c>
      <c r="F39" s="96"/>
    </row>
    <row r="40" spans="3:6" ht="15.95" customHeight="1" x14ac:dyDescent="0.15">
      <c r="C40" s="78"/>
      <c r="D40" s="80"/>
      <c r="E40" s="97" t="s">
        <v>148</v>
      </c>
      <c r="F40" s="96" t="s">
        <v>157</v>
      </c>
    </row>
    <row r="41" spans="3:6" ht="15.95" hidden="1" customHeight="1" x14ac:dyDescent="0.15">
      <c r="C41" s="78"/>
      <c r="D41" s="80"/>
      <c r="E41" s="97" t="s">
        <v>148</v>
      </c>
      <c r="F41" s="96" t="s">
        <v>158</v>
      </c>
    </row>
    <row r="42" spans="3:6" ht="15.95" customHeight="1" x14ac:dyDescent="0.15">
      <c r="C42" s="78"/>
      <c r="D42" s="80"/>
      <c r="E42" s="97" t="s">
        <v>148</v>
      </c>
      <c r="F42" s="96" t="s">
        <v>159</v>
      </c>
    </row>
    <row r="43" spans="3:6" ht="15.95" customHeight="1" x14ac:dyDescent="0.15">
      <c r="C43" s="83"/>
      <c r="D43" s="84"/>
      <c r="E43" s="108" t="s">
        <v>148</v>
      </c>
      <c r="F43" s="109" t="s">
        <v>160</v>
      </c>
    </row>
    <row r="44" spans="3:6" ht="10.5" customHeight="1" x14ac:dyDescent="0.15"/>
    <row r="45" spans="3:6" ht="15.95" customHeight="1" x14ac:dyDescent="0.15">
      <c r="C45" s="121" t="s">
        <v>161</v>
      </c>
      <c r="D45" s="122"/>
      <c r="E45" s="123"/>
      <c r="F45" s="110" t="s">
        <v>162</v>
      </c>
    </row>
    <row r="46" spans="3:6" ht="15.95" customHeight="1" x14ac:dyDescent="0.15">
      <c r="C46" s="124"/>
      <c r="D46" s="125"/>
      <c r="E46" s="126"/>
      <c r="F46" s="111" t="s">
        <v>163</v>
      </c>
    </row>
  </sheetData>
  <sheetProtection algorithmName="SHA-512" hashValue="oCjy2pVnqYLsj67N4rf3jJB0NJrYL5w2PuZB7jY+LJEOEUsQ7pRt9UHk8azip/SHWrS0eeSeSyPVceRwtahZFQ==" saltValue="9kfBgA3NnkbtcOfNeCdHvg==" spinCount="100000" sheet="1" objects="1" scenarios="1"/>
  <mergeCells count="4">
    <mergeCell ref="B2:F2"/>
    <mergeCell ref="E11:F11"/>
    <mergeCell ref="E33:F33"/>
    <mergeCell ref="C45:E46"/>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4</xdr:col>
                    <xdr:colOff>409575</xdr:colOff>
                    <xdr:row>39</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view="pageBreakPreview" zoomScaleNormal="100" zoomScaleSheetLayoutView="100" workbookViewId="0">
      <selection sqref="A1:N1"/>
    </sheetView>
  </sheetViews>
  <sheetFormatPr defaultRowHeight="12.75" x14ac:dyDescent="0.15"/>
  <cols>
    <col min="1" max="1" width="2.5" style="5" customWidth="1"/>
    <col min="2" max="3" width="4.875" style="5" customWidth="1"/>
    <col min="4" max="7" width="9.125" style="5" customWidth="1"/>
    <col min="8" max="8" width="3.125" style="5" customWidth="1"/>
    <col min="9" max="10" width="9.125" style="5" customWidth="1"/>
    <col min="11" max="11" width="6.625" style="5" customWidth="1"/>
    <col min="12" max="12" width="5.625" style="5" customWidth="1"/>
    <col min="13" max="13" width="4.125" style="5" customWidth="1"/>
    <col min="14" max="14" width="2.5" style="5" customWidth="1"/>
    <col min="15" max="16384" width="9" style="5"/>
  </cols>
  <sheetData>
    <row r="1" spans="1:28" ht="13.5" thickBot="1" x14ac:dyDescent="0.2">
      <c r="A1" s="165" t="s">
        <v>15</v>
      </c>
      <c r="B1" s="165"/>
      <c r="C1" s="165"/>
      <c r="D1" s="165"/>
      <c r="E1" s="165"/>
      <c r="F1" s="166"/>
      <c r="G1" s="166"/>
      <c r="H1" s="166"/>
      <c r="I1" s="166"/>
      <c r="J1" s="166"/>
      <c r="K1" s="166"/>
      <c r="L1" s="166"/>
      <c r="M1" s="166"/>
      <c r="N1" s="166"/>
    </row>
    <row r="2" spans="1:28" ht="15" customHeight="1" thickBot="1" x14ac:dyDescent="0.2">
      <c r="A2" s="167"/>
      <c r="B2" s="168"/>
      <c r="C2" s="168"/>
      <c r="D2" s="168"/>
      <c r="E2" s="169"/>
      <c r="F2" s="170"/>
      <c r="G2" s="166"/>
      <c r="H2" s="166"/>
      <c r="I2" s="166"/>
      <c r="J2" s="166"/>
      <c r="K2" s="166"/>
      <c r="L2" s="166"/>
      <c r="M2" s="166"/>
      <c r="N2" s="166"/>
    </row>
    <row r="3" spans="1:28" ht="15" customHeight="1" x14ac:dyDescent="0.15">
      <c r="A3" s="171"/>
      <c r="B3" s="171"/>
      <c r="C3" s="171"/>
      <c r="D3" s="171"/>
      <c r="E3" s="171"/>
      <c r="F3" s="166"/>
      <c r="G3" s="166"/>
      <c r="H3" s="166"/>
      <c r="I3" s="166"/>
      <c r="J3" s="166"/>
      <c r="K3" s="166"/>
      <c r="L3" s="166"/>
      <c r="M3" s="166"/>
      <c r="N3" s="166"/>
    </row>
    <row r="4" spans="1:28" ht="5.0999999999999996" customHeight="1" x14ac:dyDescent="0.15"/>
    <row r="5" spans="1:28" ht="15" customHeight="1" x14ac:dyDescent="0.15">
      <c r="A5" s="5" t="s">
        <v>122</v>
      </c>
    </row>
    <row r="6" spans="1:28" ht="5.0999999999999996" customHeight="1" x14ac:dyDescent="0.15">
      <c r="A6" s="6"/>
      <c r="B6" s="7"/>
      <c r="C6" s="7"/>
      <c r="D6" s="7"/>
      <c r="E6" s="7"/>
      <c r="F6" s="7"/>
      <c r="G6" s="7"/>
      <c r="H6" s="7"/>
      <c r="I6" s="7"/>
      <c r="J6" s="7"/>
      <c r="K6" s="7"/>
      <c r="L6" s="7"/>
      <c r="M6" s="7"/>
      <c r="N6" s="8"/>
    </row>
    <row r="7" spans="1:28" ht="15" customHeight="1" x14ac:dyDescent="0.15">
      <c r="A7" s="152" t="s">
        <v>116</v>
      </c>
      <c r="B7" s="132"/>
      <c r="C7" s="132"/>
      <c r="D7" s="132"/>
      <c r="E7" s="132"/>
      <c r="F7" s="132"/>
      <c r="G7" s="132"/>
      <c r="H7" s="132"/>
      <c r="I7" s="132"/>
      <c r="J7" s="132"/>
      <c r="K7" s="132"/>
      <c r="L7" s="132"/>
      <c r="M7" s="132"/>
      <c r="N7" s="153"/>
    </row>
    <row r="8" spans="1:28" ht="5.0999999999999996" customHeight="1" x14ac:dyDescent="0.15">
      <c r="A8" s="9"/>
      <c r="B8" s="10"/>
      <c r="C8" s="10"/>
      <c r="D8" s="10"/>
      <c r="E8" s="10"/>
      <c r="F8" s="10"/>
      <c r="G8" s="10"/>
      <c r="H8" s="10"/>
      <c r="I8" s="10"/>
      <c r="J8" s="10"/>
      <c r="K8" s="10"/>
      <c r="L8" s="10"/>
      <c r="M8" s="10"/>
      <c r="N8" s="11"/>
    </row>
    <row r="9" spans="1:28" ht="15" customHeight="1" x14ac:dyDescent="0.15">
      <c r="A9" s="9"/>
      <c r="B9" s="10"/>
      <c r="C9" s="10"/>
      <c r="D9" s="10"/>
      <c r="E9" s="10"/>
      <c r="F9" s="10"/>
      <c r="G9" s="10"/>
      <c r="H9" s="10"/>
      <c r="I9" s="10"/>
      <c r="J9" s="157" t="str">
        <f>IF('影響状況表（5ロ③）'!M41="","令和　　年　　月　　日",'影響状況表（5ロ③）'!M41)</f>
        <v>令和　　年　　月　　日</v>
      </c>
      <c r="K9" s="157"/>
      <c r="L9" s="157"/>
      <c r="M9" s="157"/>
      <c r="N9" s="11"/>
    </row>
    <row r="10" spans="1:28" ht="15" customHeight="1" x14ac:dyDescent="0.15">
      <c r="A10" s="9"/>
      <c r="B10" s="12" t="s">
        <v>16</v>
      </c>
      <c r="C10" s="12"/>
      <c r="D10" s="10"/>
      <c r="E10" s="10"/>
      <c r="F10" s="10"/>
      <c r="G10" s="10"/>
      <c r="H10" s="10"/>
      <c r="I10" s="10"/>
      <c r="J10" s="10"/>
      <c r="K10" s="10"/>
      <c r="L10" s="10"/>
      <c r="M10" s="10"/>
      <c r="N10" s="11"/>
    </row>
    <row r="11" spans="1:28" ht="17.25" customHeight="1" x14ac:dyDescent="0.15">
      <c r="A11" s="9"/>
      <c r="B11" s="10"/>
      <c r="C11" s="10"/>
      <c r="D11" s="10"/>
      <c r="E11" s="10"/>
      <c r="F11" s="13" t="s">
        <v>9</v>
      </c>
      <c r="G11" s="13" t="s">
        <v>17</v>
      </c>
      <c r="H11" s="158" t="str">
        <f>IF('影響状況表（5ロ③）'!T42="","",'影響状況表（5ロ③）'!T42)</f>
        <v/>
      </c>
      <c r="I11" s="158"/>
      <c r="J11" s="158"/>
      <c r="K11" s="158"/>
      <c r="L11" s="158"/>
      <c r="M11" s="158"/>
      <c r="N11" s="159"/>
    </row>
    <row r="12" spans="1:28" ht="17.25" customHeight="1" x14ac:dyDescent="0.15">
      <c r="A12" s="9"/>
      <c r="B12" s="10"/>
      <c r="C12" s="10"/>
      <c r="D12" s="10"/>
      <c r="E12" s="10"/>
      <c r="G12" s="132" t="s">
        <v>18</v>
      </c>
      <c r="H12" s="158" t="str">
        <f>IF('影響状況表（5ロ③）'!T43="","",'影響状況表（5ロ③）'!T43)</f>
        <v/>
      </c>
      <c r="I12" s="158"/>
      <c r="J12" s="158"/>
      <c r="K12" s="158"/>
      <c r="L12" s="158"/>
      <c r="M12" s="158"/>
      <c r="N12" s="159"/>
    </row>
    <row r="13" spans="1:28" ht="17.25" customHeight="1" x14ac:dyDescent="0.15">
      <c r="A13" s="9"/>
      <c r="B13" s="10"/>
      <c r="C13" s="10"/>
      <c r="D13" s="10"/>
      <c r="E13" s="10"/>
      <c r="F13" s="10"/>
      <c r="G13" s="132"/>
      <c r="H13" s="158" t="str">
        <f>IF('影響状況表（5ロ③）'!T44="","",'影響状況表（5ロ③）'!T44)</f>
        <v/>
      </c>
      <c r="I13" s="158"/>
      <c r="J13" s="158"/>
      <c r="K13" s="158"/>
      <c r="L13" s="158"/>
      <c r="M13" s="158"/>
      <c r="N13" s="159"/>
    </row>
    <row r="14" spans="1:28" ht="9" customHeight="1" x14ac:dyDescent="0.15">
      <c r="A14" s="9"/>
      <c r="B14" s="10"/>
      <c r="C14" s="10"/>
      <c r="D14" s="10"/>
      <c r="E14" s="10"/>
      <c r="F14" s="10"/>
      <c r="G14" s="10"/>
      <c r="H14" s="10"/>
      <c r="I14" s="10"/>
      <c r="J14" s="10"/>
      <c r="L14" s="33" t="s">
        <v>45</v>
      </c>
      <c r="M14" s="10"/>
      <c r="N14" s="11"/>
    </row>
    <row r="15" spans="1:28" ht="54" customHeight="1" x14ac:dyDescent="0.15">
      <c r="A15" s="9"/>
      <c r="B15" s="164" t="s">
        <v>44</v>
      </c>
      <c r="C15" s="164"/>
      <c r="D15" s="164"/>
      <c r="E15" s="164"/>
      <c r="F15" s="164"/>
      <c r="G15" s="164"/>
      <c r="H15" s="164"/>
      <c r="I15" s="164"/>
      <c r="J15" s="164"/>
      <c r="K15" s="164"/>
      <c r="L15" s="164"/>
      <c r="M15" s="164"/>
      <c r="N15" s="11"/>
      <c r="Q15" s="14"/>
      <c r="R15" s="14"/>
      <c r="S15" s="14"/>
      <c r="T15" s="14"/>
      <c r="U15" s="14"/>
      <c r="V15" s="14"/>
      <c r="W15" s="14"/>
      <c r="X15" s="14"/>
      <c r="Y15" s="14"/>
      <c r="Z15" s="14"/>
      <c r="AA15" s="14"/>
      <c r="AB15" s="14"/>
    </row>
    <row r="16" spans="1:28" ht="5.0999999999999996" customHeight="1" thickBot="1" x14ac:dyDescent="0.2">
      <c r="A16" s="9"/>
      <c r="B16" s="15"/>
      <c r="C16" s="10"/>
      <c r="D16" s="10"/>
      <c r="E16" s="10"/>
      <c r="F16" s="10"/>
      <c r="G16" s="10"/>
      <c r="J16" s="10"/>
      <c r="K16" s="10"/>
      <c r="L16" s="10"/>
      <c r="M16" s="10"/>
      <c r="N16" s="11"/>
    </row>
    <row r="17" spans="1:14" ht="15" customHeight="1" thickBot="1" x14ac:dyDescent="0.2">
      <c r="A17" s="9"/>
      <c r="B17" s="160" t="str">
        <f>'影響状況表（5ロ③）'!AF13&amp;" "&amp;'影響状況表（5ロ③）'!H13</f>
        <v xml:space="preserve"> </v>
      </c>
      <c r="C17" s="161"/>
      <c r="D17" s="161"/>
      <c r="E17" s="162"/>
      <c r="F17" s="163" t="str">
        <f>'影響状況表（5ロ③）'!AF14&amp;" "&amp;'影響状況表（5ロ③）'!H14</f>
        <v xml:space="preserve"> </v>
      </c>
      <c r="G17" s="156"/>
      <c r="H17" s="156"/>
      <c r="I17" s="156"/>
      <c r="J17" s="156" t="str">
        <f>'影響状況表（5ロ③）'!AF15&amp;" "&amp;'影響状況表（5ロ③）'!H15</f>
        <v xml:space="preserve"> </v>
      </c>
      <c r="K17" s="156"/>
      <c r="L17" s="156"/>
      <c r="M17" s="156"/>
      <c r="N17" s="11"/>
    </row>
    <row r="18" spans="1:14" ht="15" customHeight="1" x14ac:dyDescent="0.15">
      <c r="A18" s="9"/>
      <c r="B18" s="155" t="str">
        <f>'影響状況表（5ロ③）'!AF16&amp;" "&amp;'影響状況表（5ロ③）'!H16</f>
        <v xml:space="preserve"> </v>
      </c>
      <c r="C18" s="155"/>
      <c r="D18" s="155"/>
      <c r="E18" s="155"/>
      <c r="F18" s="156" t="str">
        <f>'影響状況表（5ロ③）'!AF17&amp;" "&amp;'影響状況表（5ロ③）'!H17</f>
        <v xml:space="preserve"> </v>
      </c>
      <c r="G18" s="156"/>
      <c r="H18" s="156"/>
      <c r="I18" s="156"/>
      <c r="J18" s="156" t="str">
        <f>'影響状況表（5ロ③）'!AF18&amp;" "&amp;'影響状況表（5ロ③）'!H18</f>
        <v xml:space="preserve"> </v>
      </c>
      <c r="K18" s="156"/>
      <c r="L18" s="156"/>
      <c r="M18" s="156"/>
      <c r="N18" s="11"/>
    </row>
    <row r="19" spans="1:14" ht="39.75" customHeight="1" x14ac:dyDescent="0.15">
      <c r="A19" s="9"/>
      <c r="B19" s="151" t="s">
        <v>19</v>
      </c>
      <c r="C19" s="151"/>
      <c r="D19" s="151"/>
      <c r="E19" s="151"/>
      <c r="F19" s="151"/>
      <c r="G19" s="151"/>
      <c r="H19" s="151"/>
      <c r="I19" s="151"/>
      <c r="J19" s="151"/>
      <c r="K19" s="151"/>
      <c r="L19" s="151"/>
      <c r="M19" s="151"/>
      <c r="N19" s="11"/>
    </row>
    <row r="20" spans="1:14" ht="5.0999999999999996" customHeight="1" x14ac:dyDescent="0.15">
      <c r="A20" s="9"/>
      <c r="B20" s="10"/>
      <c r="C20" s="10"/>
      <c r="D20" s="10"/>
      <c r="E20" s="10"/>
      <c r="F20" s="10"/>
      <c r="G20" s="10"/>
      <c r="H20" s="10"/>
      <c r="I20" s="10"/>
      <c r="J20" s="10"/>
      <c r="K20" s="10"/>
      <c r="L20" s="10"/>
      <c r="M20" s="10"/>
      <c r="N20" s="11"/>
    </row>
    <row r="21" spans="1:14" x14ac:dyDescent="0.15">
      <c r="A21" s="152" t="s">
        <v>20</v>
      </c>
      <c r="B21" s="132"/>
      <c r="C21" s="132"/>
      <c r="D21" s="132"/>
      <c r="E21" s="132"/>
      <c r="F21" s="132"/>
      <c r="G21" s="132"/>
      <c r="H21" s="132"/>
      <c r="I21" s="132"/>
      <c r="J21" s="132"/>
      <c r="K21" s="132"/>
      <c r="L21" s="132"/>
      <c r="M21" s="132"/>
      <c r="N21" s="153"/>
    </row>
    <row r="22" spans="1:14" ht="5.0999999999999996" customHeight="1" x14ac:dyDescent="0.15">
      <c r="A22" s="9"/>
      <c r="B22" s="10"/>
      <c r="C22" s="10"/>
      <c r="D22" s="10"/>
      <c r="E22" s="10"/>
      <c r="F22" s="10"/>
      <c r="G22" s="10"/>
      <c r="H22" s="10"/>
      <c r="I22" s="10"/>
      <c r="J22" s="10"/>
      <c r="K22" s="10"/>
      <c r="L22" s="10"/>
      <c r="M22" s="10"/>
      <c r="N22" s="11"/>
    </row>
    <row r="23" spans="1:14" ht="18" customHeight="1" x14ac:dyDescent="0.15">
      <c r="A23" s="9"/>
      <c r="B23" s="34" t="s">
        <v>62</v>
      </c>
      <c r="C23" s="10"/>
      <c r="D23" s="10"/>
      <c r="E23" s="10"/>
      <c r="F23" s="10"/>
      <c r="G23" s="10"/>
      <c r="H23" s="10"/>
      <c r="I23" s="10"/>
      <c r="J23" s="10"/>
      <c r="K23" s="10"/>
      <c r="L23" s="10"/>
      <c r="M23" s="10"/>
      <c r="N23" s="11"/>
    </row>
    <row r="24" spans="1:14" ht="9" customHeight="1" x14ac:dyDescent="0.15">
      <c r="A24" s="9"/>
      <c r="C24" s="154" t="s">
        <v>49</v>
      </c>
      <c r="D24" s="45" t="s">
        <v>46</v>
      </c>
      <c r="E24" s="129" t="s">
        <v>48</v>
      </c>
      <c r="F24" s="130" t="s">
        <v>47</v>
      </c>
      <c r="H24" s="10"/>
      <c r="I24" s="10"/>
      <c r="J24" s="133" t="s">
        <v>50</v>
      </c>
      <c r="K24" s="148" t="str">
        <f>'影響状況表（5ロ③）'!AC7</f>
        <v/>
      </c>
      <c r="L24" s="148"/>
      <c r="M24" s="127" t="s">
        <v>21</v>
      </c>
      <c r="N24" s="11"/>
    </row>
    <row r="25" spans="1:14" ht="9" customHeight="1" x14ac:dyDescent="0.15">
      <c r="A25" s="9"/>
      <c r="B25" s="10"/>
      <c r="C25" s="154"/>
      <c r="D25" s="46" t="s">
        <v>22</v>
      </c>
      <c r="E25" s="129"/>
      <c r="F25" s="131"/>
      <c r="H25" s="10"/>
      <c r="I25" s="10"/>
      <c r="J25" s="133"/>
      <c r="K25" s="149"/>
      <c r="L25" s="149"/>
      <c r="M25" s="127"/>
      <c r="N25" s="11"/>
    </row>
    <row r="26" spans="1:14" ht="12" customHeight="1" x14ac:dyDescent="0.15">
      <c r="A26" s="9"/>
      <c r="B26" s="10"/>
      <c r="C26" s="40" t="s">
        <v>51</v>
      </c>
      <c r="D26" s="13"/>
      <c r="E26" s="13"/>
      <c r="F26" s="14"/>
      <c r="H26" s="10"/>
      <c r="I26" s="10"/>
      <c r="J26" s="37" t="s">
        <v>53</v>
      </c>
      <c r="K26" s="138" t="str">
        <f>IF('影響状況表（5ロ③）'!Q7="","",'影響状況表（5ロ③）'!Q7)</f>
        <v/>
      </c>
      <c r="L26" s="139"/>
      <c r="M26" s="142" t="str">
        <f>'影響状況表（5ロ③）'!Z10</f>
        <v>円</v>
      </c>
      <c r="N26" s="137"/>
    </row>
    <row r="27" spans="1:14" ht="12" customHeight="1" x14ac:dyDescent="0.15">
      <c r="A27" s="9"/>
      <c r="B27" s="10"/>
      <c r="C27" s="40" t="s">
        <v>52</v>
      </c>
      <c r="D27" s="13"/>
      <c r="E27" s="13"/>
      <c r="F27" s="14"/>
      <c r="H27" s="10"/>
      <c r="I27" s="10"/>
      <c r="J27" s="37" t="s">
        <v>53</v>
      </c>
      <c r="K27" s="138" t="str">
        <f>IF('影響状況表（5ロ③）'!Q8="","",'影響状況表（5ロ③）'!Q8)</f>
        <v/>
      </c>
      <c r="L27" s="139"/>
      <c r="M27" s="142" t="str">
        <f>'影響状況表（5ロ③）'!Z10</f>
        <v>円</v>
      </c>
      <c r="N27" s="137"/>
    </row>
    <row r="28" spans="1:14" ht="9" customHeight="1" x14ac:dyDescent="0.15">
      <c r="A28" s="9"/>
      <c r="B28" s="10"/>
      <c r="C28" s="16"/>
      <c r="D28" s="13"/>
      <c r="E28" s="13"/>
      <c r="F28" s="14"/>
      <c r="H28" s="10"/>
      <c r="I28" s="10"/>
      <c r="J28" s="38"/>
      <c r="K28" s="140"/>
      <c r="L28" s="140"/>
      <c r="M28" s="10"/>
      <c r="N28" s="11"/>
    </row>
    <row r="29" spans="1:14" ht="18" customHeight="1" x14ac:dyDescent="0.15">
      <c r="A29" s="9"/>
      <c r="B29" s="14" t="s">
        <v>63</v>
      </c>
      <c r="C29" s="10"/>
      <c r="D29" s="10"/>
      <c r="E29" s="10"/>
      <c r="F29" s="10"/>
      <c r="G29" s="10"/>
      <c r="H29" s="10"/>
      <c r="I29" s="10"/>
      <c r="J29" s="39"/>
      <c r="K29" s="10"/>
      <c r="L29" s="10"/>
      <c r="M29" s="10"/>
      <c r="N29" s="11"/>
    </row>
    <row r="30" spans="1:14" ht="9" customHeight="1" x14ac:dyDescent="0.15">
      <c r="A30" s="9"/>
      <c r="D30" s="45" t="s">
        <v>54</v>
      </c>
      <c r="E30" s="141" t="s">
        <v>56</v>
      </c>
      <c r="F30" s="132"/>
      <c r="H30" s="10"/>
      <c r="I30" s="10"/>
      <c r="J30" s="147" t="s">
        <v>57</v>
      </c>
      <c r="K30" s="148" t="str">
        <f>'影響状況表（5ロ③）'!AC24</f>
        <v/>
      </c>
      <c r="L30" s="148"/>
      <c r="M30" s="127" t="s">
        <v>21</v>
      </c>
      <c r="N30" s="11"/>
    </row>
    <row r="31" spans="1:14" ht="9" customHeight="1" x14ac:dyDescent="0.15">
      <c r="A31" s="9"/>
      <c r="B31" s="10"/>
      <c r="D31" s="46" t="s">
        <v>55</v>
      </c>
      <c r="E31" s="141"/>
      <c r="F31" s="132"/>
      <c r="H31" s="10"/>
      <c r="I31" s="10"/>
      <c r="J31" s="147"/>
      <c r="K31" s="149"/>
      <c r="L31" s="149"/>
      <c r="M31" s="127"/>
      <c r="N31" s="11"/>
    </row>
    <row r="32" spans="1:14" ht="12" customHeight="1" x14ac:dyDescent="0.15">
      <c r="A32" s="9"/>
      <c r="B32" s="10"/>
      <c r="C32" s="40" t="s">
        <v>58</v>
      </c>
      <c r="D32" s="13"/>
      <c r="E32" s="13"/>
      <c r="F32" s="14"/>
      <c r="H32" s="10"/>
      <c r="I32" s="10"/>
      <c r="J32" s="37" t="s">
        <v>53</v>
      </c>
      <c r="K32" s="138" t="str">
        <f>IF('影響状況表（5ロ③）'!F24="","",'影響状況表（5ロ③）'!F24)</f>
        <v/>
      </c>
      <c r="L32" s="139"/>
      <c r="M32" s="142" t="str">
        <f>'影響状況表（5ロ③）'!Z10</f>
        <v>円</v>
      </c>
      <c r="N32" s="137"/>
    </row>
    <row r="33" spans="1:14" ht="12" customHeight="1" x14ac:dyDescent="0.15">
      <c r="A33" s="9"/>
      <c r="B33" s="10"/>
      <c r="C33" s="40" t="s">
        <v>59</v>
      </c>
      <c r="D33" s="13"/>
      <c r="E33" s="13"/>
      <c r="F33" s="14"/>
      <c r="H33" s="10"/>
      <c r="I33" s="10"/>
      <c r="J33" s="37" t="s">
        <v>53</v>
      </c>
      <c r="K33" s="138" t="str">
        <f>'影響状況表（5ロ③）'!P24</f>
        <v/>
      </c>
      <c r="L33" s="139"/>
      <c r="M33" s="142" t="str">
        <f>'影響状況表（5ロ③）'!Z10</f>
        <v>円</v>
      </c>
      <c r="N33" s="137"/>
    </row>
    <row r="34" spans="1:14" ht="9" customHeight="1" x14ac:dyDescent="0.15">
      <c r="A34" s="9"/>
      <c r="B34" s="10"/>
      <c r="C34" s="16"/>
      <c r="D34" s="13"/>
      <c r="E34" s="13"/>
      <c r="F34" s="14"/>
      <c r="H34" s="10"/>
      <c r="I34" s="10"/>
      <c r="J34" s="38"/>
      <c r="K34" s="145"/>
      <c r="L34" s="146"/>
      <c r="M34" s="10"/>
      <c r="N34" s="11"/>
    </row>
    <row r="35" spans="1:14" ht="18" customHeight="1" x14ac:dyDescent="0.15">
      <c r="A35" s="9"/>
      <c r="B35" s="34" t="s">
        <v>99</v>
      </c>
      <c r="C35" s="10"/>
      <c r="D35" s="10"/>
      <c r="E35" s="10"/>
      <c r="F35" s="10"/>
      <c r="G35" s="10"/>
      <c r="H35" s="10"/>
      <c r="I35" s="10"/>
      <c r="J35" s="39"/>
      <c r="K35" s="10"/>
      <c r="L35" s="10"/>
      <c r="M35" s="10"/>
      <c r="N35" s="11"/>
    </row>
    <row r="36" spans="1:14" ht="9" customHeight="1" x14ac:dyDescent="0.15">
      <c r="A36" s="9"/>
      <c r="D36" s="45" t="s">
        <v>100</v>
      </c>
      <c r="E36" s="129" t="s">
        <v>60</v>
      </c>
      <c r="F36" s="45" t="s">
        <v>102</v>
      </c>
      <c r="G36" s="130" t="s">
        <v>104</v>
      </c>
      <c r="H36" s="132"/>
      <c r="I36" s="10"/>
      <c r="J36" s="133" t="s">
        <v>105</v>
      </c>
      <c r="K36" s="134" t="str">
        <f>'影響状況表（5ロ③）'!AC32</f>
        <v/>
      </c>
      <c r="L36" s="134"/>
      <c r="M36" s="127"/>
      <c r="N36" s="11"/>
    </row>
    <row r="37" spans="1:14" ht="9" customHeight="1" x14ac:dyDescent="0.15">
      <c r="A37" s="9"/>
      <c r="B37" s="10"/>
      <c r="D37" s="46" t="s">
        <v>101</v>
      </c>
      <c r="E37" s="129"/>
      <c r="F37" s="46" t="s">
        <v>103</v>
      </c>
      <c r="G37" s="131"/>
      <c r="H37" s="132"/>
      <c r="I37" s="10"/>
      <c r="J37" s="133"/>
      <c r="K37" s="135"/>
      <c r="L37" s="135"/>
      <c r="M37" s="127"/>
      <c r="N37" s="11"/>
    </row>
    <row r="38" spans="1:14" ht="12" customHeight="1" x14ac:dyDescent="0.15">
      <c r="A38" s="9"/>
      <c r="B38" s="10"/>
      <c r="C38" s="40" t="s">
        <v>115</v>
      </c>
      <c r="D38" s="13"/>
      <c r="E38" s="13"/>
      <c r="F38" s="14"/>
      <c r="H38" s="10"/>
      <c r="I38" s="14"/>
      <c r="J38" s="37" t="s">
        <v>53</v>
      </c>
      <c r="K38" s="144" t="str">
        <f>'影響状況表（5ロ③）'!F35</f>
        <v/>
      </c>
      <c r="L38" s="144"/>
      <c r="M38" s="142" t="str">
        <f>'影響状況表（5ロ③）'!Z10</f>
        <v>円</v>
      </c>
      <c r="N38" s="137"/>
    </row>
    <row r="39" spans="1:14" ht="12" customHeight="1" x14ac:dyDescent="0.15">
      <c r="A39" s="9"/>
      <c r="B39" s="12"/>
      <c r="C39" s="44" t="s">
        <v>114</v>
      </c>
      <c r="D39" s="10"/>
      <c r="E39" s="10"/>
      <c r="F39" s="10"/>
      <c r="G39" s="10"/>
      <c r="H39" s="10"/>
      <c r="I39" s="10"/>
      <c r="J39" s="37" t="s">
        <v>53</v>
      </c>
      <c r="K39" s="150" t="str">
        <f>'影響状況表（5ロ③）'!J35</f>
        <v/>
      </c>
      <c r="L39" s="150"/>
      <c r="M39" s="142" t="str">
        <f>'影響状況表（5ロ③）'!Z10</f>
        <v>円</v>
      </c>
      <c r="N39" s="137"/>
    </row>
    <row r="40" spans="1:14" ht="12" customHeight="1" x14ac:dyDescent="0.15">
      <c r="A40" s="9"/>
      <c r="C40" s="40" t="s">
        <v>113</v>
      </c>
      <c r="D40" s="13"/>
      <c r="E40" s="14"/>
      <c r="H40" s="10"/>
      <c r="I40" s="10"/>
      <c r="J40" s="37" t="s">
        <v>53</v>
      </c>
      <c r="K40" s="128" t="str">
        <f>'影響状況表（5ロ③）'!N35</f>
        <v/>
      </c>
      <c r="L40" s="128"/>
      <c r="M40" s="136" t="str">
        <f>'影響状況表（5ロ③）'!Z10</f>
        <v>円</v>
      </c>
      <c r="N40" s="137"/>
    </row>
    <row r="41" spans="1:14" ht="12" customHeight="1" x14ac:dyDescent="0.15">
      <c r="A41" s="9"/>
      <c r="B41" s="10"/>
      <c r="C41" s="40" t="s">
        <v>112</v>
      </c>
      <c r="D41" s="13"/>
      <c r="E41" s="14"/>
      <c r="F41" s="14"/>
      <c r="H41" s="10"/>
      <c r="I41" s="10"/>
      <c r="J41" s="37" t="s">
        <v>53</v>
      </c>
      <c r="K41" s="128" t="str">
        <f>'影響状況表（5ロ③）'!R35</f>
        <v/>
      </c>
      <c r="L41" s="128"/>
      <c r="M41" s="136" t="str">
        <f>'影響状況表（5ロ③）'!Z10</f>
        <v>円</v>
      </c>
      <c r="N41" s="137"/>
    </row>
    <row r="42" spans="1:14" ht="9" customHeight="1" x14ac:dyDescent="0.15">
      <c r="A42" s="9"/>
      <c r="B42" s="10"/>
      <c r="C42" s="16"/>
      <c r="D42" s="13"/>
      <c r="E42" s="13"/>
      <c r="F42" s="14"/>
      <c r="H42" s="10"/>
      <c r="I42" s="143"/>
      <c r="J42" s="143"/>
      <c r="K42" s="36"/>
      <c r="L42" s="35"/>
      <c r="M42" s="10"/>
      <c r="N42" s="11"/>
    </row>
    <row r="43" spans="1:14" ht="18" customHeight="1" x14ac:dyDescent="0.15">
      <c r="A43" s="9"/>
      <c r="B43" s="34" t="s">
        <v>117</v>
      </c>
      <c r="C43" s="10"/>
      <c r="D43" s="10"/>
      <c r="E43" s="10"/>
      <c r="F43" s="10"/>
      <c r="G43" s="10"/>
      <c r="H43" s="10"/>
      <c r="I43" s="10"/>
      <c r="J43" s="39"/>
      <c r="K43" s="10"/>
      <c r="L43" s="10"/>
      <c r="M43" s="10"/>
      <c r="N43" s="11"/>
    </row>
    <row r="44" spans="1:14" ht="9" customHeight="1" x14ac:dyDescent="0.15">
      <c r="A44" s="9"/>
      <c r="C44" s="40"/>
      <c r="D44" s="45" t="s">
        <v>100</v>
      </c>
      <c r="E44" s="129" t="s">
        <v>60</v>
      </c>
      <c r="F44" s="45" t="s">
        <v>102</v>
      </c>
      <c r="G44" s="130" t="s">
        <v>108</v>
      </c>
      <c r="H44" s="132"/>
      <c r="I44" s="10"/>
      <c r="J44" s="133" t="s">
        <v>109</v>
      </c>
      <c r="K44" s="134" t="str">
        <f>'影響状況表（5ロ③）'!AD32</f>
        <v/>
      </c>
      <c r="L44" s="134"/>
      <c r="M44" s="127"/>
      <c r="N44" s="11"/>
    </row>
    <row r="45" spans="1:14" ht="9" customHeight="1" x14ac:dyDescent="0.15">
      <c r="A45" s="9"/>
      <c r="B45" s="10"/>
      <c r="C45" s="40"/>
      <c r="D45" s="46" t="s">
        <v>106</v>
      </c>
      <c r="E45" s="129"/>
      <c r="F45" s="46" t="s">
        <v>107</v>
      </c>
      <c r="G45" s="131"/>
      <c r="H45" s="132"/>
      <c r="I45" s="10"/>
      <c r="J45" s="133"/>
      <c r="K45" s="135"/>
      <c r="L45" s="135"/>
      <c r="M45" s="127"/>
      <c r="N45" s="11"/>
    </row>
    <row r="46" spans="1:14" ht="12" customHeight="1" x14ac:dyDescent="0.15">
      <c r="A46" s="9"/>
      <c r="C46" s="40" t="s">
        <v>111</v>
      </c>
      <c r="D46" s="41"/>
      <c r="E46" s="14"/>
      <c r="H46" s="10"/>
      <c r="I46" s="10"/>
      <c r="J46" s="37" t="s">
        <v>53</v>
      </c>
      <c r="K46" s="128" t="str">
        <f>'影響状況表（5ロ③）'!V35</f>
        <v/>
      </c>
      <c r="L46" s="128"/>
      <c r="M46" s="136" t="str">
        <f>'影響状況表（5ロ③）'!Z10</f>
        <v>円</v>
      </c>
      <c r="N46" s="137"/>
    </row>
    <row r="47" spans="1:14" ht="12" customHeight="1" x14ac:dyDescent="0.15">
      <c r="A47" s="9"/>
      <c r="B47" s="10"/>
      <c r="C47" s="40" t="s">
        <v>110</v>
      </c>
      <c r="D47" s="41"/>
      <c r="E47" s="14"/>
      <c r="F47" s="14"/>
      <c r="H47" s="10"/>
      <c r="I47" s="10"/>
      <c r="J47" s="37" t="s">
        <v>53</v>
      </c>
      <c r="K47" s="128" t="str">
        <f>'影響状況表（5ロ③）'!Z35</f>
        <v/>
      </c>
      <c r="L47" s="128"/>
      <c r="M47" s="136" t="str">
        <f>'影響状況表（5ロ③）'!Z10</f>
        <v>円</v>
      </c>
      <c r="N47" s="137"/>
    </row>
    <row r="48" spans="1:14" ht="9" customHeight="1" x14ac:dyDescent="0.15">
      <c r="A48" s="17"/>
      <c r="B48" s="18"/>
      <c r="C48" s="18"/>
      <c r="D48" s="18"/>
      <c r="E48" s="18"/>
      <c r="F48" s="18"/>
      <c r="G48" s="18"/>
      <c r="H48" s="18"/>
      <c r="I48" s="18"/>
      <c r="J48" s="18"/>
      <c r="K48" s="18"/>
      <c r="L48" s="18"/>
      <c r="M48" s="18"/>
      <c r="N48" s="19"/>
    </row>
    <row r="49" spans="1:13" ht="12" customHeight="1" x14ac:dyDescent="0.15">
      <c r="A49" s="40" t="s">
        <v>120</v>
      </c>
    </row>
    <row r="50" spans="1:13" ht="12" customHeight="1" x14ac:dyDescent="0.15">
      <c r="A50" s="16" t="s">
        <v>121</v>
      </c>
    </row>
    <row r="51" spans="1:13" ht="12" customHeight="1" x14ac:dyDescent="0.15">
      <c r="A51" s="40" t="s">
        <v>61</v>
      </c>
    </row>
    <row r="52" spans="1:13" ht="12" customHeight="1" x14ac:dyDescent="0.15">
      <c r="A52" s="16" t="s">
        <v>23</v>
      </c>
    </row>
    <row r="53" spans="1:13" ht="12" customHeight="1" x14ac:dyDescent="0.15">
      <c r="A53" s="16" t="s">
        <v>24</v>
      </c>
    </row>
    <row r="54" spans="1:13" ht="12" customHeight="1" x14ac:dyDescent="0.15">
      <c r="A54" s="16" t="s">
        <v>124</v>
      </c>
    </row>
    <row r="55" spans="1:13" ht="12" customHeight="1" x14ac:dyDescent="0.15">
      <c r="A55" s="16" t="s">
        <v>123</v>
      </c>
    </row>
    <row r="56" spans="1:13" ht="9" customHeight="1" x14ac:dyDescent="0.15"/>
    <row r="57" spans="1:13" ht="15" customHeight="1" x14ac:dyDescent="0.15">
      <c r="J57" s="20"/>
      <c r="L57" s="21" t="s">
        <v>25</v>
      </c>
      <c r="M57" s="21"/>
    </row>
    <row r="58" spans="1:13" ht="15" customHeight="1" x14ac:dyDescent="0.15">
      <c r="L58" s="21" t="s">
        <v>26</v>
      </c>
    </row>
    <row r="59" spans="1:13" ht="9" customHeight="1" x14ac:dyDescent="0.15"/>
    <row r="60" spans="1:13" ht="15" customHeight="1" x14ac:dyDescent="0.15">
      <c r="A60" s="5" t="s">
        <v>27</v>
      </c>
    </row>
    <row r="61" spans="1:13" ht="15" customHeight="1" x14ac:dyDescent="0.15">
      <c r="A61" s="5" t="s">
        <v>28</v>
      </c>
    </row>
    <row r="62" spans="1:13" ht="15" customHeight="1" x14ac:dyDescent="0.15"/>
    <row r="63" spans="1:13" ht="15" customHeight="1" x14ac:dyDescent="0.15">
      <c r="I63" s="5" t="s">
        <v>29</v>
      </c>
    </row>
    <row r="64" spans="1:13" ht="15" customHeight="1" x14ac:dyDescent="0.15"/>
    <row r="65" ht="15" customHeight="1" x14ac:dyDescent="0.15"/>
  </sheetData>
  <mergeCells count="68">
    <mergeCell ref="A1:N1"/>
    <mergeCell ref="A2:E2"/>
    <mergeCell ref="F2:I2"/>
    <mergeCell ref="J2:N2"/>
    <mergeCell ref="A3:E3"/>
    <mergeCell ref="F3:I3"/>
    <mergeCell ref="J3:N3"/>
    <mergeCell ref="B18:E18"/>
    <mergeCell ref="F18:I18"/>
    <mergeCell ref="J18:M18"/>
    <mergeCell ref="A7:N7"/>
    <mergeCell ref="J9:M9"/>
    <mergeCell ref="H11:N11"/>
    <mergeCell ref="G12:G13"/>
    <mergeCell ref="H12:N12"/>
    <mergeCell ref="H13:N13"/>
    <mergeCell ref="B17:E17"/>
    <mergeCell ref="F17:I17"/>
    <mergeCell ref="J17:M17"/>
    <mergeCell ref="B15:M15"/>
    <mergeCell ref="B19:M19"/>
    <mergeCell ref="A21:N21"/>
    <mergeCell ref="E24:E25"/>
    <mergeCell ref="J24:J25"/>
    <mergeCell ref="K24:L25"/>
    <mergeCell ref="M24:M25"/>
    <mergeCell ref="F24:F25"/>
    <mergeCell ref="C24:C25"/>
    <mergeCell ref="I42:J42"/>
    <mergeCell ref="K38:L38"/>
    <mergeCell ref="M30:M31"/>
    <mergeCell ref="K32:L32"/>
    <mergeCell ref="K33:L33"/>
    <mergeCell ref="K34:L34"/>
    <mergeCell ref="J30:J31"/>
    <mergeCell ref="K30:L31"/>
    <mergeCell ref="K39:L39"/>
    <mergeCell ref="K40:L40"/>
    <mergeCell ref="K41:L41"/>
    <mergeCell ref="K36:L37"/>
    <mergeCell ref="M38:N38"/>
    <mergeCell ref="M39:N39"/>
    <mergeCell ref="M40:N40"/>
    <mergeCell ref="M41:N41"/>
    <mergeCell ref="E36:E37"/>
    <mergeCell ref="J36:J37"/>
    <mergeCell ref="M36:M37"/>
    <mergeCell ref="K26:L26"/>
    <mergeCell ref="K27:L27"/>
    <mergeCell ref="K28:L28"/>
    <mergeCell ref="F30:F31"/>
    <mergeCell ref="E30:E31"/>
    <mergeCell ref="G36:G37"/>
    <mergeCell ref="H36:H37"/>
    <mergeCell ref="M26:N26"/>
    <mergeCell ref="M27:N27"/>
    <mergeCell ref="M32:N32"/>
    <mergeCell ref="M33:N33"/>
    <mergeCell ref="M44:M45"/>
    <mergeCell ref="K47:L47"/>
    <mergeCell ref="K46:L46"/>
    <mergeCell ref="E44:E45"/>
    <mergeCell ref="G44:G45"/>
    <mergeCell ref="H44:H45"/>
    <mergeCell ref="J44:J45"/>
    <mergeCell ref="K44:L45"/>
    <mergeCell ref="M46:N46"/>
    <mergeCell ref="M47:N47"/>
  </mergeCells>
  <phoneticPr fontId="1"/>
  <pageMargins left="0.7" right="0.7" top="0.75" bottom="0.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view="pageBreakPreview" zoomScaleNormal="100" zoomScaleSheetLayoutView="100" workbookViewId="0">
      <selection sqref="A1:AD1"/>
    </sheetView>
  </sheetViews>
  <sheetFormatPr defaultRowHeight="13.5" x14ac:dyDescent="0.15"/>
  <cols>
    <col min="1" max="1" width="4.125" style="1" customWidth="1"/>
    <col min="2" max="2" width="3.625" style="1" customWidth="1"/>
    <col min="3" max="3" width="4.625" style="1" customWidth="1"/>
    <col min="4" max="4" width="2.875" style="1" customWidth="1"/>
    <col min="5" max="28" width="3.125" style="1" customWidth="1"/>
    <col min="29" max="30" width="8.375" style="1" customWidth="1"/>
    <col min="31" max="36" width="11.25" style="1" customWidth="1"/>
    <col min="37" max="37" width="11.25" style="1" hidden="1" customWidth="1"/>
    <col min="38" max="16384" width="9" style="1"/>
  </cols>
  <sheetData>
    <row r="1" spans="1:37" ht="24.75" customHeight="1" x14ac:dyDescent="0.15">
      <c r="A1" s="174" t="s">
        <v>86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row>
    <row r="2" spans="1:37" ht="18.75" x14ac:dyDescent="0.15">
      <c r="A2" s="175" t="s">
        <v>125</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4"/>
      <c r="AF2" s="4"/>
    </row>
    <row r="3" spans="1:37" ht="26.25" customHeight="1" x14ac:dyDescent="0.15">
      <c r="A3" s="47" t="s">
        <v>94</v>
      </c>
      <c r="B3" s="48"/>
      <c r="C3" s="48"/>
      <c r="D3" s="48"/>
      <c r="E3" s="48"/>
      <c r="F3" s="48"/>
      <c r="G3" s="48"/>
      <c r="H3" s="48"/>
      <c r="I3" s="48"/>
      <c r="J3" s="48"/>
      <c r="K3" s="48"/>
      <c r="L3" s="48"/>
      <c r="M3" s="48"/>
      <c r="N3" s="49"/>
      <c r="O3" s="49"/>
      <c r="P3" s="49"/>
      <c r="Q3" s="49"/>
      <c r="R3" s="49"/>
      <c r="S3" s="49"/>
      <c r="T3" s="49"/>
      <c r="U3" s="49"/>
      <c r="V3" s="49"/>
      <c r="W3" s="50"/>
      <c r="X3" s="50"/>
      <c r="Y3" s="50"/>
      <c r="Z3" s="50"/>
      <c r="AA3" s="50"/>
      <c r="AB3" s="50"/>
      <c r="AC3" s="51"/>
      <c r="AD3" s="51"/>
    </row>
    <row r="4" spans="1:37" ht="30.75" customHeight="1" x14ac:dyDescent="0.15">
      <c r="A4" s="47"/>
      <c r="B4" s="176" t="s">
        <v>74</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row>
    <row r="5" spans="1:37" ht="12" customHeight="1" thickBot="1" x14ac:dyDescent="0.2">
      <c r="A5" s="51"/>
      <c r="B5" s="48"/>
      <c r="C5" s="48"/>
      <c r="D5" s="48"/>
      <c r="E5" s="48"/>
      <c r="F5" s="48"/>
      <c r="G5" s="48"/>
      <c r="H5" s="48"/>
      <c r="I5" s="48"/>
      <c r="J5" s="48"/>
      <c r="K5" s="48"/>
      <c r="L5" s="48"/>
      <c r="M5" s="48"/>
      <c r="N5" s="49"/>
      <c r="O5" s="49"/>
      <c r="P5" s="49"/>
      <c r="Q5" s="49"/>
      <c r="R5" s="49"/>
      <c r="S5" s="49"/>
      <c r="T5" s="49"/>
      <c r="U5" s="49"/>
      <c r="V5" s="49"/>
      <c r="W5" s="50"/>
      <c r="X5" s="50"/>
      <c r="Y5" s="50"/>
      <c r="Z5" s="50"/>
      <c r="AA5" s="50"/>
      <c r="AB5" s="50"/>
      <c r="AC5" s="51"/>
      <c r="AD5" s="52" t="s">
        <v>79</v>
      </c>
    </row>
    <row r="6" spans="1:37" ht="30.75" customHeight="1" thickBot="1" x14ac:dyDescent="0.2">
      <c r="A6" s="51"/>
      <c r="B6" s="279" t="s">
        <v>0</v>
      </c>
      <c r="C6" s="179"/>
      <c r="D6" s="179"/>
      <c r="E6" s="179"/>
      <c r="F6" s="179"/>
      <c r="G6" s="179"/>
      <c r="H6" s="253" t="s">
        <v>1</v>
      </c>
      <c r="I6" s="182"/>
      <c r="J6" s="182"/>
      <c r="K6" s="182"/>
      <c r="L6" s="182"/>
      <c r="M6" s="182"/>
      <c r="N6" s="182"/>
      <c r="O6" s="294"/>
      <c r="P6" s="181" t="s">
        <v>80</v>
      </c>
      <c r="Q6" s="182"/>
      <c r="R6" s="182"/>
      <c r="S6" s="182"/>
      <c r="T6" s="182"/>
      <c r="U6" s="182"/>
      <c r="V6" s="182"/>
      <c r="W6" s="182"/>
      <c r="X6" s="182"/>
      <c r="Y6" s="315" t="s">
        <v>67</v>
      </c>
      <c r="Z6" s="316"/>
      <c r="AA6" s="53"/>
      <c r="AB6" s="54"/>
      <c r="AC6" s="253" t="s">
        <v>169</v>
      </c>
      <c r="AD6" s="254"/>
    </row>
    <row r="7" spans="1:37" ht="20.25" customHeight="1" x14ac:dyDescent="0.15">
      <c r="A7" s="51"/>
      <c r="B7" s="233"/>
      <c r="C7" s="234"/>
      <c r="D7" s="235"/>
      <c r="E7" s="235"/>
      <c r="F7" s="236"/>
      <c r="G7" s="236"/>
      <c r="H7" s="241" t="s">
        <v>8</v>
      </c>
      <c r="I7" s="242"/>
      <c r="J7" s="242"/>
      <c r="K7" s="243"/>
      <c r="L7" s="244"/>
      <c r="M7" s="55" t="s">
        <v>4</v>
      </c>
      <c r="N7" s="43"/>
      <c r="O7" s="56" t="s">
        <v>64</v>
      </c>
      <c r="P7" s="57" t="s">
        <v>92</v>
      </c>
      <c r="Q7" s="231"/>
      <c r="R7" s="231"/>
      <c r="S7" s="231"/>
      <c r="T7" s="231"/>
      <c r="U7" s="231"/>
      <c r="V7" s="231"/>
      <c r="W7" s="231"/>
      <c r="X7" s="231"/>
      <c r="Y7" s="317"/>
      <c r="Z7" s="318"/>
      <c r="AA7" s="51"/>
      <c r="AB7" s="58"/>
      <c r="AC7" s="190" t="str">
        <f>IF(Q8="","",ROUNDDOWN((Q7/Q8*100)-100,1))</f>
        <v/>
      </c>
      <c r="AD7" s="191"/>
    </row>
    <row r="8" spans="1:37" ht="20.25" customHeight="1" thickBot="1" x14ac:dyDescent="0.2">
      <c r="A8" s="51"/>
      <c r="B8" s="237"/>
      <c r="C8" s="238"/>
      <c r="D8" s="239"/>
      <c r="E8" s="239"/>
      <c r="F8" s="240"/>
      <c r="G8" s="240"/>
      <c r="H8" s="245" t="s">
        <v>3</v>
      </c>
      <c r="I8" s="246"/>
      <c r="J8" s="246"/>
      <c r="K8" s="247"/>
      <c r="L8" s="248"/>
      <c r="M8" s="59" t="s">
        <v>4</v>
      </c>
      <c r="N8" s="42"/>
      <c r="O8" s="60" t="s">
        <v>64</v>
      </c>
      <c r="P8" s="61" t="s">
        <v>93</v>
      </c>
      <c r="Q8" s="232"/>
      <c r="R8" s="232"/>
      <c r="S8" s="232"/>
      <c r="T8" s="232"/>
      <c r="U8" s="232"/>
      <c r="V8" s="232"/>
      <c r="W8" s="232"/>
      <c r="X8" s="232"/>
      <c r="Y8" s="319"/>
      <c r="Z8" s="320"/>
      <c r="AA8" s="51"/>
      <c r="AB8" s="58"/>
      <c r="AC8" s="192"/>
      <c r="AD8" s="193"/>
    </row>
    <row r="9" spans="1:37" ht="12" customHeight="1" x14ac:dyDescent="0.15">
      <c r="A9" s="51"/>
      <c r="B9" s="48"/>
      <c r="C9" s="48"/>
      <c r="D9" s="48"/>
      <c r="E9" s="48"/>
      <c r="F9" s="48"/>
      <c r="G9" s="48"/>
      <c r="H9" s="48"/>
      <c r="I9" s="48"/>
      <c r="J9" s="48"/>
      <c r="K9" s="48"/>
      <c r="L9" s="48"/>
      <c r="M9" s="48"/>
      <c r="N9" s="49"/>
      <c r="O9" s="49"/>
      <c r="P9" s="49"/>
      <c r="Q9" s="49"/>
      <c r="R9" s="49"/>
      <c r="S9" s="49"/>
      <c r="T9" s="49"/>
      <c r="U9" s="49"/>
      <c r="V9" s="49"/>
      <c r="W9" s="50"/>
      <c r="X9" s="50"/>
      <c r="Y9" s="50"/>
      <c r="Z9" s="50"/>
      <c r="AA9" s="50"/>
      <c r="AB9" s="50"/>
      <c r="AC9" s="51"/>
      <c r="AD9" s="51"/>
    </row>
    <row r="10" spans="1:37" s="2" customFormat="1" ht="24" customHeight="1" thickBot="1" x14ac:dyDescent="0.2">
      <c r="A10" s="62" t="s">
        <v>96</v>
      </c>
      <c r="B10" s="49"/>
      <c r="C10" s="49"/>
      <c r="D10" s="49"/>
      <c r="E10" s="49"/>
      <c r="F10" s="49"/>
      <c r="G10" s="49"/>
      <c r="H10" s="49"/>
      <c r="I10" s="49"/>
      <c r="J10" s="49"/>
      <c r="K10" s="49"/>
      <c r="L10" s="49"/>
      <c r="M10" s="49"/>
      <c r="N10" s="49"/>
      <c r="O10" s="49"/>
      <c r="P10" s="49"/>
      <c r="Q10" s="49"/>
      <c r="R10" s="49"/>
      <c r="S10" s="49"/>
      <c r="T10" s="49"/>
      <c r="U10" s="49"/>
      <c r="V10" s="49"/>
      <c r="W10" s="49"/>
      <c r="X10" s="49"/>
      <c r="Y10" s="114" t="s">
        <v>172</v>
      </c>
      <c r="Z10" s="213" t="s">
        <v>175</v>
      </c>
      <c r="AA10" s="213"/>
      <c r="AB10" s="49" t="s">
        <v>171</v>
      </c>
      <c r="AC10" s="49"/>
      <c r="AD10" s="49"/>
      <c r="AK10" s="2" t="s">
        <v>173</v>
      </c>
    </row>
    <row r="11" spans="1:37" ht="13.5" customHeight="1" x14ac:dyDescent="0.15">
      <c r="A11" s="51"/>
      <c r="B11" s="177" t="s">
        <v>11</v>
      </c>
      <c r="C11" s="179" t="s">
        <v>12</v>
      </c>
      <c r="D11" s="179"/>
      <c r="E11" s="179"/>
      <c r="F11" s="179"/>
      <c r="G11" s="179"/>
      <c r="H11" s="179"/>
      <c r="I11" s="179"/>
      <c r="J11" s="179"/>
      <c r="K11" s="179"/>
      <c r="L11" s="179"/>
      <c r="M11" s="180"/>
      <c r="N11" s="181" t="s">
        <v>177</v>
      </c>
      <c r="O11" s="182"/>
      <c r="P11" s="182"/>
      <c r="Q11" s="182"/>
      <c r="R11" s="182"/>
      <c r="S11" s="182"/>
      <c r="T11" s="182"/>
      <c r="U11" s="182"/>
      <c r="V11" s="182"/>
      <c r="W11" s="182"/>
      <c r="X11" s="182"/>
      <c r="Y11" s="182"/>
      <c r="Z11" s="182"/>
      <c r="AA11" s="182"/>
      <c r="AB11" s="183"/>
      <c r="AC11" s="63"/>
      <c r="AD11" s="63"/>
      <c r="AK11" s="1" t="s">
        <v>175</v>
      </c>
    </row>
    <row r="12" spans="1:37" x14ac:dyDescent="0.15">
      <c r="A12" s="51"/>
      <c r="B12" s="178"/>
      <c r="C12" s="187"/>
      <c r="D12" s="187"/>
      <c r="E12" s="188" t="s">
        <v>13</v>
      </c>
      <c r="F12" s="188"/>
      <c r="G12" s="188"/>
      <c r="H12" s="189" t="s">
        <v>14</v>
      </c>
      <c r="I12" s="189"/>
      <c r="J12" s="189"/>
      <c r="K12" s="189"/>
      <c r="L12" s="189"/>
      <c r="M12" s="189"/>
      <c r="N12" s="184"/>
      <c r="O12" s="185"/>
      <c r="P12" s="185"/>
      <c r="Q12" s="185"/>
      <c r="R12" s="185"/>
      <c r="S12" s="185"/>
      <c r="T12" s="185"/>
      <c r="U12" s="185"/>
      <c r="V12" s="185"/>
      <c r="W12" s="185"/>
      <c r="X12" s="185"/>
      <c r="Y12" s="185"/>
      <c r="Z12" s="185"/>
      <c r="AA12" s="185"/>
      <c r="AB12" s="186"/>
      <c r="AC12" s="51"/>
      <c r="AD12" s="51"/>
      <c r="AK12" s="1" t="s">
        <v>174</v>
      </c>
    </row>
    <row r="13" spans="1:37" ht="24" customHeight="1" x14ac:dyDescent="0.15">
      <c r="A13" s="51"/>
      <c r="B13" s="178"/>
      <c r="C13" s="295" t="s">
        <v>164</v>
      </c>
      <c r="D13" s="296"/>
      <c r="E13" s="202"/>
      <c r="F13" s="203"/>
      <c r="G13" s="204"/>
      <c r="H13" s="205"/>
      <c r="I13" s="206"/>
      <c r="J13" s="206"/>
      <c r="K13" s="206"/>
      <c r="L13" s="206"/>
      <c r="M13" s="207"/>
      <c r="N13" s="208"/>
      <c r="O13" s="209"/>
      <c r="P13" s="209"/>
      <c r="Q13" s="209"/>
      <c r="R13" s="209"/>
      <c r="S13" s="209"/>
      <c r="T13" s="209"/>
      <c r="U13" s="209"/>
      <c r="V13" s="209"/>
      <c r="W13" s="209"/>
      <c r="X13" s="209"/>
      <c r="Y13" s="209"/>
      <c r="Z13" s="209"/>
      <c r="AA13" s="209"/>
      <c r="AB13" s="210"/>
      <c r="AC13" s="51"/>
      <c r="AD13" s="51"/>
      <c r="AF13" s="1" t="str">
        <f t="shared" ref="AF13:AF18" si="0">IF(E13="","",TEXT(E13,"0000"))</f>
        <v/>
      </c>
      <c r="AK13" s="1" t="s">
        <v>176</v>
      </c>
    </row>
    <row r="14" spans="1:37" ht="24" customHeight="1" x14ac:dyDescent="0.15">
      <c r="A14" s="51"/>
      <c r="B14" s="178"/>
      <c r="C14" s="297"/>
      <c r="D14" s="298"/>
      <c r="E14" s="211"/>
      <c r="F14" s="211"/>
      <c r="G14" s="212"/>
      <c r="H14" s="217"/>
      <c r="I14" s="218"/>
      <c r="J14" s="218"/>
      <c r="K14" s="218"/>
      <c r="L14" s="218"/>
      <c r="M14" s="219"/>
      <c r="N14" s="220"/>
      <c r="O14" s="221"/>
      <c r="P14" s="221"/>
      <c r="Q14" s="221"/>
      <c r="R14" s="221"/>
      <c r="S14" s="221"/>
      <c r="T14" s="221"/>
      <c r="U14" s="221"/>
      <c r="V14" s="221"/>
      <c r="W14" s="221"/>
      <c r="X14" s="221"/>
      <c r="Y14" s="221"/>
      <c r="Z14" s="221"/>
      <c r="AA14" s="221"/>
      <c r="AB14" s="222"/>
      <c r="AC14" s="51"/>
      <c r="AD14" s="51"/>
      <c r="AF14" s="1" t="str">
        <f t="shared" si="0"/>
        <v/>
      </c>
    </row>
    <row r="15" spans="1:37" ht="24" customHeight="1" x14ac:dyDescent="0.15">
      <c r="A15" s="51"/>
      <c r="B15" s="178"/>
      <c r="C15" s="297"/>
      <c r="D15" s="298"/>
      <c r="E15" s="223"/>
      <c r="F15" s="223"/>
      <c r="G15" s="224"/>
      <c r="H15" s="225"/>
      <c r="I15" s="226"/>
      <c r="J15" s="226"/>
      <c r="K15" s="226"/>
      <c r="L15" s="226"/>
      <c r="M15" s="227"/>
      <c r="N15" s="228"/>
      <c r="O15" s="229"/>
      <c r="P15" s="229"/>
      <c r="Q15" s="229"/>
      <c r="R15" s="229"/>
      <c r="S15" s="229"/>
      <c r="T15" s="229"/>
      <c r="U15" s="229"/>
      <c r="V15" s="229"/>
      <c r="W15" s="229"/>
      <c r="X15" s="229"/>
      <c r="Y15" s="229"/>
      <c r="Z15" s="229"/>
      <c r="AA15" s="229"/>
      <c r="AB15" s="230"/>
      <c r="AC15" s="51"/>
      <c r="AD15" s="51"/>
      <c r="AF15" s="1" t="str">
        <f t="shared" si="0"/>
        <v/>
      </c>
    </row>
    <row r="16" spans="1:37" ht="24" customHeight="1" x14ac:dyDescent="0.15">
      <c r="A16" s="51"/>
      <c r="B16" s="178"/>
      <c r="C16" s="297"/>
      <c r="D16" s="298"/>
      <c r="E16" s="223"/>
      <c r="F16" s="223"/>
      <c r="G16" s="224"/>
      <c r="H16" s="225"/>
      <c r="I16" s="226"/>
      <c r="J16" s="226"/>
      <c r="K16" s="226"/>
      <c r="L16" s="226"/>
      <c r="M16" s="227"/>
      <c r="N16" s="228"/>
      <c r="O16" s="229"/>
      <c r="P16" s="229"/>
      <c r="Q16" s="229"/>
      <c r="R16" s="229"/>
      <c r="S16" s="229"/>
      <c r="T16" s="229"/>
      <c r="U16" s="229"/>
      <c r="V16" s="229"/>
      <c r="W16" s="229"/>
      <c r="X16" s="229"/>
      <c r="Y16" s="229"/>
      <c r="Z16" s="229"/>
      <c r="AA16" s="229"/>
      <c r="AB16" s="230"/>
      <c r="AC16" s="51"/>
      <c r="AD16" s="51"/>
      <c r="AF16" s="1" t="str">
        <f t="shared" si="0"/>
        <v/>
      </c>
    </row>
    <row r="17" spans="1:32" ht="24" customHeight="1" x14ac:dyDescent="0.15">
      <c r="A17" s="51"/>
      <c r="B17" s="178"/>
      <c r="C17" s="297"/>
      <c r="D17" s="298"/>
      <c r="E17" s="223"/>
      <c r="F17" s="223"/>
      <c r="G17" s="224"/>
      <c r="H17" s="225"/>
      <c r="I17" s="226"/>
      <c r="J17" s="226"/>
      <c r="K17" s="226"/>
      <c r="L17" s="226"/>
      <c r="M17" s="227"/>
      <c r="N17" s="228"/>
      <c r="O17" s="229"/>
      <c r="P17" s="229"/>
      <c r="Q17" s="229"/>
      <c r="R17" s="229"/>
      <c r="S17" s="229"/>
      <c r="T17" s="229"/>
      <c r="U17" s="229"/>
      <c r="V17" s="229"/>
      <c r="W17" s="229"/>
      <c r="X17" s="229"/>
      <c r="Y17" s="229"/>
      <c r="Z17" s="229"/>
      <c r="AA17" s="229"/>
      <c r="AB17" s="230"/>
      <c r="AC17" s="51"/>
      <c r="AD17" s="51"/>
      <c r="AF17" s="1" t="str">
        <f t="shared" si="0"/>
        <v/>
      </c>
    </row>
    <row r="18" spans="1:32" ht="24" customHeight="1" thickBot="1" x14ac:dyDescent="0.2">
      <c r="A18" s="51"/>
      <c r="B18" s="178"/>
      <c r="C18" s="299"/>
      <c r="D18" s="300"/>
      <c r="E18" s="194"/>
      <c r="F18" s="194"/>
      <c r="G18" s="195"/>
      <c r="H18" s="196"/>
      <c r="I18" s="197"/>
      <c r="J18" s="197"/>
      <c r="K18" s="197"/>
      <c r="L18" s="197"/>
      <c r="M18" s="198"/>
      <c r="N18" s="199"/>
      <c r="O18" s="200"/>
      <c r="P18" s="200"/>
      <c r="Q18" s="200"/>
      <c r="R18" s="200"/>
      <c r="S18" s="200"/>
      <c r="T18" s="200"/>
      <c r="U18" s="200"/>
      <c r="V18" s="200"/>
      <c r="W18" s="200"/>
      <c r="X18" s="200"/>
      <c r="Y18" s="200"/>
      <c r="Z18" s="200"/>
      <c r="AA18" s="200"/>
      <c r="AB18" s="201"/>
      <c r="AC18" s="51"/>
      <c r="AD18" s="51"/>
      <c r="AF18" s="1" t="str">
        <f t="shared" si="0"/>
        <v/>
      </c>
    </row>
    <row r="19" spans="1:32" ht="27.75" customHeight="1" thickTop="1" thickBot="1" x14ac:dyDescent="0.2">
      <c r="A19" s="51"/>
      <c r="B19" s="321" t="s">
        <v>95</v>
      </c>
      <c r="C19" s="322"/>
      <c r="D19" s="322"/>
      <c r="E19" s="322"/>
      <c r="F19" s="322"/>
      <c r="G19" s="322"/>
      <c r="H19" s="322"/>
      <c r="I19" s="322"/>
      <c r="J19" s="322"/>
      <c r="K19" s="322"/>
      <c r="L19" s="322"/>
      <c r="M19" s="345"/>
      <c r="N19" s="64" t="s">
        <v>90</v>
      </c>
      <c r="O19" s="301" t="str">
        <f>IF(N13="","",SUM(N13:AB18))</f>
        <v/>
      </c>
      <c r="P19" s="301"/>
      <c r="Q19" s="301"/>
      <c r="R19" s="301"/>
      <c r="S19" s="301"/>
      <c r="T19" s="301"/>
      <c r="U19" s="301"/>
      <c r="V19" s="301"/>
      <c r="W19" s="301"/>
      <c r="X19" s="301"/>
      <c r="Y19" s="301"/>
      <c r="Z19" s="301"/>
      <c r="AA19" s="301"/>
      <c r="AB19" s="302"/>
      <c r="AC19" s="51"/>
      <c r="AD19" s="51"/>
    </row>
    <row r="20" spans="1:32" ht="12.75" customHeight="1" x14ac:dyDescent="0.15">
      <c r="A20" s="51"/>
      <c r="B20" s="48"/>
      <c r="C20" s="48"/>
      <c r="D20" s="48"/>
      <c r="E20" s="48"/>
      <c r="F20" s="48"/>
      <c r="G20" s="48"/>
      <c r="H20" s="48"/>
      <c r="I20" s="48"/>
      <c r="J20" s="48"/>
      <c r="K20" s="48"/>
      <c r="L20" s="48"/>
      <c r="M20" s="48"/>
      <c r="N20" s="49"/>
      <c r="O20" s="49"/>
      <c r="P20" s="49"/>
      <c r="Q20" s="49"/>
      <c r="R20" s="49"/>
      <c r="S20" s="49"/>
      <c r="T20" s="49"/>
      <c r="U20" s="49"/>
      <c r="V20" s="49"/>
      <c r="W20" s="50"/>
      <c r="X20" s="50"/>
      <c r="Y20" s="50"/>
      <c r="Z20" s="50"/>
      <c r="AA20" s="50"/>
      <c r="AB20" s="50"/>
      <c r="AC20" s="51"/>
      <c r="AD20" s="51"/>
    </row>
    <row r="21" spans="1:32" ht="26.25" customHeight="1" thickBot="1" x14ac:dyDescent="0.2">
      <c r="A21" s="214" t="s">
        <v>98</v>
      </c>
      <c r="B21" s="214"/>
      <c r="C21" s="214"/>
      <c r="D21" s="214"/>
      <c r="E21" s="214"/>
      <c r="F21" s="214"/>
      <c r="G21" s="214"/>
      <c r="H21" s="214"/>
      <c r="I21" s="214"/>
      <c r="J21" s="214"/>
      <c r="K21" s="214"/>
      <c r="L21" s="214"/>
      <c r="M21" s="214"/>
      <c r="N21" s="214"/>
      <c r="O21" s="214"/>
      <c r="P21" s="214"/>
      <c r="Q21" s="214"/>
      <c r="R21" s="214"/>
      <c r="S21" s="214"/>
      <c r="T21" s="214"/>
      <c r="U21" s="214"/>
      <c r="V21" s="215" t="str">
        <f t="shared" ref="V21" si="1">"【単位："&amp;Z10&amp;"】"</f>
        <v>【単位：円】</v>
      </c>
      <c r="W21" s="215"/>
      <c r="X21" s="215"/>
      <c r="Y21" s="65"/>
      <c r="Z21" s="65"/>
      <c r="AA21" s="65"/>
      <c r="AB21" s="66"/>
      <c r="AC21" s="51"/>
      <c r="AD21" s="52" t="s">
        <v>79</v>
      </c>
    </row>
    <row r="22" spans="1:32" ht="13.5" customHeight="1" x14ac:dyDescent="0.15">
      <c r="A22" s="51"/>
      <c r="B22" s="253" t="s">
        <v>72</v>
      </c>
      <c r="C22" s="182"/>
      <c r="D22" s="254"/>
      <c r="E22" s="279" t="s">
        <v>87</v>
      </c>
      <c r="F22" s="179"/>
      <c r="G22" s="179"/>
      <c r="H22" s="179"/>
      <c r="I22" s="179"/>
      <c r="J22" s="179"/>
      <c r="K22" s="179"/>
      <c r="L22" s="179"/>
      <c r="M22" s="179"/>
      <c r="N22" s="254"/>
      <c r="O22" s="279" t="s">
        <v>88</v>
      </c>
      <c r="P22" s="179"/>
      <c r="Q22" s="179"/>
      <c r="R22" s="179"/>
      <c r="S22" s="179"/>
      <c r="T22" s="179"/>
      <c r="U22" s="179"/>
      <c r="V22" s="179"/>
      <c r="W22" s="179"/>
      <c r="X22" s="254"/>
      <c r="Y22" s="48"/>
      <c r="Z22" s="48"/>
      <c r="AA22" s="51"/>
      <c r="AB22" s="48"/>
      <c r="AC22" s="253" t="s">
        <v>91</v>
      </c>
      <c r="AD22" s="254"/>
    </row>
    <row r="23" spans="1:32" ht="20.25" customHeight="1" thickBot="1" x14ac:dyDescent="0.2">
      <c r="A23" s="51"/>
      <c r="B23" s="280"/>
      <c r="C23" s="293"/>
      <c r="D23" s="304"/>
      <c r="E23" s="280"/>
      <c r="F23" s="293"/>
      <c r="G23" s="293"/>
      <c r="H23" s="293"/>
      <c r="I23" s="293"/>
      <c r="J23" s="293"/>
      <c r="K23" s="293"/>
      <c r="L23" s="293"/>
      <c r="M23" s="293"/>
      <c r="N23" s="304"/>
      <c r="O23" s="280"/>
      <c r="P23" s="293"/>
      <c r="Q23" s="293"/>
      <c r="R23" s="293"/>
      <c r="S23" s="293"/>
      <c r="T23" s="293"/>
      <c r="U23" s="293"/>
      <c r="V23" s="293"/>
      <c r="W23" s="293"/>
      <c r="X23" s="304"/>
      <c r="Y23" s="67"/>
      <c r="Z23" s="67"/>
      <c r="AA23" s="51"/>
      <c r="AB23" s="67"/>
      <c r="AC23" s="280"/>
      <c r="AD23" s="304"/>
    </row>
    <row r="24" spans="1:32" ht="17.25" customHeight="1" x14ac:dyDescent="0.15">
      <c r="A24" s="51"/>
      <c r="B24" s="275"/>
      <c r="C24" s="276"/>
      <c r="D24" s="68" t="s">
        <v>4</v>
      </c>
      <c r="E24" s="277" t="s">
        <v>89</v>
      </c>
      <c r="F24" s="305"/>
      <c r="G24" s="305"/>
      <c r="H24" s="305"/>
      <c r="I24" s="305"/>
      <c r="J24" s="305"/>
      <c r="K24" s="305"/>
      <c r="L24" s="305"/>
      <c r="M24" s="305"/>
      <c r="N24" s="306"/>
      <c r="O24" s="279" t="s">
        <v>90</v>
      </c>
      <c r="P24" s="309" t="str">
        <f>O19</f>
        <v/>
      </c>
      <c r="Q24" s="309"/>
      <c r="R24" s="309"/>
      <c r="S24" s="309"/>
      <c r="T24" s="309"/>
      <c r="U24" s="309"/>
      <c r="V24" s="309"/>
      <c r="W24" s="309"/>
      <c r="X24" s="310"/>
      <c r="Y24" s="69"/>
      <c r="Z24" s="48"/>
      <c r="AA24" s="48"/>
      <c r="AB24" s="70"/>
      <c r="AC24" s="281" t="str">
        <f>IF(P24="","",ROUNDDOWN(P24/F24*100,1))</f>
        <v/>
      </c>
      <c r="AD24" s="282"/>
    </row>
    <row r="25" spans="1:32" ht="17.25" customHeight="1" thickBot="1" x14ac:dyDescent="0.2">
      <c r="A25" s="51"/>
      <c r="B25" s="255"/>
      <c r="C25" s="256"/>
      <c r="D25" s="71" t="s">
        <v>5</v>
      </c>
      <c r="E25" s="278"/>
      <c r="F25" s="307"/>
      <c r="G25" s="307"/>
      <c r="H25" s="307"/>
      <c r="I25" s="307"/>
      <c r="J25" s="307"/>
      <c r="K25" s="307"/>
      <c r="L25" s="307"/>
      <c r="M25" s="307"/>
      <c r="N25" s="308"/>
      <c r="O25" s="280"/>
      <c r="P25" s="311"/>
      <c r="Q25" s="311"/>
      <c r="R25" s="311"/>
      <c r="S25" s="311"/>
      <c r="T25" s="311"/>
      <c r="U25" s="311"/>
      <c r="V25" s="311"/>
      <c r="W25" s="311"/>
      <c r="X25" s="312"/>
      <c r="Y25" s="69"/>
      <c r="Z25" s="48"/>
      <c r="AA25" s="48"/>
      <c r="AB25" s="70"/>
      <c r="AC25" s="283"/>
      <c r="AD25" s="284"/>
    </row>
    <row r="26" spans="1:32" x14ac:dyDescent="0.1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24" customHeight="1" thickBot="1" x14ac:dyDescent="0.2">
      <c r="A27" s="47" t="s">
        <v>97</v>
      </c>
      <c r="B27" s="51"/>
      <c r="C27" s="51"/>
      <c r="D27" s="51"/>
      <c r="E27" s="51"/>
      <c r="F27" s="51"/>
      <c r="G27" s="51"/>
      <c r="H27" s="51"/>
      <c r="I27" s="51"/>
      <c r="J27" s="51"/>
      <c r="K27" s="51"/>
      <c r="L27" s="51"/>
      <c r="M27" s="51"/>
      <c r="N27" s="51"/>
      <c r="O27" s="51"/>
      <c r="P27" s="51"/>
      <c r="Q27" s="51"/>
      <c r="R27" s="51"/>
      <c r="S27" s="51"/>
      <c r="T27" s="51"/>
      <c r="U27" s="51"/>
      <c r="V27" s="51"/>
      <c r="W27" s="51"/>
      <c r="X27" s="65"/>
      <c r="Y27" s="216" t="str">
        <f>"【単位："&amp;Z10&amp;"】"</f>
        <v>【単位：円】</v>
      </c>
      <c r="Z27" s="216"/>
      <c r="AA27" s="216"/>
      <c r="AB27" s="216"/>
      <c r="AC27" s="51"/>
      <c r="AD27" s="51"/>
      <c r="AF27" s="3"/>
    </row>
    <row r="28" spans="1:32" ht="13.5" customHeight="1" x14ac:dyDescent="0.15">
      <c r="A28" s="51"/>
      <c r="B28" s="257" t="s">
        <v>5</v>
      </c>
      <c r="C28" s="258"/>
      <c r="D28" s="259"/>
      <c r="E28" s="266" t="s">
        <v>78</v>
      </c>
      <c r="F28" s="267"/>
      <c r="G28" s="267"/>
      <c r="H28" s="267"/>
      <c r="I28" s="267"/>
      <c r="J28" s="267"/>
      <c r="K28" s="267"/>
      <c r="L28" s="267"/>
      <c r="M28" s="267"/>
      <c r="N28" s="267"/>
      <c r="O28" s="267"/>
      <c r="P28" s="267"/>
      <c r="Q28" s="267"/>
      <c r="R28" s="267"/>
      <c r="S28" s="267"/>
      <c r="T28" s="267"/>
      <c r="U28" s="266" t="s">
        <v>2</v>
      </c>
      <c r="V28" s="267"/>
      <c r="W28" s="267"/>
      <c r="X28" s="267"/>
      <c r="Y28" s="267"/>
      <c r="Z28" s="267"/>
      <c r="AA28" s="267"/>
      <c r="AB28" s="268"/>
      <c r="AC28" s="269" t="s">
        <v>77</v>
      </c>
      <c r="AD28" s="270"/>
    </row>
    <row r="29" spans="1:32" ht="16.5" customHeight="1" x14ac:dyDescent="0.15">
      <c r="A29" s="51"/>
      <c r="B29" s="260"/>
      <c r="C29" s="261"/>
      <c r="D29" s="262"/>
      <c r="E29" s="273" t="s">
        <v>73</v>
      </c>
      <c r="F29" s="274"/>
      <c r="G29" s="274"/>
      <c r="H29" s="274"/>
      <c r="I29" s="274"/>
      <c r="J29" s="274"/>
      <c r="K29" s="274"/>
      <c r="L29" s="274"/>
      <c r="M29" s="344" t="s">
        <v>75</v>
      </c>
      <c r="N29" s="274"/>
      <c r="O29" s="274"/>
      <c r="P29" s="274"/>
      <c r="Q29" s="274"/>
      <c r="R29" s="274"/>
      <c r="S29" s="274"/>
      <c r="T29" s="274"/>
      <c r="U29" s="273" t="s">
        <v>75</v>
      </c>
      <c r="V29" s="274"/>
      <c r="W29" s="274"/>
      <c r="X29" s="274"/>
      <c r="Y29" s="274"/>
      <c r="Z29" s="274"/>
      <c r="AA29" s="274"/>
      <c r="AB29" s="356"/>
      <c r="AC29" s="271"/>
      <c r="AD29" s="272"/>
    </row>
    <row r="30" spans="1:32" ht="16.5" customHeight="1" x14ac:dyDescent="0.15">
      <c r="A30" s="51"/>
      <c r="B30" s="260"/>
      <c r="C30" s="261"/>
      <c r="D30" s="262"/>
      <c r="E30" s="249" t="s">
        <v>65</v>
      </c>
      <c r="F30" s="250"/>
      <c r="G30" s="250"/>
      <c r="H30" s="250"/>
      <c r="I30" s="357" t="s">
        <v>66</v>
      </c>
      <c r="J30" s="358"/>
      <c r="K30" s="358"/>
      <c r="L30" s="359"/>
      <c r="M30" s="251" t="s">
        <v>65</v>
      </c>
      <c r="N30" s="250"/>
      <c r="O30" s="250"/>
      <c r="P30" s="250"/>
      <c r="Q30" s="251" t="s">
        <v>66</v>
      </c>
      <c r="R30" s="250"/>
      <c r="S30" s="250"/>
      <c r="T30" s="250"/>
      <c r="U30" s="249" t="s">
        <v>65</v>
      </c>
      <c r="V30" s="250"/>
      <c r="W30" s="250"/>
      <c r="X30" s="250"/>
      <c r="Y30" s="251" t="s">
        <v>66</v>
      </c>
      <c r="Z30" s="250"/>
      <c r="AA30" s="250"/>
      <c r="AB30" s="252"/>
      <c r="AC30" s="285" t="s">
        <v>118</v>
      </c>
      <c r="AD30" s="287" t="s">
        <v>119</v>
      </c>
    </row>
    <row r="31" spans="1:32" ht="14.25" thickBot="1" x14ac:dyDescent="0.2">
      <c r="A31" s="51"/>
      <c r="B31" s="263"/>
      <c r="C31" s="264"/>
      <c r="D31" s="265"/>
      <c r="E31" s="289" t="str">
        <f>IF(K7="","",K7)</f>
        <v/>
      </c>
      <c r="F31" s="290"/>
      <c r="G31" s="290"/>
      <c r="H31" s="72" t="s">
        <v>4</v>
      </c>
      <c r="I31" s="291" t="str">
        <f>IF(K8="","",K8)</f>
        <v/>
      </c>
      <c r="J31" s="290"/>
      <c r="K31" s="290"/>
      <c r="L31" s="73" t="s">
        <v>4</v>
      </c>
      <c r="M31" s="291" t="str">
        <f>E31</f>
        <v/>
      </c>
      <c r="N31" s="290"/>
      <c r="O31" s="290"/>
      <c r="P31" s="73" t="s">
        <v>4</v>
      </c>
      <c r="Q31" s="292" t="str">
        <f>I31</f>
        <v/>
      </c>
      <c r="R31" s="293"/>
      <c r="S31" s="293"/>
      <c r="T31" s="72" t="s">
        <v>4</v>
      </c>
      <c r="U31" s="289" t="str">
        <f>E31</f>
        <v/>
      </c>
      <c r="V31" s="290"/>
      <c r="W31" s="290"/>
      <c r="X31" s="73" t="s">
        <v>4</v>
      </c>
      <c r="Y31" s="292" t="str">
        <f>I31</f>
        <v/>
      </c>
      <c r="Z31" s="293"/>
      <c r="AA31" s="293"/>
      <c r="AB31" s="74" t="s">
        <v>4</v>
      </c>
      <c r="AC31" s="286"/>
      <c r="AD31" s="288"/>
    </row>
    <row r="32" spans="1:32" ht="24" customHeight="1" x14ac:dyDescent="0.15">
      <c r="A32" s="51"/>
      <c r="B32" s="330" t="str">
        <f>IF(N7="","",N7)</f>
        <v/>
      </c>
      <c r="C32" s="331"/>
      <c r="D32" s="332"/>
      <c r="E32" s="333"/>
      <c r="F32" s="334"/>
      <c r="G32" s="334"/>
      <c r="H32" s="335"/>
      <c r="I32" s="353"/>
      <c r="J32" s="334"/>
      <c r="K32" s="334"/>
      <c r="L32" s="335"/>
      <c r="M32" s="353"/>
      <c r="N32" s="334"/>
      <c r="O32" s="334"/>
      <c r="P32" s="334"/>
      <c r="Q32" s="353"/>
      <c r="R32" s="334"/>
      <c r="S32" s="334"/>
      <c r="T32" s="334"/>
      <c r="U32" s="333"/>
      <c r="V32" s="334"/>
      <c r="W32" s="334"/>
      <c r="X32" s="335"/>
      <c r="Y32" s="334"/>
      <c r="Z32" s="334"/>
      <c r="AA32" s="334"/>
      <c r="AB32" s="336"/>
      <c r="AC32" s="347" t="str">
        <f>IFERROR(IF(F35="","",ROUNDDOWN((F35/N35)-(J35/R35),4)),"")</f>
        <v/>
      </c>
      <c r="AD32" s="349" t="str">
        <f>IFERROR(IF(F35="","",ROUNDDOWN((F35/V35)-(J35/Z35),4)),"")</f>
        <v/>
      </c>
    </row>
    <row r="33" spans="1:30" ht="24" customHeight="1" thickBot="1" x14ac:dyDescent="0.2">
      <c r="A33" s="51"/>
      <c r="B33" s="337" t="str">
        <f>IF($N$7="","",IF($N$7=1,12,$N$7-1))</f>
        <v/>
      </c>
      <c r="C33" s="338"/>
      <c r="D33" s="339"/>
      <c r="E33" s="340"/>
      <c r="F33" s="341"/>
      <c r="G33" s="341"/>
      <c r="H33" s="342"/>
      <c r="I33" s="351"/>
      <c r="J33" s="341"/>
      <c r="K33" s="341"/>
      <c r="L33" s="342"/>
      <c r="M33" s="351"/>
      <c r="N33" s="341"/>
      <c r="O33" s="341"/>
      <c r="P33" s="341"/>
      <c r="Q33" s="351"/>
      <c r="R33" s="341"/>
      <c r="S33" s="341"/>
      <c r="T33" s="341"/>
      <c r="U33" s="340"/>
      <c r="V33" s="341"/>
      <c r="W33" s="341"/>
      <c r="X33" s="342"/>
      <c r="Y33" s="341"/>
      <c r="Z33" s="341"/>
      <c r="AA33" s="341"/>
      <c r="AB33" s="343"/>
      <c r="AC33" s="348"/>
      <c r="AD33" s="350"/>
    </row>
    <row r="34" spans="1:30" ht="24" customHeight="1" thickBot="1" x14ac:dyDescent="0.2">
      <c r="A34" s="51"/>
      <c r="B34" s="324" t="str">
        <f>IF($N$7="","",IF(B33=1,12,B33-1))</f>
        <v/>
      </c>
      <c r="C34" s="325"/>
      <c r="D34" s="326"/>
      <c r="E34" s="327"/>
      <c r="F34" s="328"/>
      <c r="G34" s="328"/>
      <c r="H34" s="329"/>
      <c r="I34" s="360"/>
      <c r="J34" s="328"/>
      <c r="K34" s="328"/>
      <c r="L34" s="329"/>
      <c r="M34" s="360"/>
      <c r="N34" s="328"/>
      <c r="O34" s="328"/>
      <c r="P34" s="328"/>
      <c r="Q34" s="360"/>
      <c r="R34" s="328"/>
      <c r="S34" s="328"/>
      <c r="T34" s="328"/>
      <c r="U34" s="327"/>
      <c r="V34" s="328"/>
      <c r="W34" s="328"/>
      <c r="X34" s="329"/>
      <c r="Y34" s="328"/>
      <c r="Z34" s="328"/>
      <c r="AA34" s="328"/>
      <c r="AB34" s="346"/>
      <c r="AC34" s="112" t="s">
        <v>165</v>
      </c>
      <c r="AD34" s="112" t="s">
        <v>166</v>
      </c>
    </row>
    <row r="35" spans="1:30" ht="24" customHeight="1" thickTop="1" thickBot="1" x14ac:dyDescent="0.2">
      <c r="A35" s="51"/>
      <c r="B35" s="321" t="s">
        <v>6</v>
      </c>
      <c r="C35" s="322"/>
      <c r="D35" s="323"/>
      <c r="E35" s="75" t="s">
        <v>81</v>
      </c>
      <c r="F35" s="313" t="str">
        <f>IF(E32="","",SUM(E32:H34))</f>
        <v/>
      </c>
      <c r="G35" s="313"/>
      <c r="H35" s="314"/>
      <c r="I35" s="64" t="s">
        <v>82</v>
      </c>
      <c r="J35" s="313" t="str">
        <f>IF(I32="","",SUM(I32:L34))</f>
        <v/>
      </c>
      <c r="K35" s="313"/>
      <c r="L35" s="314"/>
      <c r="M35" s="64" t="s">
        <v>83</v>
      </c>
      <c r="N35" s="313" t="str">
        <f>IF(M32="","",SUM(M32:P34))</f>
        <v/>
      </c>
      <c r="O35" s="313"/>
      <c r="P35" s="314"/>
      <c r="Q35" s="64" t="s">
        <v>84</v>
      </c>
      <c r="R35" s="313" t="str">
        <f>IF(Q32="","",SUM(Q32:T34))</f>
        <v/>
      </c>
      <c r="S35" s="313"/>
      <c r="T35" s="314"/>
      <c r="U35" s="75" t="s">
        <v>85</v>
      </c>
      <c r="V35" s="313" t="str">
        <f>IF(U32="","",SUM(U32:X34))</f>
        <v/>
      </c>
      <c r="W35" s="313"/>
      <c r="X35" s="314"/>
      <c r="Y35" s="64" t="s">
        <v>76</v>
      </c>
      <c r="Z35" s="313" t="str">
        <f>IF(Y32="","",SUM(Y32:AB34))</f>
        <v/>
      </c>
      <c r="AA35" s="313"/>
      <c r="AB35" s="352"/>
      <c r="AC35" s="51"/>
      <c r="AD35" s="51"/>
    </row>
    <row r="36" spans="1:30" ht="18" customHeight="1" x14ac:dyDescent="0.15">
      <c r="A36" s="51"/>
      <c r="B36" s="113" t="s">
        <v>167</v>
      </c>
      <c r="C36" s="76"/>
      <c r="D36" s="76"/>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row>
    <row r="37" spans="1:30" ht="16.5" customHeight="1" x14ac:dyDescent="0.15">
      <c r="A37" s="51"/>
      <c r="B37" s="113" t="s">
        <v>168</v>
      </c>
      <c r="C37" s="48"/>
      <c r="D37" s="48"/>
      <c r="E37" s="48"/>
      <c r="F37" s="48"/>
      <c r="G37" s="48"/>
      <c r="H37" s="48"/>
      <c r="I37" s="48"/>
      <c r="J37" s="48"/>
      <c r="K37" s="48"/>
      <c r="L37" s="48"/>
      <c r="M37" s="48"/>
      <c r="N37" s="49"/>
      <c r="O37" s="49"/>
      <c r="P37" s="49"/>
      <c r="Q37" s="49"/>
      <c r="R37" s="49"/>
      <c r="S37" s="49"/>
      <c r="T37" s="49"/>
      <c r="U37" s="49"/>
      <c r="V37" s="49"/>
      <c r="W37" s="50"/>
      <c r="X37" s="50"/>
      <c r="Y37" s="50"/>
      <c r="Z37" s="50"/>
      <c r="AA37" s="50"/>
      <c r="AB37" s="50"/>
      <c r="AC37" s="51"/>
      <c r="AD37" s="51"/>
    </row>
    <row r="38" spans="1:30" ht="16.5" customHeight="1" x14ac:dyDescent="0.15">
      <c r="A38" s="51"/>
      <c r="B38" s="48"/>
      <c r="C38" s="48"/>
      <c r="D38" s="48"/>
      <c r="E38" s="48"/>
      <c r="F38" s="48"/>
      <c r="G38" s="48"/>
      <c r="H38" s="48"/>
      <c r="I38" s="48"/>
      <c r="J38" s="48"/>
      <c r="K38" s="48"/>
      <c r="L38" s="48"/>
      <c r="M38" s="48"/>
      <c r="N38" s="49"/>
      <c r="O38" s="49"/>
      <c r="P38" s="49"/>
      <c r="Q38" s="49"/>
      <c r="R38" s="49"/>
      <c r="S38" s="49"/>
      <c r="T38" s="49"/>
      <c r="U38" s="49"/>
      <c r="V38" s="49"/>
      <c r="W38" s="50"/>
      <c r="X38" s="50"/>
      <c r="Y38" s="50"/>
      <c r="Z38" s="50"/>
      <c r="AA38" s="50"/>
      <c r="AB38" s="50"/>
      <c r="AC38" s="51"/>
      <c r="AD38" s="51"/>
    </row>
    <row r="39" spans="1:30" ht="23.25" customHeight="1" x14ac:dyDescent="0.15">
      <c r="A39" s="51"/>
      <c r="B39" s="51" t="s">
        <v>10</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row>
    <row r="40" spans="1:30" ht="23.25" customHeight="1" x14ac:dyDescent="0.15">
      <c r="A40" s="51"/>
      <c r="B40" s="51"/>
      <c r="C40" s="51"/>
      <c r="D40" s="51"/>
      <c r="E40" s="51" t="s">
        <v>7</v>
      </c>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row>
    <row r="41" spans="1:30" ht="14.25" customHeight="1" x14ac:dyDescent="0.15">
      <c r="A41" s="51"/>
      <c r="B41" s="51"/>
      <c r="C41" s="51"/>
      <c r="D41" s="51"/>
      <c r="E41" s="51"/>
      <c r="F41" s="51"/>
      <c r="G41" s="51"/>
      <c r="H41" s="51"/>
      <c r="I41" s="51"/>
      <c r="J41" s="303" t="s">
        <v>68</v>
      </c>
      <c r="K41" s="303"/>
      <c r="L41" s="303"/>
      <c r="M41" s="355"/>
      <c r="N41" s="355"/>
      <c r="O41" s="355"/>
      <c r="P41" s="355"/>
      <c r="Q41" s="355"/>
      <c r="R41" s="355"/>
      <c r="S41" s="355"/>
      <c r="T41" s="51"/>
      <c r="U41" s="51"/>
      <c r="V41" s="51"/>
      <c r="W41" s="51"/>
      <c r="X41" s="51"/>
      <c r="Y41" s="51"/>
      <c r="Z41" s="51"/>
      <c r="AA41" s="51"/>
      <c r="AB41" s="51"/>
      <c r="AC41" s="51"/>
      <c r="AD41" s="51"/>
    </row>
    <row r="42" spans="1:30" ht="20.100000000000001" customHeight="1" x14ac:dyDescent="0.15">
      <c r="A42" s="51"/>
      <c r="B42" s="51"/>
      <c r="C42" s="51"/>
      <c r="D42" s="51"/>
      <c r="E42" s="51"/>
      <c r="F42" s="51"/>
      <c r="G42" s="51"/>
      <c r="H42" s="51"/>
      <c r="I42" s="51"/>
      <c r="J42" s="303" t="s">
        <v>9</v>
      </c>
      <c r="K42" s="303"/>
      <c r="L42" s="303"/>
      <c r="M42" s="303" t="s">
        <v>37</v>
      </c>
      <c r="N42" s="303"/>
      <c r="O42" s="354" t="s">
        <v>69</v>
      </c>
      <c r="P42" s="354"/>
      <c r="Q42" s="354"/>
      <c r="R42" s="354"/>
      <c r="S42" s="354"/>
      <c r="T42" s="172"/>
      <c r="U42" s="172"/>
      <c r="V42" s="172"/>
      <c r="W42" s="172"/>
      <c r="X42" s="172"/>
      <c r="Y42" s="172"/>
      <c r="Z42" s="172"/>
      <c r="AA42" s="172"/>
      <c r="AB42" s="172"/>
      <c r="AC42" s="172"/>
      <c r="AD42" s="173"/>
    </row>
    <row r="43" spans="1:30" ht="20.100000000000001" customHeight="1" x14ac:dyDescent="0.15">
      <c r="A43" s="51"/>
      <c r="B43" s="51"/>
      <c r="C43" s="51"/>
      <c r="D43" s="51"/>
      <c r="E43" s="51"/>
      <c r="F43" s="51"/>
      <c r="G43" s="51"/>
      <c r="H43" s="51"/>
      <c r="I43" s="51"/>
      <c r="J43" s="303"/>
      <c r="K43" s="303"/>
      <c r="L43" s="303"/>
      <c r="M43" s="303" t="s">
        <v>38</v>
      </c>
      <c r="N43" s="303"/>
      <c r="O43" s="354" t="s">
        <v>70</v>
      </c>
      <c r="P43" s="354"/>
      <c r="Q43" s="354"/>
      <c r="R43" s="354"/>
      <c r="S43" s="354"/>
      <c r="T43" s="172"/>
      <c r="U43" s="172"/>
      <c r="V43" s="172"/>
      <c r="W43" s="172"/>
      <c r="X43" s="172"/>
      <c r="Y43" s="172"/>
      <c r="Z43" s="172"/>
      <c r="AA43" s="172"/>
      <c r="AB43" s="172"/>
      <c r="AC43" s="172"/>
      <c r="AD43" s="173"/>
    </row>
    <row r="44" spans="1:30" ht="20.100000000000001" customHeight="1" x14ac:dyDescent="0.15">
      <c r="A44" s="51"/>
      <c r="B44" s="51"/>
      <c r="C44" s="51"/>
      <c r="D44" s="51"/>
      <c r="E44" s="51"/>
      <c r="F44" s="51"/>
      <c r="G44" s="51"/>
      <c r="H44" s="51"/>
      <c r="I44" s="51"/>
      <c r="J44" s="303"/>
      <c r="K44" s="303"/>
      <c r="L44" s="303"/>
      <c r="M44" s="303"/>
      <c r="N44" s="303"/>
      <c r="O44" s="354" t="s">
        <v>71</v>
      </c>
      <c r="P44" s="354"/>
      <c r="Q44" s="354"/>
      <c r="R44" s="354"/>
      <c r="S44" s="354"/>
      <c r="T44" s="172"/>
      <c r="U44" s="172"/>
      <c r="V44" s="172"/>
      <c r="W44" s="172"/>
      <c r="X44" s="172"/>
      <c r="Y44" s="172"/>
      <c r="Z44" s="172"/>
      <c r="AA44" s="172"/>
      <c r="AB44" s="172"/>
      <c r="AC44" s="172"/>
      <c r="AD44" s="173"/>
    </row>
  </sheetData>
  <sheetProtection algorithmName="SHA-512" hashValue="F1IFVa5draXP+rtzV9c+NkyOOT6uNn2winoRMukp9i2Fzzp8N853Oc+M6W3JI4yPDo8tqDOkD5JSSB4FsrPNeA==" saltValue="sD7P1mWKWgHiiEDYgw0kDA==" spinCount="100000" sheet="1" objects="1" scenarios="1"/>
  <mergeCells count="122">
    <mergeCell ref="AC32:AC33"/>
    <mergeCell ref="AD32:AD33"/>
    <mergeCell ref="I33:L33"/>
    <mergeCell ref="M33:P33"/>
    <mergeCell ref="Q33:T33"/>
    <mergeCell ref="U33:X33"/>
    <mergeCell ref="V35:X35"/>
    <mergeCell ref="Z35:AB35"/>
    <mergeCell ref="I32:L32"/>
    <mergeCell ref="M32:P32"/>
    <mergeCell ref="Q32:T32"/>
    <mergeCell ref="U32:X32"/>
    <mergeCell ref="I34:L34"/>
    <mergeCell ref="M34:P34"/>
    <mergeCell ref="Q34:T34"/>
    <mergeCell ref="U34:X34"/>
    <mergeCell ref="B22:D23"/>
    <mergeCell ref="B19:M19"/>
    <mergeCell ref="J41:L41"/>
    <mergeCell ref="J42:L44"/>
    <mergeCell ref="M42:N42"/>
    <mergeCell ref="Y34:AB34"/>
    <mergeCell ref="J35:L35"/>
    <mergeCell ref="N35:P35"/>
    <mergeCell ref="R35:T35"/>
    <mergeCell ref="O42:S42"/>
    <mergeCell ref="O43:S43"/>
    <mergeCell ref="O44:S44"/>
    <mergeCell ref="M41:S41"/>
    <mergeCell ref="T42:AD42"/>
    <mergeCell ref="U29:AB29"/>
    <mergeCell ref="E30:H30"/>
    <mergeCell ref="I30:L30"/>
    <mergeCell ref="M30:P30"/>
    <mergeCell ref="Q30:T30"/>
    <mergeCell ref="AC22:AD23"/>
    <mergeCell ref="U31:W31"/>
    <mergeCell ref="Y31:AA31"/>
    <mergeCell ref="B35:D35"/>
    <mergeCell ref="B34:D34"/>
    <mergeCell ref="E34:H34"/>
    <mergeCell ref="B32:D32"/>
    <mergeCell ref="E32:H32"/>
    <mergeCell ref="Y32:AB32"/>
    <mergeCell ref="B33:D33"/>
    <mergeCell ref="E33:H33"/>
    <mergeCell ref="Y33:AB33"/>
    <mergeCell ref="O19:AB19"/>
    <mergeCell ref="P6:X6"/>
    <mergeCell ref="M43:N44"/>
    <mergeCell ref="E22:N23"/>
    <mergeCell ref="O22:X23"/>
    <mergeCell ref="F24:N25"/>
    <mergeCell ref="P24:X25"/>
    <mergeCell ref="F35:H35"/>
    <mergeCell ref="Y6:Z6"/>
    <mergeCell ref="Y7:Z7"/>
    <mergeCell ref="Y8:Z8"/>
    <mergeCell ref="M29:T29"/>
    <mergeCell ref="E17:G17"/>
    <mergeCell ref="H17:M17"/>
    <mergeCell ref="N17:AB17"/>
    <mergeCell ref="U30:X30"/>
    <mergeCell ref="Y30:AB30"/>
    <mergeCell ref="AC6:AD6"/>
    <mergeCell ref="B25:C25"/>
    <mergeCell ref="B28:D31"/>
    <mergeCell ref="E28:T28"/>
    <mergeCell ref="U28:AB28"/>
    <mergeCell ref="AC28:AD29"/>
    <mergeCell ref="E29:L29"/>
    <mergeCell ref="B24:C24"/>
    <mergeCell ref="E24:E25"/>
    <mergeCell ref="O24:O25"/>
    <mergeCell ref="AC24:AD25"/>
    <mergeCell ref="AC30:AC31"/>
    <mergeCell ref="AD30:AD31"/>
    <mergeCell ref="E31:G31"/>
    <mergeCell ref="I31:K31"/>
    <mergeCell ref="M31:O31"/>
    <mergeCell ref="Q31:S31"/>
    <mergeCell ref="B6:G6"/>
    <mergeCell ref="H6:O6"/>
    <mergeCell ref="N14:AB14"/>
    <mergeCell ref="E15:G15"/>
    <mergeCell ref="H15:M15"/>
    <mergeCell ref="N15:AB15"/>
    <mergeCell ref="E16:G16"/>
    <mergeCell ref="H16:M16"/>
    <mergeCell ref="N16:AB16"/>
    <mergeCell ref="Q7:X7"/>
    <mergeCell ref="Q8:X8"/>
    <mergeCell ref="B7:G8"/>
    <mergeCell ref="H7:J7"/>
    <mergeCell ref="K7:L7"/>
    <mergeCell ref="H8:J8"/>
    <mergeCell ref="K8:L8"/>
    <mergeCell ref="C13:D18"/>
    <mergeCell ref="T43:AD43"/>
    <mergeCell ref="T44:AD44"/>
    <mergeCell ref="A1:AD1"/>
    <mergeCell ref="A2:AD2"/>
    <mergeCell ref="B4:AD4"/>
    <mergeCell ref="B11:B18"/>
    <mergeCell ref="C11:M11"/>
    <mergeCell ref="N11:AB12"/>
    <mergeCell ref="C12:D12"/>
    <mergeCell ref="E12:G12"/>
    <mergeCell ref="H12:M12"/>
    <mergeCell ref="AC7:AD8"/>
    <mergeCell ref="E18:G18"/>
    <mergeCell ref="H18:M18"/>
    <mergeCell ref="N18:AB18"/>
    <mergeCell ref="E13:G13"/>
    <mergeCell ref="H13:M13"/>
    <mergeCell ref="N13:AB13"/>
    <mergeCell ref="E14:G14"/>
    <mergeCell ref="Z10:AA10"/>
    <mergeCell ref="A21:U21"/>
    <mergeCell ref="V21:X21"/>
    <mergeCell ref="Y27:AB27"/>
    <mergeCell ref="H14:M14"/>
  </mergeCells>
  <phoneticPr fontId="1"/>
  <conditionalFormatting sqref="Z10 B7:G8 K7:L8 N7:N8 Q7:Z8 E13:AB13 B24:C25 F24:N25 E32:AB34 M41 T42:T44">
    <cfRule type="containsBlanks" dxfId="1" priority="1">
      <formula>LEN(TRIM(B7))=0</formula>
    </cfRule>
  </conditionalFormatting>
  <dataValidations count="1">
    <dataValidation type="list" allowBlank="1" showInputMessage="1" showErrorMessage="1" sqref="Z10:AA10">
      <formula1>$AK$11:$AK$13</formula1>
    </dataValidation>
  </dataValidations>
  <pageMargins left="0.56000000000000005" right="0.28000000000000003" top="0.31" bottom="0.54" header="0.33" footer="0.51181102362204722"/>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22"/>
    <col min="2" max="2" width="7.75" style="22" customWidth="1"/>
    <col min="3" max="3" width="20.375" style="22" customWidth="1"/>
    <col min="4" max="4" width="4.625" style="22" customWidth="1"/>
    <col min="5" max="5" width="11.5" style="22" customWidth="1"/>
    <col min="6" max="16384" width="9" style="22"/>
  </cols>
  <sheetData>
    <row r="1" spans="1:9" ht="55.5" customHeight="1" x14ac:dyDescent="0.15">
      <c r="A1" s="368" t="s">
        <v>30</v>
      </c>
      <c r="B1" s="368"/>
      <c r="C1" s="368"/>
      <c r="D1" s="368"/>
      <c r="E1" s="368"/>
      <c r="F1" s="368"/>
      <c r="G1" s="368"/>
      <c r="H1" s="368"/>
      <c r="I1" s="368"/>
    </row>
    <row r="3" spans="1:9" ht="13.5" customHeight="1" x14ac:dyDescent="0.15"/>
    <row r="4" spans="1:9" ht="24.75" customHeight="1" x14ac:dyDescent="0.15">
      <c r="A4" s="23" t="s">
        <v>31</v>
      </c>
    </row>
    <row r="5" spans="1:9" ht="13.5" customHeight="1" x14ac:dyDescent="0.15"/>
    <row r="6" spans="1:9" ht="18" customHeight="1" x14ac:dyDescent="0.15">
      <c r="C6" s="369"/>
      <c r="D6" s="24"/>
      <c r="E6" s="22" t="s">
        <v>32</v>
      </c>
    </row>
    <row r="7" spans="1:9" ht="18" customHeight="1" x14ac:dyDescent="0.15">
      <c r="A7" s="25" t="s">
        <v>33</v>
      </c>
      <c r="C7" s="369"/>
      <c r="D7" s="24"/>
      <c r="E7" s="22" t="s">
        <v>34</v>
      </c>
      <c r="F7" s="22" t="s">
        <v>35</v>
      </c>
    </row>
    <row r="8" spans="1:9" ht="18" customHeight="1" x14ac:dyDescent="0.15">
      <c r="C8" s="369"/>
      <c r="D8" s="24"/>
      <c r="E8" s="22" t="s">
        <v>36</v>
      </c>
    </row>
    <row r="9" spans="1:9" ht="37.5" customHeight="1" x14ac:dyDescent="0.15"/>
    <row r="10" spans="1:9" x14ac:dyDescent="0.15">
      <c r="E10" s="370" t="str">
        <f>'認定申請書（5ロ③）'!J9</f>
        <v>令和　　年　　月　　日</v>
      </c>
      <c r="F10" s="370"/>
      <c r="G10" s="370"/>
    </row>
    <row r="11" spans="1:9" ht="28.5" customHeight="1" x14ac:dyDescent="0.15">
      <c r="D11" s="26" t="s">
        <v>9</v>
      </c>
      <c r="E11" s="27" t="s">
        <v>37</v>
      </c>
      <c r="F11" s="371" t="str">
        <f>'認定申請書（5ロ③）'!H11</f>
        <v/>
      </c>
      <c r="G11" s="371"/>
      <c r="H11" s="371"/>
      <c r="I11" s="371"/>
    </row>
    <row r="12" spans="1:9" ht="28.5" customHeight="1" x14ac:dyDescent="0.15">
      <c r="E12" s="372" t="s">
        <v>38</v>
      </c>
      <c r="F12" s="371" t="str">
        <f>'認定申請書（5ロ③）'!H12</f>
        <v/>
      </c>
      <c r="G12" s="371"/>
      <c r="H12" s="371"/>
      <c r="I12" s="371"/>
    </row>
    <row r="13" spans="1:9" ht="28.5" customHeight="1" x14ac:dyDescent="0.15">
      <c r="E13" s="372"/>
      <c r="F13" s="371" t="str">
        <f>'認定申請書（5ロ③）'!H13</f>
        <v/>
      </c>
      <c r="G13" s="371"/>
      <c r="H13" s="371"/>
      <c r="I13" s="371"/>
    </row>
    <row r="15" spans="1:9" x14ac:dyDescent="0.15">
      <c r="E15" s="361" t="s">
        <v>39</v>
      </c>
      <c r="F15" s="362"/>
      <c r="G15" s="362"/>
      <c r="H15" s="362"/>
      <c r="I15" s="363"/>
    </row>
    <row r="17" spans="5:9" x14ac:dyDescent="0.15">
      <c r="E17" s="28" t="s">
        <v>40</v>
      </c>
      <c r="F17" s="29"/>
      <c r="G17" s="29"/>
      <c r="H17" s="29"/>
      <c r="I17" s="30"/>
    </row>
    <row r="18" spans="5:9" ht="26.25" customHeight="1" x14ac:dyDescent="0.15">
      <c r="E18" s="31" t="s">
        <v>41</v>
      </c>
      <c r="F18" s="364"/>
      <c r="G18" s="364"/>
      <c r="H18" s="364"/>
      <c r="I18" s="365"/>
    </row>
    <row r="19" spans="5:9" ht="26.25" customHeight="1" x14ac:dyDescent="0.15">
      <c r="E19" s="31" t="s">
        <v>42</v>
      </c>
      <c r="F19" s="364"/>
      <c r="G19" s="364"/>
      <c r="H19" s="364"/>
      <c r="I19" s="365"/>
    </row>
    <row r="20" spans="5:9" ht="26.25" customHeight="1" x14ac:dyDescent="0.15">
      <c r="E20" s="32" t="s">
        <v>43</v>
      </c>
      <c r="F20" s="366"/>
      <c r="G20" s="366"/>
      <c r="H20" s="366"/>
      <c r="I20" s="367"/>
    </row>
  </sheetData>
  <sheetProtection algorithmName="SHA-512" hashValue="wk6Nf6675Y0jpTBM0BulABRVs+XQv7LIMkLh9a1UpZyctr3yEVFK0JNtZsfzM9bQLDujQ1T/83+WeRVWtgEHdw==" saltValue="dhfVAr8s9iTAHcKzuEFzcQ==" spinCount="100000" sheet="1" objects="1" scenarios="1"/>
  <mergeCells count="11">
    <mergeCell ref="E15:I15"/>
    <mergeCell ref="F18:I18"/>
    <mergeCell ref="F19:I19"/>
    <mergeCell ref="F20:I20"/>
    <mergeCell ref="A1:I1"/>
    <mergeCell ref="C6:C8"/>
    <mergeCell ref="E10:G10"/>
    <mergeCell ref="F11:I11"/>
    <mergeCell ref="E12:E13"/>
    <mergeCell ref="F12:I12"/>
    <mergeCell ref="F13:I13"/>
  </mergeCells>
  <phoneticPr fontId="1"/>
  <conditionalFormatting sqref="F18:I20 C6:C8">
    <cfRule type="containsBlanks" dxfId="0" priority="1">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申請について</vt:lpstr>
      <vt:lpstr>認定申請書（5ロ③）</vt:lpstr>
      <vt:lpstr>影響状況表（5ロ③）</vt:lpstr>
      <vt:lpstr>委任状（5共通）</vt:lpstr>
      <vt:lpstr>'委任状（5共通）'!Print_Area</vt:lpstr>
      <vt:lpstr>'影響状況表（5ロ③）'!Print_Area</vt:lpstr>
      <vt:lpstr>申請について!Print_Area</vt:lpstr>
      <vt:lpstr>'認定申請書（5ロ③）'!Print_Area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飯野 孝祐</cp:lastModifiedBy>
  <cp:lastPrinted>2023-09-29T00:20:05Z</cp:lastPrinted>
  <dcterms:created xsi:type="dcterms:W3CDTF">2011-03-10T00:03:53Z</dcterms:created>
  <dcterms:modified xsi:type="dcterms:W3CDTF">2023-09-29T07:50:17Z</dcterms:modified>
</cp:coreProperties>
</file>