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50" windowWidth="18975" windowHeight="6180" activeTab="0"/>
  </bookViews>
  <sheets>
    <sheet name="9-1" sheetId="1" r:id="rId1"/>
    <sheet name="9-2" sheetId="2" r:id="rId2"/>
    <sheet name="9-3" sheetId="3" r:id="rId3"/>
    <sheet name="9-4" sheetId="4" r:id="rId4"/>
    <sheet name="9-5" sheetId="5" r:id="rId5"/>
    <sheet name="9-6" sheetId="6" r:id="rId6"/>
    <sheet name="9-7" sheetId="7" r:id="rId7"/>
    <sheet name="9-8" sheetId="8" r:id="rId8"/>
    <sheet name="9-9" sheetId="9" r:id="rId9"/>
    <sheet name="9-10" sheetId="10" r:id="rId10"/>
    <sheet name="9-11" sheetId="11" r:id="rId11"/>
    <sheet name="9-12" sheetId="12" r:id="rId12"/>
    <sheet name="9-13" sheetId="13" r:id="rId13"/>
    <sheet name="9-14" sheetId="14" r:id="rId14"/>
    <sheet name="9-15" sheetId="15" r:id="rId15"/>
    <sheet name="9-16" sheetId="16" r:id="rId16"/>
  </sheets>
  <definedNames>
    <definedName name="_xlnm.Print_Area" localSheetId="0">'9-1'!$A$1:$E$16</definedName>
    <definedName name="_xlnm.Print_Area" localSheetId="9">'9-10'!$A$1:$H$26</definedName>
    <definedName name="_xlnm.Print_Area" localSheetId="10">'9-11'!$A$1:$C$11</definedName>
    <definedName name="_xlnm.Print_Area" localSheetId="11">'9-12'!$A$1:$C$11</definedName>
    <definedName name="_xlnm.Print_Area" localSheetId="12">'9-13'!$A$1:$C$11</definedName>
    <definedName name="_xlnm.Print_Area" localSheetId="13">'9-14'!$A$1:$F$9</definedName>
    <definedName name="_xlnm.Print_Area" localSheetId="14">'9-15'!$A$1:$I$13</definedName>
    <definedName name="_xlnm.Print_Area" localSheetId="15">'9-16'!$A$1:$C$11</definedName>
    <definedName name="_xlnm.Print_Area" localSheetId="1">'9-2'!$A$1:$I$36</definedName>
    <definedName name="_xlnm.Print_Area" localSheetId="2">'9-3'!$A$1:$Y$38</definedName>
    <definedName name="_xlnm.Print_Area" localSheetId="3">'9-4'!$A$1:$P$78</definedName>
    <definedName name="_xlnm.Print_Area" localSheetId="4">'9-5'!$A$1:$E$12</definedName>
    <definedName name="_xlnm.Print_Area" localSheetId="5">'9-6'!$A$1:$E$11</definedName>
    <definedName name="_xlnm.Print_Area" localSheetId="6">'9-7'!$A$1:$G$40</definedName>
    <definedName name="_xlnm.Print_Area" localSheetId="7">'9-8'!$A$1:$G$12</definedName>
    <definedName name="_xlnm.Print_Area" localSheetId="8">'9-9'!$A$1:$L$12</definedName>
  </definedNames>
  <calcPr fullCalcOnLoad="1"/>
</workbook>
</file>

<file path=xl/sharedStrings.xml><?xml version="1.0" encoding="utf-8"?>
<sst xmlns="http://schemas.openxmlformats.org/spreadsheetml/2006/main" count="538" uniqueCount="263">
  <si>
    <t>…</t>
  </si>
  <si>
    <t>年　　度</t>
  </si>
  <si>
    <t>年  　度</t>
  </si>
  <si>
    <t>　　　　自宅外就業者・通学者数　</t>
  </si>
  <si>
    <t>（単位：人）</t>
  </si>
  <si>
    <t>総　数</t>
  </si>
  <si>
    <t>Ⅰ　   利　用　交　通　手　段　が　１　種　類</t>
  </si>
  <si>
    <t>　　Ⅱ　　利　用　交　通　手　段　が　２　種　類</t>
  </si>
  <si>
    <t>Ⅲ</t>
  </si>
  <si>
    <t>利用交通
手段が
３種類
以上</t>
  </si>
  <si>
    <t>区分</t>
  </si>
  <si>
    <t>総   数
Total</t>
  </si>
  <si>
    <t>総    数</t>
  </si>
  <si>
    <t>1)</t>
  </si>
  <si>
    <t>徒歩だけ</t>
  </si>
  <si>
    <t>鉄 道・
電   車</t>
  </si>
  <si>
    <t>乗合バス</t>
  </si>
  <si>
    <t>勤め先
・学校
のバス</t>
  </si>
  <si>
    <t>自家用車</t>
  </si>
  <si>
    <t>ハイヤー
･
タクシー</t>
  </si>
  <si>
    <t>オート
バイ</t>
  </si>
  <si>
    <t>自 転 車</t>
  </si>
  <si>
    <t>そ の 他</t>
  </si>
  <si>
    <t>鉄  道・
電車及び
乗合バス</t>
  </si>
  <si>
    <t>鉄  道・
電車及び
勤め先・
学校のバス</t>
  </si>
  <si>
    <t>鉄  道・
電車及び
自家用車</t>
  </si>
  <si>
    <t>鉄　道 ・
電車及び
オートバイ</t>
  </si>
  <si>
    <t>鉄  道・
電車及び
自 転 車</t>
  </si>
  <si>
    <t>そ の 他
利用交通
手 段 が
２ 種 類</t>
  </si>
  <si>
    <t>高松市で従業・通学の自宅外就業者・通学者数</t>
  </si>
  <si>
    <t>高松市に常住</t>
  </si>
  <si>
    <t>他市区町村に常住</t>
  </si>
  <si>
    <t>県内</t>
  </si>
  <si>
    <t>丸亀市</t>
  </si>
  <si>
    <t>-</t>
  </si>
  <si>
    <t>坂出市</t>
  </si>
  <si>
    <t>善通寺市</t>
  </si>
  <si>
    <t>観音寺市</t>
  </si>
  <si>
    <t>三木町</t>
  </si>
  <si>
    <t>宇多津町</t>
  </si>
  <si>
    <t>琴平町</t>
  </si>
  <si>
    <t>多度津町</t>
  </si>
  <si>
    <t>県外</t>
  </si>
  <si>
    <t>　</t>
  </si>
  <si>
    <t xml:space="preserve">  (単位：台)</t>
  </si>
  <si>
    <t>区  　　　分</t>
  </si>
  <si>
    <t>総台数</t>
  </si>
  <si>
    <t>普通駐車</t>
  </si>
  <si>
    <t>総　 台　 数</t>
  </si>
  <si>
    <t>普 通 駐 車</t>
  </si>
  <si>
    <t>定期駐車/平日</t>
  </si>
  <si>
    <t>定期駐車/夜間</t>
  </si>
  <si>
    <t>月  平  均</t>
  </si>
  <si>
    <t>1 日 平 均</t>
  </si>
  <si>
    <t>定期駐車/全日</t>
  </si>
  <si>
    <t>定期駐車/平日</t>
  </si>
  <si>
    <t>総 　台 　数</t>
  </si>
  <si>
    <t>普通車駐車</t>
  </si>
  <si>
    <t>大型車駐車</t>
  </si>
  <si>
    <t xml:space="preserve">    ・回数券駐車は普通駐車に含めた。</t>
  </si>
  <si>
    <t>区        分</t>
  </si>
  <si>
    <t>高　　　　松</t>
  </si>
  <si>
    <t>端　　　　岡</t>
  </si>
  <si>
    <t>栗　　　　林</t>
  </si>
  <si>
    <t>屋　　　　島</t>
  </si>
  <si>
    <t>定　　　  　期</t>
  </si>
  <si>
    <t>普　　　  　通</t>
  </si>
  <si>
    <t>資料：四国旅客鉄道株式会社総合企画本部</t>
  </si>
  <si>
    <t>　　・無人駅は除外した。</t>
  </si>
  <si>
    <t>（単位：トン）</t>
  </si>
  <si>
    <t>年度・月別</t>
  </si>
  <si>
    <t>総　　　数</t>
  </si>
  <si>
    <t>4　 　月</t>
  </si>
  <si>
    <t>5　 　月</t>
  </si>
  <si>
    <t>6     月</t>
  </si>
  <si>
    <t>発　送</t>
  </si>
  <si>
    <t>到　着</t>
  </si>
  <si>
    <t>7　　　月</t>
  </si>
  <si>
    <t>8　 　月</t>
  </si>
  <si>
    <t>9　 　月</t>
  </si>
  <si>
    <t>10     月</t>
  </si>
  <si>
    <t>11　　　月</t>
  </si>
  <si>
    <t>12　 　月</t>
  </si>
  <si>
    <t>1　 　月</t>
  </si>
  <si>
    <t>2     月</t>
  </si>
  <si>
    <t>3 　　月</t>
  </si>
  <si>
    <t>資料：日本貨物鉄道株式会社四国支店</t>
  </si>
  <si>
    <t>　　・徳島・高知両コンテナーセンター発着分を含む。</t>
  </si>
  <si>
    <t>総      数</t>
  </si>
  <si>
    <t>外 航 商 船</t>
  </si>
  <si>
    <t>内 航 商 船</t>
  </si>
  <si>
    <t>自 動 車 航 送 船</t>
  </si>
  <si>
    <t>そ 　の 　他</t>
  </si>
  <si>
    <t>総トン数</t>
  </si>
  <si>
    <t>資料：香川県土木部港湾課</t>
  </si>
  <si>
    <t>　　・対象－５総トン以上</t>
  </si>
  <si>
    <t>　　・港湾統計（年報）の集計による。</t>
  </si>
  <si>
    <t>入　港　船　舶</t>
  </si>
  <si>
    <t>船舶乗降人員</t>
  </si>
  <si>
    <t>海上出入貨物(ｔ)</t>
  </si>
  <si>
    <t>隻　　数</t>
  </si>
  <si>
    <t>乗込人員</t>
  </si>
  <si>
    <t>上陸人員</t>
  </si>
  <si>
    <t>輸 移 出</t>
  </si>
  <si>
    <t>輸 移 入</t>
  </si>
  <si>
    <t>資料：香川県土木部港湾課</t>
  </si>
  <si>
    <t>　　・自動車航送船（フェリー・ボート）を含む。</t>
  </si>
  <si>
    <t>９－１３　フェリーボート輸送実績</t>
  </si>
  <si>
    <t>移　　　　　　出</t>
  </si>
  <si>
    <t>移　　　　　　入</t>
  </si>
  <si>
    <t>ト ン 数</t>
  </si>
  <si>
    <t>バス</t>
  </si>
  <si>
    <t>トラック</t>
  </si>
  <si>
    <t>乗用車</t>
  </si>
  <si>
    <t>軽トラック</t>
  </si>
  <si>
    <t>９－１４　加入電話施設数</t>
  </si>
  <si>
    <t>（各年度3月31日現在）</t>
  </si>
  <si>
    <t xml:space="preserve">          </t>
  </si>
  <si>
    <t>加入電話</t>
  </si>
  <si>
    <t>９－１５　郵便局数</t>
  </si>
  <si>
    <t xml:space="preserve"> 郵　　便　　局</t>
  </si>
  <si>
    <t>郵便切手類販売所</t>
  </si>
  <si>
    <t>郵便私書箱</t>
  </si>
  <si>
    <t>総数</t>
  </si>
  <si>
    <t>直営局</t>
  </si>
  <si>
    <t>簡易郵便局</t>
  </si>
  <si>
    <t>設備口数</t>
  </si>
  <si>
    <t>貸与口数</t>
  </si>
  <si>
    <t>放 送 受 信 契 約 数</t>
  </si>
  <si>
    <t>衛 星 契 約 数 （ 再 掲 ）</t>
  </si>
  <si>
    <t>資料：日本放送協会高松放送局</t>
  </si>
  <si>
    <t>年　　　次</t>
  </si>
  <si>
    <t>着　 　陸　 　回　 　数</t>
  </si>
  <si>
    <t>旅　客　数</t>
  </si>
  <si>
    <t>貨　物　量</t>
  </si>
  <si>
    <t>航空郵便</t>
  </si>
  <si>
    <t>定　　　期</t>
  </si>
  <si>
    <t>そ　の　他</t>
  </si>
  <si>
    <t>物取扱量</t>
  </si>
  <si>
    <t>資料：高松空港事務所</t>
  </si>
  <si>
    <t>年 度・月 別</t>
  </si>
  <si>
    <t>乗 　車 　人 　員</t>
  </si>
  <si>
    <t>旅 　客 　収 　入</t>
  </si>
  <si>
    <t>総　　数</t>
  </si>
  <si>
    <t>定　　期</t>
  </si>
  <si>
    <t>定 期 外</t>
  </si>
  <si>
    <t xml:space="preserve">     3</t>
  </si>
  <si>
    <t>資料：四国運輸局</t>
  </si>
  <si>
    <t>　　・無人駅の乗車人数も含む。</t>
  </si>
  <si>
    <t>（県内数値）</t>
  </si>
  <si>
    <t>年　　　　度</t>
  </si>
  <si>
    <t>走行キロ数</t>
  </si>
  <si>
    <t>車　輌  数</t>
  </si>
  <si>
    <t>輸送人員</t>
  </si>
  <si>
    <t>旅客収入</t>
  </si>
  <si>
    <t>実　働  率</t>
  </si>
  <si>
    <t xml:space="preserve">         (単位：台)</t>
  </si>
  <si>
    <t>年度末</t>
  </si>
  <si>
    <t>総 　数</t>
  </si>
  <si>
    <t>貨　   　物 　　　車</t>
  </si>
  <si>
    <t>乗合車</t>
  </si>
  <si>
    <t>乗    用    車</t>
  </si>
  <si>
    <t>特　種</t>
  </si>
  <si>
    <t>大　型</t>
  </si>
  <si>
    <t>総 数</t>
  </si>
  <si>
    <t>普通車</t>
  </si>
  <si>
    <t>小型車</t>
  </si>
  <si>
    <t>被けん引</t>
  </si>
  <si>
    <t>用途車</t>
  </si>
  <si>
    <t>特殊車</t>
  </si>
  <si>
    <t>資料：四国運輸局</t>
  </si>
  <si>
    <t>（単位：台）</t>
  </si>
  <si>
    <t>年 度 末</t>
  </si>
  <si>
    <t>軽   　　自　   　動　   　車</t>
  </si>
  <si>
    <t>三輪車</t>
  </si>
  <si>
    <t>四 　　輪　 　車</t>
  </si>
  <si>
    <t>雪上車</t>
  </si>
  <si>
    <t>(125㏄を越え</t>
  </si>
  <si>
    <t>乗用車</t>
  </si>
  <si>
    <t>～250㏄以下)</t>
  </si>
  <si>
    <t>原  動  機  付  自  転  車</t>
  </si>
  <si>
    <t>50㏄を越え～125㏄以下</t>
  </si>
  <si>
    <t>-</t>
  </si>
  <si>
    <t>９－１　ＪＲ各駅の乗車人員</t>
  </si>
  <si>
    <t>９－２　ＪＲ高松貨物ターミナル駅の貨物発着トン数</t>
  </si>
  <si>
    <t>９－５　一般乗合バス</t>
  </si>
  <si>
    <t>国勢調査(平成22年10月1日)結果</t>
  </si>
  <si>
    <t>資料：総務省統計局</t>
  </si>
  <si>
    <t>さぬき市</t>
  </si>
  <si>
    <t>東かがわ市</t>
  </si>
  <si>
    <t>三豊市</t>
  </si>
  <si>
    <t>土庄町</t>
  </si>
  <si>
    <t>小豆島町</t>
  </si>
  <si>
    <t>綾川町</t>
  </si>
  <si>
    <t>まんのう町</t>
  </si>
  <si>
    <t>香川県その他の市町村</t>
  </si>
  <si>
    <r>
      <t>資料：高松市財政局税務部市民税課</t>
    </r>
    <r>
      <rPr>
        <sz val="9"/>
        <rFont val="ＭＳ ゴシック"/>
        <family val="3"/>
      </rPr>
      <t>　　</t>
    </r>
  </si>
  <si>
    <t>９－３　従業地・通学地による常住市区町村、利用交通手段(16区分)別15歳以上</t>
  </si>
  <si>
    <t>　　・総数 1)には、利用交通手段「不詳」を含む。</t>
  </si>
  <si>
    <t xml:space="preserve">    ・規則9条、12条駐車とは、緊急自動車等(料金免除)や市役所に用務で来庁した者(一部免除)である。</t>
  </si>
  <si>
    <t>（単位：千キロ、輌、千人、千円）</t>
  </si>
  <si>
    <t>（単位：千キロ、％、千人、千円）</t>
  </si>
  <si>
    <t xml:space="preserve">    ・平成18年度から調査項目が変更になり、旅客収入は年度ごとの集計のみとなる。</t>
  </si>
  <si>
    <t xml:space="preserve">      (単位：回、人、トン)</t>
  </si>
  <si>
    <t>　　・着陸回数と旅客数は、国際チャーター便を含む数値である。</t>
  </si>
  <si>
    <t>　　・その他とは漁船、避難船、その他の合計である。</t>
  </si>
  <si>
    <t>資料：日本郵便株式会社四国支社</t>
  </si>
  <si>
    <t>資料：高松市都市整備局都市計画課</t>
  </si>
  <si>
    <t>普通駐車</t>
  </si>
  <si>
    <t>高松駅南交通広場駐車場（収容台数　36台）</t>
  </si>
  <si>
    <t>９－７　民営鉄道</t>
  </si>
  <si>
    <t>（高松琴平電気鉄道株式会社）</t>
  </si>
  <si>
    <t xml:space="preserve">     2</t>
  </si>
  <si>
    <t>９－８　高松空港の利用状況</t>
  </si>
  <si>
    <t>（各年度3月31日現在）</t>
  </si>
  <si>
    <t>郵　便 
差出箱</t>
  </si>
  <si>
    <t>９－１６　テレビ受信契約数</t>
  </si>
  <si>
    <t>（各年度3月31日現在）</t>
  </si>
  <si>
    <t>９－１０　軽自動車等の登録台数</t>
  </si>
  <si>
    <t>‐</t>
  </si>
  <si>
    <t>９－９　自動車保有台数</t>
  </si>
  <si>
    <t>資料：西日本電信電話株式会社香川支店</t>
  </si>
  <si>
    <t>９－１１　高松港入港船舶</t>
  </si>
  <si>
    <t>年　 次</t>
  </si>
  <si>
    <t>隻数</t>
  </si>
  <si>
    <t>年  　次</t>
  </si>
  <si>
    <t>９－１２　高松港の概況</t>
  </si>
  <si>
    <t>台  数</t>
  </si>
  <si>
    <t>台 　数</t>
  </si>
  <si>
    <t>トラック・トレーラー</t>
  </si>
  <si>
    <t>高松駅前広場地下駐車場（収容台数　396台）</t>
  </si>
  <si>
    <t xml:space="preserve">    ・平成29年度から調査項目が変更になり、乗車人員は年度ごとの集計のみとなる。</t>
  </si>
  <si>
    <t>総数</t>
  </si>
  <si>
    <t>二輪車</t>
  </si>
  <si>
    <t>貨物車</t>
  </si>
  <si>
    <t>小型特殊
自 動 車</t>
  </si>
  <si>
    <t>二輪の小型自動車
(250㏄を越えるもの）</t>
  </si>
  <si>
    <t>50㏄以下</t>
  </si>
  <si>
    <t>ミニカー</t>
  </si>
  <si>
    <t>９－４　高松市立駐車場利用状況</t>
  </si>
  <si>
    <t>中央駐車場（収容台数 321台）</t>
  </si>
  <si>
    <t>南部駐車場（収容台数 408台）</t>
  </si>
  <si>
    <t>総台数</t>
  </si>
  <si>
    <t>規則9条駐車</t>
  </si>
  <si>
    <t>定期駐車/夜間</t>
  </si>
  <si>
    <t>規則12条駐車</t>
  </si>
  <si>
    <t>美術館地下駐車場（収容台数 144台）</t>
  </si>
  <si>
    <t>杣場川駐車場
(収容台数 大型 14台、普通 194台、軽19台、計 227台)</t>
  </si>
  <si>
    <t>高松シンボルタワー地下駐車場（収容台数　139台）
※全体で218台あるが、79台は県営駐車場</t>
  </si>
  <si>
    <t>規則12条駐車</t>
  </si>
  <si>
    <t>瓦町駅地下駐車場（収容台数 448台）</t>
  </si>
  <si>
    <t>-</t>
  </si>
  <si>
    <t>９－６　一般貸切バス</t>
  </si>
  <si>
    <t>総数</t>
  </si>
  <si>
    <t>　  ・本数値は、行政区域でいう高松市の加入数とは必ずしも一致しない。</t>
  </si>
  <si>
    <t>　  ・ＩＮＳネット６４、ビル電話、メンバーズネットは含まれない。</t>
  </si>
  <si>
    <t>年次及び種別</t>
  </si>
  <si>
    <t>　　・国勢調査における大規模調査時のみに、調査される。</t>
  </si>
  <si>
    <t>資料：四国運輸局　　</t>
  </si>
  <si>
    <t>　　・四国旅客鉄道株式会社（香川県分）を含む。　</t>
  </si>
  <si>
    <t>　　・四国旅客鉄道株式会社（香川県分）を含む。</t>
  </si>
  <si>
    <t>（単位：千人、千円）</t>
  </si>
  <si>
    <t>（県内数値）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</si>
</sst>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 成 &quot;#&quot; 年 度&quot;"/>
    <numFmt numFmtId="177" formatCode="\ ###,###,##0;&quot;-&quot;###,###,##0"/>
    <numFmt numFmtId="178" formatCode="##,###,##0;&quot;-&quot;#,###,##0"/>
    <numFmt numFmtId="179" formatCode="&quot;平成 &quot;#&quot; 年度&quot;"/>
    <numFmt numFmtId="180" formatCode="#&quot; 年 4 月&quot;"/>
    <numFmt numFmtId="181" formatCode="&quot;   &quot;#"/>
    <numFmt numFmtId="182" formatCode="#&quot; 年 1 月&quot;"/>
    <numFmt numFmtId="183" formatCode="&quot;平成&quot;#&quot;年度&quot;"/>
    <numFmt numFmtId="184" formatCode="&quot;平成&quot;#&quot;年&quot;"/>
    <numFmt numFmtId="185" formatCode="&quot;  &quot;#"/>
    <numFmt numFmtId="186" formatCode="&quot;　&quot;#"/>
    <numFmt numFmtId="187" formatCode="&quot;平 成 &quot;#&quot; 年&quot;"/>
    <numFmt numFmtId="188" formatCode="&quot;　 &quot;#"/>
    <numFmt numFmtId="189" formatCode="#&quot;年度&quot;"/>
    <numFmt numFmtId="190" formatCode="#&quot;　年  4 月&quot;"/>
    <numFmt numFmtId="191" formatCode="&quot;     &quot;#"/>
    <numFmt numFmtId="192" formatCode="&quot;    &quot;#"/>
    <numFmt numFmtId="193" formatCode="#&quot;　年  1 月&quot;"/>
    <numFmt numFmtId="194" formatCode="#,##0.0;[Red]\-#,##0.0"/>
    <numFmt numFmtId="195" formatCode="#,##0.0"/>
    <numFmt numFmtId="196" formatCode="#,##0_);[Red]\(#,##0\)"/>
    <numFmt numFmtId="197" formatCode="#,##0_ "/>
  </numFmts>
  <fonts count="7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1"/>
      <name val="ＭＳ ゴシック"/>
      <family val="3"/>
    </font>
    <font>
      <sz val="6"/>
      <name val="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10"/>
      <name val="ＭＳ ゴシック"/>
      <family val="3"/>
    </font>
    <font>
      <sz val="16"/>
      <name val="ＭＳ Ｐ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name val="ＭＳ ゴシック"/>
      <family val="3"/>
    </font>
    <font>
      <b/>
      <sz val="10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b/>
      <sz val="11"/>
      <name val="ＭＳ 明朝"/>
      <family val="1"/>
    </font>
    <font>
      <sz val="8"/>
      <name val="ＭＳ ゴシック"/>
      <family val="3"/>
    </font>
    <font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11"/>
      <color indexed="8"/>
      <name val="ＭＳ 明朝"/>
      <family val="1"/>
    </font>
    <font>
      <b/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11"/>
      <color theme="1"/>
      <name val="ＭＳ 明朝"/>
      <family val="1"/>
    </font>
    <font>
      <b/>
      <sz val="11"/>
      <color theme="1"/>
      <name val="ＭＳ ゴシック"/>
      <family val="3"/>
    </font>
    <font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thin"/>
      <bottom style="medium"/>
    </border>
    <border>
      <left style="thin"/>
      <right style="thin"/>
      <top style="medium"/>
      <bottom style="thin"/>
    </border>
    <border>
      <left/>
      <right/>
      <top style="medium"/>
      <bottom style="medium"/>
    </border>
    <border>
      <left/>
      <right style="thin"/>
      <top style="thin"/>
      <bottom style="medium"/>
    </border>
  </borders>
  <cellStyleXfs count="67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1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392">
    <xf numFmtId="0" fontId="0" fillId="0" borderId="0" xfId="0" applyFont="1" applyAlignment="1">
      <alignment vertical="center"/>
    </xf>
    <xf numFmtId="0" fontId="3" fillId="0" borderId="0" xfId="62" applyFont="1">
      <alignment/>
      <protection/>
    </xf>
    <xf numFmtId="38" fontId="3" fillId="0" borderId="0" xfId="62" applyNumberFormat="1" applyFont="1">
      <alignment/>
      <protection/>
    </xf>
    <xf numFmtId="0" fontId="3" fillId="0" borderId="10" xfId="62" applyFont="1" applyBorder="1">
      <alignment/>
      <protection/>
    </xf>
    <xf numFmtId="0" fontId="6" fillId="0" borderId="0" xfId="62" applyFont="1">
      <alignment/>
      <protection/>
    </xf>
    <xf numFmtId="0" fontId="6" fillId="0" borderId="11" xfId="62" applyNumberFormat="1" applyFont="1" applyBorder="1" applyAlignment="1" quotePrefix="1">
      <alignment horizontal="center" vertical="center"/>
      <protection/>
    </xf>
    <xf numFmtId="0" fontId="6" fillId="0" borderId="0" xfId="62" applyFont="1" applyBorder="1">
      <alignment/>
      <protection/>
    </xf>
    <xf numFmtId="0" fontId="3" fillId="0" borderId="11" xfId="62" applyNumberFormat="1" applyFont="1" applyBorder="1" applyAlignment="1" quotePrefix="1">
      <alignment horizontal="center" vertical="center"/>
      <protection/>
    </xf>
    <xf numFmtId="38" fontId="8" fillId="0" borderId="0" xfId="62" applyNumberFormat="1" applyFont="1" applyBorder="1" applyAlignment="1" applyProtection="1">
      <alignment vertical="center"/>
      <protection locked="0"/>
    </xf>
    <xf numFmtId="38" fontId="8" fillId="0" borderId="0" xfId="62" applyNumberFormat="1" applyFont="1" applyAlignment="1" applyProtection="1">
      <alignment vertical="center"/>
      <protection locked="0"/>
    </xf>
    <xf numFmtId="38" fontId="8" fillId="0" borderId="0" xfId="62" applyNumberFormat="1" applyFont="1" applyAlignment="1">
      <alignment vertical="center"/>
      <protection/>
    </xf>
    <xf numFmtId="176" fontId="3" fillId="0" borderId="11" xfId="62" applyNumberFormat="1" applyFont="1" applyBorder="1" applyAlignment="1">
      <alignment horizontal="center" vertical="center"/>
      <protection/>
    </xf>
    <xf numFmtId="0" fontId="3" fillId="0" borderId="12" xfId="62" applyFont="1" applyBorder="1" applyAlignment="1">
      <alignment horizontal="center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14" xfId="62" applyFont="1" applyBorder="1" applyAlignment="1">
      <alignment horizontal="right"/>
      <protection/>
    </xf>
    <xf numFmtId="0" fontId="3" fillId="0" borderId="14" xfId="62" applyFont="1" applyBorder="1">
      <alignment/>
      <protection/>
    </xf>
    <xf numFmtId="0" fontId="3" fillId="0" borderId="0" xfId="62" applyFont="1" applyBorder="1">
      <alignment/>
      <protection/>
    </xf>
    <xf numFmtId="0" fontId="3" fillId="0" borderId="0" xfId="62" applyFont="1" applyAlignment="1">
      <alignment vertical="center"/>
      <protection/>
    </xf>
    <xf numFmtId="0" fontId="3" fillId="0" borderId="10" xfId="62" applyFont="1" applyBorder="1" applyAlignment="1">
      <alignment vertical="center"/>
      <protection/>
    </xf>
    <xf numFmtId="3" fontId="8" fillId="0" borderId="0" xfId="62" applyNumberFormat="1" applyFont="1" applyBorder="1" applyAlignment="1">
      <alignment horizontal="right" vertical="center"/>
      <protection/>
    </xf>
    <xf numFmtId="0" fontId="8" fillId="0" borderId="0" xfId="62" applyFont="1" applyAlignment="1" applyProtection="1">
      <alignment horizontal="right" vertical="center"/>
      <protection locked="0"/>
    </xf>
    <xf numFmtId="3" fontId="8" fillId="0" borderId="0" xfId="62" applyNumberFormat="1" applyFont="1" applyAlignment="1">
      <alignment horizontal="right" vertical="center"/>
      <protection/>
    </xf>
    <xf numFmtId="3" fontId="8" fillId="0" borderId="15" xfId="62" applyNumberFormat="1" applyFont="1" applyBorder="1" applyAlignment="1">
      <alignment horizontal="right" vertical="center"/>
      <protection/>
    </xf>
    <xf numFmtId="3" fontId="8" fillId="0" borderId="0" xfId="62" applyNumberFormat="1" applyFont="1" applyAlignment="1">
      <alignment vertical="center"/>
      <protection/>
    </xf>
    <xf numFmtId="3" fontId="8" fillId="0" borderId="15" xfId="62" applyNumberFormat="1" applyFont="1" applyBorder="1" applyAlignment="1">
      <alignment vertical="center"/>
      <protection/>
    </xf>
    <xf numFmtId="0" fontId="3" fillId="0" borderId="16" xfId="62" applyFont="1" applyBorder="1" applyAlignment="1">
      <alignment horizontal="center" vertical="center"/>
      <protection/>
    </xf>
    <xf numFmtId="0" fontId="3" fillId="0" borderId="17" xfId="62" applyFont="1" applyBorder="1" applyAlignment="1">
      <alignment horizontal="center" vertical="center"/>
      <protection/>
    </xf>
    <xf numFmtId="0" fontId="3" fillId="0" borderId="18" xfId="62" applyFont="1" applyBorder="1" applyAlignment="1">
      <alignment horizontal="center" vertical="center"/>
      <protection/>
    </xf>
    <xf numFmtId="0" fontId="3" fillId="0" borderId="11" xfId="62" applyFont="1" applyBorder="1" applyAlignment="1">
      <alignment horizontal="center" vertical="center"/>
      <protection/>
    </xf>
    <xf numFmtId="0" fontId="3" fillId="0" borderId="19" xfId="62" applyFont="1" applyBorder="1" applyAlignment="1">
      <alignment horizontal="center" vertical="center"/>
      <protection/>
    </xf>
    <xf numFmtId="0" fontId="3" fillId="0" borderId="20" xfId="62" applyFont="1" applyBorder="1" applyAlignment="1">
      <alignment horizontal="center" vertical="center"/>
      <protection/>
    </xf>
    <xf numFmtId="0" fontId="11" fillId="0" borderId="0" xfId="62" applyFont="1" applyAlignment="1">
      <alignment horizontal="left" wrapText="1"/>
      <protection/>
    </xf>
    <xf numFmtId="0" fontId="12" fillId="0" borderId="0" xfId="62" applyFont="1" applyAlignment="1">
      <alignment horizontal="left"/>
      <protection/>
    </xf>
    <xf numFmtId="0" fontId="13" fillId="0" borderId="14" xfId="62" applyFont="1" applyBorder="1" applyAlignment="1">
      <alignment vertical="center"/>
      <protection/>
    </xf>
    <xf numFmtId="0" fontId="3" fillId="0" borderId="14" xfId="62" applyFont="1" applyBorder="1" applyAlignment="1">
      <alignment vertical="center"/>
      <protection/>
    </xf>
    <xf numFmtId="0" fontId="3" fillId="0" borderId="0" xfId="62" applyFont="1" applyBorder="1" applyAlignment="1">
      <alignment vertical="center"/>
      <protection/>
    </xf>
    <xf numFmtId="0" fontId="3" fillId="0" borderId="14" xfId="62" applyFont="1" applyBorder="1" applyAlignment="1">
      <alignment horizontal="right" vertical="center"/>
      <protection/>
    </xf>
    <xf numFmtId="0" fontId="3" fillId="0" borderId="10" xfId="62" applyFont="1" applyBorder="1" applyAlignment="1">
      <alignment horizontal="center" vertical="center"/>
      <protection/>
    </xf>
    <xf numFmtId="178" fontId="15" fillId="0" borderId="16" xfId="64" applyNumberFormat="1" applyFont="1" applyFill="1" applyBorder="1" applyAlignment="1">
      <alignment horizontal="right" vertical="top"/>
      <protection/>
    </xf>
    <xf numFmtId="178" fontId="15" fillId="0" borderId="21" xfId="64" applyNumberFormat="1" applyFont="1" applyFill="1" applyBorder="1" applyAlignment="1">
      <alignment horizontal="left" vertical="center"/>
      <protection/>
    </xf>
    <xf numFmtId="178" fontId="15" fillId="0" borderId="21" xfId="64" applyNumberFormat="1" applyFont="1" applyFill="1" applyBorder="1" applyAlignment="1">
      <alignment horizontal="center" vertical="center"/>
      <protection/>
    </xf>
    <xf numFmtId="178" fontId="15" fillId="0" borderId="0" xfId="64" applyNumberFormat="1" applyFont="1" applyFill="1" applyBorder="1" applyAlignment="1">
      <alignment horizontal="center" vertical="center"/>
      <protection/>
    </xf>
    <xf numFmtId="178" fontId="15" fillId="0" borderId="12" xfId="64" applyNumberFormat="1" applyFont="1" applyFill="1" applyBorder="1" applyAlignment="1">
      <alignment horizontal="right" vertical="top"/>
      <protection/>
    </xf>
    <xf numFmtId="178" fontId="15" fillId="0" borderId="22" xfId="64" applyNumberFormat="1" applyFont="1" applyFill="1" applyBorder="1" applyAlignment="1">
      <alignment horizontal="center" vertical="center"/>
      <protection/>
    </xf>
    <xf numFmtId="178" fontId="15" fillId="0" borderId="23" xfId="64" applyNumberFormat="1" applyFont="1" applyFill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15" xfId="62" applyFont="1" applyBorder="1" applyAlignment="1">
      <alignment horizontal="center" vertical="center"/>
      <protection/>
    </xf>
    <xf numFmtId="0" fontId="3" fillId="0" borderId="24" xfId="62" applyFont="1" applyBorder="1" applyAlignment="1">
      <alignment horizontal="center" vertical="center"/>
      <protection/>
    </xf>
    <xf numFmtId="0" fontId="3" fillId="0" borderId="25" xfId="62" applyFont="1" applyBorder="1" applyAlignment="1">
      <alignment horizontal="center" vertical="center"/>
      <protection/>
    </xf>
    <xf numFmtId="178" fontId="15" fillId="0" borderId="15" xfId="64" applyNumberFormat="1" applyFont="1" applyFill="1" applyBorder="1" applyAlignment="1">
      <alignment horizontal="center" vertical="top" wrapText="1"/>
      <protection/>
    </xf>
    <xf numFmtId="0" fontId="3" fillId="0" borderId="0" xfId="62" applyFont="1" applyBorder="1" applyAlignment="1">
      <alignment horizontal="distributed" vertical="center"/>
      <protection/>
    </xf>
    <xf numFmtId="49" fontId="15" fillId="0" borderId="24" xfId="64" applyNumberFormat="1" applyFont="1" applyFill="1" applyBorder="1" applyAlignment="1">
      <alignment vertical="top"/>
      <protection/>
    </xf>
    <xf numFmtId="178" fontId="15" fillId="0" borderId="24" xfId="64" applyNumberFormat="1" applyFont="1" applyFill="1" applyBorder="1" applyAlignment="1">
      <alignment horizontal="center" vertical="top" wrapText="1"/>
      <protection/>
    </xf>
    <xf numFmtId="178" fontId="15" fillId="0" borderId="11" xfId="64" applyNumberFormat="1" applyFont="1" applyFill="1" applyBorder="1" applyAlignment="1">
      <alignment horizontal="center" vertical="top" wrapText="1"/>
      <protection/>
    </xf>
    <xf numFmtId="178" fontId="15" fillId="0" borderId="0" xfId="64" applyNumberFormat="1" applyFont="1" applyFill="1" applyBorder="1" applyAlignment="1">
      <alignment horizontal="center" vertical="top" wrapText="1"/>
      <protection/>
    </xf>
    <xf numFmtId="177" fontId="15" fillId="0" borderId="24" xfId="64" applyNumberFormat="1" applyFont="1" applyFill="1" applyBorder="1" applyAlignment="1">
      <alignment horizontal="center"/>
      <protection/>
    </xf>
    <xf numFmtId="177" fontId="15" fillId="0" borderId="15" xfId="64" applyNumberFormat="1" applyFont="1" applyFill="1" applyBorder="1" applyAlignment="1">
      <alignment horizontal="center"/>
      <protection/>
    </xf>
    <xf numFmtId="178" fontId="16" fillId="0" borderId="15" xfId="64" applyNumberFormat="1" applyFont="1" applyFill="1" applyBorder="1" applyAlignment="1">
      <alignment horizontal="center" vertical="top" wrapText="1"/>
      <protection/>
    </xf>
    <xf numFmtId="0" fontId="3" fillId="0" borderId="26" xfId="62" applyFont="1" applyBorder="1">
      <alignment/>
      <protection/>
    </xf>
    <xf numFmtId="0" fontId="10" fillId="0" borderId="26" xfId="62" applyFont="1" applyBorder="1" applyAlignment="1">
      <alignment vertical="center"/>
      <protection/>
    </xf>
    <xf numFmtId="0" fontId="10" fillId="0" borderId="26" xfId="62" applyFont="1" applyBorder="1" applyAlignment="1">
      <alignment horizontal="center" vertical="center"/>
      <protection/>
    </xf>
    <xf numFmtId="0" fontId="17" fillId="0" borderId="20" xfId="62" applyFont="1" applyBorder="1" applyAlignment="1">
      <alignment horizontal="center" vertical="center"/>
      <protection/>
    </xf>
    <xf numFmtId="0" fontId="17" fillId="0" borderId="27" xfId="62" applyFont="1" applyBorder="1" applyAlignment="1">
      <alignment horizontal="center" vertical="center"/>
      <protection/>
    </xf>
    <xf numFmtId="0" fontId="17" fillId="0" borderId="0" xfId="62" applyFont="1" applyBorder="1" applyAlignment="1">
      <alignment horizontal="center" vertical="center"/>
      <protection/>
    </xf>
    <xf numFmtId="0" fontId="17" fillId="0" borderId="28" xfId="62" applyFont="1" applyBorder="1" applyAlignment="1">
      <alignment horizontal="center" vertical="center"/>
      <protection/>
    </xf>
    <xf numFmtId="0" fontId="3" fillId="0" borderId="29" xfId="62" applyFont="1" applyBorder="1" applyAlignment="1">
      <alignment vertical="center"/>
      <protection/>
    </xf>
    <xf numFmtId="0" fontId="3" fillId="0" borderId="25" xfId="62" applyFont="1" applyBorder="1" applyAlignment="1">
      <alignment vertical="center"/>
      <protection/>
    </xf>
    <xf numFmtId="0" fontId="18" fillId="0" borderId="11" xfId="62" applyFont="1" applyBorder="1" applyAlignment="1">
      <alignment horizontal="distributed" vertical="center" wrapText="1"/>
      <protection/>
    </xf>
    <xf numFmtId="3" fontId="6" fillId="0" borderId="0" xfId="62" applyNumberFormat="1" applyFont="1" applyBorder="1" applyAlignment="1">
      <alignment horizontal="right" vertical="center"/>
      <protection/>
    </xf>
    <xf numFmtId="3" fontId="6" fillId="0" borderId="0" xfId="62" applyNumberFormat="1" applyFont="1" applyAlignment="1">
      <alignment horizontal="right" vertical="center"/>
      <protection/>
    </xf>
    <xf numFmtId="0" fontId="10" fillId="0" borderId="11" xfId="62" applyFont="1" applyBorder="1" applyAlignment="1">
      <alignment horizontal="center" vertical="center"/>
      <protection/>
    </xf>
    <xf numFmtId="0" fontId="8" fillId="0" borderId="0" xfId="62" applyFont="1" applyAlignment="1">
      <alignment horizontal="right" vertical="center"/>
      <protection/>
    </xf>
    <xf numFmtId="0" fontId="8" fillId="0" borderId="0" xfId="62" applyFont="1" applyBorder="1" applyAlignment="1">
      <alignment horizontal="right" vertical="center"/>
      <protection/>
    </xf>
    <xf numFmtId="0" fontId="6" fillId="0" borderId="0" xfId="62" applyFont="1" applyAlignment="1">
      <alignment vertical="center"/>
      <protection/>
    </xf>
    <xf numFmtId="0" fontId="6" fillId="0" borderId="0" xfId="62" applyFont="1" applyBorder="1" applyAlignment="1">
      <alignment horizontal="center" vertical="center"/>
      <protection/>
    </xf>
    <xf numFmtId="0" fontId="18" fillId="0" borderId="11" xfId="62" applyFont="1" applyBorder="1" applyAlignment="1">
      <alignment horizontal="center" vertical="center"/>
      <protection/>
    </xf>
    <xf numFmtId="0" fontId="6" fillId="0" borderId="0" xfId="62" applyFont="1" applyAlignment="1">
      <alignment horizontal="right" vertical="center"/>
      <protection/>
    </xf>
    <xf numFmtId="0" fontId="6" fillId="0" borderId="0" xfId="62" applyFont="1" applyBorder="1" applyAlignment="1">
      <alignment horizontal="right" vertical="center"/>
      <protection/>
    </xf>
    <xf numFmtId="0" fontId="10" fillId="0" borderId="11" xfId="62" applyFont="1" applyBorder="1" applyAlignment="1">
      <alignment vertical="center"/>
      <protection/>
    </xf>
    <xf numFmtId="0" fontId="3" fillId="0" borderId="30" xfId="62" applyFont="1" applyBorder="1" applyAlignment="1">
      <alignment vertical="center"/>
      <protection/>
    </xf>
    <xf numFmtId="0" fontId="3" fillId="0" borderId="0" xfId="62" applyFont="1" applyBorder="1" applyAlignment="1">
      <alignment horizontal="right" vertical="center"/>
      <protection/>
    </xf>
    <xf numFmtId="0" fontId="13" fillId="0" borderId="10" xfId="62" applyFont="1" applyBorder="1" applyAlignment="1">
      <alignment vertical="center"/>
      <protection/>
    </xf>
    <xf numFmtId="0" fontId="13" fillId="0" borderId="0" xfId="62" applyFont="1" applyAlignment="1">
      <alignment vertical="center"/>
      <protection/>
    </xf>
    <xf numFmtId="0" fontId="19" fillId="0" borderId="0" xfId="62" applyFont="1" applyAlignment="1">
      <alignment horizontal="center"/>
      <protection/>
    </xf>
    <xf numFmtId="0" fontId="13" fillId="0" borderId="0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14" xfId="62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0" fillId="0" borderId="14" xfId="62" applyFont="1" applyBorder="1" applyAlignment="1">
      <alignment horizontal="right" vertical="center"/>
      <protection/>
    </xf>
    <xf numFmtId="0" fontId="9" fillId="0" borderId="0" xfId="62" applyFont="1">
      <alignment/>
      <protection/>
    </xf>
    <xf numFmtId="0" fontId="10" fillId="0" borderId="20" xfId="62" applyFont="1" applyBorder="1" applyAlignment="1">
      <alignment horizontal="center" vertical="center"/>
      <protection/>
    </xf>
    <xf numFmtId="3" fontId="8" fillId="0" borderId="15" xfId="62" applyNumberFormat="1" applyFont="1" applyFill="1" applyBorder="1" applyAlignment="1">
      <alignment vertical="center"/>
      <protection/>
    </xf>
    <xf numFmtId="0" fontId="6" fillId="0" borderId="0" xfId="62" applyFont="1" applyBorder="1" applyAlignment="1">
      <alignment vertical="center"/>
      <protection/>
    </xf>
    <xf numFmtId="3" fontId="6" fillId="0" borderId="0" xfId="62" applyNumberFormat="1" applyFont="1" applyFill="1" applyBorder="1" applyAlignment="1">
      <alignment vertical="center"/>
      <protection/>
    </xf>
    <xf numFmtId="3" fontId="6" fillId="0" borderId="15" xfId="62" applyNumberFormat="1" applyFont="1" applyBorder="1" applyAlignment="1">
      <alignment vertical="center"/>
      <protection/>
    </xf>
    <xf numFmtId="0" fontId="8" fillId="0" borderId="0" xfId="62" applyFont="1" applyFill="1" applyBorder="1" applyAlignment="1">
      <alignment vertical="center"/>
      <protection/>
    </xf>
    <xf numFmtId="0" fontId="8" fillId="0" borderId="0" xfId="62" applyFont="1" applyAlignment="1">
      <alignment vertical="center"/>
      <protection/>
    </xf>
    <xf numFmtId="3" fontId="8" fillId="0" borderId="0" xfId="62" applyNumberFormat="1" applyFont="1" applyAlignment="1" applyProtection="1">
      <alignment horizontal="right" vertical="center"/>
      <protection locked="0"/>
    </xf>
    <xf numFmtId="0" fontId="3" fillId="0" borderId="27" xfId="62" applyFont="1" applyBorder="1" applyAlignment="1">
      <alignment horizontal="center" vertical="center"/>
      <protection/>
    </xf>
    <xf numFmtId="0" fontId="3" fillId="0" borderId="0" xfId="62" applyFont="1" applyFill="1" applyBorder="1" applyAlignment="1">
      <alignment horizontal="left" vertical="center" shrinkToFit="1"/>
      <protection/>
    </xf>
    <xf numFmtId="3" fontId="3" fillId="0" borderId="0" xfId="62" applyNumberFormat="1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vertical="center"/>
      <protection/>
    </xf>
    <xf numFmtId="3" fontId="3" fillId="0" borderId="0" xfId="62" applyNumberFormat="1" applyFont="1" applyFill="1" applyBorder="1" applyAlignment="1" applyProtection="1">
      <alignment vertical="center"/>
      <protection locked="0"/>
    </xf>
    <xf numFmtId="0" fontId="8" fillId="0" borderId="0" xfId="62" applyFont="1">
      <alignment/>
      <protection/>
    </xf>
    <xf numFmtId="38" fontId="3" fillId="0" borderId="0" xfId="51" applyFont="1" applyFill="1" applyBorder="1" applyAlignment="1" applyProtection="1">
      <alignment vertical="center"/>
      <protection locked="0"/>
    </xf>
    <xf numFmtId="0" fontId="3" fillId="0" borderId="30" xfId="62" applyFont="1" applyBorder="1" applyAlignment="1">
      <alignment horizontal="center" vertical="center"/>
      <protection/>
    </xf>
    <xf numFmtId="3" fontId="8" fillId="0" borderId="31" xfId="62" applyNumberFormat="1" applyFont="1" applyBorder="1" applyAlignment="1">
      <alignment vertical="center"/>
      <protection/>
    </xf>
    <xf numFmtId="0" fontId="8" fillId="0" borderId="14" xfId="62" applyFont="1" applyBorder="1" applyAlignment="1">
      <alignment vertical="center"/>
      <protection/>
    </xf>
    <xf numFmtId="0" fontId="8" fillId="0" borderId="14" xfId="62" applyFont="1" applyBorder="1" applyAlignment="1">
      <alignment horizontal="right" vertical="center"/>
      <protection/>
    </xf>
    <xf numFmtId="38" fontId="8" fillId="0" borderId="0" xfId="51" applyFont="1" applyBorder="1" applyAlignment="1" applyProtection="1">
      <alignment vertical="center"/>
      <protection locked="0"/>
    </xf>
    <xf numFmtId="0" fontId="8" fillId="0" borderId="14" xfId="62" applyFont="1" applyFill="1" applyBorder="1" applyAlignment="1">
      <alignment horizontal="right" vertical="center"/>
      <protection/>
    </xf>
    <xf numFmtId="3" fontId="8" fillId="0" borderId="31" xfId="62" applyNumberFormat="1" applyFont="1" applyFill="1" applyBorder="1" applyAlignment="1">
      <alignment vertical="center"/>
      <protection/>
    </xf>
    <xf numFmtId="0" fontId="8" fillId="0" borderId="14" xfId="62" applyFont="1" applyFill="1" applyBorder="1" applyAlignment="1">
      <alignment vertical="center"/>
      <protection/>
    </xf>
    <xf numFmtId="0" fontId="20" fillId="0" borderId="10" xfId="62" applyFont="1" applyBorder="1" applyAlignment="1">
      <alignment vertical="center"/>
      <protection/>
    </xf>
    <xf numFmtId="0" fontId="20" fillId="0" borderId="0" xfId="62" applyFont="1" applyBorder="1" applyAlignment="1">
      <alignment vertical="center"/>
      <protection/>
    </xf>
    <xf numFmtId="0" fontId="20" fillId="0" borderId="0" xfId="62" applyFont="1">
      <alignment/>
      <protection/>
    </xf>
    <xf numFmtId="0" fontId="20" fillId="0" borderId="0" xfId="62" applyFont="1" applyAlignment="1">
      <alignment vertical="center"/>
      <protection/>
    </xf>
    <xf numFmtId="0" fontId="3" fillId="0" borderId="32" xfId="62" applyFont="1" applyBorder="1" applyAlignment="1">
      <alignment horizontal="right" vertical="center"/>
      <protection/>
    </xf>
    <xf numFmtId="0" fontId="3" fillId="0" borderId="33" xfId="62" applyFont="1" applyBorder="1" applyAlignment="1">
      <alignment vertical="center"/>
      <protection/>
    </xf>
    <xf numFmtId="0" fontId="3" fillId="0" borderId="34" xfId="62" applyFont="1" applyBorder="1" applyAlignment="1">
      <alignment vertical="center"/>
      <protection/>
    </xf>
    <xf numFmtId="0" fontId="3" fillId="0" borderId="0" xfId="62" applyFont="1" applyAlignment="1">
      <alignment horizontal="center"/>
      <protection/>
    </xf>
    <xf numFmtId="0" fontId="3" fillId="0" borderId="0" xfId="62" applyFont="1" applyAlignment="1">
      <alignment horizontal="right"/>
      <protection/>
    </xf>
    <xf numFmtId="0" fontId="3" fillId="0" borderId="28" xfId="62" applyFont="1" applyBorder="1" applyAlignment="1">
      <alignment vertical="center"/>
      <protection/>
    </xf>
    <xf numFmtId="0" fontId="3" fillId="0" borderId="20" xfId="62" applyFont="1" applyBorder="1" applyAlignment="1">
      <alignment vertical="center"/>
      <protection/>
    </xf>
    <xf numFmtId="0" fontId="3" fillId="0" borderId="27" xfId="62" applyFont="1" applyBorder="1" applyAlignment="1">
      <alignment vertical="center"/>
      <protection/>
    </xf>
    <xf numFmtId="0" fontId="3" fillId="0" borderId="11" xfId="62" applyFont="1" applyBorder="1" applyAlignment="1">
      <alignment vertical="center"/>
      <protection/>
    </xf>
    <xf numFmtId="183" fontId="3" fillId="0" borderId="11" xfId="62" applyNumberFormat="1" applyFont="1" applyBorder="1" applyAlignment="1">
      <alignment horizontal="center" vertical="center"/>
      <protection/>
    </xf>
    <xf numFmtId="38" fontId="6" fillId="0" borderId="0" xfId="62" applyNumberFormat="1" applyFont="1">
      <alignment/>
      <protection/>
    </xf>
    <xf numFmtId="38" fontId="6" fillId="0" borderId="0" xfId="51" applyFont="1" applyBorder="1" applyAlignment="1" applyProtection="1">
      <alignment vertical="center"/>
      <protection locked="0"/>
    </xf>
    <xf numFmtId="184" fontId="3" fillId="0" borderId="11" xfId="62" applyNumberFormat="1" applyFont="1" applyBorder="1" applyAlignment="1">
      <alignment horizontal="center" vertical="center"/>
      <protection/>
    </xf>
    <xf numFmtId="185" fontId="3" fillId="0" borderId="11" xfId="62" applyNumberFormat="1" applyFont="1" applyBorder="1" applyAlignment="1" quotePrefix="1">
      <alignment horizontal="center" vertical="center"/>
      <protection/>
    </xf>
    <xf numFmtId="3" fontId="8" fillId="0" borderId="0" xfId="62" applyNumberFormat="1" applyFont="1" applyBorder="1" applyAlignment="1">
      <alignment vertical="center"/>
      <protection/>
    </xf>
    <xf numFmtId="185" fontId="6" fillId="0" borderId="11" xfId="62" applyNumberFormat="1" applyFont="1" applyBorder="1" applyAlignment="1" quotePrefix="1">
      <alignment horizontal="center" vertical="center"/>
      <protection/>
    </xf>
    <xf numFmtId="3" fontId="6" fillId="0" borderId="31" xfId="62" applyNumberFormat="1" applyFont="1" applyBorder="1" applyAlignment="1">
      <alignment vertical="center"/>
      <protection/>
    </xf>
    <xf numFmtId="3" fontId="6" fillId="0" borderId="14" xfId="62" applyNumberFormat="1" applyFont="1" applyBorder="1" applyAlignment="1">
      <alignment vertical="center"/>
      <protection/>
    </xf>
    <xf numFmtId="38" fontId="6" fillId="0" borderId="14" xfId="51" applyFont="1" applyBorder="1" applyAlignment="1" applyProtection="1">
      <alignment vertical="center"/>
      <protection locked="0"/>
    </xf>
    <xf numFmtId="38" fontId="8" fillId="0" borderId="15" xfId="62" applyNumberFormat="1" applyFont="1" applyBorder="1" applyAlignment="1" applyProtection="1">
      <alignment vertical="center"/>
      <protection locked="0"/>
    </xf>
    <xf numFmtId="187" fontId="3" fillId="0" borderId="11" xfId="62" applyNumberFormat="1" applyFont="1" applyBorder="1" applyAlignment="1">
      <alignment horizontal="center" vertical="center"/>
      <protection/>
    </xf>
    <xf numFmtId="188" fontId="3" fillId="0" borderId="11" xfId="62" applyNumberFormat="1" applyFont="1" applyBorder="1" applyAlignment="1" quotePrefix="1">
      <alignment horizontal="center" vertical="center"/>
      <protection/>
    </xf>
    <xf numFmtId="188" fontId="6" fillId="0" borderId="11" xfId="62" applyNumberFormat="1" applyFont="1" applyBorder="1" applyAlignment="1" quotePrefix="1">
      <alignment horizontal="center" vertical="center"/>
      <protection/>
    </xf>
    <xf numFmtId="38" fontId="8" fillId="0" borderId="35" xfId="62" applyNumberFormat="1" applyFont="1" applyBorder="1" applyAlignment="1" applyProtection="1">
      <alignment horizontal="center" vertical="center"/>
      <protection locked="0"/>
    </xf>
    <xf numFmtId="0" fontId="6" fillId="0" borderId="0" xfId="62" applyFont="1" applyBorder="1" applyAlignment="1" applyProtection="1">
      <alignment vertical="center"/>
      <protection locked="0"/>
    </xf>
    <xf numFmtId="49" fontId="6" fillId="0" borderId="30" xfId="62" applyNumberFormat="1" applyFont="1" applyBorder="1" applyAlignment="1">
      <alignment horizontal="center" vertical="center"/>
      <protection/>
    </xf>
    <xf numFmtId="0" fontId="6" fillId="0" borderId="14" xfId="62" applyFont="1" applyBorder="1" applyAlignment="1" applyProtection="1">
      <alignment vertical="center"/>
      <protection locked="0"/>
    </xf>
    <xf numFmtId="0" fontId="8" fillId="0" borderId="14" xfId="62" applyFont="1" applyBorder="1" applyAlignment="1" applyProtection="1">
      <alignment horizontal="right" vertical="center"/>
      <protection locked="0"/>
    </xf>
    <xf numFmtId="3" fontId="8" fillId="0" borderId="15" xfId="62" applyNumberFormat="1" applyFont="1" applyBorder="1" applyAlignment="1" applyProtection="1">
      <alignment horizontal="right" vertical="center" indent="2"/>
      <protection locked="0"/>
    </xf>
    <xf numFmtId="3" fontId="8" fillId="0" borderId="0" xfId="62" applyNumberFormat="1" applyFont="1" applyAlignment="1" applyProtection="1">
      <alignment horizontal="right" vertical="center" indent="2"/>
      <protection locked="0"/>
    </xf>
    <xf numFmtId="3" fontId="8" fillId="0" borderId="0" xfId="62" applyNumberFormat="1" applyFont="1" applyBorder="1" applyAlignment="1" applyProtection="1">
      <alignment horizontal="right" vertical="center" indent="2"/>
      <protection locked="0"/>
    </xf>
    <xf numFmtId="3" fontId="6" fillId="0" borderId="31" xfId="62" applyNumberFormat="1" applyFont="1" applyBorder="1" applyAlignment="1" applyProtection="1">
      <alignment horizontal="right" vertical="center" indent="2"/>
      <protection locked="0"/>
    </xf>
    <xf numFmtId="3" fontId="6" fillId="0" borderId="14" xfId="62" applyNumberFormat="1" applyFont="1" applyBorder="1" applyAlignment="1" applyProtection="1">
      <alignment horizontal="right" vertical="center" indent="2"/>
      <protection locked="0"/>
    </xf>
    <xf numFmtId="0" fontId="3" fillId="0" borderId="33" xfId="62" applyFont="1" applyBorder="1" applyAlignment="1">
      <alignment horizontal="center" vertical="center"/>
      <protection/>
    </xf>
    <xf numFmtId="0" fontId="3" fillId="0" borderId="34" xfId="62" applyFont="1" applyBorder="1" applyAlignment="1">
      <alignment horizontal="center" vertical="center"/>
      <protection/>
    </xf>
    <xf numFmtId="38" fontId="8" fillId="0" borderId="0" xfId="0" applyNumberFormat="1" applyFont="1" applyBorder="1" applyAlignment="1" applyProtection="1">
      <alignment vertical="center"/>
      <protection locked="0"/>
    </xf>
    <xf numFmtId="38" fontId="6" fillId="0" borderId="14" xfId="62" applyNumberFormat="1" applyFont="1" applyBorder="1" applyAlignment="1" applyProtection="1">
      <alignment vertical="center"/>
      <protection locked="0"/>
    </xf>
    <xf numFmtId="190" fontId="3" fillId="0" borderId="0" xfId="62" applyNumberFormat="1" applyFont="1" applyBorder="1" applyAlignment="1">
      <alignment horizontal="center" vertical="center"/>
      <protection/>
    </xf>
    <xf numFmtId="191" fontId="3" fillId="0" borderId="11" xfId="62" applyNumberFormat="1" applyFont="1" applyBorder="1" applyAlignment="1" quotePrefix="1">
      <alignment horizontal="center" vertical="center"/>
      <protection/>
    </xf>
    <xf numFmtId="192" fontId="3" fillId="0" borderId="11" xfId="62" applyNumberFormat="1" applyFont="1" applyBorder="1" applyAlignment="1" quotePrefix="1">
      <alignment horizontal="center" vertical="center"/>
      <protection/>
    </xf>
    <xf numFmtId="193" fontId="3" fillId="0" borderId="0" xfId="62" applyNumberFormat="1" applyFont="1" applyBorder="1" applyAlignment="1">
      <alignment horizontal="center" vertical="center"/>
      <protection/>
    </xf>
    <xf numFmtId="0" fontId="3" fillId="0" borderId="11" xfId="62" applyFont="1" applyBorder="1" applyAlignment="1" quotePrefix="1">
      <alignment horizontal="center" vertical="center"/>
      <protection/>
    </xf>
    <xf numFmtId="38" fontId="8" fillId="0" borderId="0" xfId="51" applyFont="1" applyBorder="1" applyAlignment="1">
      <alignment vertical="center"/>
    </xf>
    <xf numFmtId="0" fontId="3" fillId="0" borderId="31" xfId="62" applyFont="1" applyBorder="1" applyAlignment="1">
      <alignment vertical="center"/>
      <protection/>
    </xf>
    <xf numFmtId="0" fontId="3" fillId="0" borderId="10" xfId="62" applyFont="1" applyBorder="1" applyAlignment="1">
      <alignment horizontal="left" vertical="center"/>
      <protection/>
    </xf>
    <xf numFmtId="38" fontId="3" fillId="0" borderId="10" xfId="62" applyNumberFormat="1" applyFont="1" applyBorder="1" applyAlignment="1">
      <alignment vertical="center"/>
      <protection/>
    </xf>
    <xf numFmtId="38" fontId="3" fillId="0" borderId="0" xfId="62" applyNumberFormat="1" applyFont="1" applyAlignment="1">
      <alignment vertical="center"/>
      <protection/>
    </xf>
    <xf numFmtId="0" fontId="3" fillId="0" borderId="36" xfId="62" applyFont="1" applyBorder="1" applyAlignment="1">
      <alignment horizontal="center" vertical="center"/>
      <protection/>
    </xf>
    <xf numFmtId="38" fontId="8" fillId="0" borderId="15" xfId="62" applyNumberFormat="1" applyFont="1" applyFill="1" applyBorder="1" applyAlignment="1" applyProtection="1">
      <alignment vertical="center"/>
      <protection locked="0"/>
    </xf>
    <xf numFmtId="38" fontId="8" fillId="0" borderId="0" xfId="62" applyNumberFormat="1" applyFont="1" applyFill="1" applyAlignment="1" applyProtection="1">
      <alignment vertical="center"/>
      <protection locked="0"/>
    </xf>
    <xf numFmtId="0" fontId="3" fillId="0" borderId="0" xfId="62" applyFont="1" applyFill="1">
      <alignment/>
      <protection/>
    </xf>
    <xf numFmtId="0" fontId="6" fillId="0" borderId="0" xfId="62" applyFont="1" applyFill="1">
      <alignment/>
      <protection/>
    </xf>
    <xf numFmtId="0" fontId="3" fillId="0" borderId="0" xfId="62" applyFont="1" applyFill="1" applyBorder="1">
      <alignment/>
      <protection/>
    </xf>
    <xf numFmtId="0" fontId="6" fillId="0" borderId="0" xfId="62" applyFont="1" applyFill="1" applyBorder="1">
      <alignment/>
      <protection/>
    </xf>
    <xf numFmtId="194" fontId="8" fillId="0" borderId="0" xfId="62" applyNumberFormat="1" applyFont="1" applyAlignment="1" applyProtection="1">
      <alignment vertical="center"/>
      <protection locked="0"/>
    </xf>
    <xf numFmtId="38" fontId="6" fillId="0" borderId="15" xfId="51" applyFont="1" applyBorder="1" applyAlignment="1" applyProtection="1">
      <alignment vertical="center"/>
      <protection locked="0"/>
    </xf>
    <xf numFmtId="194" fontId="6" fillId="0" borderId="0" xfId="51" applyNumberFormat="1" applyFont="1" applyBorder="1" applyAlignment="1" applyProtection="1">
      <alignment vertical="center"/>
      <protection locked="0"/>
    </xf>
    <xf numFmtId="0" fontId="3" fillId="0" borderId="0" xfId="62" applyFont="1" applyAlignment="1">
      <alignment horizontal="left"/>
      <protection/>
    </xf>
    <xf numFmtId="0" fontId="10" fillId="0" borderId="13" xfId="62" applyFont="1" applyBorder="1" applyAlignment="1">
      <alignment horizontal="center" vertical="center"/>
      <protection/>
    </xf>
    <xf numFmtId="0" fontId="8" fillId="0" borderId="0" xfId="62" applyFont="1" applyBorder="1">
      <alignment/>
      <protection/>
    </xf>
    <xf numFmtId="0" fontId="6" fillId="0" borderId="11" xfId="62" applyFont="1" applyBorder="1" applyAlignment="1" quotePrefix="1">
      <alignment horizontal="center" vertical="center"/>
      <protection/>
    </xf>
    <xf numFmtId="38" fontId="6" fillId="0" borderId="14" xfId="51" applyFont="1" applyBorder="1" applyAlignment="1">
      <alignment vertical="center"/>
    </xf>
    <xf numFmtId="0" fontId="10" fillId="0" borderId="24" xfId="62" applyFont="1" applyBorder="1" applyAlignment="1">
      <alignment horizontal="center" vertical="center"/>
      <protection/>
    </xf>
    <xf numFmtId="184" fontId="3" fillId="0" borderId="11" xfId="62" applyNumberFormat="1" applyFont="1" applyFill="1" applyBorder="1" applyAlignment="1">
      <alignment horizontal="center" vertical="center"/>
      <protection/>
    </xf>
    <xf numFmtId="186" fontId="3" fillId="0" borderId="11" xfId="62" applyNumberFormat="1" applyFont="1" applyFill="1" applyBorder="1" applyAlignment="1" quotePrefix="1">
      <alignment horizontal="center" vertical="center"/>
      <protection/>
    </xf>
    <xf numFmtId="186" fontId="6" fillId="0" borderId="11" xfId="62" applyNumberFormat="1" applyFont="1" applyFill="1" applyBorder="1" applyAlignment="1" quotePrefix="1">
      <alignment horizontal="center" vertical="center"/>
      <protection/>
    </xf>
    <xf numFmtId="38" fontId="6" fillId="0" borderId="0" xfId="62" applyNumberFormat="1" applyFont="1" applyAlignment="1" applyProtection="1">
      <alignment vertical="center"/>
      <protection locked="0"/>
    </xf>
    <xf numFmtId="0" fontId="6" fillId="0" borderId="37" xfId="62" applyFont="1" applyBorder="1" applyAlignment="1" quotePrefix="1">
      <alignment horizontal="center" vertical="center"/>
      <protection/>
    </xf>
    <xf numFmtId="3" fontId="6" fillId="0" borderId="37" xfId="62" applyNumberFormat="1" applyFont="1" applyBorder="1" applyAlignment="1">
      <alignment vertical="center"/>
      <protection/>
    </xf>
    <xf numFmtId="38" fontId="6" fillId="0" borderId="37" xfId="51" applyFont="1" applyFill="1" applyBorder="1" applyAlignment="1" applyProtection="1">
      <alignment vertical="center"/>
      <protection locked="0"/>
    </xf>
    <xf numFmtId="0" fontId="6" fillId="0" borderId="37" xfId="62" applyFont="1" applyFill="1" applyBorder="1" applyAlignment="1" applyProtection="1">
      <alignment horizontal="right" vertical="center"/>
      <protection locked="0"/>
    </xf>
    <xf numFmtId="38" fontId="8" fillId="0" borderId="0" xfId="62" applyNumberFormat="1" applyFont="1" applyAlignment="1" applyProtection="1">
      <alignment horizontal="center" vertical="center"/>
      <protection locked="0"/>
    </xf>
    <xf numFmtId="38" fontId="8" fillId="0" borderId="0" xfId="62" applyNumberFormat="1" applyFont="1" applyBorder="1" applyAlignment="1" applyProtection="1">
      <alignment horizontal="center" vertical="center"/>
      <protection locked="0"/>
    </xf>
    <xf numFmtId="0" fontId="21" fillId="0" borderId="0" xfId="62" applyFont="1">
      <alignment/>
      <protection/>
    </xf>
    <xf numFmtId="186" fontId="6" fillId="0" borderId="30" xfId="62" applyNumberFormat="1" applyFont="1" applyFill="1" applyBorder="1" applyAlignment="1" quotePrefix="1">
      <alignment horizontal="center" vertical="center"/>
      <protection/>
    </xf>
    <xf numFmtId="38" fontId="6" fillId="0" borderId="14" xfId="62" applyNumberFormat="1" applyFont="1" applyBorder="1" applyAlignment="1" applyProtection="1">
      <alignment horizontal="center" vertical="center"/>
      <protection locked="0"/>
    </xf>
    <xf numFmtId="0" fontId="17" fillId="0" borderId="0" xfId="62" applyFont="1" applyBorder="1" applyAlignment="1">
      <alignment vertical="center"/>
      <protection/>
    </xf>
    <xf numFmtId="3" fontId="3" fillId="0" borderId="0" xfId="62" applyNumberFormat="1" applyFont="1">
      <alignment/>
      <protection/>
    </xf>
    <xf numFmtId="0" fontId="22" fillId="0" borderId="0" xfId="62" applyFont="1" applyBorder="1" applyAlignment="1">
      <alignment horizontal="distributed" vertical="center"/>
      <protection/>
    </xf>
    <xf numFmtId="38" fontId="8" fillId="0" borderId="15" xfId="51" applyFont="1" applyFill="1" applyBorder="1" applyAlignment="1" applyProtection="1">
      <alignment vertical="center"/>
      <protection locked="0"/>
    </xf>
    <xf numFmtId="38" fontId="8" fillId="0" borderId="0" xfId="51" applyFont="1" applyFill="1" applyBorder="1" applyAlignment="1" applyProtection="1">
      <alignment vertical="center"/>
      <protection locked="0"/>
    </xf>
    <xf numFmtId="38" fontId="8" fillId="0" borderId="15" xfId="51" applyFont="1" applyBorder="1" applyAlignment="1" applyProtection="1">
      <alignment vertical="center"/>
      <protection locked="0"/>
    </xf>
    <xf numFmtId="194" fontId="8" fillId="0" borderId="0" xfId="51" applyNumberFormat="1" applyFont="1" applyBorder="1" applyAlignment="1" applyProtection="1">
      <alignment vertical="center"/>
      <protection locked="0"/>
    </xf>
    <xf numFmtId="196" fontId="8" fillId="0" borderId="15" xfId="62" applyNumberFormat="1" applyFont="1" applyBorder="1" applyAlignment="1">
      <alignment vertical="center"/>
      <protection/>
    </xf>
    <xf numFmtId="196" fontId="8" fillId="0" borderId="0" xfId="62" applyNumberFormat="1" applyFont="1" applyAlignment="1">
      <alignment vertical="center"/>
      <protection/>
    </xf>
    <xf numFmtId="196" fontId="8" fillId="0" borderId="0" xfId="62" applyNumberFormat="1" applyFont="1" applyAlignment="1" applyProtection="1">
      <alignment vertical="center"/>
      <protection locked="0"/>
    </xf>
    <xf numFmtId="196" fontId="8" fillId="0" borderId="0" xfId="62" applyNumberFormat="1" applyFont="1" applyBorder="1" applyAlignment="1">
      <alignment vertical="center"/>
      <protection/>
    </xf>
    <xf numFmtId="196" fontId="8" fillId="0" borderId="0" xfId="51" applyNumberFormat="1" applyFont="1" applyBorder="1" applyAlignment="1" applyProtection="1">
      <alignment vertical="center"/>
      <protection locked="0"/>
    </xf>
    <xf numFmtId="196" fontId="6" fillId="0" borderId="15" xfId="62" applyNumberFormat="1" applyFont="1" applyBorder="1" applyAlignment="1">
      <alignment vertical="center"/>
      <protection/>
    </xf>
    <xf numFmtId="196" fontId="6" fillId="0" borderId="0" xfId="62" applyNumberFormat="1" applyFont="1" applyBorder="1" applyAlignment="1">
      <alignment vertical="center"/>
      <protection/>
    </xf>
    <xf numFmtId="196" fontId="6" fillId="0" borderId="0" xfId="51" applyNumberFormat="1" applyFont="1" applyBorder="1" applyAlignment="1" applyProtection="1">
      <alignment vertical="center"/>
      <protection locked="0"/>
    </xf>
    <xf numFmtId="196" fontId="8" fillId="0" borderId="15" xfId="62" applyNumberFormat="1" applyFont="1" applyBorder="1" applyAlignment="1" applyProtection="1">
      <alignment vertical="center"/>
      <protection locked="0"/>
    </xf>
    <xf numFmtId="196" fontId="8" fillId="0" borderId="0" xfId="62" applyNumberFormat="1" applyFont="1" applyBorder="1" applyAlignment="1" applyProtection="1">
      <alignment vertical="center"/>
      <protection locked="0"/>
    </xf>
    <xf numFmtId="196" fontId="6" fillId="0" borderId="15" xfId="62" applyNumberFormat="1" applyFont="1" applyBorder="1" applyAlignment="1" applyProtection="1">
      <alignment vertical="center"/>
      <protection locked="0"/>
    </xf>
    <xf numFmtId="196" fontId="6" fillId="0" borderId="0" xfId="62" applyNumberFormat="1" applyFont="1" applyBorder="1" applyAlignment="1" applyProtection="1">
      <alignment vertical="center"/>
      <protection locked="0"/>
    </xf>
    <xf numFmtId="196" fontId="8" fillId="0" borderId="15" xfId="62" applyNumberFormat="1" applyFont="1" applyBorder="1" applyAlignment="1">
      <alignment horizontal="right" vertical="center"/>
      <protection/>
    </xf>
    <xf numFmtId="196" fontId="8" fillId="0" borderId="0" xfId="62" applyNumberFormat="1" applyFont="1" applyAlignment="1">
      <alignment horizontal="right" vertical="center"/>
      <protection/>
    </xf>
    <xf numFmtId="196" fontId="6" fillId="0" borderId="15" xfId="62" applyNumberFormat="1" applyFont="1" applyFill="1" applyBorder="1" applyAlignment="1">
      <alignment horizontal="right" vertical="center"/>
      <protection/>
    </xf>
    <xf numFmtId="196" fontId="6" fillId="0" borderId="0" xfId="62" applyNumberFormat="1" applyFont="1" applyFill="1" applyBorder="1" applyAlignment="1">
      <alignment horizontal="right" vertical="center"/>
      <protection/>
    </xf>
    <xf numFmtId="196" fontId="8" fillId="0" borderId="15" xfId="62" applyNumberFormat="1" applyFont="1" applyFill="1" applyBorder="1" applyAlignment="1">
      <alignment horizontal="right" vertical="center"/>
      <protection/>
    </xf>
    <xf numFmtId="196" fontId="8" fillId="0" borderId="0" xfId="62" applyNumberFormat="1" applyFont="1" applyBorder="1" applyAlignment="1">
      <alignment horizontal="right" vertical="center"/>
      <protection/>
    </xf>
    <xf numFmtId="196" fontId="8" fillId="0" borderId="15" xfId="51" applyNumberFormat="1" applyFont="1" applyFill="1" applyBorder="1" applyAlignment="1" applyProtection="1">
      <alignment horizontal="right" vertical="center"/>
      <protection locked="0"/>
    </xf>
    <xf numFmtId="196" fontId="8" fillId="0" borderId="0" xfId="51" applyNumberFormat="1" applyFont="1" applyBorder="1" applyAlignment="1" applyProtection="1">
      <alignment horizontal="right" vertical="center"/>
      <protection locked="0"/>
    </xf>
    <xf numFmtId="196" fontId="8" fillId="0" borderId="31" xfId="51" applyNumberFormat="1" applyFont="1" applyFill="1" applyBorder="1" applyAlignment="1" applyProtection="1">
      <alignment horizontal="right" vertical="center"/>
      <protection locked="0"/>
    </xf>
    <xf numFmtId="196" fontId="8" fillId="0" borderId="14" xfId="51" applyNumberFormat="1" applyFont="1" applyBorder="1" applyAlignment="1" applyProtection="1">
      <alignment horizontal="right" vertical="center"/>
      <protection locked="0"/>
    </xf>
    <xf numFmtId="196" fontId="8" fillId="0" borderId="15" xfId="51" applyNumberFormat="1" applyFont="1" applyBorder="1" applyAlignment="1">
      <alignment vertical="center"/>
    </xf>
    <xf numFmtId="38" fontId="8" fillId="0" borderId="35" xfId="51" applyFont="1" applyBorder="1" applyAlignment="1" applyProtection="1">
      <alignment horizontal="center" vertical="center"/>
      <protection locked="0"/>
    </xf>
    <xf numFmtId="186" fontId="3" fillId="0" borderId="11" xfId="62" applyNumberFormat="1" applyFont="1" applyBorder="1" applyAlignment="1" quotePrefix="1">
      <alignment horizontal="center" vertical="center"/>
      <protection/>
    </xf>
    <xf numFmtId="186" fontId="6" fillId="0" borderId="11" xfId="62" applyNumberFormat="1" applyFont="1" applyBorder="1" applyAlignment="1" quotePrefix="1">
      <alignment horizontal="center" vertical="center"/>
      <protection/>
    </xf>
    <xf numFmtId="3" fontId="21" fillId="0" borderId="15" xfId="62" applyNumberFormat="1" applyFont="1" applyBorder="1" applyAlignment="1">
      <alignment horizontal="right" vertical="center"/>
      <protection/>
    </xf>
    <xf numFmtId="3" fontId="21" fillId="0" borderId="0" xfId="62" applyNumberFormat="1" applyFont="1" applyBorder="1" applyAlignment="1">
      <alignment horizontal="right" vertical="center"/>
      <protection/>
    </xf>
    <xf numFmtId="0" fontId="3" fillId="0" borderId="11" xfId="62" applyFont="1" applyBorder="1" applyAlignment="1">
      <alignment horizontal="distributed" vertical="center"/>
      <protection/>
    </xf>
    <xf numFmtId="38" fontId="8" fillId="0" borderId="15" xfId="51" applyFont="1" applyBorder="1" applyAlignment="1" applyProtection="1">
      <alignment horizontal="right" vertical="center"/>
      <protection locked="0"/>
    </xf>
    <xf numFmtId="38" fontId="8" fillId="0" borderId="0" xfId="51" applyFont="1" applyBorder="1" applyAlignment="1" applyProtection="1">
      <alignment horizontal="right" vertical="center"/>
      <protection locked="0"/>
    </xf>
    <xf numFmtId="38" fontId="8" fillId="0" borderId="0" xfId="51" applyFont="1" applyBorder="1" applyAlignment="1">
      <alignment horizontal="right" vertical="center"/>
    </xf>
    <xf numFmtId="0" fontId="3" fillId="0" borderId="30" xfId="62" applyFont="1" applyBorder="1" applyAlignment="1">
      <alignment horizontal="distributed" vertical="center"/>
      <protection/>
    </xf>
    <xf numFmtId="38" fontId="8" fillId="0" borderId="31" xfId="51" applyFont="1" applyBorder="1" applyAlignment="1" applyProtection="1">
      <alignment horizontal="right" vertical="center"/>
      <protection locked="0"/>
    </xf>
    <xf numFmtId="38" fontId="8" fillId="0" borderId="14" xfId="51" applyFont="1" applyBorder="1" applyAlignment="1" applyProtection="1">
      <alignment horizontal="right" vertical="center"/>
      <protection locked="0"/>
    </xf>
    <xf numFmtId="185" fontId="3" fillId="0" borderId="0" xfId="62" applyNumberFormat="1" applyFont="1" applyBorder="1" applyAlignment="1" quotePrefix="1">
      <alignment horizontal="center" vertical="center"/>
      <protection/>
    </xf>
    <xf numFmtId="186" fontId="3" fillId="0" borderId="0" xfId="62" applyNumberFormat="1" applyFont="1" applyBorder="1" applyAlignment="1" quotePrefix="1">
      <alignment horizontal="center" vertical="center"/>
      <protection/>
    </xf>
    <xf numFmtId="3" fontId="8" fillId="0" borderId="0" xfId="62" applyNumberFormat="1" applyFont="1" applyBorder="1" applyAlignment="1" applyProtection="1">
      <alignment horizontal="right" vertical="center"/>
      <protection locked="0"/>
    </xf>
    <xf numFmtId="38" fontId="3" fillId="0" borderId="10" xfId="62" applyNumberFormat="1" applyFont="1" applyBorder="1">
      <alignment/>
      <protection/>
    </xf>
    <xf numFmtId="0" fontId="9" fillId="0" borderId="0" xfId="62" applyFont="1" applyBorder="1" applyAlignment="1">
      <alignment/>
      <protection/>
    </xf>
    <xf numFmtId="0" fontId="8" fillId="0" borderId="0" xfId="62" applyFont="1" applyAlignment="1">
      <alignment horizontal="center"/>
      <protection/>
    </xf>
    <xf numFmtId="0" fontId="8" fillId="0" borderId="10" xfId="62" applyFont="1" applyBorder="1">
      <alignment/>
      <protection/>
    </xf>
    <xf numFmtId="0" fontId="8" fillId="0" borderId="10" xfId="62" applyFont="1" applyBorder="1" applyAlignment="1">
      <alignment vertical="center"/>
      <protection/>
    </xf>
    <xf numFmtId="38" fontId="6" fillId="0" borderId="15" xfId="49" applyFont="1" applyBorder="1" applyAlignment="1">
      <alignment/>
    </xf>
    <xf numFmtId="38" fontId="6" fillId="0" borderId="0" xfId="49" applyFont="1" applyBorder="1" applyAlignment="1">
      <alignment/>
    </xf>
    <xf numFmtId="3" fontId="3" fillId="0" borderId="0" xfId="62" applyNumberFormat="1" applyFont="1" applyBorder="1" applyAlignment="1">
      <alignment horizontal="right" vertical="center"/>
      <protection/>
    </xf>
    <xf numFmtId="38" fontId="6" fillId="0" borderId="0" xfId="49" applyFont="1" applyAlignment="1">
      <alignment/>
    </xf>
    <xf numFmtId="38" fontId="6" fillId="0" borderId="0" xfId="49" applyFont="1" applyFill="1" applyBorder="1" applyAlignment="1">
      <alignment/>
    </xf>
    <xf numFmtId="0" fontId="3" fillId="0" borderId="0" xfId="62" applyFont="1" applyBorder="1" applyAlignment="1" applyProtection="1">
      <alignment vertical="center"/>
      <protection locked="0"/>
    </xf>
    <xf numFmtId="0" fontId="64" fillId="0" borderId="0" xfId="62" applyFont="1" applyBorder="1" applyAlignment="1">
      <alignment horizontal="center" vertical="center"/>
      <protection/>
    </xf>
    <xf numFmtId="0" fontId="64" fillId="0" borderId="20" xfId="62" applyFont="1" applyBorder="1" applyAlignment="1">
      <alignment horizontal="center" vertical="center"/>
      <protection/>
    </xf>
    <xf numFmtId="0" fontId="65" fillId="0" borderId="20" xfId="62" applyFont="1" applyBorder="1" applyAlignment="1">
      <alignment horizontal="center" vertical="center"/>
      <protection/>
    </xf>
    <xf numFmtId="0" fontId="66" fillId="0" borderId="27" xfId="62" applyFont="1" applyBorder="1" applyAlignment="1">
      <alignment horizontal="center" vertical="center"/>
      <protection/>
    </xf>
    <xf numFmtId="0" fontId="64" fillId="0" borderId="13" xfId="62" applyFont="1" applyBorder="1" applyAlignment="1">
      <alignment horizontal="center" vertical="center"/>
      <protection/>
    </xf>
    <xf numFmtId="179" fontId="64" fillId="0" borderId="11" xfId="62" applyNumberFormat="1" applyFont="1" applyFill="1" applyBorder="1" applyAlignment="1">
      <alignment horizontal="center" vertical="center"/>
      <protection/>
    </xf>
    <xf numFmtId="3" fontId="67" fillId="0" borderId="15" xfId="62" applyNumberFormat="1" applyFont="1" applyBorder="1" applyAlignment="1">
      <alignment vertical="center"/>
      <protection/>
    </xf>
    <xf numFmtId="3" fontId="67" fillId="0" borderId="0" xfId="62" applyNumberFormat="1" applyFont="1" applyAlignment="1">
      <alignment vertical="center"/>
      <protection/>
    </xf>
    <xf numFmtId="3" fontId="67" fillId="0" borderId="15" xfId="62" applyNumberFormat="1" applyFont="1" applyBorder="1" applyAlignment="1">
      <alignment horizontal="right" vertical="center"/>
      <protection/>
    </xf>
    <xf numFmtId="3" fontId="67" fillId="0" borderId="0" xfId="62" applyNumberFormat="1" applyFont="1" applyAlignment="1">
      <alignment horizontal="right" vertical="center"/>
      <protection/>
    </xf>
    <xf numFmtId="0" fontId="64" fillId="0" borderId="0" xfId="62" applyFont="1" applyBorder="1" applyAlignment="1">
      <alignment vertical="center"/>
      <protection/>
    </xf>
    <xf numFmtId="0" fontId="64" fillId="0" borderId="11" xfId="62" applyNumberFormat="1" applyFont="1" applyFill="1" applyBorder="1" applyAlignment="1" quotePrefix="1">
      <alignment horizontal="center" vertical="center"/>
      <protection/>
    </xf>
    <xf numFmtId="3" fontId="67" fillId="0" borderId="15" xfId="62" applyNumberFormat="1" applyFont="1" applyFill="1" applyBorder="1" applyAlignment="1">
      <alignment vertical="center"/>
      <protection/>
    </xf>
    <xf numFmtId="3" fontId="67" fillId="0" borderId="0" xfId="62" applyNumberFormat="1" applyFont="1" applyFill="1" applyAlignment="1">
      <alignment vertical="center"/>
      <protection/>
    </xf>
    <xf numFmtId="0" fontId="68" fillId="0" borderId="0" xfId="62" applyFont="1" applyBorder="1" applyAlignment="1">
      <alignment vertical="center"/>
      <protection/>
    </xf>
    <xf numFmtId="0" fontId="68" fillId="0" borderId="11" xfId="62" applyNumberFormat="1" applyFont="1" applyFill="1" applyBorder="1" applyAlignment="1" quotePrefix="1">
      <alignment horizontal="center" vertical="center"/>
      <protection/>
    </xf>
    <xf numFmtId="3" fontId="68" fillId="0" borderId="0" xfId="62" applyNumberFormat="1" applyFont="1" applyAlignment="1">
      <alignment vertical="center"/>
      <protection/>
    </xf>
    <xf numFmtId="3" fontId="68" fillId="0" borderId="0" xfId="63" applyNumberFormat="1" applyFont="1" applyFill="1" applyBorder="1" applyAlignment="1">
      <alignment vertical="center"/>
      <protection/>
    </xf>
    <xf numFmtId="0" fontId="64" fillId="0" borderId="11" xfId="62" applyFont="1" applyBorder="1" applyAlignment="1">
      <alignment horizontal="center" vertical="center"/>
      <protection/>
    </xf>
    <xf numFmtId="0" fontId="67" fillId="0" borderId="0" xfId="62" applyFont="1" applyFill="1" applyBorder="1" applyAlignment="1">
      <alignment vertical="center"/>
      <protection/>
    </xf>
    <xf numFmtId="0" fontId="67" fillId="0" borderId="0" xfId="62" applyFont="1" applyFill="1" applyBorder="1" applyAlignment="1">
      <alignment horizontal="right" vertical="center"/>
      <protection/>
    </xf>
    <xf numFmtId="3" fontId="0" fillId="0" borderId="15" xfId="62" applyNumberFormat="1" applyFont="1" applyFill="1" applyBorder="1" applyAlignment="1">
      <alignment horizontal="right" vertical="center"/>
      <protection/>
    </xf>
    <xf numFmtId="3" fontId="0" fillId="0" borderId="0" xfId="62" applyNumberFormat="1" applyFont="1" applyFill="1" applyBorder="1" applyAlignment="1">
      <alignment horizontal="right" vertical="center"/>
      <protection/>
    </xf>
    <xf numFmtId="3" fontId="67" fillId="0" borderId="0" xfId="62" applyNumberFormat="1" applyFont="1" applyAlignment="1" applyProtection="1">
      <alignment vertical="center"/>
      <protection locked="0"/>
    </xf>
    <xf numFmtId="3" fontId="67" fillId="0" borderId="0" xfId="0" applyNumberFormat="1" applyFont="1" applyFill="1" applyBorder="1" applyAlignment="1" applyProtection="1">
      <alignment vertical="center"/>
      <protection locked="0"/>
    </xf>
    <xf numFmtId="3" fontId="67" fillId="0" borderId="15" xfId="62" applyNumberFormat="1" applyFont="1" applyFill="1" applyBorder="1" applyAlignment="1">
      <alignment horizontal="right" vertical="center"/>
      <protection/>
    </xf>
    <xf numFmtId="3" fontId="67" fillId="0" borderId="0" xfId="62" applyNumberFormat="1" applyFont="1" applyFill="1" applyBorder="1" applyAlignment="1">
      <alignment horizontal="right" vertical="center"/>
      <protection/>
    </xf>
    <xf numFmtId="3" fontId="67" fillId="0" borderId="26" xfId="62" applyNumberFormat="1" applyFont="1" applyBorder="1" applyAlignment="1">
      <alignment vertical="center"/>
      <protection/>
    </xf>
    <xf numFmtId="180" fontId="64" fillId="0" borderId="0" xfId="62" applyNumberFormat="1" applyFont="1" applyBorder="1" applyAlignment="1">
      <alignment horizontal="center" vertical="center"/>
      <protection/>
    </xf>
    <xf numFmtId="38" fontId="67" fillId="0" borderId="23" xfId="62" applyNumberFormat="1" applyFont="1" applyBorder="1" applyAlignment="1">
      <alignment vertical="center"/>
      <protection/>
    </xf>
    <xf numFmtId="38" fontId="67" fillId="0" borderId="29" xfId="51" applyFont="1" applyFill="1" applyBorder="1" applyAlignment="1" applyProtection="1">
      <alignment vertical="center"/>
      <protection locked="0"/>
    </xf>
    <xf numFmtId="3" fontId="67" fillId="0" borderId="23" xfId="62" applyNumberFormat="1" applyFont="1" applyFill="1" applyBorder="1" applyAlignment="1">
      <alignment horizontal="right" vertical="center"/>
      <protection/>
    </xf>
    <xf numFmtId="3" fontId="67" fillId="0" borderId="29" xfId="62" applyNumberFormat="1" applyFont="1" applyFill="1" applyBorder="1" applyAlignment="1">
      <alignment horizontal="right" vertical="center"/>
      <protection/>
    </xf>
    <xf numFmtId="38" fontId="67" fillId="0" borderId="29" xfId="62" applyNumberFormat="1" applyFont="1" applyBorder="1" applyAlignment="1" applyProtection="1">
      <alignment vertical="center"/>
      <protection locked="0"/>
    </xf>
    <xf numFmtId="38" fontId="67" fillId="0" borderId="29" xfId="62" applyNumberFormat="1" applyFont="1" applyBorder="1" applyAlignment="1" applyProtection="1">
      <alignment horizontal="right" vertical="center"/>
      <protection locked="0"/>
    </xf>
    <xf numFmtId="181" fontId="64" fillId="0" borderId="11" xfId="62" applyNumberFormat="1" applyFont="1" applyBorder="1" applyAlignment="1" quotePrefix="1">
      <alignment horizontal="center" vertical="center"/>
      <protection/>
    </xf>
    <xf numFmtId="38" fontId="67" fillId="0" borderId="15" xfId="62" applyNumberFormat="1" applyFont="1" applyBorder="1" applyAlignment="1">
      <alignment vertical="center"/>
      <protection/>
    </xf>
    <xf numFmtId="38" fontId="67" fillId="0" borderId="0" xfId="51" applyFont="1" applyFill="1" applyBorder="1" applyAlignment="1" applyProtection="1">
      <alignment vertical="center"/>
      <protection locked="0"/>
    </xf>
    <xf numFmtId="38" fontId="67" fillId="0" borderId="0" xfId="62" applyNumberFormat="1" applyFont="1" applyAlignment="1" applyProtection="1">
      <alignment vertical="center"/>
      <protection locked="0"/>
    </xf>
    <xf numFmtId="38" fontId="67" fillId="0" borderId="0" xfId="62" applyNumberFormat="1" applyFont="1" applyAlignment="1" applyProtection="1">
      <alignment horizontal="right" vertical="center"/>
      <protection locked="0"/>
    </xf>
    <xf numFmtId="3" fontId="67" fillId="0" borderId="0" xfId="62" applyNumberFormat="1" applyFont="1" applyAlignment="1" applyProtection="1">
      <alignment horizontal="right" vertical="center"/>
      <protection locked="0"/>
    </xf>
    <xf numFmtId="182" fontId="64" fillId="0" borderId="0" xfId="62" applyNumberFormat="1" applyFont="1" applyBorder="1" applyAlignment="1">
      <alignment horizontal="center" vertical="center"/>
      <protection/>
    </xf>
    <xf numFmtId="3" fontId="67" fillId="0" borderId="31" xfId="62" applyNumberFormat="1" applyFont="1" applyFill="1" applyBorder="1" applyAlignment="1">
      <alignment horizontal="center" vertical="center"/>
      <protection/>
    </xf>
    <xf numFmtId="3" fontId="67" fillId="0" borderId="14" xfId="62" applyNumberFormat="1" applyFont="1" applyFill="1" applyBorder="1" applyAlignment="1">
      <alignment horizontal="center" vertical="center"/>
      <protection/>
    </xf>
    <xf numFmtId="0" fontId="67" fillId="0" borderId="0" xfId="62" applyFont="1" applyAlignment="1">
      <alignment vertical="center"/>
      <protection/>
    </xf>
    <xf numFmtId="0" fontId="67" fillId="0" borderId="0" xfId="62" applyFont="1" applyAlignment="1">
      <alignment horizontal="right" vertical="center"/>
      <protection/>
    </xf>
    <xf numFmtId="0" fontId="64" fillId="0" borderId="0" xfId="62" applyFont="1" applyBorder="1">
      <alignment/>
      <protection/>
    </xf>
    <xf numFmtId="0" fontId="66" fillId="0" borderId="27" xfId="62" applyFont="1" applyBorder="1" applyAlignment="1">
      <alignment horizontal="left" vertical="center"/>
      <protection/>
    </xf>
    <xf numFmtId="0" fontId="64" fillId="0" borderId="26" xfId="62" applyFont="1" applyBorder="1" applyAlignment="1">
      <alignment horizontal="center" vertical="center"/>
      <protection/>
    </xf>
    <xf numFmtId="0" fontId="64" fillId="0" borderId="27" xfId="62" applyFont="1" applyBorder="1" applyAlignment="1">
      <alignment horizontal="center" vertical="center"/>
      <protection/>
    </xf>
    <xf numFmtId="3" fontId="68" fillId="0" borderId="15" xfId="62" applyNumberFormat="1" applyFont="1" applyBorder="1" applyAlignment="1">
      <alignment vertical="center"/>
      <protection/>
    </xf>
    <xf numFmtId="3" fontId="67" fillId="0" borderId="15" xfId="62" applyNumberFormat="1" applyFont="1" applyBorder="1" applyAlignment="1" applyProtection="1">
      <alignment vertical="center"/>
      <protection locked="0"/>
    </xf>
    <xf numFmtId="3" fontId="67" fillId="0" borderId="27" xfId="62" applyNumberFormat="1" applyFont="1" applyFill="1" applyBorder="1" applyAlignment="1">
      <alignment vertical="center"/>
      <protection/>
    </xf>
    <xf numFmtId="0" fontId="67" fillId="0" borderId="26" xfId="62" applyFont="1" applyBorder="1" applyAlignment="1">
      <alignment vertical="center"/>
      <protection/>
    </xf>
    <xf numFmtId="0" fontId="67" fillId="0" borderId="0" xfId="62" applyFont="1">
      <alignment/>
      <protection/>
    </xf>
    <xf numFmtId="38" fontId="67" fillId="0" borderId="29" xfId="51" applyFont="1" applyFill="1" applyBorder="1" applyAlignment="1" applyProtection="1">
      <alignment horizontal="right" vertical="center"/>
      <protection locked="0"/>
    </xf>
    <xf numFmtId="38" fontId="67" fillId="0" borderId="0" xfId="51" applyFont="1" applyFill="1" applyBorder="1" applyAlignment="1" applyProtection="1">
      <alignment horizontal="right" vertical="center"/>
      <protection locked="0"/>
    </xf>
    <xf numFmtId="38" fontId="64" fillId="0" borderId="0" xfId="62" applyNumberFormat="1" applyFont="1" applyBorder="1">
      <alignment/>
      <protection/>
    </xf>
    <xf numFmtId="0" fontId="64" fillId="0" borderId="30" xfId="62" applyFont="1" applyBorder="1" applyAlignment="1">
      <alignment horizontal="center" vertical="center"/>
      <protection/>
    </xf>
    <xf numFmtId="3" fontId="67" fillId="0" borderId="31" xfId="62" applyNumberFormat="1" applyFont="1" applyBorder="1" applyAlignment="1">
      <alignment vertical="center"/>
      <protection/>
    </xf>
    <xf numFmtId="0" fontId="67" fillId="0" borderId="14" xfId="62" applyFont="1" applyBorder="1" applyAlignment="1">
      <alignment vertical="center"/>
      <protection/>
    </xf>
    <xf numFmtId="0" fontId="67" fillId="0" borderId="14" xfId="62" applyFont="1" applyBorder="1" applyAlignment="1">
      <alignment horizontal="right" vertical="center"/>
      <protection/>
    </xf>
    <xf numFmtId="0" fontId="64" fillId="0" borderId="20" xfId="62" applyFont="1" applyFill="1" applyBorder="1" applyAlignment="1">
      <alignment horizontal="center" vertical="center"/>
      <protection/>
    </xf>
    <xf numFmtId="0" fontId="64" fillId="0" borderId="20" xfId="62" applyFont="1" applyFill="1" applyBorder="1" applyAlignment="1">
      <alignment horizontal="center" vertical="center" shrinkToFit="1"/>
      <protection/>
    </xf>
    <xf numFmtId="41" fontId="67" fillId="0" borderId="26" xfId="62" applyNumberFormat="1" applyFont="1" applyFill="1" applyBorder="1" applyAlignment="1">
      <alignment vertical="center"/>
      <protection/>
    </xf>
    <xf numFmtId="38" fontId="67" fillId="0" borderId="29" xfId="62" applyNumberFormat="1" applyFont="1" applyBorder="1" applyAlignment="1">
      <alignment vertical="center"/>
      <protection/>
    </xf>
    <xf numFmtId="38" fontId="67" fillId="0" borderId="29" xfId="51" applyFont="1" applyBorder="1" applyAlignment="1" applyProtection="1">
      <alignment vertical="center"/>
      <protection locked="0"/>
    </xf>
    <xf numFmtId="38" fontId="67" fillId="0" borderId="29" xfId="51" applyFont="1" applyFill="1" applyBorder="1" applyAlignment="1">
      <alignment vertical="center"/>
    </xf>
    <xf numFmtId="38" fontId="67" fillId="0" borderId="0" xfId="62" applyNumberFormat="1" applyFont="1" applyBorder="1" applyAlignment="1">
      <alignment vertical="center"/>
      <protection/>
    </xf>
    <xf numFmtId="38" fontId="67" fillId="0" borderId="0" xfId="51" applyFont="1" applyBorder="1" applyAlignment="1" applyProtection="1">
      <alignment vertical="center"/>
      <protection locked="0"/>
    </xf>
    <xf numFmtId="38" fontId="67" fillId="0" borderId="0" xfId="51" applyFont="1" applyFill="1" applyBorder="1" applyAlignment="1">
      <alignment vertical="center"/>
    </xf>
    <xf numFmtId="0" fontId="64" fillId="0" borderId="28" xfId="62" applyFont="1" applyBorder="1" applyAlignment="1">
      <alignment horizontal="center" vertical="center"/>
      <protection/>
    </xf>
    <xf numFmtId="0" fontId="64" fillId="0" borderId="12" xfId="62" applyFont="1" applyBorder="1" applyAlignment="1">
      <alignment horizontal="center" vertical="center"/>
      <protection/>
    </xf>
    <xf numFmtId="3" fontId="6" fillId="0" borderId="0" xfId="62" applyNumberFormat="1" applyFont="1">
      <alignment/>
      <protection/>
    </xf>
    <xf numFmtId="189" fontId="3" fillId="0" borderId="18" xfId="62" applyNumberFormat="1" applyFont="1" applyBorder="1" applyAlignment="1">
      <alignment horizontal="center" vertical="center"/>
      <protection/>
    </xf>
    <xf numFmtId="189" fontId="6" fillId="0" borderId="16" xfId="62" applyNumberFormat="1" applyFont="1" applyBorder="1" applyAlignment="1">
      <alignment horizontal="center" vertical="center"/>
      <protection/>
    </xf>
    <xf numFmtId="0" fontId="3" fillId="0" borderId="38" xfId="62" applyFont="1" applyBorder="1" applyAlignment="1">
      <alignment horizontal="center" vertical="center"/>
      <protection/>
    </xf>
    <xf numFmtId="38" fontId="6" fillId="0" borderId="35" xfId="51" applyFont="1" applyBorder="1" applyAlignment="1" applyProtection="1">
      <alignment horizontal="center" vertical="center"/>
      <protection locked="0"/>
    </xf>
    <xf numFmtId="38" fontId="6" fillId="0" borderId="31" xfId="62" applyNumberFormat="1" applyFont="1" applyBorder="1" applyAlignment="1" applyProtection="1">
      <alignment vertical="center"/>
      <protection locked="0"/>
    </xf>
    <xf numFmtId="38" fontId="6" fillId="0" borderId="0" xfId="62" applyNumberFormat="1" applyFont="1" applyBorder="1" applyAlignment="1" applyProtection="1">
      <alignment vertical="center"/>
      <protection locked="0"/>
    </xf>
    <xf numFmtId="0" fontId="3" fillId="0" borderId="0" xfId="62" applyFont="1" applyAlignment="1">
      <alignment horizontal="right" vertical="center"/>
      <protection/>
    </xf>
    <xf numFmtId="196" fontId="8" fillId="0" borderId="15" xfId="51" applyNumberFormat="1" applyFont="1" applyBorder="1" applyAlignment="1">
      <alignment horizontal="right" vertical="center"/>
    </xf>
    <xf numFmtId="3" fontId="68" fillId="0" borderId="0" xfId="62" applyNumberFormat="1" applyFont="1" applyFill="1" applyBorder="1" applyAlignment="1">
      <alignment vertical="center"/>
      <protection/>
    </xf>
    <xf numFmtId="3" fontId="68" fillId="0" borderId="15" xfId="62" applyNumberFormat="1" applyFont="1" applyBorder="1" applyAlignment="1">
      <alignment horizontal="right" vertical="center"/>
      <protection/>
    </xf>
    <xf numFmtId="3" fontId="68" fillId="0" borderId="0" xfId="62" applyNumberFormat="1" applyFont="1" applyAlignment="1">
      <alignment horizontal="right" vertical="center"/>
      <protection/>
    </xf>
    <xf numFmtId="3" fontId="68" fillId="0" borderId="0" xfId="62" applyNumberFormat="1" applyFont="1" applyFill="1" applyBorder="1" applyAlignment="1">
      <alignment horizontal="right" vertical="center"/>
      <protection/>
    </xf>
    <xf numFmtId="0" fontId="9" fillId="0" borderId="0" xfId="62" applyFont="1" applyAlignment="1">
      <alignment horizontal="center"/>
      <protection/>
    </xf>
    <xf numFmtId="0" fontId="3" fillId="0" borderId="32" xfId="62" applyFont="1" applyBorder="1" applyAlignment="1">
      <alignment horizontal="center" vertical="center"/>
      <protection/>
    </xf>
    <xf numFmtId="0" fontId="3" fillId="0" borderId="28" xfId="62" applyFont="1" applyBorder="1" applyAlignment="1">
      <alignment horizontal="center" vertical="center"/>
      <protection/>
    </xf>
    <xf numFmtId="0" fontId="3" fillId="0" borderId="16" xfId="62" applyFont="1" applyBorder="1" applyAlignment="1">
      <alignment horizontal="center" vertical="center"/>
      <protection/>
    </xf>
    <xf numFmtId="0" fontId="3" fillId="0" borderId="17" xfId="62" applyFont="1" applyBorder="1" applyAlignment="1">
      <alignment horizontal="center" vertical="center"/>
      <protection/>
    </xf>
    <xf numFmtId="0" fontId="3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horizontal="left" wrapText="1"/>
      <protection/>
    </xf>
    <xf numFmtId="177" fontId="15" fillId="0" borderId="33" xfId="64" applyNumberFormat="1" applyFont="1" applyFill="1" applyBorder="1" applyAlignment="1">
      <alignment horizontal="center" wrapText="1"/>
      <protection/>
    </xf>
    <xf numFmtId="0" fontId="3" fillId="0" borderId="24" xfId="62" applyFont="1" applyFill="1" applyBorder="1" applyAlignment="1">
      <alignment/>
      <protection/>
    </xf>
    <xf numFmtId="0" fontId="6" fillId="0" borderId="0" xfId="62" applyFont="1" applyBorder="1" applyAlignment="1">
      <alignment horizontal="distributed" vertical="center" wrapText="1"/>
      <protection/>
    </xf>
    <xf numFmtId="178" fontId="15" fillId="0" borderId="15" xfId="64" applyNumberFormat="1" applyFont="1" applyFill="1" applyBorder="1" applyAlignment="1">
      <alignment horizontal="center" vertical="top" wrapText="1"/>
      <protection/>
    </xf>
    <xf numFmtId="178" fontId="16" fillId="0" borderId="24" xfId="64" applyNumberFormat="1" applyFont="1" applyFill="1" applyBorder="1" applyAlignment="1">
      <alignment horizontal="center" vertical="top" wrapText="1"/>
      <protection/>
    </xf>
    <xf numFmtId="178" fontId="16" fillId="0" borderId="20" xfId="64" applyNumberFormat="1" applyFont="1" applyFill="1" applyBorder="1" applyAlignment="1">
      <alignment horizontal="center" vertical="top" wrapText="1"/>
      <protection/>
    </xf>
    <xf numFmtId="0" fontId="18" fillId="0" borderId="0" xfId="62" applyFont="1" applyBorder="1" applyAlignment="1">
      <alignment horizontal="left" vertical="center" wrapText="1"/>
      <protection/>
    </xf>
    <xf numFmtId="0" fontId="64" fillId="0" borderId="32" xfId="62" applyFont="1" applyBorder="1" applyAlignment="1">
      <alignment horizontal="center" vertical="center"/>
      <protection/>
    </xf>
    <xf numFmtId="0" fontId="64" fillId="0" borderId="28" xfId="62" applyFont="1" applyBorder="1" applyAlignment="1">
      <alignment horizontal="center" vertical="center"/>
      <protection/>
    </xf>
    <xf numFmtId="0" fontId="69" fillId="0" borderId="16" xfId="62" applyFont="1" applyFill="1" applyBorder="1" applyAlignment="1">
      <alignment horizontal="center" vertical="center" wrapText="1"/>
      <protection/>
    </xf>
    <xf numFmtId="0" fontId="69" fillId="0" borderId="17" xfId="62" applyFont="1" applyBorder="1" applyAlignment="1">
      <alignment horizontal="center" vertical="center"/>
      <protection/>
    </xf>
    <xf numFmtId="0" fontId="69" fillId="0" borderId="18" xfId="62" applyFont="1" applyBorder="1" applyAlignment="1">
      <alignment horizontal="center" vertical="center"/>
      <protection/>
    </xf>
    <xf numFmtId="0" fontId="64" fillId="0" borderId="18" xfId="62" applyFont="1" applyBorder="1" applyAlignment="1">
      <alignment horizontal="center" vertical="center"/>
      <protection/>
    </xf>
    <xf numFmtId="0" fontId="64" fillId="0" borderId="22" xfId="62" applyFont="1" applyBorder="1" applyAlignment="1">
      <alignment horizontal="center" vertical="center"/>
      <protection/>
    </xf>
    <xf numFmtId="0" fontId="69" fillId="0" borderId="16" xfId="62" applyFont="1" applyFill="1" applyBorder="1" applyAlignment="1">
      <alignment horizontal="center" vertical="center"/>
      <protection/>
    </xf>
    <xf numFmtId="0" fontId="64" fillId="0" borderId="17" xfId="62" applyFont="1" applyBorder="1" applyAlignment="1">
      <alignment horizontal="center" vertical="center"/>
      <protection/>
    </xf>
    <xf numFmtId="0" fontId="69" fillId="0" borderId="16" xfId="62" applyFont="1" applyBorder="1" applyAlignment="1">
      <alignment horizontal="center" vertical="center" wrapText="1"/>
      <protection/>
    </xf>
    <xf numFmtId="0" fontId="69" fillId="0" borderId="17" xfId="62" applyFont="1" applyBorder="1" applyAlignment="1">
      <alignment horizontal="center" vertical="center" wrapText="1"/>
      <protection/>
    </xf>
    <xf numFmtId="0" fontId="64" fillId="0" borderId="17" xfId="62" applyFont="1" applyBorder="1" applyAlignment="1">
      <alignment horizontal="center" vertical="center" wrapText="1"/>
      <protection/>
    </xf>
    <xf numFmtId="0" fontId="66" fillId="0" borderId="16" xfId="62" applyFont="1" applyFill="1" applyBorder="1" applyAlignment="1">
      <alignment horizontal="left" vertical="center" wrapText="1"/>
      <protection/>
    </xf>
    <xf numFmtId="0" fontId="66" fillId="0" borderId="17" xfId="62" applyFont="1" applyBorder="1" applyAlignment="1">
      <alignment horizontal="left" vertical="center" wrapText="1"/>
      <protection/>
    </xf>
    <xf numFmtId="0" fontId="19" fillId="0" borderId="0" xfId="62" applyFont="1" applyAlignment="1">
      <alignment horizontal="center"/>
      <protection/>
    </xf>
    <xf numFmtId="0" fontId="69" fillId="0" borderId="16" xfId="62" applyFont="1" applyBorder="1" applyAlignment="1">
      <alignment horizontal="center" vertical="center"/>
      <protection/>
    </xf>
    <xf numFmtId="0" fontId="64" fillId="0" borderId="12" xfId="62" applyFont="1" applyBorder="1" applyAlignment="1">
      <alignment horizontal="center" vertical="center"/>
      <protection/>
    </xf>
    <xf numFmtId="0" fontId="64" fillId="0" borderId="21" xfId="62" applyFont="1" applyBorder="1" applyAlignment="1">
      <alignment horizontal="center" vertical="center"/>
      <protection/>
    </xf>
    <xf numFmtId="0" fontId="23" fillId="0" borderId="0" xfId="62" applyFont="1" applyAlignment="1">
      <alignment horizontal="center"/>
      <protection/>
    </xf>
    <xf numFmtId="0" fontId="3" fillId="0" borderId="33" xfId="62" applyFont="1" applyBorder="1" applyAlignment="1">
      <alignment horizontal="center" vertical="center"/>
      <protection/>
    </xf>
    <xf numFmtId="0" fontId="3" fillId="0" borderId="20" xfId="62" applyFont="1" applyBorder="1" applyAlignment="1">
      <alignment horizontal="center" vertical="center"/>
      <protection/>
    </xf>
    <xf numFmtId="0" fontId="3" fillId="0" borderId="11" xfId="62" applyFont="1" applyBorder="1" applyAlignment="1">
      <alignment horizontal="center" vertical="center"/>
      <protection/>
    </xf>
    <xf numFmtId="0" fontId="3" fillId="0" borderId="27" xfId="62" applyFont="1" applyBorder="1" applyAlignment="1">
      <alignment horizontal="center" vertical="center"/>
      <protection/>
    </xf>
    <xf numFmtId="0" fontId="3" fillId="0" borderId="26" xfId="62" applyFont="1" applyBorder="1" applyAlignment="1">
      <alignment horizontal="center" vertical="center"/>
      <protection/>
    </xf>
    <xf numFmtId="0" fontId="3" fillId="0" borderId="33" xfId="62" applyFont="1" applyBorder="1" applyAlignment="1">
      <alignment horizontal="center" vertical="center" wrapText="1"/>
      <protection/>
    </xf>
    <xf numFmtId="0" fontId="3" fillId="0" borderId="24" xfId="62" applyFont="1" applyBorder="1" applyAlignment="1">
      <alignment horizontal="center" vertical="center" wrapText="1"/>
      <protection/>
    </xf>
    <xf numFmtId="0" fontId="3" fillId="0" borderId="20" xfId="62" applyFont="1" applyBorder="1" applyAlignment="1">
      <alignment horizontal="center" vertical="center" wrapText="1"/>
      <protection/>
    </xf>
    <xf numFmtId="0" fontId="3" fillId="0" borderId="34" xfId="62" applyFont="1" applyBorder="1" applyAlignment="1">
      <alignment horizontal="center"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0" fontId="3" fillId="0" borderId="15" xfId="62" applyFont="1" applyBorder="1" applyAlignment="1">
      <alignment horizontal="center" vertical="center" wrapText="1"/>
      <protection/>
    </xf>
    <xf numFmtId="0" fontId="3" fillId="0" borderId="0" xfId="62" applyFont="1" applyBorder="1" applyAlignment="1">
      <alignment horizontal="center" vertical="center" wrapText="1"/>
      <protection/>
    </xf>
    <xf numFmtId="0" fontId="3" fillId="0" borderId="27" xfId="62" applyFont="1" applyBorder="1" applyAlignment="1">
      <alignment horizontal="center" vertical="center" wrapText="1"/>
      <protection/>
    </xf>
    <xf numFmtId="0" fontId="3" fillId="0" borderId="26" xfId="62" applyFont="1" applyBorder="1" applyAlignment="1">
      <alignment horizontal="center" vertical="center" wrapText="1"/>
      <protection/>
    </xf>
    <xf numFmtId="0" fontId="3" fillId="0" borderId="19" xfId="62" applyFont="1" applyBorder="1" applyAlignment="1">
      <alignment horizontal="center" vertical="center"/>
      <protection/>
    </xf>
    <xf numFmtId="0" fontId="10" fillId="0" borderId="19" xfId="62" applyFont="1" applyBorder="1" applyAlignment="1">
      <alignment horizontal="center" vertical="center" wrapText="1"/>
      <protection/>
    </xf>
    <xf numFmtId="0" fontId="10" fillId="0" borderId="20" xfId="62" applyFont="1" applyBorder="1" applyAlignment="1">
      <alignment horizontal="center" vertical="center" wrapText="1"/>
      <protection/>
    </xf>
    <xf numFmtId="0" fontId="3" fillId="0" borderId="24" xfId="62" applyFont="1" applyBorder="1" applyAlignment="1">
      <alignment horizontal="center" vertical="center"/>
      <protection/>
    </xf>
    <xf numFmtId="0" fontId="3" fillId="0" borderId="12" xfId="62" applyFont="1" applyBorder="1" applyAlignment="1">
      <alignment horizontal="center" vertical="center"/>
      <protection/>
    </xf>
    <xf numFmtId="0" fontId="3" fillId="0" borderId="22" xfId="62" applyFont="1" applyBorder="1" applyAlignment="1">
      <alignment horizontal="center" vertical="center"/>
      <protection/>
    </xf>
    <xf numFmtId="0" fontId="3" fillId="0" borderId="23" xfId="62" applyFont="1" applyBorder="1" applyAlignment="1">
      <alignment horizontal="center" vertical="center"/>
      <protection/>
    </xf>
    <xf numFmtId="0" fontId="3" fillId="0" borderId="15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29" xfId="62" applyFont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JB16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showGridLines="0" tabSelected="1" zoomScaleSheetLayoutView="100" zoomScalePageLayoutView="0" workbookViewId="0" topLeftCell="A1">
      <selection activeCell="A1" sqref="A1:IV16384"/>
    </sheetView>
  </sheetViews>
  <sheetFormatPr defaultColWidth="11.421875" defaultRowHeight="15"/>
  <cols>
    <col min="1" max="1" width="19.421875" style="1" customWidth="1"/>
    <col min="2" max="5" width="17.140625" style="1" customWidth="1"/>
    <col min="6" max="16384" width="11.421875" style="1" customWidth="1"/>
  </cols>
  <sheetData>
    <row r="1" spans="1:5" s="89" customFormat="1" ht="18.75">
      <c r="A1" s="335" t="s">
        <v>183</v>
      </c>
      <c r="B1" s="335"/>
      <c r="C1" s="335"/>
      <c r="D1" s="335"/>
      <c r="E1" s="335"/>
    </row>
    <row r="3" spans="1:5" ht="14.25" thickBot="1">
      <c r="A3" s="34"/>
      <c r="B3" s="34"/>
      <c r="C3" s="34"/>
      <c r="D3" s="34"/>
      <c r="E3" s="36" t="s">
        <v>4</v>
      </c>
    </row>
    <row r="4" spans="1:6" ht="6.75" customHeight="1">
      <c r="A4" s="117"/>
      <c r="B4" s="118"/>
      <c r="C4" s="118"/>
      <c r="D4" s="118"/>
      <c r="E4" s="119"/>
      <c r="F4" s="120"/>
    </row>
    <row r="5" spans="1:6" ht="13.5">
      <c r="A5" s="28" t="s">
        <v>60</v>
      </c>
      <c r="B5" s="47" t="s">
        <v>61</v>
      </c>
      <c r="C5" s="47" t="s">
        <v>62</v>
      </c>
      <c r="D5" s="47" t="s">
        <v>63</v>
      </c>
      <c r="E5" s="46" t="s">
        <v>64</v>
      </c>
      <c r="F5" s="121"/>
    </row>
    <row r="6" spans="1:5" ht="6.75" customHeight="1">
      <c r="A6" s="122"/>
      <c r="B6" s="123"/>
      <c r="C6" s="123"/>
      <c r="D6" s="123"/>
      <c r="E6" s="124"/>
    </row>
    <row r="7" spans="1:5" ht="18" customHeight="1">
      <c r="A7" s="11">
        <v>25</v>
      </c>
      <c r="B7" s="212">
        <v>4631410</v>
      </c>
      <c r="C7" s="213">
        <v>492856</v>
      </c>
      <c r="D7" s="213">
        <v>365287</v>
      </c>
      <c r="E7" s="213">
        <v>250765</v>
      </c>
    </row>
    <row r="8" spans="1:5" ht="18" customHeight="1">
      <c r="A8" s="7">
        <f>A7+1</f>
        <v>26</v>
      </c>
      <c r="B8" s="212">
        <v>4526687</v>
      </c>
      <c r="C8" s="213">
        <v>496570</v>
      </c>
      <c r="D8" s="213">
        <v>361842</v>
      </c>
      <c r="E8" s="213">
        <v>242368</v>
      </c>
    </row>
    <row r="9" spans="1:5" ht="18" customHeight="1">
      <c r="A9" s="7">
        <f>A8+1</f>
        <v>27</v>
      </c>
      <c r="B9" s="212">
        <v>4643164</v>
      </c>
      <c r="C9" s="213">
        <v>483306</v>
      </c>
      <c r="D9" s="213">
        <v>345363</v>
      </c>
      <c r="E9" s="213">
        <v>245186</v>
      </c>
    </row>
    <row r="10" spans="1:5" s="4" customFormat="1" ht="18" customHeight="1">
      <c r="A10" s="7">
        <f>A9+1</f>
        <v>28</v>
      </c>
      <c r="B10" s="212">
        <v>4736400</v>
      </c>
      <c r="C10" s="213">
        <v>498882</v>
      </c>
      <c r="D10" s="213">
        <v>360369</v>
      </c>
      <c r="E10" s="213">
        <v>254689</v>
      </c>
    </row>
    <row r="11" spans="1:5" s="4" customFormat="1" ht="18" customHeight="1">
      <c r="A11" s="5">
        <f>A10+1</f>
        <v>29</v>
      </c>
      <c r="B11" s="214">
        <v>4943435</v>
      </c>
      <c r="C11" s="215">
        <v>495630</v>
      </c>
      <c r="D11" s="215">
        <v>371542</v>
      </c>
      <c r="E11" s="215">
        <v>258872</v>
      </c>
    </row>
    <row r="12" spans="1:5" ht="6" customHeight="1">
      <c r="A12" s="125"/>
      <c r="B12" s="216"/>
      <c r="C12" s="217"/>
      <c r="D12" s="217"/>
      <c r="E12" s="217"/>
    </row>
    <row r="13" spans="1:5" ht="19.5" customHeight="1">
      <c r="A13" s="28" t="s">
        <v>65</v>
      </c>
      <c r="B13" s="218">
        <v>2507593</v>
      </c>
      <c r="C13" s="219">
        <v>391962</v>
      </c>
      <c r="D13" s="219">
        <v>288220</v>
      </c>
      <c r="E13" s="219">
        <v>192615</v>
      </c>
    </row>
    <row r="14" spans="1:5" ht="19.5" customHeight="1" thickBot="1">
      <c r="A14" s="105" t="s">
        <v>66</v>
      </c>
      <c r="B14" s="220">
        <v>2435842</v>
      </c>
      <c r="C14" s="221">
        <v>103668</v>
      </c>
      <c r="D14" s="221">
        <v>83322</v>
      </c>
      <c r="E14" s="221">
        <v>66257</v>
      </c>
    </row>
    <row r="15" spans="1:5" ht="13.5">
      <c r="A15" s="18" t="s">
        <v>67</v>
      </c>
      <c r="B15" s="18"/>
      <c r="C15" s="18"/>
      <c r="D15" s="18"/>
      <c r="E15" s="18"/>
    </row>
    <row r="16" spans="1:5" ht="13.5">
      <c r="A16" s="17" t="s">
        <v>68</v>
      </c>
      <c r="B16" s="17"/>
      <c r="C16" s="17"/>
      <c r="D16" s="17"/>
      <c r="E16" s="17"/>
    </row>
    <row r="18" spans="2:5" ht="13.5">
      <c r="B18" s="2"/>
      <c r="C18" s="2"/>
      <c r="D18" s="2"/>
      <c r="E18" s="2"/>
    </row>
  </sheetData>
  <sheetProtection/>
  <mergeCells count="1">
    <mergeCell ref="A1:E1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7"/>
  <sheetViews>
    <sheetView showGridLines="0" zoomScalePageLayoutView="0" workbookViewId="0" topLeftCell="A1">
      <selection activeCell="A1" sqref="A1:IV16384"/>
    </sheetView>
  </sheetViews>
  <sheetFormatPr defaultColWidth="11.421875" defaultRowHeight="15"/>
  <cols>
    <col min="1" max="1" width="11.140625" style="1" customWidth="1"/>
    <col min="2" max="8" width="11.421875" style="1" customWidth="1"/>
    <col min="9" max="16384" width="11.421875" style="1" customWidth="1"/>
  </cols>
  <sheetData>
    <row r="1" spans="1:8" s="89" customFormat="1" ht="18.75">
      <c r="A1" s="335" t="s">
        <v>218</v>
      </c>
      <c r="B1" s="335"/>
      <c r="C1" s="335"/>
      <c r="D1" s="335"/>
      <c r="E1" s="335"/>
      <c r="F1" s="335"/>
      <c r="G1" s="335"/>
      <c r="H1" s="335"/>
    </row>
    <row r="2" ht="13.5">
      <c r="D2" s="2"/>
    </row>
    <row r="3" spans="1:8" ht="14.25" thickBot="1">
      <c r="A3" s="15"/>
      <c r="B3" s="15"/>
      <c r="C3" s="15"/>
      <c r="D3" s="15"/>
      <c r="E3" s="15"/>
      <c r="F3" s="15"/>
      <c r="G3" s="15"/>
      <c r="H3" s="15" t="s">
        <v>171</v>
      </c>
    </row>
    <row r="4" spans="1:8" ht="15.75" customHeight="1">
      <c r="A4" s="336" t="s">
        <v>172</v>
      </c>
      <c r="B4" s="368" t="s">
        <v>232</v>
      </c>
      <c r="C4" s="338" t="s">
        <v>173</v>
      </c>
      <c r="D4" s="339"/>
      <c r="E4" s="339"/>
      <c r="F4" s="339"/>
      <c r="G4" s="339"/>
      <c r="H4" s="339"/>
    </row>
    <row r="5" spans="1:8" ht="15.75" customHeight="1">
      <c r="A5" s="370"/>
      <c r="B5" s="385"/>
      <c r="C5" s="382" t="s">
        <v>232</v>
      </c>
      <c r="D5" s="29" t="s">
        <v>233</v>
      </c>
      <c r="E5" s="382" t="s">
        <v>174</v>
      </c>
      <c r="F5" s="386" t="s">
        <v>175</v>
      </c>
      <c r="G5" s="387"/>
      <c r="H5" s="388" t="s">
        <v>176</v>
      </c>
    </row>
    <row r="6" spans="1:8" ht="15.75" customHeight="1">
      <c r="A6" s="370"/>
      <c r="B6" s="385"/>
      <c r="C6" s="385"/>
      <c r="D6" s="179" t="s">
        <v>177</v>
      </c>
      <c r="E6" s="385"/>
      <c r="F6" s="382" t="s">
        <v>234</v>
      </c>
      <c r="G6" s="382" t="s">
        <v>178</v>
      </c>
      <c r="H6" s="389"/>
    </row>
    <row r="7" spans="1:8" ht="15.75" customHeight="1">
      <c r="A7" s="337"/>
      <c r="B7" s="369"/>
      <c r="C7" s="369"/>
      <c r="D7" s="90" t="s">
        <v>179</v>
      </c>
      <c r="E7" s="369"/>
      <c r="F7" s="369"/>
      <c r="G7" s="369"/>
      <c r="H7" s="371"/>
    </row>
    <row r="8" spans="1:8" s="103" customFormat="1" ht="16.5" customHeight="1">
      <c r="A8" s="180">
        <v>25</v>
      </c>
      <c r="B8" s="24">
        <v>172192</v>
      </c>
      <c r="C8" s="23">
        <v>122479</v>
      </c>
      <c r="D8" s="9">
        <v>4698</v>
      </c>
      <c r="E8" s="9">
        <v>11</v>
      </c>
      <c r="F8" s="9">
        <v>30028</v>
      </c>
      <c r="G8" s="9">
        <v>87742</v>
      </c>
      <c r="H8" s="20" t="s">
        <v>34</v>
      </c>
    </row>
    <row r="9" spans="1:8" s="103" customFormat="1" ht="16.5" customHeight="1">
      <c r="A9" s="181">
        <f>A8+1</f>
        <v>26</v>
      </c>
      <c r="B9" s="24">
        <v>171475</v>
      </c>
      <c r="C9" s="23">
        <v>122026</v>
      </c>
      <c r="D9" s="9">
        <v>4637</v>
      </c>
      <c r="E9" s="9">
        <v>11</v>
      </c>
      <c r="F9" s="9">
        <v>29615</v>
      </c>
      <c r="G9" s="9">
        <v>87763</v>
      </c>
      <c r="H9" s="20" t="s">
        <v>34</v>
      </c>
    </row>
    <row r="10" spans="1:8" s="103" customFormat="1" ht="16.5" customHeight="1">
      <c r="A10" s="181">
        <f>A9+1</f>
        <v>27</v>
      </c>
      <c r="B10" s="24">
        <v>176510</v>
      </c>
      <c r="C10" s="23">
        <v>128540</v>
      </c>
      <c r="D10" s="9">
        <v>4601</v>
      </c>
      <c r="E10" s="9">
        <v>10</v>
      </c>
      <c r="F10" s="9">
        <v>29358</v>
      </c>
      <c r="G10" s="9">
        <v>94571</v>
      </c>
      <c r="H10" s="20"/>
    </row>
    <row r="11" spans="1:8" s="103" customFormat="1" ht="16.5" customHeight="1">
      <c r="A11" s="181">
        <f>A10+1</f>
        <v>28</v>
      </c>
      <c r="B11" s="24">
        <v>177276</v>
      </c>
      <c r="C11" s="23">
        <v>130330</v>
      </c>
      <c r="D11" s="9">
        <v>4548</v>
      </c>
      <c r="E11" s="9">
        <v>11</v>
      </c>
      <c r="F11" s="9">
        <v>29131</v>
      </c>
      <c r="G11" s="9">
        <v>96640</v>
      </c>
      <c r="H11" s="20"/>
    </row>
    <row r="12" spans="1:8" s="6" customFormat="1" ht="17.25" customHeight="1" thickBot="1">
      <c r="A12" s="182">
        <f>A11+1</f>
        <v>29</v>
      </c>
      <c r="B12" s="94">
        <v>177200</v>
      </c>
      <c r="C12" s="134">
        <v>131408</v>
      </c>
      <c r="D12" s="183">
        <v>4521</v>
      </c>
      <c r="E12" s="183">
        <v>12</v>
      </c>
      <c r="F12" s="183">
        <v>28861</v>
      </c>
      <c r="G12" s="183">
        <v>98014</v>
      </c>
      <c r="H12" s="20" t="s">
        <v>34</v>
      </c>
    </row>
    <row r="13" spans="1:8" s="6" customFormat="1" ht="12.75" customHeight="1" thickBot="1">
      <c r="A13" s="184"/>
      <c r="B13" s="185"/>
      <c r="C13" s="185"/>
      <c r="D13" s="186"/>
      <c r="E13" s="186"/>
      <c r="F13" s="186"/>
      <c r="G13" s="186"/>
      <c r="H13" s="187"/>
    </row>
    <row r="14" spans="1:8" ht="15.75" customHeight="1">
      <c r="A14" s="370" t="s">
        <v>172</v>
      </c>
      <c r="B14" s="371" t="s">
        <v>180</v>
      </c>
      <c r="C14" s="372"/>
      <c r="D14" s="372"/>
      <c r="E14" s="337"/>
      <c r="F14" s="373" t="s">
        <v>235</v>
      </c>
      <c r="G14" s="376" t="s">
        <v>236</v>
      </c>
      <c r="H14" s="377"/>
    </row>
    <row r="15" spans="1:8" ht="15.75" customHeight="1">
      <c r="A15" s="370"/>
      <c r="B15" s="382" t="s">
        <v>253</v>
      </c>
      <c r="C15" s="382" t="s">
        <v>237</v>
      </c>
      <c r="D15" s="383" t="s">
        <v>181</v>
      </c>
      <c r="E15" s="382" t="s">
        <v>238</v>
      </c>
      <c r="F15" s="374"/>
      <c r="G15" s="378"/>
      <c r="H15" s="379"/>
    </row>
    <row r="16" spans="1:8" ht="15.75" customHeight="1">
      <c r="A16" s="337"/>
      <c r="B16" s="369"/>
      <c r="C16" s="369"/>
      <c r="D16" s="384"/>
      <c r="E16" s="369"/>
      <c r="F16" s="375"/>
      <c r="G16" s="380"/>
      <c r="H16" s="381"/>
    </row>
    <row r="17" spans="1:8" s="103" customFormat="1" ht="16.5" customHeight="1">
      <c r="A17" s="180">
        <f>A8</f>
        <v>25</v>
      </c>
      <c r="B17" s="24">
        <v>38949</v>
      </c>
      <c r="C17" s="9">
        <v>30148</v>
      </c>
      <c r="D17" s="9">
        <v>8423</v>
      </c>
      <c r="E17" s="9">
        <v>378</v>
      </c>
      <c r="F17" s="9">
        <v>6037</v>
      </c>
      <c r="G17" s="188"/>
      <c r="H17" s="188">
        <v>4727</v>
      </c>
    </row>
    <row r="18" spans="1:8" s="103" customFormat="1" ht="16.5" customHeight="1">
      <c r="A18" s="181">
        <f>A17+1</f>
        <v>26</v>
      </c>
      <c r="B18" s="24">
        <v>38803</v>
      </c>
      <c r="C18" s="8">
        <v>30081</v>
      </c>
      <c r="D18" s="8">
        <v>8346</v>
      </c>
      <c r="E18" s="8">
        <v>376</v>
      </c>
      <c r="F18" s="8">
        <v>6015</v>
      </c>
      <c r="G18" s="189"/>
      <c r="H18" s="189">
        <v>4631</v>
      </c>
    </row>
    <row r="19" spans="1:8" s="103" customFormat="1" ht="16.5" customHeight="1">
      <c r="A19" s="181">
        <f>A18+1</f>
        <v>27</v>
      </c>
      <c r="B19" s="24">
        <v>36556</v>
      </c>
      <c r="C19" s="8">
        <v>27715</v>
      </c>
      <c r="D19" s="8">
        <v>8471</v>
      </c>
      <c r="E19" s="8">
        <v>370</v>
      </c>
      <c r="F19" s="8">
        <v>6394</v>
      </c>
      <c r="G19" s="189"/>
      <c r="H19" s="189">
        <v>5020</v>
      </c>
    </row>
    <row r="20" spans="1:8" s="190" customFormat="1" ht="16.5" customHeight="1">
      <c r="A20" s="181">
        <f>A19+1</f>
        <v>28</v>
      </c>
      <c r="B20" s="24">
        <v>35497</v>
      </c>
      <c r="C20" s="8">
        <v>26547</v>
      </c>
      <c r="D20" s="8">
        <v>8594</v>
      </c>
      <c r="E20" s="8">
        <v>356</v>
      </c>
      <c r="F20" s="8">
        <v>6351</v>
      </c>
      <c r="G20" s="189"/>
      <c r="H20" s="189">
        <v>5098</v>
      </c>
    </row>
    <row r="21" spans="1:8" s="6" customFormat="1" ht="17.25" customHeight="1" thickBot="1">
      <c r="A21" s="191">
        <f>A20+1</f>
        <v>29</v>
      </c>
      <c r="B21" s="133">
        <v>34291</v>
      </c>
      <c r="C21" s="153">
        <v>25367</v>
      </c>
      <c r="D21" s="153">
        <v>8578</v>
      </c>
      <c r="E21" s="153">
        <v>346</v>
      </c>
      <c r="F21" s="153">
        <v>6294</v>
      </c>
      <c r="G21" s="192"/>
      <c r="H21" s="192">
        <v>5207</v>
      </c>
    </row>
    <row r="22" spans="1:8" ht="15.75" customHeight="1">
      <c r="A22" s="35" t="s">
        <v>196</v>
      </c>
      <c r="B22" s="18"/>
      <c r="C22" s="193"/>
      <c r="D22" s="18"/>
      <c r="E22" s="18"/>
      <c r="F22" s="18"/>
      <c r="G22" s="18"/>
      <c r="H22" s="17"/>
    </row>
    <row r="23" ht="13.5">
      <c r="D23" s="2"/>
    </row>
    <row r="24" ht="13.5">
      <c r="C24" s="2"/>
    </row>
    <row r="25" spans="2:5" ht="13.5">
      <c r="B25" s="2"/>
      <c r="C25" s="2"/>
      <c r="E25" s="194"/>
    </row>
    <row r="27" spans="2:8" ht="13.5">
      <c r="B27" s="2"/>
      <c r="F27" s="2"/>
      <c r="H27" s="2"/>
    </row>
  </sheetData>
  <sheetProtection/>
  <mergeCells count="18">
    <mergeCell ref="A1:H1"/>
    <mergeCell ref="A4:A7"/>
    <mergeCell ref="B4:B7"/>
    <mergeCell ref="C4:H4"/>
    <mergeCell ref="C5:C7"/>
    <mergeCell ref="E5:E7"/>
    <mergeCell ref="F5:G5"/>
    <mergeCell ref="H5:H7"/>
    <mergeCell ref="F6:F7"/>
    <mergeCell ref="G6:G7"/>
    <mergeCell ref="A14:A16"/>
    <mergeCell ref="B14:E14"/>
    <mergeCell ref="F14:F16"/>
    <mergeCell ref="G14:H16"/>
    <mergeCell ref="B15:B16"/>
    <mergeCell ref="C15:C16"/>
    <mergeCell ref="D15:D16"/>
    <mergeCell ref="E15:E16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PageLayoutView="0" workbookViewId="0" topLeftCell="A1">
      <selection activeCell="A1" sqref="A1:IV16384"/>
    </sheetView>
  </sheetViews>
  <sheetFormatPr defaultColWidth="11.421875" defaultRowHeight="15"/>
  <cols>
    <col min="1" max="1" width="9.28125" style="1" customWidth="1"/>
    <col min="2" max="2" width="8.28125" style="1" customWidth="1"/>
    <col min="3" max="3" width="12.421875" style="1" customWidth="1"/>
    <col min="4" max="4" width="5.57421875" style="1" customWidth="1"/>
    <col min="5" max="5" width="11.00390625" style="1" customWidth="1"/>
    <col min="6" max="6" width="8.00390625" style="1" customWidth="1"/>
    <col min="7" max="7" width="11.28125" style="1" customWidth="1"/>
    <col min="8" max="8" width="8.00390625" style="1" customWidth="1"/>
    <col min="9" max="9" width="12.421875" style="1" customWidth="1"/>
    <col min="10" max="10" width="6.7109375" style="1" customWidth="1"/>
    <col min="11" max="11" width="9.140625" style="1" customWidth="1"/>
    <col min="12" max="16384" width="11.421875" style="1" customWidth="1"/>
  </cols>
  <sheetData>
    <row r="1" spans="1:11" ht="22.5" customHeight="1">
      <c r="A1" s="335" t="s">
        <v>222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</row>
    <row r="2" spans="1:11" ht="14.25" thickBo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4.25" customHeight="1">
      <c r="A3" s="336" t="s">
        <v>223</v>
      </c>
      <c r="B3" s="338" t="s">
        <v>88</v>
      </c>
      <c r="C3" s="340"/>
      <c r="D3" s="338" t="s">
        <v>89</v>
      </c>
      <c r="E3" s="340"/>
      <c r="F3" s="338" t="s">
        <v>90</v>
      </c>
      <c r="G3" s="340"/>
      <c r="H3" s="338" t="s">
        <v>91</v>
      </c>
      <c r="I3" s="340"/>
      <c r="J3" s="338" t="s">
        <v>92</v>
      </c>
      <c r="K3" s="339"/>
    </row>
    <row r="4" spans="1:11" ht="21" customHeight="1">
      <c r="A4" s="337"/>
      <c r="B4" s="13" t="s">
        <v>224</v>
      </c>
      <c r="C4" s="13" t="s">
        <v>93</v>
      </c>
      <c r="D4" s="13" t="s">
        <v>224</v>
      </c>
      <c r="E4" s="13" t="s">
        <v>93</v>
      </c>
      <c r="F4" s="13" t="s">
        <v>224</v>
      </c>
      <c r="G4" s="13" t="s">
        <v>93</v>
      </c>
      <c r="H4" s="13" t="s">
        <v>224</v>
      </c>
      <c r="I4" s="13" t="s">
        <v>93</v>
      </c>
      <c r="J4" s="13" t="s">
        <v>224</v>
      </c>
      <c r="K4" s="12" t="s">
        <v>93</v>
      </c>
    </row>
    <row r="5" spans="1:11" ht="18.75" customHeight="1">
      <c r="A5" s="129">
        <v>25</v>
      </c>
      <c r="B5" s="24">
        <v>42291</v>
      </c>
      <c r="C5" s="131">
        <v>28103275</v>
      </c>
      <c r="D5" s="8">
        <v>289</v>
      </c>
      <c r="E5" s="8">
        <v>1633915</v>
      </c>
      <c r="F5" s="8">
        <v>17015</v>
      </c>
      <c r="G5" s="8">
        <v>2372253</v>
      </c>
      <c r="H5" s="8">
        <v>24469</v>
      </c>
      <c r="I5" s="8">
        <v>23924929</v>
      </c>
      <c r="J5" s="8">
        <v>518</v>
      </c>
      <c r="K5" s="8">
        <v>172178</v>
      </c>
    </row>
    <row r="6" spans="1:11" ht="18.75" customHeight="1">
      <c r="A6" s="130">
        <f>A5+1</f>
        <v>26</v>
      </c>
      <c r="B6" s="24">
        <v>39691</v>
      </c>
      <c r="C6" s="131">
        <v>27102371</v>
      </c>
      <c r="D6" s="8">
        <v>332</v>
      </c>
      <c r="E6" s="8">
        <v>1900206</v>
      </c>
      <c r="F6" s="8">
        <v>16145</v>
      </c>
      <c r="G6" s="8">
        <v>2445160</v>
      </c>
      <c r="H6" s="8">
        <v>22616</v>
      </c>
      <c r="I6" s="8">
        <v>22604104</v>
      </c>
      <c r="J6" s="8">
        <v>598</v>
      </c>
      <c r="K6" s="8">
        <v>152901</v>
      </c>
    </row>
    <row r="7" spans="1:11" ht="18.75" customHeight="1">
      <c r="A7" s="130">
        <f>A6+1</f>
        <v>27</v>
      </c>
      <c r="B7" s="24">
        <v>36682</v>
      </c>
      <c r="C7" s="131">
        <v>24240687</v>
      </c>
      <c r="D7" s="109">
        <v>324</v>
      </c>
      <c r="E7" s="109">
        <v>1677986</v>
      </c>
      <c r="F7" s="109">
        <v>15986</v>
      </c>
      <c r="G7" s="109">
        <v>2152991</v>
      </c>
      <c r="H7" s="109">
        <v>19984</v>
      </c>
      <c r="I7" s="109">
        <v>20249448</v>
      </c>
      <c r="J7" s="109">
        <v>388</v>
      </c>
      <c r="K7" s="109">
        <v>160262</v>
      </c>
    </row>
    <row r="8" spans="1:11" s="16" customFormat="1" ht="18.75" customHeight="1">
      <c r="A8" s="235">
        <f>A7+1</f>
        <v>28</v>
      </c>
      <c r="B8" s="24">
        <v>39784</v>
      </c>
      <c r="C8" s="131">
        <v>25202894</v>
      </c>
      <c r="D8" s="109">
        <v>339</v>
      </c>
      <c r="E8" s="109">
        <v>1955357</v>
      </c>
      <c r="F8" s="109">
        <v>18483</v>
      </c>
      <c r="G8" s="109">
        <v>2117469</v>
      </c>
      <c r="H8" s="109">
        <v>19814</v>
      </c>
      <c r="I8" s="109">
        <v>20254673</v>
      </c>
      <c r="J8" s="109">
        <v>1148</v>
      </c>
      <c r="K8" s="109">
        <v>875395</v>
      </c>
    </row>
    <row r="9" spans="1:11" s="4" customFormat="1" ht="18.75" customHeight="1" thickBot="1">
      <c r="A9" s="132">
        <f>A8+1</f>
        <v>29</v>
      </c>
      <c r="B9" s="322">
        <v>35612</v>
      </c>
      <c r="C9" s="322">
        <v>25542639</v>
      </c>
      <c r="D9" s="322">
        <v>365</v>
      </c>
      <c r="E9" s="322">
        <v>2682811</v>
      </c>
      <c r="F9" s="322">
        <v>16226</v>
      </c>
      <c r="G9" s="322">
        <v>2455606</v>
      </c>
      <c r="H9" s="322">
        <v>18135</v>
      </c>
      <c r="I9" s="322">
        <v>19435164</v>
      </c>
      <c r="J9" s="322">
        <v>886</v>
      </c>
      <c r="K9" s="322">
        <v>969058</v>
      </c>
    </row>
    <row r="10" spans="1:11" ht="14.25" customHeight="1">
      <c r="A10" s="3" t="s">
        <v>94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ht="13.5">
      <c r="A11" s="1" t="s">
        <v>95</v>
      </c>
    </row>
    <row r="12" ht="13.5">
      <c r="A12" s="1" t="s">
        <v>205</v>
      </c>
    </row>
    <row r="13" ht="13.5">
      <c r="A13" s="1" t="s">
        <v>96</v>
      </c>
    </row>
    <row r="14" spans="2:3" ht="13.5">
      <c r="B14" s="2"/>
      <c r="C14" s="2"/>
    </row>
    <row r="15" spans="2:3" ht="13.5">
      <c r="B15" s="2"/>
      <c r="C15" s="2"/>
    </row>
    <row r="16" spans="2:3" ht="13.5">
      <c r="B16" s="2"/>
      <c r="C16" s="2"/>
    </row>
    <row r="17" spans="2:5" ht="13.5">
      <c r="B17" s="2"/>
      <c r="C17" s="2"/>
      <c r="E17" s="2"/>
    </row>
    <row r="18" spans="2:3" ht="13.5">
      <c r="B18" s="2"/>
      <c r="C18" s="2"/>
    </row>
    <row r="24" ht="13.5">
      <c r="G24" s="6"/>
    </row>
  </sheetData>
  <sheetProtection/>
  <mergeCells count="7">
    <mergeCell ref="B3:C3"/>
    <mergeCell ref="A1:K1"/>
    <mergeCell ref="A3:A4"/>
    <mergeCell ref="D3:E3"/>
    <mergeCell ref="F3:G3"/>
    <mergeCell ref="H3:I3"/>
    <mergeCell ref="J3:K3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3"/>
  <sheetViews>
    <sheetView showGridLines="0" zoomScalePageLayoutView="0" workbookViewId="0" topLeftCell="A1">
      <selection activeCell="A1" sqref="A1:IV16384"/>
    </sheetView>
  </sheetViews>
  <sheetFormatPr defaultColWidth="11.421875" defaultRowHeight="15"/>
  <cols>
    <col min="1" max="1" width="12.421875" style="1" customWidth="1"/>
    <col min="2" max="2" width="12.8515625" style="1" customWidth="1"/>
    <col min="3" max="3" width="13.28125" style="1" bestFit="1" customWidth="1"/>
    <col min="4" max="7" width="12.8515625" style="1" customWidth="1"/>
    <col min="8" max="8" width="8.00390625" style="1" customWidth="1"/>
    <col min="9" max="9" width="12.421875" style="1" customWidth="1"/>
    <col min="10" max="10" width="6.7109375" style="1" customWidth="1"/>
    <col min="11" max="11" width="9.140625" style="1" customWidth="1"/>
    <col min="12" max="16384" width="11.421875" style="1" customWidth="1"/>
  </cols>
  <sheetData>
    <row r="1" spans="1:11" ht="20.25" customHeight="1">
      <c r="A1" s="335" t="s">
        <v>226</v>
      </c>
      <c r="B1" s="335"/>
      <c r="C1" s="335"/>
      <c r="D1" s="335"/>
      <c r="E1" s="335"/>
      <c r="F1" s="335"/>
      <c r="G1" s="335"/>
      <c r="H1" s="239"/>
      <c r="I1" s="239"/>
      <c r="J1" s="239"/>
      <c r="K1" s="239"/>
    </row>
    <row r="2" spans="8:11" ht="13.5">
      <c r="H2" s="35"/>
      <c r="I2" s="35"/>
      <c r="J2" s="35"/>
      <c r="K2" s="35"/>
    </row>
    <row r="3" spans="1:11" ht="14.25" customHeight="1" thickBot="1">
      <c r="A3" s="15"/>
      <c r="B3" s="15"/>
      <c r="C3" s="15"/>
      <c r="D3" s="15"/>
      <c r="E3" s="15"/>
      <c r="F3" s="15"/>
      <c r="G3" s="15"/>
      <c r="H3" s="390"/>
      <c r="I3" s="390"/>
      <c r="J3" s="390"/>
      <c r="K3" s="390"/>
    </row>
    <row r="4" spans="1:11" ht="21" customHeight="1">
      <c r="A4" s="336" t="s">
        <v>225</v>
      </c>
      <c r="B4" s="338" t="s">
        <v>97</v>
      </c>
      <c r="C4" s="340"/>
      <c r="D4" s="338" t="s">
        <v>98</v>
      </c>
      <c r="E4" s="340"/>
      <c r="F4" s="338" t="s">
        <v>99</v>
      </c>
      <c r="G4" s="339"/>
      <c r="H4" s="45"/>
      <c r="I4" s="45"/>
      <c r="J4" s="45"/>
      <c r="K4" s="45"/>
    </row>
    <row r="5" spans="1:11" ht="18.75" customHeight="1">
      <c r="A5" s="337"/>
      <c r="B5" s="13" t="s">
        <v>100</v>
      </c>
      <c r="C5" s="13" t="s">
        <v>93</v>
      </c>
      <c r="D5" s="13" t="s">
        <v>101</v>
      </c>
      <c r="E5" s="13" t="s">
        <v>102</v>
      </c>
      <c r="F5" s="13" t="s">
        <v>103</v>
      </c>
      <c r="G5" s="12" t="s">
        <v>104</v>
      </c>
      <c r="H5" s="8"/>
      <c r="I5" s="8"/>
      <c r="J5" s="8"/>
      <c r="K5" s="8"/>
    </row>
    <row r="6" spans="1:11" ht="18.75" customHeight="1">
      <c r="A6" s="129">
        <v>25</v>
      </c>
      <c r="B6" s="136">
        <v>42291</v>
      </c>
      <c r="C6" s="8">
        <v>28103275</v>
      </c>
      <c r="D6" s="8">
        <v>1289788</v>
      </c>
      <c r="E6" s="8">
        <v>1256480</v>
      </c>
      <c r="F6" s="8">
        <v>10753513</v>
      </c>
      <c r="G6" s="8">
        <v>11317429</v>
      </c>
      <c r="H6" s="8"/>
      <c r="I6" s="8"/>
      <c r="J6" s="8"/>
      <c r="K6" s="8"/>
    </row>
    <row r="7" spans="1:11" ht="18.75" customHeight="1">
      <c r="A7" s="224">
        <f>A6+1</f>
        <v>26</v>
      </c>
      <c r="B7" s="136">
        <v>39691</v>
      </c>
      <c r="C7" s="8">
        <v>27102371</v>
      </c>
      <c r="D7" s="8">
        <v>1136959</v>
      </c>
      <c r="E7" s="8">
        <v>1116793</v>
      </c>
      <c r="F7" s="8">
        <v>10602351</v>
      </c>
      <c r="G7" s="8">
        <v>11302494</v>
      </c>
      <c r="H7" s="8"/>
      <c r="I7" s="8"/>
      <c r="J7" s="8"/>
      <c r="K7" s="8"/>
    </row>
    <row r="8" spans="1:11" s="16" customFormat="1" ht="18.75" customHeight="1">
      <c r="A8" s="224">
        <f>A7+1</f>
        <v>27</v>
      </c>
      <c r="B8" s="198">
        <v>36682</v>
      </c>
      <c r="C8" s="109">
        <v>24240687</v>
      </c>
      <c r="D8" s="109">
        <v>1208363</v>
      </c>
      <c r="E8" s="109">
        <v>1140570</v>
      </c>
      <c r="F8" s="109">
        <v>8701393</v>
      </c>
      <c r="G8" s="109">
        <v>9026027</v>
      </c>
      <c r="H8" s="109"/>
      <c r="I8" s="109"/>
      <c r="J8" s="109"/>
      <c r="K8" s="109"/>
    </row>
    <row r="9" spans="1:11" s="4" customFormat="1" ht="18.75" customHeight="1">
      <c r="A9" s="236">
        <f>A8+1</f>
        <v>28</v>
      </c>
      <c r="B9" s="198">
        <v>39784</v>
      </c>
      <c r="C9" s="109">
        <v>25202894</v>
      </c>
      <c r="D9" s="109">
        <v>1344117</v>
      </c>
      <c r="E9" s="109">
        <v>1307831</v>
      </c>
      <c r="F9" s="109">
        <v>9601820</v>
      </c>
      <c r="G9" s="109">
        <v>9929992</v>
      </c>
      <c r="H9" s="128"/>
      <c r="I9" s="128"/>
      <c r="J9" s="128"/>
      <c r="K9" s="128"/>
    </row>
    <row r="10" spans="1:11" ht="14.25" customHeight="1" thickBot="1">
      <c r="A10" s="225">
        <f>A9+1</f>
        <v>29</v>
      </c>
      <c r="B10" s="243">
        <v>35612</v>
      </c>
      <c r="C10" s="244">
        <v>25542639</v>
      </c>
      <c r="D10" s="244">
        <v>1205633</v>
      </c>
      <c r="E10" s="244">
        <v>1161382</v>
      </c>
      <c r="F10" s="244">
        <v>9265664</v>
      </c>
      <c r="G10" s="244">
        <v>9737707</v>
      </c>
      <c r="H10" s="16"/>
      <c r="I10" s="16"/>
      <c r="J10" s="16"/>
      <c r="K10" s="16"/>
    </row>
    <row r="11" spans="1:7" ht="13.5">
      <c r="A11" s="3" t="s">
        <v>105</v>
      </c>
      <c r="B11" s="3"/>
      <c r="C11" s="3"/>
      <c r="D11" s="3"/>
      <c r="E11" s="3"/>
      <c r="F11" s="3"/>
      <c r="G11" s="3"/>
    </row>
    <row r="12" ht="13.5">
      <c r="A12" s="1" t="s">
        <v>96</v>
      </c>
    </row>
    <row r="13" ht="13.5">
      <c r="A13" s="1" t="s">
        <v>106</v>
      </c>
    </row>
    <row r="23" ht="13.5">
      <c r="D23" s="16"/>
    </row>
  </sheetData>
  <sheetProtection/>
  <mergeCells count="7">
    <mergeCell ref="F4:G4"/>
    <mergeCell ref="A1:G1"/>
    <mergeCell ref="H3:I3"/>
    <mergeCell ref="J3:K3"/>
    <mergeCell ref="A4:A5"/>
    <mergeCell ref="B4:C4"/>
    <mergeCell ref="D4:E4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0"/>
  <sheetViews>
    <sheetView showGridLines="0" zoomScalePageLayoutView="0" workbookViewId="0" topLeftCell="A1">
      <selection activeCell="A1" sqref="A1:IV16384"/>
    </sheetView>
  </sheetViews>
  <sheetFormatPr defaultColWidth="11.421875" defaultRowHeight="15"/>
  <cols>
    <col min="1" max="1" width="20.8515625" style="1" customWidth="1"/>
    <col min="2" max="2" width="10.8515625" style="1" customWidth="1"/>
    <col min="3" max="3" width="13.421875" style="1" customWidth="1"/>
    <col min="4" max="4" width="12.00390625" style="1" bestFit="1" customWidth="1"/>
    <col min="5" max="5" width="10.8515625" style="1" customWidth="1"/>
    <col min="6" max="6" width="13.421875" style="1" customWidth="1"/>
    <col min="7" max="7" width="10.8515625" style="1" customWidth="1"/>
    <col min="8" max="8" width="8.00390625" style="1" customWidth="1"/>
    <col min="9" max="9" width="12.421875" style="1" customWidth="1"/>
    <col min="10" max="10" width="6.7109375" style="1" customWidth="1"/>
    <col min="11" max="11" width="9.140625" style="1" customWidth="1"/>
    <col min="12" max="16384" width="11.421875" style="1" customWidth="1"/>
  </cols>
  <sheetData>
    <row r="1" spans="1:11" ht="20.25" customHeight="1">
      <c r="A1" s="335" t="s">
        <v>107</v>
      </c>
      <c r="B1" s="335"/>
      <c r="C1" s="335"/>
      <c r="D1" s="335"/>
      <c r="E1" s="335"/>
      <c r="F1" s="335"/>
      <c r="G1" s="335"/>
      <c r="H1" s="239"/>
      <c r="I1" s="239"/>
      <c r="J1" s="239"/>
      <c r="K1" s="239"/>
    </row>
    <row r="2" spans="8:11" ht="13.5" customHeight="1">
      <c r="H2" s="239"/>
      <c r="I2" s="239"/>
      <c r="J2" s="35"/>
      <c r="K2" s="35"/>
    </row>
    <row r="3" spans="1:11" ht="14.25" customHeight="1" thickBot="1">
      <c r="A3" s="15"/>
      <c r="B3" s="15"/>
      <c r="C3" s="15"/>
      <c r="D3" s="15"/>
      <c r="E3" s="15"/>
      <c r="F3" s="15"/>
      <c r="G3" s="15"/>
      <c r="H3" s="239"/>
      <c r="I3" s="239"/>
      <c r="J3" s="390"/>
      <c r="K3" s="390"/>
    </row>
    <row r="4" spans="1:11" ht="21" customHeight="1">
      <c r="A4" s="336" t="s">
        <v>256</v>
      </c>
      <c r="B4" s="338" t="s">
        <v>108</v>
      </c>
      <c r="C4" s="339"/>
      <c r="D4" s="340"/>
      <c r="E4" s="338" t="s">
        <v>109</v>
      </c>
      <c r="F4" s="339"/>
      <c r="G4" s="339"/>
      <c r="H4" s="239"/>
      <c r="I4" s="239"/>
      <c r="J4" s="45"/>
      <c r="K4" s="45"/>
    </row>
    <row r="5" spans="1:11" ht="18.75" customHeight="1">
      <c r="A5" s="337"/>
      <c r="B5" s="13" t="s">
        <v>227</v>
      </c>
      <c r="C5" s="13" t="s">
        <v>110</v>
      </c>
      <c r="D5" s="13" t="s">
        <v>101</v>
      </c>
      <c r="E5" s="13" t="s">
        <v>228</v>
      </c>
      <c r="F5" s="13" t="s">
        <v>110</v>
      </c>
      <c r="G5" s="12" t="s">
        <v>102</v>
      </c>
      <c r="H5" s="239"/>
      <c r="I5" s="239"/>
      <c r="J5" s="8"/>
      <c r="K5" s="8"/>
    </row>
    <row r="6" spans="1:11" ht="18.75" customHeight="1">
      <c r="A6" s="137">
        <v>25</v>
      </c>
      <c r="B6" s="22">
        <v>328982</v>
      </c>
      <c r="C6" s="21">
        <v>10320765</v>
      </c>
      <c r="D6" s="97">
        <v>988068</v>
      </c>
      <c r="E6" s="21">
        <v>313053</v>
      </c>
      <c r="F6" s="21">
        <v>9761410</v>
      </c>
      <c r="G6" s="97">
        <v>959895</v>
      </c>
      <c r="H6" s="239"/>
      <c r="I6" s="239"/>
      <c r="J6" s="8"/>
      <c r="K6" s="8"/>
    </row>
    <row r="7" spans="1:11" ht="18.75" customHeight="1">
      <c r="A7" s="138">
        <f>A6+1</f>
        <v>26</v>
      </c>
      <c r="B7" s="22">
        <v>332141</v>
      </c>
      <c r="C7" s="21">
        <v>10296520</v>
      </c>
      <c r="D7" s="97">
        <v>882098</v>
      </c>
      <c r="E7" s="21">
        <v>318173</v>
      </c>
      <c r="F7" s="21">
        <v>9713485</v>
      </c>
      <c r="G7" s="97">
        <v>861852</v>
      </c>
      <c r="H7" s="239"/>
      <c r="I7" s="239"/>
      <c r="J7" s="8"/>
      <c r="K7" s="8"/>
    </row>
    <row r="8" spans="1:11" s="16" customFormat="1" ht="18.75" customHeight="1">
      <c r="A8" s="138">
        <f>A7+1</f>
        <v>27</v>
      </c>
      <c r="B8" s="22">
        <v>294443</v>
      </c>
      <c r="C8" s="19">
        <v>8434630</v>
      </c>
      <c r="D8" s="237">
        <v>939823</v>
      </c>
      <c r="E8" s="19">
        <v>280952</v>
      </c>
      <c r="F8" s="19">
        <v>7580425</v>
      </c>
      <c r="G8" s="237">
        <v>884918</v>
      </c>
      <c r="H8" s="239"/>
      <c r="I8" s="239"/>
      <c r="J8" s="109"/>
      <c r="K8" s="109"/>
    </row>
    <row r="9" spans="1:11" s="4" customFormat="1" ht="18.75" customHeight="1">
      <c r="A9" s="138">
        <f>A8+1</f>
        <v>28</v>
      </c>
      <c r="B9" s="22">
        <v>276106</v>
      </c>
      <c r="C9" s="19">
        <v>7004745</v>
      </c>
      <c r="D9" s="237">
        <v>1009061</v>
      </c>
      <c r="E9" s="19">
        <v>266679</v>
      </c>
      <c r="F9" s="19">
        <v>6320775</v>
      </c>
      <c r="G9" s="237">
        <v>975561</v>
      </c>
      <c r="H9" s="239"/>
      <c r="I9" s="239"/>
      <c r="J9" s="128"/>
      <c r="K9" s="128"/>
    </row>
    <row r="10" spans="1:11" ht="14.25" customHeight="1">
      <c r="A10" s="139">
        <f>A9+1</f>
        <v>29</v>
      </c>
      <c r="B10" s="246">
        <v>253374</v>
      </c>
      <c r="C10" s="246">
        <v>6500505</v>
      </c>
      <c r="D10" s="246">
        <v>934021</v>
      </c>
      <c r="E10" s="246">
        <v>239366</v>
      </c>
      <c r="F10" s="246">
        <v>5711400</v>
      </c>
      <c r="G10" s="246">
        <v>889015</v>
      </c>
      <c r="H10" s="239"/>
      <c r="I10" s="239"/>
      <c r="J10" s="16"/>
      <c r="K10" s="16"/>
    </row>
    <row r="11" spans="1:11" ht="13.5" customHeight="1">
      <c r="A11" s="35"/>
      <c r="B11" s="226"/>
      <c r="C11" s="227"/>
      <c r="D11" s="227"/>
      <c r="E11" s="227"/>
      <c r="F11" s="227"/>
      <c r="G11" s="227"/>
      <c r="H11" s="239"/>
      <c r="I11" s="239"/>
      <c r="J11" s="16"/>
      <c r="K11" s="16"/>
    </row>
    <row r="12" spans="1:11" ht="13.5" customHeight="1">
      <c r="A12" s="228" t="s">
        <v>111</v>
      </c>
      <c r="B12" s="229">
        <v>3328</v>
      </c>
      <c r="C12" s="230">
        <v>211420</v>
      </c>
      <c r="D12" s="231"/>
      <c r="E12" s="230">
        <v>2987</v>
      </c>
      <c r="F12" s="230">
        <v>185475</v>
      </c>
      <c r="G12" s="231"/>
      <c r="H12" s="239"/>
      <c r="I12" s="239"/>
      <c r="J12" s="16"/>
      <c r="K12" s="16"/>
    </row>
    <row r="13" spans="1:11" ht="13.5" customHeight="1">
      <c r="A13" s="228" t="s">
        <v>112</v>
      </c>
      <c r="B13" s="229">
        <v>75030</v>
      </c>
      <c r="C13" s="230">
        <v>3486620</v>
      </c>
      <c r="D13" s="231"/>
      <c r="E13" s="230">
        <v>66468</v>
      </c>
      <c r="F13" s="230">
        <v>2988600</v>
      </c>
      <c r="G13" s="231"/>
      <c r="H13" s="239"/>
      <c r="I13" s="239"/>
      <c r="J13" s="16"/>
      <c r="K13" s="16"/>
    </row>
    <row r="14" spans="1:9" ht="13.5" customHeight="1">
      <c r="A14" s="228" t="s">
        <v>113</v>
      </c>
      <c r="B14" s="229">
        <v>152941</v>
      </c>
      <c r="C14" s="230">
        <v>1183135</v>
      </c>
      <c r="D14" s="231"/>
      <c r="E14" s="230">
        <v>150089</v>
      </c>
      <c r="F14" s="230">
        <v>1159735</v>
      </c>
      <c r="G14" s="231"/>
      <c r="H14" s="239"/>
      <c r="I14" s="239"/>
    </row>
    <row r="15" spans="1:9" ht="13.5" customHeight="1">
      <c r="A15" s="228" t="s">
        <v>114</v>
      </c>
      <c r="B15" s="229">
        <v>7704</v>
      </c>
      <c r="C15" s="230">
        <v>38520</v>
      </c>
      <c r="D15" s="231"/>
      <c r="E15" s="230">
        <v>7646</v>
      </c>
      <c r="F15" s="230">
        <v>38230</v>
      </c>
      <c r="G15" s="231"/>
      <c r="H15" s="239"/>
      <c r="I15" s="239"/>
    </row>
    <row r="16" spans="1:9" ht="13.5" customHeight="1" thickBot="1">
      <c r="A16" s="232" t="s">
        <v>229</v>
      </c>
      <c r="B16" s="233">
        <v>14371</v>
      </c>
      <c r="C16" s="234">
        <v>1580810</v>
      </c>
      <c r="D16" s="231"/>
      <c r="E16" s="234">
        <v>12176</v>
      </c>
      <c r="F16" s="234">
        <v>1339360</v>
      </c>
      <c r="G16" s="231"/>
      <c r="H16" s="239"/>
      <c r="I16" s="239"/>
    </row>
    <row r="17" spans="1:9" ht="13.5" customHeight="1">
      <c r="A17" s="18" t="s">
        <v>105</v>
      </c>
      <c r="B17" s="3"/>
      <c r="C17" s="238"/>
      <c r="D17" s="3"/>
      <c r="E17" s="3"/>
      <c r="F17" s="238"/>
      <c r="G17" s="3"/>
      <c r="H17" s="239"/>
      <c r="I17" s="239"/>
    </row>
    <row r="19" spans="2:7" ht="13.5">
      <c r="B19" s="2"/>
      <c r="C19" s="2"/>
      <c r="D19" s="2"/>
      <c r="E19" s="2"/>
      <c r="F19" s="2"/>
      <c r="G19" s="2"/>
    </row>
    <row r="20" ht="13.5">
      <c r="B20" s="2"/>
    </row>
  </sheetData>
  <sheetProtection/>
  <mergeCells count="5">
    <mergeCell ref="B4:D4"/>
    <mergeCell ref="E4:G4"/>
    <mergeCell ref="J3:K3"/>
    <mergeCell ref="A1:G1"/>
    <mergeCell ref="A4:A5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8"/>
  <sheetViews>
    <sheetView showGridLines="0" zoomScalePageLayoutView="0" workbookViewId="0" topLeftCell="A1">
      <selection activeCell="A1" sqref="A1:IV16384"/>
    </sheetView>
  </sheetViews>
  <sheetFormatPr defaultColWidth="11.421875" defaultRowHeight="15"/>
  <cols>
    <col min="1" max="1" width="16.8515625" style="103" customWidth="1"/>
    <col min="2" max="6" width="14.8515625" style="103" customWidth="1"/>
    <col min="7" max="16384" width="11.421875" style="1" customWidth="1"/>
  </cols>
  <sheetData>
    <row r="1" spans="1:6" ht="18.75">
      <c r="A1" s="367" t="s">
        <v>115</v>
      </c>
      <c r="B1" s="367"/>
      <c r="C1" s="367"/>
      <c r="D1" s="367"/>
      <c r="E1" s="367"/>
      <c r="F1" s="367"/>
    </row>
    <row r="2" ht="13.5">
      <c r="B2" s="240"/>
    </row>
    <row r="3" spans="1:6" ht="14.25" thickBot="1">
      <c r="A3" s="15" t="s">
        <v>116</v>
      </c>
      <c r="B3" s="15"/>
      <c r="C3" s="15"/>
      <c r="D3" s="15"/>
      <c r="E3" s="15"/>
      <c r="F3" s="14" t="s">
        <v>117</v>
      </c>
    </row>
    <row r="4" spans="1:6" ht="18.75" customHeight="1">
      <c r="A4" s="27" t="s">
        <v>1</v>
      </c>
      <c r="B4" s="126">
        <v>25</v>
      </c>
      <c r="C4" s="323">
        <f>B4+1</f>
        <v>26</v>
      </c>
      <c r="D4" s="323">
        <f>C4+1</f>
        <v>27</v>
      </c>
      <c r="E4" s="323">
        <f>D4+1</f>
        <v>28</v>
      </c>
      <c r="F4" s="324">
        <f>E4+1</f>
        <v>29</v>
      </c>
    </row>
    <row r="5" spans="1:6" ht="28.5" customHeight="1" thickBot="1">
      <c r="A5" s="325" t="s">
        <v>118</v>
      </c>
      <c r="B5" s="140">
        <v>76300</v>
      </c>
      <c r="C5" s="140">
        <v>71100</v>
      </c>
      <c r="D5" s="140">
        <v>66200</v>
      </c>
      <c r="E5" s="223">
        <v>62400</v>
      </c>
      <c r="F5" s="326">
        <v>58100</v>
      </c>
    </row>
    <row r="6" spans="1:3" ht="13.5">
      <c r="A6" s="3" t="s">
        <v>221</v>
      </c>
      <c r="B6" s="241"/>
      <c r="C6" s="241"/>
    </row>
    <row r="7" ht="13.5">
      <c r="A7" s="1" t="s">
        <v>254</v>
      </c>
    </row>
    <row r="8" ht="13.5">
      <c r="A8" s="1" t="s">
        <v>255</v>
      </c>
    </row>
  </sheetData>
  <sheetProtection/>
  <mergeCells count="1">
    <mergeCell ref="A1:F1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2"/>
  <sheetViews>
    <sheetView showGridLines="0" zoomScaleSheetLayoutView="100" zoomScalePageLayoutView="0" workbookViewId="0" topLeftCell="A1">
      <selection activeCell="A1" sqref="A1:IV16384"/>
    </sheetView>
  </sheetViews>
  <sheetFormatPr defaultColWidth="11.421875" defaultRowHeight="15"/>
  <cols>
    <col min="1" max="1" width="18.7109375" style="1" customWidth="1"/>
    <col min="2" max="3" width="9.57421875" style="1" customWidth="1"/>
    <col min="4" max="4" width="11.57421875" style="1" bestFit="1" customWidth="1"/>
    <col min="5" max="8" width="9.57421875" style="1" customWidth="1"/>
    <col min="9" max="9" width="9.421875" style="1" customWidth="1"/>
    <col min="10" max="16384" width="11.421875" style="1" customWidth="1"/>
  </cols>
  <sheetData>
    <row r="1" spans="1:9" ht="18.75">
      <c r="A1" s="335" t="s">
        <v>119</v>
      </c>
      <c r="B1" s="335"/>
      <c r="C1" s="335"/>
      <c r="D1" s="335"/>
      <c r="E1" s="335"/>
      <c r="F1" s="335"/>
      <c r="G1" s="335"/>
      <c r="H1" s="335"/>
      <c r="I1" s="335"/>
    </row>
    <row r="3" spans="1:8" ht="15.75" customHeight="1" thickBot="1">
      <c r="A3" s="15" t="s">
        <v>214</v>
      </c>
      <c r="B3" s="15"/>
      <c r="C3" s="15"/>
      <c r="D3" s="15"/>
      <c r="E3" s="15"/>
      <c r="F3" s="15"/>
      <c r="G3" s="15"/>
      <c r="H3" s="14"/>
    </row>
    <row r="4" spans="1:8" ht="16.5" customHeight="1">
      <c r="A4" s="336" t="s">
        <v>2</v>
      </c>
      <c r="B4" s="338" t="s">
        <v>120</v>
      </c>
      <c r="C4" s="339"/>
      <c r="D4" s="340"/>
      <c r="E4" s="373" t="s">
        <v>121</v>
      </c>
      <c r="F4" s="373" t="s">
        <v>215</v>
      </c>
      <c r="G4" s="338" t="s">
        <v>122</v>
      </c>
      <c r="H4" s="339"/>
    </row>
    <row r="5" spans="1:8" ht="12" customHeight="1">
      <c r="A5" s="370"/>
      <c r="B5" s="382" t="s">
        <v>123</v>
      </c>
      <c r="C5" s="382" t="s">
        <v>124</v>
      </c>
      <c r="D5" s="391" t="s">
        <v>125</v>
      </c>
      <c r="E5" s="374"/>
      <c r="F5" s="374"/>
      <c r="G5" s="382" t="s">
        <v>126</v>
      </c>
      <c r="H5" s="388" t="s">
        <v>127</v>
      </c>
    </row>
    <row r="6" spans="1:8" ht="12" customHeight="1">
      <c r="A6" s="337"/>
      <c r="B6" s="369"/>
      <c r="C6" s="369"/>
      <c r="D6" s="372"/>
      <c r="E6" s="375"/>
      <c r="F6" s="375"/>
      <c r="G6" s="369"/>
      <c r="H6" s="371"/>
    </row>
    <row r="7" spans="1:8" ht="18" customHeight="1">
      <c r="A7" s="11">
        <v>26</v>
      </c>
      <c r="B7" s="72">
        <v>64</v>
      </c>
      <c r="C7" s="72">
        <v>58</v>
      </c>
      <c r="D7" s="72">
        <v>6</v>
      </c>
      <c r="E7" s="72" t="s">
        <v>0</v>
      </c>
      <c r="F7" s="72" t="s">
        <v>0</v>
      </c>
      <c r="G7" s="72" t="s">
        <v>0</v>
      </c>
      <c r="H7" s="72" t="s">
        <v>0</v>
      </c>
    </row>
    <row r="8" spans="1:8" ht="18" customHeight="1">
      <c r="A8" s="7">
        <f>A7+1</f>
        <v>27</v>
      </c>
      <c r="B8" s="72">
        <v>64</v>
      </c>
      <c r="C8" s="72">
        <v>58</v>
      </c>
      <c r="D8" s="72">
        <v>6</v>
      </c>
      <c r="E8" s="72" t="s">
        <v>0</v>
      </c>
      <c r="F8" s="72" t="s">
        <v>0</v>
      </c>
      <c r="G8" s="72" t="s">
        <v>0</v>
      </c>
      <c r="H8" s="72" t="s">
        <v>0</v>
      </c>
    </row>
    <row r="9" spans="1:8" ht="18" customHeight="1">
      <c r="A9" s="7">
        <f>A8+1</f>
        <v>28</v>
      </c>
      <c r="B9" s="248">
        <v>64</v>
      </c>
      <c r="C9" s="248">
        <v>57</v>
      </c>
      <c r="D9" s="248">
        <v>7</v>
      </c>
      <c r="E9" s="80" t="s">
        <v>0</v>
      </c>
      <c r="F9" s="80" t="s">
        <v>0</v>
      </c>
      <c r="G9" s="80" t="s">
        <v>0</v>
      </c>
      <c r="H9" s="80" t="s">
        <v>0</v>
      </c>
    </row>
    <row r="10" spans="1:8" ht="18" customHeight="1">
      <c r="A10" s="5">
        <f>A9+1</f>
        <v>29</v>
      </c>
      <c r="B10" s="141">
        <v>64</v>
      </c>
      <c r="C10" s="141">
        <v>57</v>
      </c>
      <c r="D10" s="141">
        <v>7</v>
      </c>
      <c r="E10" s="77" t="s">
        <v>0</v>
      </c>
      <c r="F10" s="77" t="s">
        <v>0</v>
      </c>
      <c r="G10" s="77" t="s">
        <v>0</v>
      </c>
      <c r="H10" s="77" t="s">
        <v>0</v>
      </c>
    </row>
    <row r="11" spans="1:8" ht="3.75" customHeight="1" thickBot="1">
      <c r="A11" s="142"/>
      <c r="B11" s="143"/>
      <c r="C11" s="143"/>
      <c r="D11" s="143"/>
      <c r="E11" s="143"/>
      <c r="F11" s="143"/>
      <c r="G11" s="143"/>
      <c r="H11" s="144"/>
    </row>
    <row r="12" s="17" customFormat="1" ht="15.75" customHeight="1">
      <c r="A12" s="17" t="s">
        <v>206</v>
      </c>
    </row>
  </sheetData>
  <sheetProtection/>
  <mergeCells count="11">
    <mergeCell ref="D5:D6"/>
    <mergeCell ref="G5:G6"/>
    <mergeCell ref="H5:H6"/>
    <mergeCell ref="A1:I1"/>
    <mergeCell ref="A4:A6"/>
    <mergeCell ref="B4:D4"/>
    <mergeCell ref="E4:E6"/>
    <mergeCell ref="F4:F6"/>
    <mergeCell ref="G4:H4"/>
    <mergeCell ref="B5:B6"/>
    <mergeCell ref="C5:C6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0"/>
  <sheetViews>
    <sheetView showGridLines="0" zoomScalePageLayoutView="0" workbookViewId="0" topLeftCell="A1">
      <selection activeCell="A1" sqref="A1:IV16384"/>
    </sheetView>
  </sheetViews>
  <sheetFormatPr defaultColWidth="11.421875" defaultRowHeight="15"/>
  <cols>
    <col min="1" max="1" width="19.140625" style="1" customWidth="1"/>
    <col min="2" max="3" width="30.57421875" style="1" customWidth="1"/>
    <col min="4" max="16384" width="11.421875" style="1" customWidth="1"/>
  </cols>
  <sheetData>
    <row r="1" spans="1:3" ht="18.75">
      <c r="A1" s="335" t="s">
        <v>216</v>
      </c>
      <c r="B1" s="335"/>
      <c r="C1" s="335"/>
    </row>
    <row r="3" spans="1:3" ht="14.25" thickBot="1">
      <c r="A3" s="15" t="s">
        <v>217</v>
      </c>
      <c r="B3" s="15"/>
      <c r="C3" s="14"/>
    </row>
    <row r="4" spans="1:3" ht="21" customHeight="1">
      <c r="A4" s="27" t="s">
        <v>1</v>
      </c>
      <c r="B4" s="25" t="s">
        <v>128</v>
      </c>
      <c r="C4" s="25" t="s">
        <v>129</v>
      </c>
    </row>
    <row r="5" spans="1:3" ht="18.75" customHeight="1">
      <c r="A5" s="11">
        <v>25</v>
      </c>
      <c r="B5" s="145">
        <v>147394</v>
      </c>
      <c r="C5" s="146">
        <v>60818</v>
      </c>
    </row>
    <row r="6" spans="1:3" ht="18.75" customHeight="1">
      <c r="A6" s="7">
        <f>A5+1</f>
        <v>26</v>
      </c>
      <c r="B6" s="145">
        <v>149384</v>
      </c>
      <c r="C6" s="147">
        <v>63775</v>
      </c>
    </row>
    <row r="7" spans="1:3" ht="18.75" customHeight="1">
      <c r="A7" s="7">
        <f>A6+1</f>
        <v>27</v>
      </c>
      <c r="B7" s="145">
        <v>151000</v>
      </c>
      <c r="C7" s="147">
        <v>65645</v>
      </c>
    </row>
    <row r="8" spans="1:3" s="16" customFormat="1" ht="18.75" customHeight="1">
      <c r="A8" s="7">
        <f>A7+1</f>
        <v>28</v>
      </c>
      <c r="B8" s="145">
        <v>151000</v>
      </c>
      <c r="C8" s="147">
        <v>65645</v>
      </c>
    </row>
    <row r="9" spans="1:3" s="4" customFormat="1" ht="18.75" customHeight="1" thickBot="1">
      <c r="A9" s="5">
        <f>A8+1</f>
        <v>29</v>
      </c>
      <c r="B9" s="148">
        <v>153870</v>
      </c>
      <c r="C9" s="149">
        <v>68305</v>
      </c>
    </row>
    <row r="10" spans="1:3" ht="12" customHeight="1">
      <c r="A10" s="3" t="s">
        <v>130</v>
      </c>
      <c r="B10" s="3"/>
      <c r="C10" s="16"/>
    </row>
  </sheetData>
  <sheetProtection/>
  <mergeCells count="1">
    <mergeCell ref="A1:C1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showGridLines="0" zoomScalePageLayoutView="0" workbookViewId="0" topLeftCell="A1">
      <selection activeCell="A1" sqref="A1:IV16384"/>
    </sheetView>
  </sheetViews>
  <sheetFormatPr defaultColWidth="11.421875" defaultRowHeight="15"/>
  <cols>
    <col min="1" max="1" width="11.8515625" style="1" customWidth="1"/>
    <col min="2" max="3" width="9.8515625" style="1" customWidth="1"/>
    <col min="4" max="9" width="9.57421875" style="1" customWidth="1"/>
    <col min="10" max="12" width="9.00390625" style="1" customWidth="1"/>
    <col min="13" max="13" width="7.421875" style="1" customWidth="1"/>
    <col min="14" max="16" width="9.00390625" style="1" customWidth="1"/>
    <col min="17" max="18" width="7.421875" style="1" customWidth="1"/>
    <col min="19" max="20" width="11.421875" style="1" customWidth="1"/>
    <col min="21" max="27" width="13.421875" style="1" customWidth="1"/>
    <col min="28" max="29" width="11.421875" style="1" customWidth="1"/>
    <col min="30" max="30" width="7.421875" style="1" customWidth="1"/>
    <col min="31" max="31" width="11.421875" style="1" customWidth="1"/>
    <col min="32" max="32" width="5.421875" style="1" customWidth="1"/>
    <col min="33" max="33" width="9.00390625" style="1" customWidth="1"/>
    <col min="34" max="34" width="7.421875" style="1" customWidth="1"/>
    <col min="35" max="35" width="11.421875" style="1" customWidth="1"/>
    <col min="36" max="36" width="5.421875" style="1" customWidth="1"/>
    <col min="37" max="37" width="9.00390625" style="1" customWidth="1"/>
    <col min="38" max="38" width="7.421875" style="1" customWidth="1"/>
    <col min="39" max="39" width="11.421875" style="1" customWidth="1"/>
    <col min="40" max="40" width="5.421875" style="1" customWidth="1"/>
    <col min="41" max="41" width="9.00390625" style="1" customWidth="1"/>
    <col min="42" max="42" width="11.421875" style="1" customWidth="1"/>
    <col min="43" max="44" width="9.00390625" style="1" customWidth="1"/>
    <col min="45" max="45" width="11.421875" style="1" customWidth="1"/>
    <col min="46" max="48" width="9.00390625" style="1" customWidth="1"/>
    <col min="49" max="49" width="11.421875" style="1" customWidth="1"/>
    <col min="50" max="51" width="9.00390625" style="1" customWidth="1"/>
    <col min="52" max="52" width="11.421875" style="1" customWidth="1"/>
    <col min="53" max="53" width="17.421875" style="1" customWidth="1"/>
    <col min="54" max="60" width="11.421875" style="1" customWidth="1"/>
    <col min="61" max="61" width="17.421875" style="1" customWidth="1"/>
    <col min="62" max="67" width="11.421875" style="1" customWidth="1"/>
    <col min="68" max="68" width="9.00390625" style="1" customWidth="1"/>
    <col min="69" max="69" width="13.421875" style="1" customWidth="1"/>
    <col min="70" max="71" width="17.421875" style="1" customWidth="1"/>
    <col min="72" max="72" width="11.421875" style="1" customWidth="1"/>
    <col min="73" max="73" width="13.421875" style="1" customWidth="1"/>
    <col min="74" max="74" width="25.421875" style="1" customWidth="1"/>
    <col min="75" max="75" width="11.421875" style="1" customWidth="1"/>
    <col min="76" max="76" width="17.421875" style="1" customWidth="1"/>
    <col min="77" max="79" width="7.421875" style="1" customWidth="1"/>
    <col min="80" max="80" width="11.421875" style="1" customWidth="1"/>
    <col min="81" max="84" width="9.00390625" style="1" customWidth="1"/>
    <col min="85" max="85" width="11.421875" style="1" customWidth="1"/>
    <col min="86" max="86" width="17.421875" style="1" customWidth="1"/>
    <col min="87" max="95" width="9.00390625" style="1" customWidth="1"/>
    <col min="96" max="96" width="17.421875" style="1" customWidth="1"/>
    <col min="97" max="98" width="11.421875" style="1" customWidth="1"/>
    <col min="99" max="99" width="21.421875" style="1" customWidth="1"/>
    <col min="100" max="101" width="11.421875" style="1" customWidth="1"/>
    <col min="102" max="102" width="21.421875" style="1" customWidth="1"/>
    <col min="103" max="103" width="9.00390625" style="1" customWidth="1"/>
    <col min="104" max="104" width="17.421875" style="1" customWidth="1"/>
    <col min="105" max="106" width="36.421875" style="1" customWidth="1"/>
    <col min="107" max="16384" width="11.421875" style="1" customWidth="1"/>
  </cols>
  <sheetData>
    <row r="1" spans="1:9" s="89" customFormat="1" ht="23.25" customHeight="1">
      <c r="A1" s="335" t="s">
        <v>184</v>
      </c>
      <c r="B1" s="335"/>
      <c r="C1" s="335"/>
      <c r="D1" s="335"/>
      <c r="E1" s="335"/>
      <c r="F1" s="335"/>
      <c r="G1" s="335"/>
      <c r="H1" s="335"/>
      <c r="I1" s="335"/>
    </row>
    <row r="2" spans="1:9" ht="12" customHeight="1">
      <c r="A2" s="83"/>
      <c r="B2" s="83"/>
      <c r="C2" s="83"/>
      <c r="D2" s="83"/>
      <c r="E2" s="83"/>
      <c r="F2" s="83"/>
      <c r="G2" s="83"/>
      <c r="H2" s="83"/>
      <c r="I2" s="83"/>
    </row>
    <row r="3" spans="1:9" ht="14.25" thickBot="1">
      <c r="A3" s="34"/>
      <c r="B3" s="34"/>
      <c r="C3" s="34"/>
      <c r="D3" s="34"/>
      <c r="E3" s="34"/>
      <c r="F3" s="34"/>
      <c r="G3" s="34"/>
      <c r="H3" s="34"/>
      <c r="I3" s="36" t="s">
        <v>69</v>
      </c>
    </row>
    <row r="4" spans="1:9" ht="18" customHeight="1">
      <c r="A4" s="336" t="s">
        <v>70</v>
      </c>
      <c r="B4" s="338" t="s">
        <v>71</v>
      </c>
      <c r="C4" s="340"/>
      <c r="D4" s="338" t="s">
        <v>72</v>
      </c>
      <c r="E4" s="340"/>
      <c r="F4" s="338" t="s">
        <v>73</v>
      </c>
      <c r="G4" s="340"/>
      <c r="H4" s="338" t="s">
        <v>74</v>
      </c>
      <c r="I4" s="339"/>
    </row>
    <row r="5" spans="1:9" ht="18" customHeight="1">
      <c r="A5" s="337"/>
      <c r="B5" s="13" t="s">
        <v>75</v>
      </c>
      <c r="C5" s="13" t="s">
        <v>76</v>
      </c>
      <c r="D5" s="13" t="s">
        <v>75</v>
      </c>
      <c r="E5" s="13" t="s">
        <v>76</v>
      </c>
      <c r="F5" s="13" t="s">
        <v>75</v>
      </c>
      <c r="G5" s="13" t="s">
        <v>76</v>
      </c>
      <c r="H5" s="13" t="s">
        <v>75</v>
      </c>
      <c r="I5" s="12" t="s">
        <v>76</v>
      </c>
    </row>
    <row r="6" spans="1:12" ht="15.75" customHeight="1">
      <c r="A6" s="126">
        <v>25</v>
      </c>
      <c r="B6" s="200">
        <v>222093</v>
      </c>
      <c r="C6" s="201">
        <v>210783</v>
      </c>
      <c r="D6" s="202">
        <v>18649</v>
      </c>
      <c r="E6" s="202">
        <v>17733</v>
      </c>
      <c r="F6" s="202">
        <v>18556</v>
      </c>
      <c r="G6" s="202">
        <v>14571</v>
      </c>
      <c r="H6" s="202">
        <v>19389</v>
      </c>
      <c r="I6" s="202">
        <v>15515</v>
      </c>
      <c r="K6" s="127"/>
      <c r="L6" s="127"/>
    </row>
    <row r="7" spans="1:12" ht="15.75" customHeight="1">
      <c r="A7" s="7">
        <f>A6+1</f>
        <v>26</v>
      </c>
      <c r="B7" s="200">
        <v>224512</v>
      </c>
      <c r="C7" s="201">
        <v>221378</v>
      </c>
      <c r="D7" s="202">
        <v>18469</v>
      </c>
      <c r="E7" s="202">
        <v>18166</v>
      </c>
      <c r="F7" s="202">
        <v>18243</v>
      </c>
      <c r="G7" s="202">
        <v>15749</v>
      </c>
      <c r="H7" s="202">
        <v>20179</v>
      </c>
      <c r="I7" s="202">
        <v>16170</v>
      </c>
      <c r="K7" s="127"/>
      <c r="L7" s="127"/>
    </row>
    <row r="8" spans="1:12" ht="15.75" customHeight="1">
      <c r="A8" s="7">
        <f>A7+1</f>
        <v>27</v>
      </c>
      <c r="B8" s="200">
        <v>239405</v>
      </c>
      <c r="C8" s="201">
        <v>232580</v>
      </c>
      <c r="D8" s="202">
        <v>21582</v>
      </c>
      <c r="E8" s="202">
        <v>19654</v>
      </c>
      <c r="F8" s="202">
        <v>18368</v>
      </c>
      <c r="G8" s="202">
        <v>15643</v>
      </c>
      <c r="H8" s="202">
        <v>21970</v>
      </c>
      <c r="I8" s="202">
        <v>17101</v>
      </c>
      <c r="K8" s="127"/>
      <c r="L8" s="127"/>
    </row>
    <row r="9" spans="1:12" s="4" customFormat="1" ht="15.75" customHeight="1">
      <c r="A9" s="7">
        <f>A8+1</f>
        <v>28</v>
      </c>
      <c r="B9" s="200">
        <v>226042</v>
      </c>
      <c r="C9" s="203">
        <v>231148</v>
      </c>
      <c r="D9" s="204">
        <v>20770</v>
      </c>
      <c r="E9" s="204">
        <v>19017</v>
      </c>
      <c r="F9" s="204">
        <v>16313</v>
      </c>
      <c r="G9" s="204">
        <v>14622</v>
      </c>
      <c r="H9" s="204">
        <v>19888</v>
      </c>
      <c r="I9" s="204">
        <v>17351</v>
      </c>
      <c r="K9" s="127"/>
      <c r="L9" s="127"/>
    </row>
    <row r="10" spans="1:12" s="4" customFormat="1" ht="15.75" customHeight="1" thickBot="1">
      <c r="A10" s="5">
        <v>29</v>
      </c>
      <c r="B10" s="205">
        <v>234135</v>
      </c>
      <c r="C10" s="206">
        <v>242254</v>
      </c>
      <c r="D10" s="207">
        <v>21095</v>
      </c>
      <c r="E10" s="207">
        <v>21847</v>
      </c>
      <c r="F10" s="207">
        <v>17444</v>
      </c>
      <c r="G10" s="207">
        <v>14755</v>
      </c>
      <c r="H10" s="207">
        <v>21098</v>
      </c>
      <c r="I10" s="207">
        <v>18021</v>
      </c>
      <c r="J10" s="127"/>
      <c r="K10" s="127"/>
      <c r="L10" s="127"/>
    </row>
    <row r="11" spans="1:9" ht="10.5" customHeight="1" thickBot="1">
      <c r="A11" s="18"/>
      <c r="B11" s="18"/>
      <c r="C11" s="18"/>
      <c r="D11" s="18"/>
      <c r="E11" s="18"/>
      <c r="F11" s="18"/>
      <c r="G11" s="18"/>
      <c r="H11" s="18"/>
      <c r="I11" s="18"/>
    </row>
    <row r="12" spans="1:9" ht="18" customHeight="1">
      <c r="A12" s="336" t="s">
        <v>70</v>
      </c>
      <c r="B12" s="338" t="s">
        <v>77</v>
      </c>
      <c r="C12" s="340"/>
      <c r="D12" s="338" t="s">
        <v>78</v>
      </c>
      <c r="E12" s="340"/>
      <c r="F12" s="338" t="s">
        <v>79</v>
      </c>
      <c r="G12" s="340"/>
      <c r="H12" s="338" t="s">
        <v>80</v>
      </c>
      <c r="I12" s="339"/>
    </row>
    <row r="13" spans="1:9" ht="18" customHeight="1">
      <c r="A13" s="337"/>
      <c r="B13" s="13" t="s">
        <v>75</v>
      </c>
      <c r="C13" s="13" t="s">
        <v>76</v>
      </c>
      <c r="D13" s="13" t="s">
        <v>75</v>
      </c>
      <c r="E13" s="13" t="s">
        <v>76</v>
      </c>
      <c r="F13" s="13" t="s">
        <v>75</v>
      </c>
      <c r="G13" s="13" t="s">
        <v>76</v>
      </c>
      <c r="H13" s="13" t="s">
        <v>75</v>
      </c>
      <c r="I13" s="12" t="s">
        <v>76</v>
      </c>
    </row>
    <row r="14" spans="1:9" ht="15.75" customHeight="1">
      <c r="A14" s="126">
        <f>A6</f>
        <v>25</v>
      </c>
      <c r="B14" s="208">
        <v>19309</v>
      </c>
      <c r="C14" s="202">
        <v>16329</v>
      </c>
      <c r="D14" s="202">
        <v>15956</v>
      </c>
      <c r="E14" s="202">
        <v>15282</v>
      </c>
      <c r="F14" s="202">
        <v>16880</v>
      </c>
      <c r="G14" s="202">
        <v>16476</v>
      </c>
      <c r="H14" s="202">
        <v>17430</v>
      </c>
      <c r="I14" s="202">
        <v>19789</v>
      </c>
    </row>
    <row r="15" spans="1:9" ht="15.75" customHeight="1">
      <c r="A15" s="7">
        <f>A14+1</f>
        <v>26</v>
      </c>
      <c r="B15" s="200">
        <v>21290</v>
      </c>
      <c r="C15" s="201">
        <v>18580</v>
      </c>
      <c r="D15" s="202">
        <v>16777</v>
      </c>
      <c r="E15" s="202">
        <v>16994</v>
      </c>
      <c r="F15" s="202">
        <v>19136</v>
      </c>
      <c r="G15" s="202">
        <v>21496</v>
      </c>
      <c r="H15" s="202">
        <v>15099</v>
      </c>
      <c r="I15" s="202">
        <v>18285</v>
      </c>
    </row>
    <row r="16" spans="1:9" ht="15.75" customHeight="1">
      <c r="A16" s="7">
        <f>A15+1</f>
        <v>27</v>
      </c>
      <c r="B16" s="208">
        <v>21311</v>
      </c>
      <c r="C16" s="209">
        <v>18577</v>
      </c>
      <c r="D16" s="204">
        <v>18393</v>
      </c>
      <c r="E16" s="204">
        <v>16962</v>
      </c>
      <c r="F16" s="204">
        <v>17388</v>
      </c>
      <c r="G16" s="204">
        <v>20265</v>
      </c>
      <c r="H16" s="204">
        <v>21445</v>
      </c>
      <c r="I16" s="204">
        <v>24422</v>
      </c>
    </row>
    <row r="17" spans="1:9" s="4" customFormat="1" ht="15.75" customHeight="1">
      <c r="A17" s="7">
        <f>A16+1</f>
        <v>28</v>
      </c>
      <c r="B17" s="208">
        <v>20046</v>
      </c>
      <c r="C17" s="209">
        <v>18794</v>
      </c>
      <c r="D17" s="204">
        <v>16646</v>
      </c>
      <c r="E17" s="204">
        <v>16278</v>
      </c>
      <c r="F17" s="204">
        <v>16980</v>
      </c>
      <c r="G17" s="204">
        <v>20648</v>
      </c>
      <c r="H17" s="204">
        <v>18254</v>
      </c>
      <c r="I17" s="204">
        <v>23195</v>
      </c>
    </row>
    <row r="18" spans="1:9" s="6" customFormat="1" ht="15.75" customHeight="1" thickBot="1">
      <c r="A18" s="5">
        <f>A17+1</f>
        <v>29</v>
      </c>
      <c r="B18" s="210">
        <v>21641</v>
      </c>
      <c r="C18" s="211">
        <v>19658</v>
      </c>
      <c r="D18" s="207">
        <v>16793</v>
      </c>
      <c r="E18" s="207">
        <v>17460</v>
      </c>
      <c r="F18" s="207">
        <v>18656</v>
      </c>
      <c r="G18" s="207">
        <v>23610</v>
      </c>
      <c r="H18" s="207">
        <v>18745</v>
      </c>
      <c r="I18" s="207">
        <v>23879</v>
      </c>
    </row>
    <row r="19" spans="1:9" ht="10.5" customHeight="1" thickBot="1">
      <c r="A19" s="18"/>
      <c r="B19" s="18"/>
      <c r="C19" s="18"/>
      <c r="D19" s="18"/>
      <c r="E19" s="18"/>
      <c r="F19" s="18"/>
      <c r="G19" s="18"/>
      <c r="H19" s="18"/>
      <c r="I19" s="18"/>
    </row>
    <row r="20" spans="1:9" ht="18" customHeight="1">
      <c r="A20" s="336" t="s">
        <v>70</v>
      </c>
      <c r="B20" s="338" t="s">
        <v>81</v>
      </c>
      <c r="C20" s="340"/>
      <c r="D20" s="338" t="s">
        <v>82</v>
      </c>
      <c r="E20" s="340"/>
      <c r="F20" s="338" t="s">
        <v>83</v>
      </c>
      <c r="G20" s="340"/>
      <c r="H20" s="338" t="s">
        <v>84</v>
      </c>
      <c r="I20" s="339"/>
    </row>
    <row r="21" spans="1:9" ht="18" customHeight="1">
      <c r="A21" s="337"/>
      <c r="B21" s="13" t="s">
        <v>75</v>
      </c>
      <c r="C21" s="13" t="s">
        <v>76</v>
      </c>
      <c r="D21" s="13" t="s">
        <v>75</v>
      </c>
      <c r="E21" s="13" t="s">
        <v>76</v>
      </c>
      <c r="F21" s="13" t="s">
        <v>75</v>
      </c>
      <c r="G21" s="13" t="s">
        <v>76</v>
      </c>
      <c r="H21" s="13" t="s">
        <v>75</v>
      </c>
      <c r="I21" s="12" t="s">
        <v>76</v>
      </c>
    </row>
    <row r="22" spans="1:9" ht="15.75" customHeight="1">
      <c r="A22" s="126">
        <f>A6</f>
        <v>25</v>
      </c>
      <c r="B22" s="208">
        <v>19600</v>
      </c>
      <c r="C22" s="202">
        <v>20226</v>
      </c>
      <c r="D22" s="202">
        <v>19602</v>
      </c>
      <c r="E22" s="202">
        <v>18605</v>
      </c>
      <c r="F22" s="202">
        <v>16835</v>
      </c>
      <c r="G22" s="202">
        <v>16385</v>
      </c>
      <c r="H22" s="202">
        <v>17329</v>
      </c>
      <c r="I22" s="202">
        <v>17625</v>
      </c>
    </row>
    <row r="23" spans="1:9" ht="15.75" customHeight="1">
      <c r="A23" s="7">
        <f>A22+1</f>
        <v>26</v>
      </c>
      <c r="B23" s="200">
        <v>20266</v>
      </c>
      <c r="C23" s="201">
        <v>20498</v>
      </c>
      <c r="D23" s="202">
        <v>19343</v>
      </c>
      <c r="E23" s="202">
        <v>20463</v>
      </c>
      <c r="F23" s="202">
        <v>17747</v>
      </c>
      <c r="G23" s="202">
        <v>17019</v>
      </c>
      <c r="H23" s="202">
        <v>17215</v>
      </c>
      <c r="I23" s="202">
        <v>17518</v>
      </c>
    </row>
    <row r="24" spans="1:9" ht="15.75" customHeight="1">
      <c r="A24" s="7">
        <f>A23+1</f>
        <v>27</v>
      </c>
      <c r="B24" s="208">
        <v>21788</v>
      </c>
      <c r="C24" s="209">
        <v>21925</v>
      </c>
      <c r="D24" s="204">
        <v>20261</v>
      </c>
      <c r="E24" s="204">
        <v>20620</v>
      </c>
      <c r="F24" s="204">
        <v>16627</v>
      </c>
      <c r="G24" s="204">
        <v>17180</v>
      </c>
      <c r="H24" s="204">
        <v>18414</v>
      </c>
      <c r="I24" s="204">
        <v>18575</v>
      </c>
    </row>
    <row r="25" spans="1:9" s="4" customFormat="1" ht="15.75" customHeight="1">
      <c r="A25" s="7">
        <f>A24+1</f>
        <v>28</v>
      </c>
      <c r="B25" s="208">
        <v>20899</v>
      </c>
      <c r="C25" s="209">
        <v>20933</v>
      </c>
      <c r="D25" s="204">
        <v>20382</v>
      </c>
      <c r="E25" s="204">
        <v>19727</v>
      </c>
      <c r="F25" s="204">
        <v>16282</v>
      </c>
      <c r="G25" s="204">
        <v>17742</v>
      </c>
      <c r="H25" s="204">
        <v>18469</v>
      </c>
      <c r="I25" s="204">
        <v>19353</v>
      </c>
    </row>
    <row r="26" spans="1:9" s="6" customFormat="1" ht="15.75" customHeight="1" thickBot="1">
      <c r="A26" s="5">
        <f>A25+1</f>
        <v>29</v>
      </c>
      <c r="B26" s="210">
        <v>20897</v>
      </c>
      <c r="C26" s="211">
        <v>22942</v>
      </c>
      <c r="D26" s="207">
        <v>21023</v>
      </c>
      <c r="E26" s="207">
        <v>22186</v>
      </c>
      <c r="F26" s="207">
        <v>16942</v>
      </c>
      <c r="G26" s="207">
        <v>16078</v>
      </c>
      <c r="H26" s="207">
        <v>18070</v>
      </c>
      <c r="I26" s="207">
        <v>17817</v>
      </c>
    </row>
    <row r="27" spans="1:9" ht="10.5" customHeight="1" thickBot="1">
      <c r="A27" s="18"/>
      <c r="B27" s="18"/>
      <c r="C27" s="18"/>
      <c r="D27" s="18"/>
      <c r="E27" s="18"/>
      <c r="F27" s="18"/>
      <c r="G27" s="18"/>
      <c r="H27" s="18"/>
      <c r="I27" s="18"/>
    </row>
    <row r="28" spans="1:9" ht="18" customHeight="1">
      <c r="A28" s="336" t="s">
        <v>70</v>
      </c>
      <c r="B28" s="338" t="s">
        <v>85</v>
      </c>
      <c r="C28" s="339"/>
      <c r="D28" s="17"/>
      <c r="E28" s="17"/>
      <c r="F28" s="17"/>
      <c r="G28" s="17"/>
      <c r="H28" s="17"/>
      <c r="I28" s="17"/>
    </row>
    <row r="29" spans="1:9" ht="18" customHeight="1">
      <c r="A29" s="337"/>
      <c r="B29" s="13" t="s">
        <v>75</v>
      </c>
      <c r="C29" s="12" t="s">
        <v>76</v>
      </c>
      <c r="D29" s="17"/>
      <c r="E29" s="17"/>
      <c r="F29" s="17"/>
      <c r="G29" s="17"/>
      <c r="H29" s="17"/>
      <c r="I29" s="17"/>
    </row>
    <row r="30" spans="1:9" ht="15.75" customHeight="1">
      <c r="A30" s="126">
        <f>A6</f>
        <v>25</v>
      </c>
      <c r="B30" s="208">
        <v>22558</v>
      </c>
      <c r="C30" s="202">
        <v>22247</v>
      </c>
      <c r="D30" s="17"/>
      <c r="E30" s="17"/>
      <c r="F30" s="17"/>
      <c r="G30" s="17"/>
      <c r="H30" s="17"/>
      <c r="I30" s="17"/>
    </row>
    <row r="31" spans="1:9" ht="15.75" customHeight="1">
      <c r="A31" s="7">
        <f>A30+1</f>
        <v>26</v>
      </c>
      <c r="B31" s="200">
        <v>20788</v>
      </c>
      <c r="C31" s="201">
        <v>20440</v>
      </c>
      <c r="D31" s="17"/>
      <c r="E31" s="17"/>
      <c r="F31" s="17"/>
      <c r="G31" s="17"/>
      <c r="H31" s="17"/>
      <c r="I31" s="17"/>
    </row>
    <row r="32" spans="1:9" ht="15.75" customHeight="1">
      <c r="A32" s="7">
        <f>A31+1</f>
        <v>27</v>
      </c>
      <c r="B32" s="208">
        <v>21858</v>
      </c>
      <c r="C32" s="204">
        <v>21656</v>
      </c>
      <c r="D32" s="17"/>
      <c r="E32" s="17"/>
      <c r="F32" s="17"/>
      <c r="G32" s="17"/>
      <c r="H32" s="17"/>
      <c r="I32" s="17"/>
    </row>
    <row r="33" spans="1:9" s="4" customFormat="1" ht="15.75" customHeight="1">
      <c r="A33" s="7">
        <f>A32+1</f>
        <v>28</v>
      </c>
      <c r="B33" s="208">
        <v>21113</v>
      </c>
      <c r="C33" s="204">
        <v>23488</v>
      </c>
      <c r="D33" s="73"/>
      <c r="E33" s="73"/>
      <c r="F33" s="73"/>
      <c r="G33" s="73"/>
      <c r="H33" s="73"/>
      <c r="I33" s="73"/>
    </row>
    <row r="34" spans="1:9" s="6" customFormat="1" ht="15.75" customHeight="1" thickBot="1">
      <c r="A34" s="5">
        <f>A33+1</f>
        <v>29</v>
      </c>
      <c r="B34" s="210">
        <v>21731</v>
      </c>
      <c r="C34" s="207">
        <v>24001</v>
      </c>
      <c r="D34" s="92"/>
      <c r="E34" s="92"/>
      <c r="F34" s="92"/>
      <c r="G34" s="92"/>
      <c r="H34" s="92"/>
      <c r="I34" s="92"/>
    </row>
    <row r="35" spans="1:9" ht="13.5">
      <c r="A35" s="18" t="s">
        <v>86</v>
      </c>
      <c r="B35" s="18"/>
      <c r="C35" s="18"/>
      <c r="D35" s="17"/>
      <c r="E35" s="17"/>
      <c r="F35" s="17"/>
      <c r="G35" s="17"/>
      <c r="H35" s="17"/>
      <c r="I35" s="17"/>
    </row>
    <row r="36" spans="1:9" ht="13.5">
      <c r="A36" s="17" t="s">
        <v>87</v>
      </c>
      <c r="B36" s="17"/>
      <c r="C36" s="17"/>
      <c r="D36" s="17"/>
      <c r="E36" s="17"/>
      <c r="F36" s="17"/>
      <c r="G36" s="17"/>
      <c r="H36" s="17"/>
      <c r="I36" s="17"/>
    </row>
    <row r="37" spans="1:9" ht="13.5">
      <c r="A37" s="17"/>
      <c r="B37" s="17"/>
      <c r="C37" s="17"/>
      <c r="D37" s="17"/>
      <c r="E37" s="17"/>
      <c r="F37" s="17"/>
      <c r="G37" s="17"/>
      <c r="H37" s="17"/>
      <c r="I37" s="17"/>
    </row>
  </sheetData>
  <sheetProtection/>
  <mergeCells count="18">
    <mergeCell ref="A1:I1"/>
    <mergeCell ref="A4:A5"/>
    <mergeCell ref="B4:C4"/>
    <mergeCell ref="D4:E4"/>
    <mergeCell ref="F4:G4"/>
    <mergeCell ref="H4:I4"/>
    <mergeCell ref="H12:I12"/>
    <mergeCell ref="A20:A21"/>
    <mergeCell ref="B20:C20"/>
    <mergeCell ref="D20:E20"/>
    <mergeCell ref="F20:G20"/>
    <mergeCell ref="H20:I20"/>
    <mergeCell ref="A28:A29"/>
    <mergeCell ref="B28:C28"/>
    <mergeCell ref="A12:A13"/>
    <mergeCell ref="B12:C12"/>
    <mergeCell ref="D12:E12"/>
    <mergeCell ref="F12:G12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5"/>
  <sheetViews>
    <sheetView showGridLines="0" view="pageBreakPreview" zoomScale="80" zoomScaleSheetLayoutView="80" zoomScalePageLayoutView="0" workbookViewId="0" topLeftCell="A1">
      <selection activeCell="A1" sqref="A1:IV16384"/>
    </sheetView>
  </sheetViews>
  <sheetFormatPr defaultColWidth="11.421875" defaultRowHeight="15"/>
  <cols>
    <col min="1" max="1" width="1.1484375" style="1" customWidth="1"/>
    <col min="2" max="2" width="2.140625" style="1" customWidth="1"/>
    <col min="3" max="3" width="17.00390625" style="1" customWidth="1"/>
    <col min="4" max="4" width="2.28125" style="1" customWidth="1"/>
    <col min="5" max="5" width="0.9921875" style="1" customWidth="1"/>
    <col min="6" max="14" width="9.140625" style="1" customWidth="1"/>
    <col min="15" max="15" width="6.57421875" style="1" customWidth="1"/>
    <col min="16" max="17" width="10.421875" style="1" customWidth="1"/>
    <col min="18" max="18" width="11.421875" style="1" customWidth="1"/>
    <col min="19" max="25" width="10.421875" style="1" customWidth="1"/>
    <col min="26" max="16384" width="11.421875" style="1" customWidth="1"/>
  </cols>
  <sheetData>
    <row r="1" spans="1:25" ht="21.75" customHeight="1">
      <c r="A1" s="341" t="s">
        <v>197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1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5" ht="21.75" customHeight="1">
      <c r="A2" s="341" t="s">
        <v>3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1"/>
      <c r="P2" s="32"/>
      <c r="Q2" s="32"/>
      <c r="R2" s="32"/>
      <c r="S2" s="32"/>
      <c r="T2" s="32"/>
      <c r="U2" s="32"/>
      <c r="V2" s="32"/>
      <c r="W2" s="32"/>
      <c r="X2" s="32"/>
      <c r="Y2" s="32"/>
    </row>
    <row r="3" ht="10.5" customHeight="1">
      <c r="O3" s="16"/>
    </row>
    <row r="4" spans="1:25" ht="15" thickBot="1">
      <c r="A4" s="1" t="s">
        <v>186</v>
      </c>
      <c r="B4" s="33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5"/>
      <c r="P4" s="34"/>
      <c r="Q4" s="34"/>
      <c r="R4" s="34"/>
      <c r="S4" s="34"/>
      <c r="T4" s="34"/>
      <c r="U4" s="34"/>
      <c r="V4" s="34"/>
      <c r="W4" s="34"/>
      <c r="X4" s="34"/>
      <c r="Y4" s="36" t="s">
        <v>4</v>
      </c>
    </row>
    <row r="5" spans="1:25" ht="21.75" customHeight="1">
      <c r="A5" s="3"/>
      <c r="B5" s="18"/>
      <c r="C5" s="37"/>
      <c r="D5" s="37"/>
      <c r="E5" s="37"/>
      <c r="F5" s="342" t="s">
        <v>5</v>
      </c>
      <c r="G5" s="38"/>
      <c r="H5" s="39" t="s">
        <v>6</v>
      </c>
      <c r="I5" s="40"/>
      <c r="J5" s="40"/>
      <c r="K5" s="40"/>
      <c r="L5" s="40"/>
      <c r="M5" s="40"/>
      <c r="N5" s="40"/>
      <c r="O5" s="41"/>
      <c r="P5" s="26"/>
      <c r="Q5" s="27"/>
      <c r="R5" s="42"/>
      <c r="S5" s="39" t="s">
        <v>7</v>
      </c>
      <c r="T5" s="40"/>
      <c r="U5" s="40"/>
      <c r="V5" s="40"/>
      <c r="W5" s="40"/>
      <c r="X5" s="43"/>
      <c r="Y5" s="44" t="s">
        <v>8</v>
      </c>
    </row>
    <row r="6" spans="2:25" ht="4.5" customHeight="1">
      <c r="B6" s="35"/>
      <c r="C6" s="45"/>
      <c r="D6" s="45"/>
      <c r="E6" s="45"/>
      <c r="F6" s="343"/>
      <c r="G6" s="46"/>
      <c r="H6" s="29"/>
      <c r="I6" s="29"/>
      <c r="J6" s="29"/>
      <c r="K6" s="29"/>
      <c r="L6" s="29"/>
      <c r="M6" s="47"/>
      <c r="N6" s="46"/>
      <c r="O6" s="45"/>
      <c r="P6" s="48"/>
      <c r="Q6" s="47"/>
      <c r="R6" s="47"/>
      <c r="S6" s="47"/>
      <c r="T6" s="47"/>
      <c r="U6" s="47"/>
      <c r="V6" s="47"/>
      <c r="W6" s="47"/>
      <c r="X6" s="47"/>
      <c r="Y6" s="345" t="s">
        <v>9</v>
      </c>
    </row>
    <row r="7" spans="2:25" ht="18.75" customHeight="1">
      <c r="B7" s="35"/>
      <c r="C7" s="50" t="s">
        <v>10</v>
      </c>
      <c r="D7" s="45"/>
      <c r="E7" s="45"/>
      <c r="F7" s="51"/>
      <c r="G7" s="49" t="s">
        <v>11</v>
      </c>
      <c r="H7" s="52">
        <v>1</v>
      </c>
      <c r="I7" s="52">
        <v>2</v>
      </c>
      <c r="J7" s="52">
        <v>3</v>
      </c>
      <c r="K7" s="52">
        <v>4</v>
      </c>
      <c r="L7" s="52">
        <v>5</v>
      </c>
      <c r="M7" s="53">
        <v>6</v>
      </c>
      <c r="N7" s="49">
        <v>7</v>
      </c>
      <c r="O7" s="54"/>
      <c r="P7" s="53">
        <v>8</v>
      </c>
      <c r="Q7" s="52">
        <v>9</v>
      </c>
      <c r="R7" s="52" t="s">
        <v>12</v>
      </c>
      <c r="S7" s="52">
        <v>10</v>
      </c>
      <c r="T7" s="52">
        <v>11</v>
      </c>
      <c r="U7" s="52">
        <v>12</v>
      </c>
      <c r="V7" s="52">
        <v>13</v>
      </c>
      <c r="W7" s="49">
        <v>14</v>
      </c>
      <c r="X7" s="49">
        <v>15</v>
      </c>
      <c r="Y7" s="345"/>
    </row>
    <row r="8" spans="2:25" ht="46.5" customHeight="1">
      <c r="B8" s="35"/>
      <c r="C8" s="45"/>
      <c r="D8" s="45"/>
      <c r="E8" s="45"/>
      <c r="F8" s="55" t="s">
        <v>13</v>
      </c>
      <c r="G8" s="56"/>
      <c r="H8" s="52" t="s">
        <v>14</v>
      </c>
      <c r="I8" s="52" t="s">
        <v>15</v>
      </c>
      <c r="J8" s="52" t="s">
        <v>16</v>
      </c>
      <c r="K8" s="52" t="s">
        <v>17</v>
      </c>
      <c r="L8" s="52" t="s">
        <v>18</v>
      </c>
      <c r="M8" s="53" t="s">
        <v>19</v>
      </c>
      <c r="N8" s="49" t="s">
        <v>20</v>
      </c>
      <c r="O8" s="54"/>
      <c r="P8" s="53" t="s">
        <v>21</v>
      </c>
      <c r="Q8" s="52" t="s">
        <v>22</v>
      </c>
      <c r="R8" s="52"/>
      <c r="S8" s="52" t="s">
        <v>23</v>
      </c>
      <c r="T8" s="346" t="s">
        <v>24</v>
      </c>
      <c r="U8" s="52" t="s">
        <v>25</v>
      </c>
      <c r="V8" s="57" t="s">
        <v>26</v>
      </c>
      <c r="W8" s="52" t="s">
        <v>27</v>
      </c>
      <c r="X8" s="346" t="s">
        <v>28</v>
      </c>
      <c r="Y8" s="345"/>
    </row>
    <row r="9" spans="1:25" ht="6" customHeight="1">
      <c r="A9" s="58"/>
      <c r="B9" s="59"/>
      <c r="C9" s="60"/>
      <c r="D9" s="60"/>
      <c r="E9" s="60"/>
      <c r="F9" s="61"/>
      <c r="G9" s="62"/>
      <c r="H9" s="61"/>
      <c r="I9" s="61"/>
      <c r="J9" s="61"/>
      <c r="K9" s="61"/>
      <c r="L9" s="61"/>
      <c r="M9" s="61"/>
      <c r="N9" s="62"/>
      <c r="O9" s="63"/>
      <c r="P9" s="64"/>
      <c r="Q9" s="61"/>
      <c r="R9" s="61"/>
      <c r="S9" s="61"/>
      <c r="T9" s="347"/>
      <c r="U9" s="61"/>
      <c r="V9" s="61"/>
      <c r="W9" s="61"/>
      <c r="X9" s="347"/>
      <c r="Y9" s="62"/>
    </row>
    <row r="10" spans="2:25" ht="8.25" customHeight="1">
      <c r="B10" s="17"/>
      <c r="C10" s="65"/>
      <c r="D10" s="65"/>
      <c r="E10" s="66"/>
      <c r="F10" s="65"/>
      <c r="G10" s="17"/>
      <c r="H10" s="17"/>
      <c r="I10" s="17"/>
      <c r="J10" s="17"/>
      <c r="K10" s="17"/>
      <c r="L10" s="17"/>
      <c r="M10" s="17"/>
      <c r="N10" s="17"/>
      <c r="O10" s="35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2:25" s="4" customFormat="1" ht="34.5" customHeight="1">
      <c r="B11" s="348" t="s">
        <v>29</v>
      </c>
      <c r="C11" s="348"/>
      <c r="D11" s="348"/>
      <c r="E11" s="67"/>
      <c r="F11" s="68">
        <v>207619</v>
      </c>
      <c r="G11" s="69">
        <v>189973</v>
      </c>
      <c r="H11" s="69">
        <v>10256</v>
      </c>
      <c r="I11" s="69">
        <v>12671</v>
      </c>
      <c r="J11" s="69">
        <v>2117</v>
      </c>
      <c r="K11" s="69">
        <v>497</v>
      </c>
      <c r="L11" s="69">
        <v>114004</v>
      </c>
      <c r="M11" s="69">
        <v>166</v>
      </c>
      <c r="N11" s="69">
        <v>10787</v>
      </c>
      <c r="O11" s="68"/>
      <c r="P11" s="69">
        <v>36955</v>
      </c>
      <c r="Q11" s="69">
        <v>2520</v>
      </c>
      <c r="R11" s="69">
        <v>13913</v>
      </c>
      <c r="S11" s="69">
        <v>565</v>
      </c>
      <c r="T11" s="69">
        <v>48</v>
      </c>
      <c r="U11" s="69">
        <v>2411</v>
      </c>
      <c r="V11" s="69">
        <v>422</v>
      </c>
      <c r="W11" s="69">
        <v>5083</v>
      </c>
      <c r="X11" s="69">
        <v>5384</v>
      </c>
      <c r="Y11" s="69">
        <v>1290</v>
      </c>
    </row>
    <row r="12" spans="2:25" ht="6.75" customHeight="1">
      <c r="B12" s="17"/>
      <c r="C12" s="45"/>
      <c r="D12" s="45"/>
      <c r="E12" s="70"/>
      <c r="F12" s="245"/>
      <c r="G12" s="329"/>
      <c r="H12" s="329"/>
      <c r="I12" s="329"/>
      <c r="J12" s="329"/>
      <c r="K12" s="329"/>
      <c r="L12" s="329"/>
      <c r="M12" s="329"/>
      <c r="N12" s="329"/>
      <c r="O12" s="80"/>
      <c r="P12" s="329"/>
      <c r="Q12" s="329"/>
      <c r="R12" s="329"/>
      <c r="S12" s="329"/>
      <c r="T12" s="329"/>
      <c r="U12" s="329"/>
      <c r="V12" s="329"/>
      <c r="W12" s="329"/>
      <c r="X12" s="329"/>
      <c r="Y12" s="329"/>
    </row>
    <row r="13" spans="2:25" s="4" customFormat="1" ht="15" customHeight="1">
      <c r="B13" s="344" t="s">
        <v>30</v>
      </c>
      <c r="C13" s="344"/>
      <c r="D13" s="344"/>
      <c r="E13" s="67"/>
      <c r="F13" s="68">
        <v>166370</v>
      </c>
      <c r="G13" s="69">
        <v>154945</v>
      </c>
      <c r="H13" s="69">
        <v>10180</v>
      </c>
      <c r="I13" s="69">
        <v>7425</v>
      </c>
      <c r="J13" s="69">
        <v>2042</v>
      </c>
      <c r="K13" s="69">
        <v>442</v>
      </c>
      <c r="L13" s="69">
        <v>86693</v>
      </c>
      <c r="M13" s="69">
        <v>160</v>
      </c>
      <c r="N13" s="69">
        <v>9929</v>
      </c>
      <c r="O13" s="68"/>
      <c r="P13" s="69">
        <v>36234</v>
      </c>
      <c r="Q13" s="69">
        <v>1840</v>
      </c>
      <c r="R13" s="69">
        <v>8742</v>
      </c>
      <c r="S13" s="69">
        <v>320</v>
      </c>
      <c r="T13" s="69">
        <v>13</v>
      </c>
      <c r="U13" s="69">
        <v>770</v>
      </c>
      <c r="V13" s="69">
        <v>162</v>
      </c>
      <c r="W13" s="69">
        <v>2928</v>
      </c>
      <c r="X13" s="69">
        <v>4549</v>
      </c>
      <c r="Y13" s="69">
        <v>581</v>
      </c>
    </row>
    <row r="14" spans="2:25" s="4" customFormat="1" ht="15" customHeight="1">
      <c r="B14" s="344" t="s">
        <v>31</v>
      </c>
      <c r="C14" s="344"/>
      <c r="D14" s="344"/>
      <c r="E14" s="67"/>
      <c r="F14" s="68">
        <v>41249</v>
      </c>
      <c r="G14" s="69">
        <v>35028</v>
      </c>
      <c r="H14" s="69">
        <v>76</v>
      </c>
      <c r="I14" s="69">
        <v>5246</v>
      </c>
      <c r="J14" s="69">
        <v>75</v>
      </c>
      <c r="K14" s="69">
        <v>55</v>
      </c>
      <c r="L14" s="69">
        <v>27311</v>
      </c>
      <c r="M14" s="69">
        <v>6</v>
      </c>
      <c r="N14" s="69">
        <v>858</v>
      </c>
      <c r="O14" s="68"/>
      <c r="P14" s="69">
        <v>721</v>
      </c>
      <c r="Q14" s="69">
        <v>680</v>
      </c>
      <c r="R14" s="69">
        <v>5171</v>
      </c>
      <c r="S14" s="69">
        <v>245</v>
      </c>
      <c r="T14" s="69">
        <v>35</v>
      </c>
      <c r="U14" s="69">
        <v>1641</v>
      </c>
      <c r="V14" s="69">
        <v>260</v>
      </c>
      <c r="W14" s="69">
        <v>2155</v>
      </c>
      <c r="X14" s="69">
        <v>835</v>
      </c>
      <c r="Y14" s="69">
        <v>709</v>
      </c>
    </row>
    <row r="15" spans="2:25" s="4" customFormat="1" ht="7.5" customHeight="1">
      <c r="B15" s="73"/>
      <c r="C15" s="74"/>
      <c r="D15" s="74"/>
      <c r="E15" s="75"/>
      <c r="F15" s="68"/>
      <c r="G15" s="76"/>
      <c r="H15" s="76"/>
      <c r="I15" s="76"/>
      <c r="J15" s="76"/>
      <c r="K15" s="76"/>
      <c r="L15" s="76"/>
      <c r="M15" s="76"/>
      <c r="N15" s="76"/>
      <c r="O15" s="77"/>
      <c r="P15" s="76"/>
      <c r="Q15" s="76"/>
      <c r="R15" s="76"/>
      <c r="S15" s="76"/>
      <c r="T15" s="76"/>
      <c r="U15" s="76"/>
      <c r="V15" s="76"/>
      <c r="W15" s="76"/>
      <c r="X15" s="76"/>
      <c r="Y15" s="76"/>
    </row>
    <row r="16" spans="2:25" s="4" customFormat="1" ht="15" customHeight="1">
      <c r="B16" s="344" t="s">
        <v>32</v>
      </c>
      <c r="C16" s="344"/>
      <c r="D16" s="344"/>
      <c r="E16" s="67"/>
      <c r="F16" s="68">
        <v>37563</v>
      </c>
      <c r="G16" s="69">
        <v>32322</v>
      </c>
      <c r="H16" s="69">
        <v>19</v>
      </c>
      <c r="I16" s="69">
        <v>4660</v>
      </c>
      <c r="J16" s="69">
        <v>43</v>
      </c>
      <c r="K16" s="69">
        <v>44</v>
      </c>
      <c r="L16" s="69">
        <v>25728</v>
      </c>
      <c r="M16" s="69">
        <v>4</v>
      </c>
      <c r="N16" s="69">
        <v>814</v>
      </c>
      <c r="O16" s="68"/>
      <c r="P16" s="69">
        <v>570</v>
      </c>
      <c r="Q16" s="69">
        <v>440</v>
      </c>
      <c r="R16" s="69">
        <v>4439</v>
      </c>
      <c r="S16" s="69">
        <v>154</v>
      </c>
      <c r="T16" s="69">
        <v>31</v>
      </c>
      <c r="U16" s="69">
        <v>1480</v>
      </c>
      <c r="V16" s="69">
        <v>217</v>
      </c>
      <c r="W16" s="69">
        <v>1853</v>
      </c>
      <c r="X16" s="69">
        <v>704</v>
      </c>
      <c r="Y16" s="69">
        <v>545</v>
      </c>
    </row>
    <row r="17" spans="2:25" ht="15" customHeight="1">
      <c r="B17" s="17"/>
      <c r="C17" s="50" t="s">
        <v>33</v>
      </c>
      <c r="D17" s="45"/>
      <c r="E17" s="70"/>
      <c r="F17" s="19">
        <v>5325</v>
      </c>
      <c r="G17" s="71">
        <v>4288</v>
      </c>
      <c r="H17" s="21">
        <v>3</v>
      </c>
      <c r="I17" s="21">
        <v>564</v>
      </c>
      <c r="J17" s="21">
        <v>2</v>
      </c>
      <c r="K17" s="21">
        <v>1</v>
      </c>
      <c r="L17" s="21">
        <v>3585</v>
      </c>
      <c r="M17" s="21" t="s">
        <v>182</v>
      </c>
      <c r="N17" s="21">
        <v>59</v>
      </c>
      <c r="O17" s="19"/>
      <c r="P17" s="21">
        <v>13</v>
      </c>
      <c r="Q17" s="21">
        <v>61</v>
      </c>
      <c r="R17" s="21">
        <v>884</v>
      </c>
      <c r="S17" s="21">
        <v>37</v>
      </c>
      <c r="T17" s="21">
        <v>3</v>
      </c>
      <c r="U17" s="21">
        <v>344</v>
      </c>
      <c r="V17" s="21">
        <v>62</v>
      </c>
      <c r="W17" s="21">
        <v>386</v>
      </c>
      <c r="X17" s="21">
        <v>52</v>
      </c>
      <c r="Y17" s="21">
        <v>111</v>
      </c>
    </row>
    <row r="18" spans="2:25" ht="15" customHeight="1">
      <c r="B18" s="17"/>
      <c r="C18" s="50" t="s">
        <v>35</v>
      </c>
      <c r="D18" s="45"/>
      <c r="E18" s="70"/>
      <c r="F18" s="19">
        <v>4231</v>
      </c>
      <c r="G18" s="71">
        <v>3577</v>
      </c>
      <c r="H18" s="21">
        <v>3</v>
      </c>
      <c r="I18" s="21">
        <v>619</v>
      </c>
      <c r="J18" s="21">
        <v>4</v>
      </c>
      <c r="K18" s="21" t="s">
        <v>182</v>
      </c>
      <c r="L18" s="21">
        <v>2793</v>
      </c>
      <c r="M18" s="21">
        <v>1</v>
      </c>
      <c r="N18" s="21">
        <v>101</v>
      </c>
      <c r="O18" s="19"/>
      <c r="P18" s="21">
        <v>22</v>
      </c>
      <c r="Q18" s="21">
        <v>34</v>
      </c>
      <c r="R18" s="21">
        <v>551</v>
      </c>
      <c r="S18" s="21">
        <v>33</v>
      </c>
      <c r="T18" s="21">
        <v>4</v>
      </c>
      <c r="U18" s="21">
        <v>114</v>
      </c>
      <c r="V18" s="21">
        <v>32</v>
      </c>
      <c r="W18" s="21">
        <v>323</v>
      </c>
      <c r="X18" s="21">
        <v>45</v>
      </c>
      <c r="Y18" s="21">
        <v>64</v>
      </c>
    </row>
    <row r="19" spans="2:25" ht="15" customHeight="1">
      <c r="B19" s="17"/>
      <c r="C19" s="50" t="s">
        <v>36</v>
      </c>
      <c r="D19" s="45"/>
      <c r="E19" s="70"/>
      <c r="F19" s="19">
        <v>1082</v>
      </c>
      <c r="G19" s="71">
        <v>900</v>
      </c>
      <c r="H19" s="21">
        <v>1</v>
      </c>
      <c r="I19" s="21">
        <v>163</v>
      </c>
      <c r="J19" s="21" t="s">
        <v>182</v>
      </c>
      <c r="K19" s="21" t="s">
        <v>182</v>
      </c>
      <c r="L19" s="21">
        <v>719</v>
      </c>
      <c r="M19" s="21" t="s">
        <v>182</v>
      </c>
      <c r="N19" s="21">
        <v>6</v>
      </c>
      <c r="O19" s="19"/>
      <c r="P19" s="21">
        <v>1</v>
      </c>
      <c r="Q19" s="21">
        <v>10</v>
      </c>
      <c r="R19" s="21">
        <v>153</v>
      </c>
      <c r="S19" s="21">
        <v>3</v>
      </c>
      <c r="T19" s="21" t="s">
        <v>182</v>
      </c>
      <c r="U19" s="21">
        <v>84</v>
      </c>
      <c r="V19" s="21">
        <v>9</v>
      </c>
      <c r="W19" s="21">
        <v>46</v>
      </c>
      <c r="X19" s="21">
        <v>11</v>
      </c>
      <c r="Y19" s="21">
        <v>29</v>
      </c>
    </row>
    <row r="20" spans="2:25" ht="15" customHeight="1">
      <c r="B20" s="17"/>
      <c r="C20" s="50" t="s">
        <v>37</v>
      </c>
      <c r="D20" s="45"/>
      <c r="E20" s="70"/>
      <c r="F20" s="19">
        <v>743</v>
      </c>
      <c r="G20" s="21">
        <v>559</v>
      </c>
      <c r="H20" s="21">
        <v>1</v>
      </c>
      <c r="I20" s="21">
        <v>142</v>
      </c>
      <c r="J20" s="21">
        <v>2</v>
      </c>
      <c r="K20" s="21">
        <v>3</v>
      </c>
      <c r="L20" s="21">
        <v>395</v>
      </c>
      <c r="M20" s="21">
        <v>1</v>
      </c>
      <c r="N20" s="21">
        <v>1</v>
      </c>
      <c r="O20" s="19"/>
      <c r="P20" s="21">
        <v>3</v>
      </c>
      <c r="Q20" s="21">
        <v>11</v>
      </c>
      <c r="R20" s="21">
        <v>153</v>
      </c>
      <c r="S20" s="21">
        <v>9</v>
      </c>
      <c r="T20" s="21">
        <v>1</v>
      </c>
      <c r="U20" s="21">
        <v>81</v>
      </c>
      <c r="V20" s="21">
        <v>11</v>
      </c>
      <c r="W20" s="21">
        <v>39</v>
      </c>
      <c r="X20" s="21">
        <v>12</v>
      </c>
      <c r="Y20" s="21">
        <v>27</v>
      </c>
    </row>
    <row r="21" spans="2:25" ht="15" customHeight="1">
      <c r="B21" s="17"/>
      <c r="C21" s="50" t="s">
        <v>188</v>
      </c>
      <c r="D21" s="45"/>
      <c r="E21" s="70"/>
      <c r="F21" s="19">
        <v>7918</v>
      </c>
      <c r="G21" s="21">
        <v>7157</v>
      </c>
      <c r="H21" s="21">
        <v>2</v>
      </c>
      <c r="I21" s="21">
        <v>885</v>
      </c>
      <c r="J21" s="21">
        <v>21</v>
      </c>
      <c r="K21" s="21">
        <v>17</v>
      </c>
      <c r="L21" s="21">
        <v>5807</v>
      </c>
      <c r="M21" s="21" t="s">
        <v>182</v>
      </c>
      <c r="N21" s="21">
        <v>190</v>
      </c>
      <c r="O21" s="19"/>
      <c r="P21" s="21">
        <v>172</v>
      </c>
      <c r="Q21" s="21">
        <v>63</v>
      </c>
      <c r="R21" s="21">
        <v>676</v>
      </c>
      <c r="S21" s="21">
        <v>12</v>
      </c>
      <c r="T21" s="21">
        <v>6</v>
      </c>
      <c r="U21" s="21">
        <v>228</v>
      </c>
      <c r="V21" s="21">
        <v>31</v>
      </c>
      <c r="W21" s="21">
        <v>304</v>
      </c>
      <c r="X21" s="21">
        <v>95</v>
      </c>
      <c r="Y21" s="21">
        <v>47</v>
      </c>
    </row>
    <row r="22" spans="2:25" ht="15" customHeight="1">
      <c r="B22" s="17"/>
      <c r="C22" s="50" t="s">
        <v>189</v>
      </c>
      <c r="D22" s="45"/>
      <c r="E22" s="70"/>
      <c r="F22" s="19">
        <v>1932</v>
      </c>
      <c r="G22" s="71">
        <v>1721</v>
      </c>
      <c r="H22" s="21">
        <v>1</v>
      </c>
      <c r="I22" s="21">
        <v>298</v>
      </c>
      <c r="J22" s="21">
        <v>1</v>
      </c>
      <c r="K22" s="21">
        <v>1</v>
      </c>
      <c r="L22" s="21">
        <v>1379</v>
      </c>
      <c r="M22" s="21" t="s">
        <v>182</v>
      </c>
      <c r="N22" s="21">
        <v>12</v>
      </c>
      <c r="O22" s="19"/>
      <c r="P22" s="21">
        <v>6</v>
      </c>
      <c r="Q22" s="21">
        <v>23</v>
      </c>
      <c r="R22" s="21">
        <v>181</v>
      </c>
      <c r="S22" s="21">
        <v>1</v>
      </c>
      <c r="T22" s="21">
        <v>3</v>
      </c>
      <c r="U22" s="21">
        <v>61</v>
      </c>
      <c r="V22" s="21">
        <v>3</v>
      </c>
      <c r="W22" s="21">
        <v>100</v>
      </c>
      <c r="X22" s="21">
        <v>13</v>
      </c>
      <c r="Y22" s="21">
        <v>14</v>
      </c>
    </row>
    <row r="23" spans="2:25" ht="15" customHeight="1">
      <c r="B23" s="17"/>
      <c r="C23" s="50" t="s">
        <v>190</v>
      </c>
      <c r="D23" s="45"/>
      <c r="E23" s="70"/>
      <c r="F23" s="19">
        <v>1291</v>
      </c>
      <c r="G23" s="71">
        <v>1014</v>
      </c>
      <c r="H23" s="21" t="s">
        <v>182</v>
      </c>
      <c r="I23" s="21">
        <v>195</v>
      </c>
      <c r="J23" s="21">
        <v>1</v>
      </c>
      <c r="K23" s="21" t="s">
        <v>182</v>
      </c>
      <c r="L23" s="21">
        <v>786</v>
      </c>
      <c r="M23" s="21">
        <v>1</v>
      </c>
      <c r="N23" s="21">
        <v>5</v>
      </c>
      <c r="O23" s="19"/>
      <c r="P23" s="21">
        <v>3</v>
      </c>
      <c r="Q23" s="21">
        <v>23</v>
      </c>
      <c r="R23" s="21">
        <v>219</v>
      </c>
      <c r="S23" s="21">
        <v>12</v>
      </c>
      <c r="T23" s="21">
        <v>5</v>
      </c>
      <c r="U23" s="21">
        <v>133</v>
      </c>
      <c r="V23" s="21">
        <v>8</v>
      </c>
      <c r="W23" s="21">
        <v>50</v>
      </c>
      <c r="X23" s="21">
        <v>11</v>
      </c>
      <c r="Y23" s="21">
        <v>50</v>
      </c>
    </row>
    <row r="24" spans="2:25" ht="15" customHeight="1">
      <c r="B24" s="17"/>
      <c r="C24" s="50" t="s">
        <v>191</v>
      </c>
      <c r="D24" s="45"/>
      <c r="E24" s="70"/>
      <c r="F24" s="19">
        <v>298</v>
      </c>
      <c r="G24" s="21">
        <v>69</v>
      </c>
      <c r="H24" s="21" t="s">
        <v>182</v>
      </c>
      <c r="I24" s="21" t="s">
        <v>182</v>
      </c>
      <c r="J24" s="21">
        <v>1</v>
      </c>
      <c r="K24" s="21" t="s">
        <v>182</v>
      </c>
      <c r="L24" s="21">
        <v>3</v>
      </c>
      <c r="M24" s="21" t="s">
        <v>182</v>
      </c>
      <c r="N24" s="21">
        <v>1</v>
      </c>
      <c r="O24" s="19"/>
      <c r="P24" s="21">
        <v>2</v>
      </c>
      <c r="Q24" s="21">
        <v>62</v>
      </c>
      <c r="R24" s="21">
        <v>168</v>
      </c>
      <c r="S24" s="21">
        <v>1</v>
      </c>
      <c r="T24" s="21" t="s">
        <v>182</v>
      </c>
      <c r="U24" s="21" t="s">
        <v>182</v>
      </c>
      <c r="V24" s="21" t="s">
        <v>182</v>
      </c>
      <c r="W24" s="21">
        <v>1</v>
      </c>
      <c r="X24" s="21">
        <v>166</v>
      </c>
      <c r="Y24" s="21">
        <v>61</v>
      </c>
    </row>
    <row r="25" spans="2:25" ht="15" customHeight="1">
      <c r="B25" s="17"/>
      <c r="C25" s="50" t="s">
        <v>192</v>
      </c>
      <c r="D25" s="45"/>
      <c r="E25" s="70"/>
      <c r="F25" s="19">
        <v>155</v>
      </c>
      <c r="G25" s="21">
        <v>39</v>
      </c>
      <c r="H25" s="21" t="s">
        <v>182</v>
      </c>
      <c r="I25" s="21">
        <v>2</v>
      </c>
      <c r="J25" s="21" t="s">
        <v>182</v>
      </c>
      <c r="K25" s="21" t="s">
        <v>182</v>
      </c>
      <c r="L25" s="21">
        <v>7</v>
      </c>
      <c r="M25" s="21" t="s">
        <v>182</v>
      </c>
      <c r="N25" s="21">
        <v>3</v>
      </c>
      <c r="O25" s="19"/>
      <c r="P25" s="21">
        <v>1</v>
      </c>
      <c r="Q25" s="21">
        <v>26</v>
      </c>
      <c r="R25" s="21">
        <v>77</v>
      </c>
      <c r="S25" s="21" t="s">
        <v>182</v>
      </c>
      <c r="T25" s="21" t="s">
        <v>182</v>
      </c>
      <c r="U25" s="21" t="s">
        <v>182</v>
      </c>
      <c r="V25" s="21" t="s">
        <v>182</v>
      </c>
      <c r="W25" s="21" t="s">
        <v>182</v>
      </c>
      <c r="X25" s="21">
        <v>77</v>
      </c>
      <c r="Y25" s="21">
        <v>35</v>
      </c>
    </row>
    <row r="26" spans="2:25" ht="15" customHeight="1">
      <c r="B26" s="17"/>
      <c r="C26" s="50" t="s">
        <v>38</v>
      </c>
      <c r="D26" s="45"/>
      <c r="E26" s="70"/>
      <c r="F26" s="19">
        <v>6608</v>
      </c>
      <c r="G26" s="71">
        <v>6056</v>
      </c>
      <c r="H26" s="21">
        <v>5</v>
      </c>
      <c r="I26" s="21">
        <v>634</v>
      </c>
      <c r="J26" s="21">
        <v>10</v>
      </c>
      <c r="K26" s="21">
        <v>10</v>
      </c>
      <c r="L26" s="21">
        <v>4858</v>
      </c>
      <c r="M26" s="71">
        <v>1</v>
      </c>
      <c r="N26" s="21">
        <v>243</v>
      </c>
      <c r="O26" s="19"/>
      <c r="P26" s="21">
        <v>233</v>
      </c>
      <c r="Q26" s="21">
        <v>62</v>
      </c>
      <c r="R26" s="21">
        <v>468</v>
      </c>
      <c r="S26" s="21">
        <v>10</v>
      </c>
      <c r="T26" s="21">
        <v>3</v>
      </c>
      <c r="U26" s="21">
        <v>118</v>
      </c>
      <c r="V26" s="21">
        <v>21</v>
      </c>
      <c r="W26" s="21">
        <v>206</v>
      </c>
      <c r="X26" s="21">
        <v>110</v>
      </c>
      <c r="Y26" s="21">
        <v>19</v>
      </c>
    </row>
    <row r="27" spans="2:25" ht="15" customHeight="1">
      <c r="B27" s="17"/>
      <c r="C27" s="50" t="s">
        <v>39</v>
      </c>
      <c r="D27" s="45"/>
      <c r="E27" s="70"/>
      <c r="F27" s="19">
        <v>979</v>
      </c>
      <c r="G27" s="71">
        <v>828</v>
      </c>
      <c r="H27" s="21" t="s">
        <v>182</v>
      </c>
      <c r="I27" s="21">
        <v>214</v>
      </c>
      <c r="J27" s="21" t="s">
        <v>182</v>
      </c>
      <c r="K27" s="21">
        <v>1</v>
      </c>
      <c r="L27" s="21">
        <v>587</v>
      </c>
      <c r="M27" s="21" t="s">
        <v>182</v>
      </c>
      <c r="N27" s="21">
        <v>16</v>
      </c>
      <c r="O27" s="19"/>
      <c r="P27" s="21">
        <v>4</v>
      </c>
      <c r="Q27" s="21">
        <v>6</v>
      </c>
      <c r="R27" s="21">
        <v>128</v>
      </c>
      <c r="S27" s="21">
        <v>10</v>
      </c>
      <c r="T27" s="21" t="s">
        <v>182</v>
      </c>
      <c r="U27" s="21">
        <v>23</v>
      </c>
      <c r="V27" s="21">
        <v>10</v>
      </c>
      <c r="W27" s="21">
        <v>72</v>
      </c>
      <c r="X27" s="21">
        <v>13</v>
      </c>
      <c r="Y27" s="21">
        <v>22</v>
      </c>
    </row>
    <row r="28" spans="2:25" ht="15" customHeight="1">
      <c r="B28" s="17"/>
      <c r="C28" s="50" t="s">
        <v>193</v>
      </c>
      <c r="D28" s="45"/>
      <c r="E28" s="70"/>
      <c r="F28" s="19">
        <v>4902</v>
      </c>
      <c r="G28" s="71">
        <v>4420</v>
      </c>
      <c r="H28" s="21">
        <v>2</v>
      </c>
      <c r="I28" s="21">
        <v>583</v>
      </c>
      <c r="J28" s="21">
        <v>1</v>
      </c>
      <c r="K28" s="21">
        <v>11</v>
      </c>
      <c r="L28" s="21">
        <v>3521</v>
      </c>
      <c r="M28" s="21" t="s">
        <v>182</v>
      </c>
      <c r="N28" s="21">
        <v>162</v>
      </c>
      <c r="O28" s="19"/>
      <c r="P28" s="21">
        <v>105</v>
      </c>
      <c r="Q28" s="21">
        <v>35</v>
      </c>
      <c r="R28" s="21">
        <v>424</v>
      </c>
      <c r="S28" s="21">
        <v>15</v>
      </c>
      <c r="T28" s="21">
        <v>5</v>
      </c>
      <c r="U28" s="21">
        <v>131</v>
      </c>
      <c r="V28" s="21">
        <v>17</v>
      </c>
      <c r="W28" s="21">
        <v>195</v>
      </c>
      <c r="X28" s="21">
        <v>61</v>
      </c>
      <c r="Y28" s="21">
        <v>30</v>
      </c>
    </row>
    <row r="29" spans="2:25" ht="15" customHeight="1">
      <c r="B29" s="17"/>
      <c r="C29" s="50" t="s">
        <v>40</v>
      </c>
      <c r="D29" s="45"/>
      <c r="E29" s="70"/>
      <c r="F29" s="19">
        <v>368</v>
      </c>
      <c r="G29" s="71">
        <v>333</v>
      </c>
      <c r="H29" s="21">
        <v>1</v>
      </c>
      <c r="I29" s="21">
        <v>94</v>
      </c>
      <c r="J29" s="21" t="s">
        <v>182</v>
      </c>
      <c r="K29" s="71" t="s">
        <v>182</v>
      </c>
      <c r="L29" s="21">
        <v>228</v>
      </c>
      <c r="M29" s="71" t="s">
        <v>182</v>
      </c>
      <c r="N29" s="21">
        <v>3</v>
      </c>
      <c r="O29" s="19"/>
      <c r="P29" s="21">
        <v>2</v>
      </c>
      <c r="Q29" s="21">
        <v>5</v>
      </c>
      <c r="R29" s="21">
        <v>31</v>
      </c>
      <c r="S29" s="21">
        <v>1</v>
      </c>
      <c r="T29" s="21" t="s">
        <v>182</v>
      </c>
      <c r="U29" s="21">
        <v>14</v>
      </c>
      <c r="V29" s="21">
        <v>2</v>
      </c>
      <c r="W29" s="21">
        <v>12</v>
      </c>
      <c r="X29" s="21">
        <v>2</v>
      </c>
      <c r="Y29" s="21" t="s">
        <v>182</v>
      </c>
    </row>
    <row r="30" spans="2:25" ht="15" customHeight="1">
      <c r="B30" s="17"/>
      <c r="C30" s="50" t="s">
        <v>41</v>
      </c>
      <c r="D30" s="45"/>
      <c r="E30" s="70"/>
      <c r="F30" s="19">
        <v>875</v>
      </c>
      <c r="G30" s="21">
        <v>682</v>
      </c>
      <c r="H30" s="21" t="s">
        <v>182</v>
      </c>
      <c r="I30" s="21">
        <v>202</v>
      </c>
      <c r="J30" s="21" t="s">
        <v>182</v>
      </c>
      <c r="K30" s="21" t="s">
        <v>182</v>
      </c>
      <c r="L30" s="21">
        <v>460</v>
      </c>
      <c r="M30" s="21" t="s">
        <v>182</v>
      </c>
      <c r="N30" s="21">
        <v>9</v>
      </c>
      <c r="O30" s="19"/>
      <c r="P30" s="21">
        <v>2</v>
      </c>
      <c r="Q30" s="21">
        <v>9</v>
      </c>
      <c r="R30" s="21">
        <v>169</v>
      </c>
      <c r="S30" s="21">
        <v>9</v>
      </c>
      <c r="T30" s="21">
        <v>1</v>
      </c>
      <c r="U30" s="21">
        <v>59</v>
      </c>
      <c r="V30" s="21">
        <v>8</v>
      </c>
      <c r="W30" s="21">
        <v>85</v>
      </c>
      <c r="X30" s="21">
        <v>7</v>
      </c>
      <c r="Y30" s="21">
        <v>22</v>
      </c>
    </row>
    <row r="31" spans="2:25" ht="15" customHeight="1">
      <c r="B31" s="17"/>
      <c r="C31" s="50" t="s">
        <v>194</v>
      </c>
      <c r="D31" s="45"/>
      <c r="E31" s="70"/>
      <c r="F31" s="19">
        <v>824</v>
      </c>
      <c r="G31" s="21">
        <v>676</v>
      </c>
      <c r="H31" s="21" t="s">
        <v>182</v>
      </c>
      <c r="I31" s="21">
        <v>65</v>
      </c>
      <c r="J31" s="21" t="s">
        <v>182</v>
      </c>
      <c r="K31" s="21" t="s">
        <v>182</v>
      </c>
      <c r="L31" s="21">
        <v>600</v>
      </c>
      <c r="M31" s="21" t="s">
        <v>182</v>
      </c>
      <c r="N31" s="21">
        <v>3</v>
      </c>
      <c r="O31" s="19"/>
      <c r="P31" s="21">
        <v>1</v>
      </c>
      <c r="Q31" s="21">
        <v>7</v>
      </c>
      <c r="R31" s="21">
        <v>136</v>
      </c>
      <c r="S31" s="21">
        <v>1</v>
      </c>
      <c r="T31" s="21" t="s">
        <v>182</v>
      </c>
      <c r="U31" s="21">
        <v>90</v>
      </c>
      <c r="V31" s="21">
        <v>3</v>
      </c>
      <c r="W31" s="21">
        <v>34</v>
      </c>
      <c r="X31" s="21">
        <v>8</v>
      </c>
      <c r="Y31" s="21">
        <v>6</v>
      </c>
    </row>
    <row r="32" spans="2:25" ht="15" customHeight="1">
      <c r="B32" s="17"/>
      <c r="C32" s="195" t="s">
        <v>195</v>
      </c>
      <c r="D32" s="45"/>
      <c r="E32" s="70"/>
      <c r="F32" s="19">
        <v>32</v>
      </c>
      <c r="G32" s="71">
        <v>3</v>
      </c>
      <c r="H32" s="21" t="s">
        <v>182</v>
      </c>
      <c r="I32" s="21" t="s">
        <v>182</v>
      </c>
      <c r="J32" s="21" t="s">
        <v>182</v>
      </c>
      <c r="K32" s="71" t="s">
        <v>182</v>
      </c>
      <c r="L32" s="21" t="s">
        <v>182</v>
      </c>
      <c r="M32" s="71" t="s">
        <v>182</v>
      </c>
      <c r="N32" s="21" t="s">
        <v>182</v>
      </c>
      <c r="O32" s="19"/>
      <c r="P32" s="21" t="s">
        <v>182</v>
      </c>
      <c r="Q32" s="21">
        <v>3</v>
      </c>
      <c r="R32" s="21">
        <v>21</v>
      </c>
      <c r="S32" s="21" t="s">
        <v>182</v>
      </c>
      <c r="T32" s="21" t="s">
        <v>182</v>
      </c>
      <c r="U32" s="21" t="s">
        <v>182</v>
      </c>
      <c r="V32" s="21" t="s">
        <v>182</v>
      </c>
      <c r="W32" s="21" t="s">
        <v>182</v>
      </c>
      <c r="X32" s="21">
        <v>21</v>
      </c>
      <c r="Y32" s="21">
        <v>8</v>
      </c>
    </row>
    <row r="33" spans="2:25" ht="9" customHeight="1">
      <c r="B33" s="17"/>
      <c r="C33" s="17"/>
      <c r="D33" s="35"/>
      <c r="E33" s="78"/>
      <c r="F33" s="19"/>
      <c r="G33" s="71"/>
      <c r="H33" s="71"/>
      <c r="I33" s="71"/>
      <c r="J33" s="71"/>
      <c r="K33" s="71"/>
      <c r="L33" s="71"/>
      <c r="M33" s="71"/>
      <c r="N33" s="71"/>
      <c r="O33" s="72"/>
      <c r="P33" s="71"/>
      <c r="Q33" s="71"/>
      <c r="R33" s="71"/>
      <c r="S33" s="71"/>
      <c r="T33" s="71"/>
      <c r="U33" s="71"/>
      <c r="V33" s="71"/>
      <c r="W33" s="71"/>
      <c r="X33" s="71"/>
      <c r="Y33" s="71"/>
    </row>
    <row r="34" spans="2:25" s="4" customFormat="1" ht="15" customHeight="1">
      <c r="B34" s="344" t="s">
        <v>42</v>
      </c>
      <c r="C34" s="344"/>
      <c r="D34" s="344"/>
      <c r="E34" s="67"/>
      <c r="F34" s="68">
        <v>3686</v>
      </c>
      <c r="G34" s="69">
        <v>2706</v>
      </c>
      <c r="H34" s="69">
        <v>57</v>
      </c>
      <c r="I34" s="69">
        <v>586</v>
      </c>
      <c r="J34" s="69">
        <v>32</v>
      </c>
      <c r="K34" s="69">
        <v>11</v>
      </c>
      <c r="L34" s="69">
        <v>1583</v>
      </c>
      <c r="M34" s="69">
        <v>2</v>
      </c>
      <c r="N34" s="69">
        <v>44</v>
      </c>
      <c r="O34" s="68"/>
      <c r="P34" s="69">
        <v>151</v>
      </c>
      <c r="Q34" s="69">
        <v>240</v>
      </c>
      <c r="R34" s="69">
        <v>896</v>
      </c>
      <c r="S34" s="69">
        <v>91</v>
      </c>
      <c r="T34" s="69">
        <v>4</v>
      </c>
      <c r="U34" s="69">
        <v>161</v>
      </c>
      <c r="V34" s="69">
        <v>43</v>
      </c>
      <c r="W34" s="69">
        <v>302</v>
      </c>
      <c r="X34" s="69">
        <v>131</v>
      </c>
      <c r="Y34" s="69">
        <v>164</v>
      </c>
    </row>
    <row r="35" spans="1:25" ht="8.25" customHeight="1" thickBot="1">
      <c r="A35" s="15"/>
      <c r="B35" s="34"/>
      <c r="C35" s="34"/>
      <c r="D35" s="34"/>
      <c r="E35" s="79"/>
      <c r="F35" s="36"/>
      <c r="G35" s="36"/>
      <c r="H35" s="36"/>
      <c r="I35" s="36"/>
      <c r="J35" s="36"/>
      <c r="K35" s="36"/>
      <c r="L35" s="36"/>
      <c r="M35" s="36"/>
      <c r="N35" s="36"/>
      <c r="O35" s="80"/>
      <c r="P35" s="36"/>
      <c r="Q35" s="36"/>
      <c r="R35" s="36"/>
      <c r="S35" s="36"/>
      <c r="T35" s="36"/>
      <c r="U35" s="36"/>
      <c r="V35" s="36"/>
      <c r="W35" s="36"/>
      <c r="X35" s="36"/>
      <c r="Y35" s="36"/>
    </row>
    <row r="36" spans="1:25" ht="15.75" customHeight="1">
      <c r="A36" s="18" t="s">
        <v>187</v>
      </c>
      <c r="B36" s="18"/>
      <c r="C36" s="81"/>
      <c r="D36" s="81"/>
      <c r="E36" s="81"/>
      <c r="F36" s="82"/>
      <c r="G36" s="82"/>
      <c r="H36" s="82"/>
      <c r="I36" s="82"/>
      <c r="J36" s="82"/>
      <c r="K36" s="82"/>
      <c r="L36" s="82"/>
      <c r="M36" s="82"/>
      <c r="N36" s="17"/>
      <c r="O36" s="35"/>
      <c r="P36" s="17"/>
      <c r="Q36" s="17"/>
      <c r="R36" s="17"/>
      <c r="S36" s="17"/>
      <c r="T36" s="17"/>
      <c r="U36" s="17"/>
      <c r="V36" s="17"/>
      <c r="W36" s="17"/>
      <c r="X36" s="17"/>
      <c r="Y36" s="17"/>
    </row>
    <row r="37" spans="1:25" ht="15.75" customHeight="1">
      <c r="A37" s="17" t="s">
        <v>198</v>
      </c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17"/>
      <c r="O37" s="35"/>
      <c r="P37" s="17"/>
      <c r="Q37" s="17"/>
      <c r="R37" s="17"/>
      <c r="S37" s="17"/>
      <c r="T37" s="17"/>
      <c r="U37" s="17"/>
      <c r="V37" s="17"/>
      <c r="W37" s="17"/>
      <c r="X37" s="17"/>
      <c r="Y37" s="17"/>
    </row>
    <row r="38" spans="1:25" ht="15.75" customHeight="1">
      <c r="A38" s="17" t="s">
        <v>257</v>
      </c>
      <c r="B38" s="17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17"/>
      <c r="O38" s="35"/>
      <c r="P38" s="17"/>
      <c r="Q38" s="17"/>
      <c r="R38" s="17"/>
      <c r="S38" s="17"/>
      <c r="T38" s="17"/>
      <c r="U38" s="17"/>
      <c r="V38" s="17"/>
      <c r="W38" s="17"/>
      <c r="X38" s="17"/>
      <c r="Y38" s="17"/>
    </row>
    <row r="39" spans="2:25" ht="13.5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35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2:25" ht="13.5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35"/>
      <c r="P40" s="17"/>
      <c r="Q40" s="17"/>
      <c r="R40" s="17"/>
      <c r="S40" s="17"/>
      <c r="T40" s="17"/>
      <c r="U40" s="17"/>
      <c r="V40" s="17"/>
      <c r="W40" s="17"/>
      <c r="X40" s="17"/>
      <c r="Y40" s="17"/>
    </row>
    <row r="41" spans="2:25" ht="13.5">
      <c r="B41" s="17"/>
      <c r="C41" s="17"/>
      <c r="D41" s="17"/>
      <c r="E41" s="17"/>
      <c r="F41" s="17" t="s">
        <v>43</v>
      </c>
      <c r="G41" s="17"/>
      <c r="H41" s="17"/>
      <c r="I41" s="17"/>
      <c r="J41" s="17"/>
      <c r="K41" s="17"/>
      <c r="L41" s="17"/>
      <c r="M41" s="17"/>
      <c r="N41" s="17"/>
      <c r="O41" s="35"/>
      <c r="P41" s="17"/>
      <c r="Q41" s="17"/>
      <c r="R41" s="17"/>
      <c r="S41" s="17"/>
      <c r="T41" s="17"/>
      <c r="U41" s="17"/>
      <c r="V41" s="17"/>
      <c r="W41" s="17"/>
      <c r="X41" s="17"/>
      <c r="Y41" s="17"/>
    </row>
    <row r="42" spans="2:25" ht="13.5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35"/>
      <c r="P42" s="17"/>
      <c r="Q42" s="17"/>
      <c r="R42" s="17"/>
      <c r="S42" s="17"/>
      <c r="T42" s="17"/>
      <c r="U42" s="17"/>
      <c r="V42" s="17"/>
      <c r="W42" s="17"/>
      <c r="X42" s="17"/>
      <c r="Y42" s="17"/>
    </row>
    <row r="43" spans="2:25" ht="13.5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35"/>
      <c r="P43" s="17"/>
      <c r="Q43" s="17"/>
      <c r="R43" s="17"/>
      <c r="S43" s="17"/>
      <c r="T43" s="17"/>
      <c r="U43" s="17"/>
      <c r="V43" s="17"/>
      <c r="W43" s="17"/>
      <c r="X43" s="17"/>
      <c r="Y43" s="17"/>
    </row>
    <row r="44" spans="2:25" ht="13.5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35"/>
      <c r="P44" s="17"/>
      <c r="Q44" s="17"/>
      <c r="R44" s="17"/>
      <c r="S44" s="17"/>
      <c r="T44" s="17"/>
      <c r="U44" s="17"/>
      <c r="V44" s="17"/>
      <c r="W44" s="17"/>
      <c r="X44" s="17"/>
      <c r="Y44" s="17"/>
    </row>
    <row r="45" spans="2:25" ht="13.5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35"/>
      <c r="P45" s="17"/>
      <c r="Q45" s="17"/>
      <c r="R45" s="17"/>
      <c r="S45" s="17"/>
      <c r="T45" s="17"/>
      <c r="U45" s="17"/>
      <c r="V45" s="17"/>
      <c r="W45" s="17"/>
      <c r="X45" s="17"/>
      <c r="Y45" s="17"/>
    </row>
    <row r="46" spans="2:25" ht="13.5"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35"/>
      <c r="P46" s="17"/>
      <c r="Q46" s="17"/>
      <c r="R46" s="17"/>
      <c r="S46" s="17"/>
      <c r="T46" s="17"/>
      <c r="U46" s="17"/>
      <c r="V46" s="17"/>
      <c r="W46" s="17"/>
      <c r="X46" s="17"/>
      <c r="Y46" s="17"/>
    </row>
    <row r="47" spans="2:25" ht="13.5"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35"/>
      <c r="P47" s="17"/>
      <c r="Q47" s="17"/>
      <c r="R47" s="17"/>
      <c r="S47" s="17"/>
      <c r="T47" s="17"/>
      <c r="U47" s="17"/>
      <c r="V47" s="17"/>
      <c r="W47" s="17"/>
      <c r="X47" s="17"/>
      <c r="Y47" s="17"/>
    </row>
    <row r="48" spans="2:25" ht="13.5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35"/>
      <c r="P48" s="17"/>
      <c r="Q48" s="17"/>
      <c r="R48" s="17"/>
      <c r="S48" s="17"/>
      <c r="T48" s="17"/>
      <c r="U48" s="17"/>
      <c r="V48" s="17"/>
      <c r="W48" s="17"/>
      <c r="X48" s="17"/>
      <c r="Y48" s="17"/>
    </row>
    <row r="49" spans="2:25" ht="13.5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35"/>
      <c r="P49" s="17"/>
      <c r="Q49" s="17"/>
      <c r="R49" s="17"/>
      <c r="S49" s="17"/>
      <c r="T49" s="17"/>
      <c r="U49" s="17"/>
      <c r="V49" s="17"/>
      <c r="W49" s="17"/>
      <c r="X49" s="17"/>
      <c r="Y49" s="17"/>
    </row>
    <row r="50" spans="2:25" ht="13.5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35"/>
      <c r="P50" s="17"/>
      <c r="Q50" s="17"/>
      <c r="R50" s="17"/>
      <c r="S50" s="17"/>
      <c r="T50" s="17"/>
      <c r="U50" s="17"/>
      <c r="V50" s="17"/>
      <c r="W50" s="17"/>
      <c r="X50" s="17"/>
      <c r="Y50" s="17"/>
    </row>
    <row r="51" spans="2:25" ht="13.5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35"/>
      <c r="P51" s="17"/>
      <c r="Q51" s="17"/>
      <c r="R51" s="17"/>
      <c r="S51" s="17"/>
      <c r="T51" s="17"/>
      <c r="U51" s="17"/>
      <c r="V51" s="17"/>
      <c r="W51" s="17"/>
      <c r="X51" s="17"/>
      <c r="Y51" s="17"/>
    </row>
    <row r="52" spans="2:25" ht="13.5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</row>
    <row r="53" spans="2:25" ht="13.5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</row>
    <row r="54" spans="2:25" ht="13.5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</row>
    <row r="55" spans="2:25" ht="13.5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</row>
    <row r="56" spans="2:25" ht="13.5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</row>
    <row r="57" spans="2:25" ht="13.5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</row>
    <row r="58" spans="2:25" ht="13.5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</row>
    <row r="59" spans="2:25" ht="13.5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</row>
    <row r="60" spans="2:25" ht="13.5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</row>
    <row r="61" spans="2:25" ht="13.5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</row>
    <row r="62" spans="2:25" ht="13.5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</row>
    <row r="63" spans="2:25" ht="13.5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</row>
    <row r="64" spans="2:25" ht="13.5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</row>
    <row r="65" spans="2:25" ht="13.5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</row>
  </sheetData>
  <sheetProtection/>
  <mergeCells count="11">
    <mergeCell ref="B34:D34"/>
    <mergeCell ref="Y6:Y8"/>
    <mergeCell ref="T8:T9"/>
    <mergeCell ref="X8:X9"/>
    <mergeCell ref="B11:D11"/>
    <mergeCell ref="A1:N1"/>
    <mergeCell ref="A2:N2"/>
    <mergeCell ref="F5:F6"/>
    <mergeCell ref="B13:D13"/>
    <mergeCell ref="B14:D14"/>
    <mergeCell ref="B16:D16"/>
  </mergeCells>
  <printOptions/>
  <pageMargins left="0.5118110236220472" right="0.5118110236220472" top="0.31496062992125984" bottom="0.1968503937007874" header="0.5118110236220472" footer="0.5118110236220472"/>
  <pageSetup fitToHeight="1" fitToWidth="1" horizontalDpi="400" verticalDpi="400" orientation="landscape" paperSize="9" scale="63" r:id="rId1"/>
  <colBreaks count="1" manualBreakCount="1">
    <brk id="15" max="3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79"/>
  <sheetViews>
    <sheetView showGridLines="0" zoomScale="80" zoomScaleNormal="80" zoomScaleSheetLayoutView="100" workbookViewId="0" topLeftCell="A1">
      <selection activeCell="A1" sqref="A1:IV16384"/>
    </sheetView>
  </sheetViews>
  <sheetFormatPr defaultColWidth="11.421875" defaultRowHeight="15"/>
  <cols>
    <col min="1" max="1" width="15.8515625" style="1" customWidth="1"/>
    <col min="2" max="9" width="11.421875" style="1" customWidth="1"/>
    <col min="10" max="10" width="4.421875" style="1" customWidth="1"/>
    <col min="11" max="11" width="15.8515625" style="1" customWidth="1"/>
    <col min="12" max="16" width="16.57421875" style="1" customWidth="1"/>
    <col min="17" max="17" width="12.57421875" style="1" customWidth="1"/>
    <col min="18" max="20" width="20.421875" style="1" customWidth="1"/>
    <col min="21" max="16384" width="11.421875" style="1" customWidth="1"/>
  </cols>
  <sheetData>
    <row r="1" spans="1:16" ht="21">
      <c r="A1" s="335" t="s">
        <v>239</v>
      </c>
      <c r="B1" s="335"/>
      <c r="C1" s="335"/>
      <c r="D1" s="335"/>
      <c r="E1" s="335"/>
      <c r="F1" s="335"/>
      <c r="G1" s="335"/>
      <c r="H1" s="335"/>
      <c r="I1" s="335"/>
      <c r="J1" s="16"/>
      <c r="K1" s="363"/>
      <c r="L1" s="363"/>
      <c r="M1" s="363"/>
      <c r="N1" s="363"/>
      <c r="O1" s="363"/>
      <c r="P1" s="363"/>
    </row>
    <row r="2" spans="1:10" ht="14.25">
      <c r="A2" s="84"/>
      <c r="J2" s="16"/>
    </row>
    <row r="3" spans="1:16" s="89" customFormat="1" ht="16.5" customHeight="1" thickBot="1">
      <c r="A3" s="33"/>
      <c r="B3" s="85"/>
      <c r="C3" s="85"/>
      <c r="D3" s="85"/>
      <c r="E3" s="86"/>
      <c r="F3" s="85"/>
      <c r="G3" s="85"/>
      <c r="H3" s="85"/>
      <c r="I3" s="36" t="s">
        <v>44</v>
      </c>
      <c r="J3" s="87"/>
      <c r="K3" s="85"/>
      <c r="L3" s="85"/>
      <c r="M3" s="85"/>
      <c r="N3" s="85"/>
      <c r="O3" s="88"/>
      <c r="P3" s="36" t="s">
        <v>44</v>
      </c>
    </row>
    <row r="4" spans="1:16" ht="21" customHeight="1">
      <c r="A4" s="349" t="s">
        <v>45</v>
      </c>
      <c r="B4" s="364" t="s">
        <v>240</v>
      </c>
      <c r="C4" s="352"/>
      <c r="D4" s="352"/>
      <c r="E4" s="353"/>
      <c r="F4" s="364" t="s">
        <v>241</v>
      </c>
      <c r="G4" s="352"/>
      <c r="H4" s="352"/>
      <c r="I4" s="352"/>
      <c r="J4" s="249"/>
      <c r="K4" s="354" t="s">
        <v>45</v>
      </c>
      <c r="L4" s="358" t="s">
        <v>230</v>
      </c>
      <c r="M4" s="359"/>
      <c r="N4" s="359"/>
      <c r="O4" s="359"/>
      <c r="P4" s="360"/>
    </row>
    <row r="5" spans="1:16" ht="18" customHeight="1">
      <c r="A5" s="350"/>
      <c r="B5" s="250" t="s">
        <v>242</v>
      </c>
      <c r="C5" s="250" t="s">
        <v>208</v>
      </c>
      <c r="D5" s="251" t="s">
        <v>243</v>
      </c>
      <c r="E5" s="252" t="s">
        <v>244</v>
      </c>
      <c r="F5" s="250" t="s">
        <v>46</v>
      </c>
      <c r="G5" s="320" t="s">
        <v>47</v>
      </c>
      <c r="H5" s="365" t="s">
        <v>54</v>
      </c>
      <c r="I5" s="366" t="s">
        <v>51</v>
      </c>
      <c r="J5" s="249"/>
      <c r="K5" s="355"/>
      <c r="L5" s="253" t="s">
        <v>48</v>
      </c>
      <c r="M5" s="253" t="s">
        <v>49</v>
      </c>
      <c r="N5" s="253" t="s">
        <v>245</v>
      </c>
      <c r="O5" s="321" t="s">
        <v>50</v>
      </c>
      <c r="P5" s="321" t="s">
        <v>51</v>
      </c>
    </row>
    <row r="6" spans="1:16" ht="13.5" customHeight="1">
      <c r="A6" s="254">
        <v>25</v>
      </c>
      <c r="B6" s="255">
        <v>507200</v>
      </c>
      <c r="C6" s="256">
        <v>142022</v>
      </c>
      <c r="D6" s="256">
        <v>364556</v>
      </c>
      <c r="E6" s="256">
        <v>622</v>
      </c>
      <c r="F6" s="257">
        <v>47841</v>
      </c>
      <c r="G6" s="258">
        <v>38099</v>
      </c>
      <c r="H6" s="258">
        <v>9361</v>
      </c>
      <c r="I6" s="258">
        <v>381</v>
      </c>
      <c r="J6" s="259"/>
      <c r="K6" s="254">
        <f>A6</f>
        <v>25</v>
      </c>
      <c r="L6" s="255">
        <v>155550</v>
      </c>
      <c r="M6" s="256">
        <v>150538</v>
      </c>
      <c r="N6" s="256">
        <v>883</v>
      </c>
      <c r="O6" s="256">
        <v>3910</v>
      </c>
      <c r="P6" s="256">
        <v>219</v>
      </c>
    </row>
    <row r="7" spans="1:16" ht="13.5" customHeight="1">
      <c r="A7" s="260">
        <f>A6+1</f>
        <v>26</v>
      </c>
      <c r="B7" s="261">
        <v>500294</v>
      </c>
      <c r="C7" s="262">
        <v>137393</v>
      </c>
      <c r="D7" s="256">
        <v>362767</v>
      </c>
      <c r="E7" s="256">
        <v>134</v>
      </c>
      <c r="F7" s="257">
        <v>41049</v>
      </c>
      <c r="G7" s="258">
        <v>33823</v>
      </c>
      <c r="H7" s="258">
        <v>6604</v>
      </c>
      <c r="I7" s="258">
        <v>622</v>
      </c>
      <c r="J7" s="259"/>
      <c r="K7" s="260">
        <f>K6+1</f>
        <v>26</v>
      </c>
      <c r="L7" s="255">
        <v>150602</v>
      </c>
      <c r="M7" s="256">
        <v>145570</v>
      </c>
      <c r="N7" s="256">
        <v>790</v>
      </c>
      <c r="O7" s="256">
        <v>4031</v>
      </c>
      <c r="P7" s="256">
        <v>211</v>
      </c>
    </row>
    <row r="8" spans="1:16" s="4" customFormat="1" ht="13.5" customHeight="1">
      <c r="A8" s="260">
        <f>A7+1</f>
        <v>27</v>
      </c>
      <c r="B8" s="261">
        <v>508425</v>
      </c>
      <c r="C8" s="262">
        <v>143378</v>
      </c>
      <c r="D8" s="256">
        <v>364904</v>
      </c>
      <c r="E8" s="256">
        <v>143</v>
      </c>
      <c r="F8" s="257">
        <v>40287</v>
      </c>
      <c r="G8" s="258">
        <v>32755</v>
      </c>
      <c r="H8" s="258">
        <v>6871</v>
      </c>
      <c r="I8" s="258">
        <v>661</v>
      </c>
      <c r="J8" s="263"/>
      <c r="K8" s="260">
        <f>K7+1</f>
        <v>27</v>
      </c>
      <c r="L8" s="255">
        <v>155749</v>
      </c>
      <c r="M8" s="256">
        <v>149588</v>
      </c>
      <c r="N8" s="256">
        <v>836</v>
      </c>
      <c r="O8" s="256">
        <v>4937</v>
      </c>
      <c r="P8" s="256">
        <v>388</v>
      </c>
    </row>
    <row r="9" spans="1:16" ht="13.5" customHeight="1">
      <c r="A9" s="260">
        <f>A8+1</f>
        <v>28</v>
      </c>
      <c r="B9" s="261">
        <v>500901</v>
      </c>
      <c r="C9" s="262">
        <v>138576</v>
      </c>
      <c r="D9" s="256">
        <v>362171</v>
      </c>
      <c r="E9" s="256">
        <v>154</v>
      </c>
      <c r="F9" s="257">
        <v>37674</v>
      </c>
      <c r="G9" s="258">
        <v>30766</v>
      </c>
      <c r="H9" s="258">
        <v>6244</v>
      </c>
      <c r="I9" s="258">
        <v>664</v>
      </c>
      <c r="J9" s="259"/>
      <c r="K9" s="260">
        <f>K8+1</f>
        <v>28</v>
      </c>
      <c r="L9" s="255">
        <v>162302</v>
      </c>
      <c r="M9" s="256">
        <v>157130</v>
      </c>
      <c r="N9" s="256">
        <v>736</v>
      </c>
      <c r="O9" s="256">
        <v>4251</v>
      </c>
      <c r="P9" s="256">
        <v>185</v>
      </c>
    </row>
    <row r="10" spans="1:16" ht="13.5" customHeight="1">
      <c r="A10" s="264">
        <f>A9+1</f>
        <v>29</v>
      </c>
      <c r="B10" s="265">
        <v>486094</v>
      </c>
      <c r="C10" s="266">
        <v>142275</v>
      </c>
      <c r="D10" s="266">
        <v>343665</v>
      </c>
      <c r="E10" s="331">
        <v>154</v>
      </c>
      <c r="F10" s="332">
        <v>39232</v>
      </c>
      <c r="G10" s="333">
        <v>31172</v>
      </c>
      <c r="H10" s="333">
        <v>7302</v>
      </c>
      <c r="I10" s="333">
        <v>758</v>
      </c>
      <c r="J10" s="259"/>
      <c r="K10" s="264">
        <f>K9+1</f>
        <v>29</v>
      </c>
      <c r="L10" s="265">
        <v>161899</v>
      </c>
      <c r="M10" s="266">
        <v>156317</v>
      </c>
      <c r="N10" s="266">
        <v>682</v>
      </c>
      <c r="O10" s="266">
        <v>4793</v>
      </c>
      <c r="P10" s="266">
        <v>107</v>
      </c>
    </row>
    <row r="11" spans="1:16" ht="3.75" customHeight="1">
      <c r="A11" s="267"/>
      <c r="B11" s="255"/>
      <c r="C11" s="268"/>
      <c r="D11" s="268"/>
      <c r="E11" s="269"/>
      <c r="F11" s="270"/>
      <c r="G11" s="271"/>
      <c r="H11" s="271"/>
      <c r="I11" s="271"/>
      <c r="J11" s="259"/>
      <c r="K11" s="267"/>
      <c r="L11" s="255"/>
      <c r="M11" s="268"/>
      <c r="N11" s="268"/>
      <c r="O11" s="268"/>
      <c r="P11" s="268"/>
    </row>
    <row r="12" spans="1:16" ht="13.5" customHeight="1">
      <c r="A12" s="267" t="s">
        <v>52</v>
      </c>
      <c r="B12" s="272">
        <f aca="true" t="shared" si="0" ref="B12:I12">ROUND(B10/12,0)</f>
        <v>40508</v>
      </c>
      <c r="C12" s="273">
        <f t="shared" si="0"/>
        <v>11856</v>
      </c>
      <c r="D12" s="273">
        <f t="shared" si="0"/>
        <v>28639</v>
      </c>
      <c r="E12" s="273">
        <f t="shared" si="0"/>
        <v>13</v>
      </c>
      <c r="F12" s="274">
        <f t="shared" si="0"/>
        <v>3269</v>
      </c>
      <c r="G12" s="275">
        <f t="shared" si="0"/>
        <v>2598</v>
      </c>
      <c r="H12" s="275">
        <f t="shared" si="0"/>
        <v>609</v>
      </c>
      <c r="I12" s="275">
        <f t="shared" si="0"/>
        <v>63</v>
      </c>
      <c r="J12" s="259"/>
      <c r="K12" s="267" t="s">
        <v>52</v>
      </c>
      <c r="L12" s="272">
        <f>ROUND(L10/12,0)</f>
        <v>13492</v>
      </c>
      <c r="M12" s="273">
        <f>ROUND(M10/12,0)</f>
        <v>13026</v>
      </c>
      <c r="N12" s="273">
        <f>ROUND(N10/12,0)</f>
        <v>57</v>
      </c>
      <c r="O12" s="273">
        <f>ROUND(O10/12,0)</f>
        <v>399</v>
      </c>
      <c r="P12" s="273">
        <f>ROUND(P10/12,0)</f>
        <v>9</v>
      </c>
    </row>
    <row r="13" spans="1:16" ht="13.5" customHeight="1">
      <c r="A13" s="267" t="s">
        <v>53</v>
      </c>
      <c r="B13" s="272">
        <f aca="true" t="shared" si="1" ref="B13:I13">ROUND(B10/365,0)</f>
        <v>1332</v>
      </c>
      <c r="C13" s="273">
        <f t="shared" si="1"/>
        <v>390</v>
      </c>
      <c r="D13" s="273">
        <f t="shared" si="1"/>
        <v>942</v>
      </c>
      <c r="E13" s="273">
        <f t="shared" si="1"/>
        <v>0</v>
      </c>
      <c r="F13" s="274">
        <f t="shared" si="1"/>
        <v>107</v>
      </c>
      <c r="G13" s="275">
        <f t="shared" si="1"/>
        <v>85</v>
      </c>
      <c r="H13" s="275">
        <f t="shared" si="1"/>
        <v>20</v>
      </c>
      <c r="I13" s="275">
        <f t="shared" si="1"/>
        <v>2</v>
      </c>
      <c r="J13" s="259"/>
      <c r="K13" s="267" t="s">
        <v>53</v>
      </c>
      <c r="L13" s="272">
        <f>ROUND(L10/365,0)</f>
        <v>444</v>
      </c>
      <c r="M13" s="273">
        <f>ROUND(M10/365,0)</f>
        <v>428</v>
      </c>
      <c r="N13" s="273">
        <f>ROUND(N10/365,0)</f>
        <v>2</v>
      </c>
      <c r="O13" s="273">
        <f>ROUND(O10/365,0)</f>
        <v>13</v>
      </c>
      <c r="P13" s="273">
        <f>ROUND(P10/365,0)</f>
        <v>0</v>
      </c>
    </row>
    <row r="14" spans="1:16" ht="3.75" customHeight="1">
      <c r="A14" s="320"/>
      <c r="B14" s="261"/>
      <c r="C14" s="268"/>
      <c r="D14" s="268"/>
      <c r="E14" s="268"/>
      <c r="F14" s="274"/>
      <c r="G14" s="269"/>
      <c r="H14" s="269"/>
      <c r="I14" s="269"/>
      <c r="J14" s="259"/>
      <c r="K14" s="320"/>
      <c r="L14" s="261"/>
      <c r="M14" s="276"/>
      <c r="N14" s="276"/>
      <c r="O14" s="276"/>
      <c r="P14" s="276"/>
    </row>
    <row r="15" spans="1:16" ht="12" customHeight="1">
      <c r="A15" s="277">
        <f>A10</f>
        <v>29</v>
      </c>
      <c r="B15" s="278">
        <v>41703</v>
      </c>
      <c r="C15" s="279">
        <v>11475</v>
      </c>
      <c r="D15" s="279">
        <v>30215</v>
      </c>
      <c r="E15" s="279">
        <v>13</v>
      </c>
      <c r="F15" s="280">
        <v>3253</v>
      </c>
      <c r="G15" s="281">
        <v>2639</v>
      </c>
      <c r="H15" s="281">
        <v>561</v>
      </c>
      <c r="I15" s="281">
        <v>53</v>
      </c>
      <c r="J15" s="259"/>
      <c r="K15" s="277">
        <f>K10</f>
        <v>29</v>
      </c>
      <c r="L15" s="278">
        <v>11398</v>
      </c>
      <c r="M15" s="282">
        <v>10956</v>
      </c>
      <c r="N15" s="282">
        <v>52</v>
      </c>
      <c r="O15" s="283">
        <v>387</v>
      </c>
      <c r="P15" s="282">
        <v>3</v>
      </c>
    </row>
    <row r="16" spans="1:16" ht="12" customHeight="1">
      <c r="A16" s="284">
        <v>5</v>
      </c>
      <c r="B16" s="285">
        <v>37743</v>
      </c>
      <c r="C16" s="286">
        <v>12280</v>
      </c>
      <c r="D16" s="286">
        <v>25451</v>
      </c>
      <c r="E16" s="286">
        <v>12</v>
      </c>
      <c r="F16" s="274">
        <v>3011</v>
      </c>
      <c r="G16" s="275">
        <v>2468</v>
      </c>
      <c r="H16" s="275">
        <v>495</v>
      </c>
      <c r="I16" s="275">
        <v>48</v>
      </c>
      <c r="J16" s="259"/>
      <c r="K16" s="284">
        <v>5</v>
      </c>
      <c r="L16" s="285">
        <v>14701</v>
      </c>
      <c r="M16" s="287">
        <v>14305</v>
      </c>
      <c r="N16" s="287">
        <v>57</v>
      </c>
      <c r="O16" s="288">
        <v>333</v>
      </c>
      <c r="P16" s="287">
        <v>6</v>
      </c>
    </row>
    <row r="17" spans="1:16" ht="12" customHeight="1">
      <c r="A17" s="284">
        <v>6</v>
      </c>
      <c r="B17" s="285">
        <v>44879</v>
      </c>
      <c r="C17" s="286">
        <v>11204</v>
      </c>
      <c r="D17" s="286">
        <v>33659</v>
      </c>
      <c r="E17" s="286">
        <v>16</v>
      </c>
      <c r="F17" s="274">
        <v>3080</v>
      </c>
      <c r="G17" s="275">
        <v>2455</v>
      </c>
      <c r="H17" s="275">
        <v>568</v>
      </c>
      <c r="I17" s="275">
        <v>57</v>
      </c>
      <c r="J17" s="259"/>
      <c r="K17" s="284">
        <v>6</v>
      </c>
      <c r="L17" s="285">
        <v>11822</v>
      </c>
      <c r="M17" s="287">
        <v>11349</v>
      </c>
      <c r="N17" s="287">
        <v>57</v>
      </c>
      <c r="O17" s="288">
        <v>406</v>
      </c>
      <c r="P17" s="287">
        <v>10</v>
      </c>
    </row>
    <row r="18" spans="1:16" ht="12" customHeight="1">
      <c r="A18" s="284">
        <v>7</v>
      </c>
      <c r="B18" s="285">
        <v>39470</v>
      </c>
      <c r="C18" s="286">
        <v>11431</v>
      </c>
      <c r="D18" s="286">
        <v>28025</v>
      </c>
      <c r="E18" s="286">
        <v>14</v>
      </c>
      <c r="F18" s="274">
        <v>3311</v>
      </c>
      <c r="G18" s="275">
        <v>2682</v>
      </c>
      <c r="H18" s="275">
        <v>576</v>
      </c>
      <c r="I18" s="275">
        <v>53</v>
      </c>
      <c r="J18" s="259"/>
      <c r="K18" s="284">
        <v>7</v>
      </c>
      <c r="L18" s="285">
        <v>15803</v>
      </c>
      <c r="M18" s="287">
        <v>15348</v>
      </c>
      <c r="N18" s="287">
        <v>53</v>
      </c>
      <c r="O18" s="288">
        <v>389</v>
      </c>
      <c r="P18" s="287">
        <v>13</v>
      </c>
    </row>
    <row r="19" spans="1:16" ht="12" customHeight="1">
      <c r="A19" s="284">
        <v>8</v>
      </c>
      <c r="B19" s="285">
        <v>41592</v>
      </c>
      <c r="C19" s="286">
        <v>12515</v>
      </c>
      <c r="D19" s="286">
        <v>29065</v>
      </c>
      <c r="E19" s="286">
        <v>12</v>
      </c>
      <c r="F19" s="274">
        <v>3450</v>
      </c>
      <c r="G19" s="275">
        <v>2861</v>
      </c>
      <c r="H19" s="275">
        <v>533</v>
      </c>
      <c r="I19" s="275">
        <v>56</v>
      </c>
      <c r="J19" s="259"/>
      <c r="K19" s="284">
        <v>8</v>
      </c>
      <c r="L19" s="285">
        <v>17299</v>
      </c>
      <c r="M19" s="287">
        <v>16836</v>
      </c>
      <c r="N19" s="287">
        <v>64</v>
      </c>
      <c r="O19" s="287">
        <v>390</v>
      </c>
      <c r="P19" s="287">
        <v>9</v>
      </c>
    </row>
    <row r="20" spans="1:16" ht="12" customHeight="1">
      <c r="A20" s="284">
        <v>9</v>
      </c>
      <c r="B20" s="285">
        <v>38707</v>
      </c>
      <c r="C20" s="286">
        <v>10915</v>
      </c>
      <c r="D20" s="286">
        <v>27781</v>
      </c>
      <c r="E20" s="258">
        <v>11</v>
      </c>
      <c r="F20" s="274">
        <v>3057</v>
      </c>
      <c r="G20" s="275">
        <v>2447</v>
      </c>
      <c r="H20" s="275">
        <v>559</v>
      </c>
      <c r="I20" s="275">
        <v>51</v>
      </c>
      <c r="J20" s="259"/>
      <c r="K20" s="284">
        <v>9</v>
      </c>
      <c r="L20" s="285">
        <v>12493</v>
      </c>
      <c r="M20" s="287">
        <v>12037</v>
      </c>
      <c r="N20" s="287">
        <v>63</v>
      </c>
      <c r="O20" s="287">
        <v>388</v>
      </c>
      <c r="P20" s="289">
        <v>5</v>
      </c>
    </row>
    <row r="21" spans="1:16" ht="12" customHeight="1">
      <c r="A21" s="284">
        <v>10</v>
      </c>
      <c r="B21" s="285">
        <v>44630</v>
      </c>
      <c r="C21" s="286">
        <v>12408</v>
      </c>
      <c r="D21" s="286">
        <v>32209</v>
      </c>
      <c r="E21" s="258">
        <v>13</v>
      </c>
      <c r="F21" s="274">
        <v>3190</v>
      </c>
      <c r="G21" s="275">
        <v>2608</v>
      </c>
      <c r="H21" s="275">
        <v>529</v>
      </c>
      <c r="I21" s="275">
        <v>53</v>
      </c>
      <c r="J21" s="259"/>
      <c r="K21" s="284">
        <v>10</v>
      </c>
      <c r="L21" s="285">
        <v>15628</v>
      </c>
      <c r="M21" s="287">
        <v>15207</v>
      </c>
      <c r="N21" s="287">
        <v>57</v>
      </c>
      <c r="O21" s="287">
        <v>355</v>
      </c>
      <c r="P21" s="289">
        <v>9</v>
      </c>
    </row>
    <row r="22" spans="1:17" ht="12" customHeight="1">
      <c r="A22" s="284">
        <v>11</v>
      </c>
      <c r="B22" s="285">
        <v>36493</v>
      </c>
      <c r="C22" s="286">
        <v>12072</v>
      </c>
      <c r="D22" s="286">
        <v>24408</v>
      </c>
      <c r="E22" s="286">
        <v>13</v>
      </c>
      <c r="F22" s="274">
        <v>3130</v>
      </c>
      <c r="G22" s="275">
        <v>2551</v>
      </c>
      <c r="H22" s="275">
        <v>524</v>
      </c>
      <c r="I22" s="275">
        <v>55</v>
      </c>
      <c r="J22" s="259"/>
      <c r="K22" s="284">
        <v>11</v>
      </c>
      <c r="L22" s="285">
        <v>13516</v>
      </c>
      <c r="M22" s="287">
        <v>13055</v>
      </c>
      <c r="N22" s="287">
        <v>58</v>
      </c>
      <c r="O22" s="287">
        <v>393</v>
      </c>
      <c r="P22" s="289">
        <v>10</v>
      </c>
      <c r="Q22" s="2"/>
    </row>
    <row r="23" spans="1:16" ht="12" customHeight="1">
      <c r="A23" s="284">
        <v>12</v>
      </c>
      <c r="B23" s="285">
        <v>38245</v>
      </c>
      <c r="C23" s="286">
        <v>11721</v>
      </c>
      <c r="D23" s="286">
        <v>26512</v>
      </c>
      <c r="E23" s="286">
        <v>12</v>
      </c>
      <c r="F23" s="274">
        <v>3515</v>
      </c>
      <c r="G23" s="275">
        <v>2910</v>
      </c>
      <c r="H23" s="275">
        <v>523</v>
      </c>
      <c r="I23" s="275">
        <v>82</v>
      </c>
      <c r="J23" s="259"/>
      <c r="K23" s="284">
        <v>12</v>
      </c>
      <c r="L23" s="285">
        <v>13146</v>
      </c>
      <c r="M23" s="287">
        <v>12641</v>
      </c>
      <c r="N23" s="287">
        <v>59</v>
      </c>
      <c r="O23" s="287">
        <v>436</v>
      </c>
      <c r="P23" s="289">
        <v>10</v>
      </c>
    </row>
    <row r="24" spans="1:16" ht="12" customHeight="1">
      <c r="A24" s="290">
        <f>A15+1</f>
        <v>30</v>
      </c>
      <c r="B24" s="285">
        <v>35012</v>
      </c>
      <c r="C24" s="286">
        <v>10153</v>
      </c>
      <c r="D24" s="286">
        <v>24843</v>
      </c>
      <c r="E24" s="286">
        <v>16</v>
      </c>
      <c r="F24" s="274">
        <v>3197</v>
      </c>
      <c r="G24" s="275">
        <v>2389</v>
      </c>
      <c r="H24" s="275">
        <v>725</v>
      </c>
      <c r="I24" s="275">
        <v>83</v>
      </c>
      <c r="J24" s="259"/>
      <c r="K24" s="290">
        <f>K15+1</f>
        <v>30</v>
      </c>
      <c r="L24" s="285">
        <v>12112</v>
      </c>
      <c r="M24" s="287">
        <v>11652</v>
      </c>
      <c r="N24" s="287">
        <v>58</v>
      </c>
      <c r="O24" s="287">
        <v>398</v>
      </c>
      <c r="P24" s="287">
        <v>4</v>
      </c>
    </row>
    <row r="25" spans="1:16" ht="12" customHeight="1">
      <c r="A25" s="284">
        <v>2</v>
      </c>
      <c r="B25" s="285">
        <v>38892</v>
      </c>
      <c r="C25" s="286">
        <v>11693</v>
      </c>
      <c r="D25" s="286">
        <v>27185</v>
      </c>
      <c r="E25" s="286">
        <v>14</v>
      </c>
      <c r="F25" s="274">
        <v>3141</v>
      </c>
      <c r="G25" s="275">
        <v>2278</v>
      </c>
      <c r="H25" s="275">
        <v>787</v>
      </c>
      <c r="I25" s="275">
        <v>76</v>
      </c>
      <c r="J25" s="259"/>
      <c r="K25" s="284">
        <v>2</v>
      </c>
      <c r="L25" s="285">
        <v>11242</v>
      </c>
      <c r="M25" s="287">
        <v>10759</v>
      </c>
      <c r="N25" s="287">
        <v>49</v>
      </c>
      <c r="O25" s="287">
        <v>425</v>
      </c>
      <c r="P25" s="287">
        <v>9</v>
      </c>
    </row>
    <row r="26" spans="1:16" ht="12" customHeight="1">
      <c r="A26" s="284">
        <v>3</v>
      </c>
      <c r="B26" s="285">
        <v>48728</v>
      </c>
      <c r="C26" s="286">
        <v>14408</v>
      </c>
      <c r="D26" s="286">
        <v>34312</v>
      </c>
      <c r="E26" s="286">
        <v>8</v>
      </c>
      <c r="F26" s="274">
        <v>3897</v>
      </c>
      <c r="G26" s="275">
        <v>2884</v>
      </c>
      <c r="H26" s="275">
        <v>922</v>
      </c>
      <c r="I26" s="275">
        <v>91</v>
      </c>
      <c r="J26" s="259"/>
      <c r="K26" s="284">
        <v>3</v>
      </c>
      <c r="L26" s="285">
        <v>12739</v>
      </c>
      <c r="M26" s="287">
        <v>12172</v>
      </c>
      <c r="N26" s="287">
        <v>55</v>
      </c>
      <c r="O26" s="287">
        <v>493</v>
      </c>
      <c r="P26" s="287">
        <v>19</v>
      </c>
    </row>
    <row r="27" spans="1:16" ht="3.75" customHeight="1" thickBot="1">
      <c r="A27" s="267"/>
      <c r="B27" s="261"/>
      <c r="C27" s="268"/>
      <c r="D27" s="268"/>
      <c r="E27" s="269"/>
      <c r="F27" s="291"/>
      <c r="G27" s="292"/>
      <c r="H27" s="292"/>
      <c r="I27" s="292"/>
      <c r="J27" s="259"/>
      <c r="K27" s="267"/>
      <c r="L27" s="255"/>
      <c r="M27" s="293"/>
      <c r="N27" s="293"/>
      <c r="O27" s="294"/>
      <c r="P27" s="293"/>
    </row>
    <row r="28" spans="1:16" ht="30.75" customHeight="1">
      <c r="A28" s="349" t="s">
        <v>45</v>
      </c>
      <c r="B28" s="356" t="s">
        <v>246</v>
      </c>
      <c r="C28" s="357"/>
      <c r="D28" s="357"/>
      <c r="E28" s="354"/>
      <c r="F28" s="361" t="s">
        <v>247</v>
      </c>
      <c r="G28" s="362"/>
      <c r="H28" s="362"/>
      <c r="I28" s="362"/>
      <c r="J28" s="295"/>
      <c r="K28" s="354" t="s">
        <v>45</v>
      </c>
      <c r="L28" s="358" t="s">
        <v>248</v>
      </c>
      <c r="M28" s="359"/>
      <c r="N28" s="359"/>
      <c r="O28" s="359"/>
      <c r="P28" s="359"/>
    </row>
    <row r="29" spans="1:17" ht="18" customHeight="1">
      <c r="A29" s="350"/>
      <c r="B29" s="250" t="s">
        <v>46</v>
      </c>
      <c r="C29" s="320" t="s">
        <v>47</v>
      </c>
      <c r="D29" s="296" t="s">
        <v>55</v>
      </c>
      <c r="E29" s="252" t="s">
        <v>51</v>
      </c>
      <c r="F29" s="250" t="s">
        <v>46</v>
      </c>
      <c r="G29" s="320" t="s">
        <v>57</v>
      </c>
      <c r="H29" s="252" t="s">
        <v>58</v>
      </c>
      <c r="I29" s="252" t="s">
        <v>54</v>
      </c>
      <c r="J29" s="295"/>
      <c r="K29" s="355"/>
      <c r="L29" s="250" t="s">
        <v>56</v>
      </c>
      <c r="M29" s="320" t="s">
        <v>49</v>
      </c>
      <c r="N29" s="320" t="s">
        <v>249</v>
      </c>
      <c r="O29" s="297" t="s">
        <v>55</v>
      </c>
      <c r="P29" s="298" t="s">
        <v>51</v>
      </c>
      <c r="Q29" s="99"/>
    </row>
    <row r="30" spans="1:17" ht="13.5" customHeight="1">
      <c r="A30" s="254">
        <f>A6</f>
        <v>25</v>
      </c>
      <c r="B30" s="255">
        <v>112246</v>
      </c>
      <c r="C30" s="256">
        <v>104150</v>
      </c>
      <c r="D30" s="256">
        <v>8070</v>
      </c>
      <c r="E30" s="256">
        <v>26</v>
      </c>
      <c r="F30" s="255">
        <v>20423</v>
      </c>
      <c r="G30" s="256">
        <v>7497</v>
      </c>
      <c r="H30" s="256">
        <v>668</v>
      </c>
      <c r="I30" s="258">
        <v>12258</v>
      </c>
      <c r="J30" s="295"/>
      <c r="K30" s="254">
        <f>K6</f>
        <v>25</v>
      </c>
      <c r="L30" s="256">
        <v>55710</v>
      </c>
      <c r="M30" s="256">
        <v>53914</v>
      </c>
      <c r="N30" s="256">
        <v>316</v>
      </c>
      <c r="O30" s="256">
        <v>1400</v>
      </c>
      <c r="P30" s="256">
        <v>80</v>
      </c>
      <c r="Q30" s="100"/>
    </row>
    <row r="31" spans="1:17" ht="13.5" customHeight="1">
      <c r="A31" s="260">
        <f>A30+1</f>
        <v>26</v>
      </c>
      <c r="B31" s="255">
        <v>109818</v>
      </c>
      <c r="C31" s="256">
        <v>101152</v>
      </c>
      <c r="D31" s="256">
        <v>8591</v>
      </c>
      <c r="E31" s="256">
        <v>75</v>
      </c>
      <c r="F31" s="255">
        <v>46326</v>
      </c>
      <c r="G31" s="256">
        <v>8326</v>
      </c>
      <c r="H31" s="256">
        <v>741</v>
      </c>
      <c r="I31" s="258">
        <v>37259</v>
      </c>
      <c r="J31" s="295"/>
      <c r="K31" s="260">
        <f>K30+1</f>
        <v>26</v>
      </c>
      <c r="L31" s="256">
        <v>53936</v>
      </c>
      <c r="M31" s="256">
        <v>52133</v>
      </c>
      <c r="N31" s="256">
        <v>285</v>
      </c>
      <c r="O31" s="256">
        <v>1442</v>
      </c>
      <c r="P31" s="256">
        <v>76</v>
      </c>
      <c r="Q31" s="100"/>
    </row>
    <row r="32" spans="1:17" ht="13.5" customHeight="1">
      <c r="A32" s="260">
        <f>A31+1</f>
        <v>27</v>
      </c>
      <c r="B32" s="255">
        <v>92466</v>
      </c>
      <c r="C32" s="256">
        <v>80205</v>
      </c>
      <c r="D32" s="256">
        <v>12019</v>
      </c>
      <c r="E32" s="256">
        <v>242</v>
      </c>
      <c r="F32" s="255">
        <v>44294</v>
      </c>
      <c r="G32" s="256">
        <v>8637</v>
      </c>
      <c r="H32" s="256">
        <v>823</v>
      </c>
      <c r="I32" s="256">
        <v>34834</v>
      </c>
      <c r="J32" s="295"/>
      <c r="K32" s="260">
        <f>K31+1</f>
        <v>27</v>
      </c>
      <c r="L32" s="256">
        <v>55779</v>
      </c>
      <c r="M32" s="256">
        <v>53572</v>
      </c>
      <c r="N32" s="256">
        <v>299</v>
      </c>
      <c r="O32" s="256">
        <v>1768</v>
      </c>
      <c r="P32" s="256">
        <v>140</v>
      </c>
      <c r="Q32" s="100"/>
    </row>
    <row r="33" spans="1:17" ht="13.5" customHeight="1">
      <c r="A33" s="260">
        <f>A32+1</f>
        <v>28</v>
      </c>
      <c r="B33" s="255">
        <v>104738</v>
      </c>
      <c r="C33" s="256">
        <v>96864</v>
      </c>
      <c r="D33" s="256">
        <v>7824</v>
      </c>
      <c r="E33" s="256">
        <v>50</v>
      </c>
      <c r="F33" s="255">
        <v>42033</v>
      </c>
      <c r="G33" s="256">
        <v>7829</v>
      </c>
      <c r="H33" s="256">
        <v>893</v>
      </c>
      <c r="I33" s="256">
        <v>33311</v>
      </c>
      <c r="J33" s="295"/>
      <c r="K33" s="260">
        <f>K32+1</f>
        <v>28</v>
      </c>
      <c r="L33" s="256">
        <v>57104</v>
      </c>
      <c r="M33" s="256">
        <v>55284</v>
      </c>
      <c r="N33" s="256">
        <v>260</v>
      </c>
      <c r="O33" s="256">
        <v>1495</v>
      </c>
      <c r="P33" s="256">
        <v>65</v>
      </c>
      <c r="Q33" s="100"/>
    </row>
    <row r="34" spans="1:17" ht="13.5" customHeight="1">
      <c r="A34" s="264">
        <f>A33+1</f>
        <v>29</v>
      </c>
      <c r="B34" s="265">
        <v>114222</v>
      </c>
      <c r="C34" s="266">
        <v>105611</v>
      </c>
      <c r="D34" s="266">
        <v>8512</v>
      </c>
      <c r="E34" s="331">
        <v>99</v>
      </c>
      <c r="F34" s="299">
        <v>48263</v>
      </c>
      <c r="G34" s="266">
        <v>8250</v>
      </c>
      <c r="H34" s="266">
        <v>805</v>
      </c>
      <c r="I34" s="331">
        <v>39208</v>
      </c>
      <c r="J34" s="295"/>
      <c r="K34" s="264">
        <f>K33+1</f>
        <v>29</v>
      </c>
      <c r="L34" s="265">
        <v>56967</v>
      </c>
      <c r="M34" s="266">
        <v>55000</v>
      </c>
      <c r="N34" s="266">
        <v>244</v>
      </c>
      <c r="O34" s="266">
        <v>1683</v>
      </c>
      <c r="P34" s="266">
        <v>40</v>
      </c>
      <c r="Q34" s="93"/>
    </row>
    <row r="35" spans="1:17" ht="3.75" customHeight="1">
      <c r="A35" s="267"/>
      <c r="B35" s="255"/>
      <c r="C35" s="268"/>
      <c r="D35" s="268"/>
      <c r="E35" s="269"/>
      <c r="F35" s="255"/>
      <c r="G35" s="268"/>
      <c r="H35" s="268"/>
      <c r="I35" s="269"/>
      <c r="J35" s="295"/>
      <c r="K35" s="267"/>
      <c r="L35" s="255"/>
      <c r="M35" s="268"/>
      <c r="N35" s="268"/>
      <c r="O35" s="268"/>
      <c r="P35" s="268"/>
      <c r="Q35" s="101"/>
    </row>
    <row r="36" spans="1:17" ht="13.5" customHeight="1">
      <c r="A36" s="267" t="s">
        <v>52</v>
      </c>
      <c r="B36" s="272">
        <f aca="true" t="shared" si="2" ref="B36:I36">ROUND(B34/12,0)</f>
        <v>9519</v>
      </c>
      <c r="C36" s="273">
        <f t="shared" si="2"/>
        <v>8801</v>
      </c>
      <c r="D36" s="273">
        <f t="shared" si="2"/>
        <v>709</v>
      </c>
      <c r="E36" s="273">
        <f t="shared" si="2"/>
        <v>8</v>
      </c>
      <c r="F36" s="300">
        <f t="shared" si="2"/>
        <v>4022</v>
      </c>
      <c r="G36" s="273">
        <f t="shared" si="2"/>
        <v>688</v>
      </c>
      <c r="H36" s="273">
        <f t="shared" si="2"/>
        <v>67</v>
      </c>
      <c r="I36" s="273">
        <f t="shared" si="2"/>
        <v>3267</v>
      </c>
      <c r="J36" s="295"/>
      <c r="K36" s="267" t="s">
        <v>52</v>
      </c>
      <c r="L36" s="272">
        <f>ROUND(L34/12,0)</f>
        <v>4747</v>
      </c>
      <c r="M36" s="273">
        <f>ROUND(M34/12,0)</f>
        <v>4583</v>
      </c>
      <c r="N36" s="273">
        <f>ROUND(N34/12,0)</f>
        <v>20</v>
      </c>
      <c r="O36" s="273">
        <f>ROUND(O34/12,0)</f>
        <v>140</v>
      </c>
      <c r="P36" s="273">
        <f>ROUND(P34/12,0)</f>
        <v>3</v>
      </c>
      <c r="Q36" s="102"/>
    </row>
    <row r="37" spans="1:17" ht="13.5" customHeight="1">
      <c r="A37" s="267" t="s">
        <v>53</v>
      </c>
      <c r="B37" s="272">
        <f aca="true" t="shared" si="3" ref="B37:I37">ROUND(B34/365,0)</f>
        <v>313</v>
      </c>
      <c r="C37" s="273">
        <f t="shared" si="3"/>
        <v>289</v>
      </c>
      <c r="D37" s="273">
        <f t="shared" si="3"/>
        <v>23</v>
      </c>
      <c r="E37" s="273">
        <f t="shared" si="3"/>
        <v>0</v>
      </c>
      <c r="F37" s="300">
        <f t="shared" si="3"/>
        <v>132</v>
      </c>
      <c r="G37" s="273">
        <f t="shared" si="3"/>
        <v>23</v>
      </c>
      <c r="H37" s="273">
        <f t="shared" si="3"/>
        <v>2</v>
      </c>
      <c r="I37" s="273">
        <f t="shared" si="3"/>
        <v>107</v>
      </c>
      <c r="J37" s="295"/>
      <c r="K37" s="267" t="s">
        <v>53</v>
      </c>
      <c r="L37" s="272">
        <f>ROUND(L34/365,0)</f>
        <v>156</v>
      </c>
      <c r="M37" s="273">
        <f>ROUND(M34/365,0)</f>
        <v>151</v>
      </c>
      <c r="N37" s="273">
        <f>ROUND(N34/365,0)</f>
        <v>1</v>
      </c>
      <c r="O37" s="273">
        <f>ROUND(O34/365,0)</f>
        <v>5</v>
      </c>
      <c r="P37" s="273">
        <f>ROUND(P34/365,0)</f>
        <v>0</v>
      </c>
      <c r="Q37" s="102"/>
    </row>
    <row r="38" spans="1:17" ht="3.75" customHeight="1">
      <c r="A38" s="320"/>
      <c r="B38" s="261"/>
      <c r="C38" s="268"/>
      <c r="D38" s="268"/>
      <c r="E38" s="268"/>
      <c r="F38" s="301"/>
      <c r="G38" s="268"/>
      <c r="H38" s="268"/>
      <c r="I38" s="268"/>
      <c r="J38" s="295"/>
      <c r="K38" s="320"/>
      <c r="L38" s="261"/>
      <c r="M38" s="293"/>
      <c r="N38" s="302"/>
      <c r="O38" s="293"/>
      <c r="P38" s="303"/>
      <c r="Q38" s="101"/>
    </row>
    <row r="39" spans="1:17" ht="12" customHeight="1">
      <c r="A39" s="277">
        <f>A34</f>
        <v>29</v>
      </c>
      <c r="B39" s="278">
        <v>8330</v>
      </c>
      <c r="C39" s="279">
        <v>7648</v>
      </c>
      <c r="D39" s="279">
        <v>682</v>
      </c>
      <c r="E39" s="279">
        <v>0</v>
      </c>
      <c r="F39" s="278">
        <v>3847</v>
      </c>
      <c r="G39" s="279">
        <v>702</v>
      </c>
      <c r="H39" s="281">
        <v>94</v>
      </c>
      <c r="I39" s="304">
        <v>3051</v>
      </c>
      <c r="J39" s="295"/>
      <c r="K39" s="277">
        <f>K34</f>
        <v>29</v>
      </c>
      <c r="L39" s="278">
        <v>4010</v>
      </c>
      <c r="M39" s="282">
        <v>3855</v>
      </c>
      <c r="N39" s="287">
        <v>18</v>
      </c>
      <c r="O39" s="283">
        <v>136</v>
      </c>
      <c r="P39" s="282">
        <v>1</v>
      </c>
      <c r="Q39" s="104"/>
    </row>
    <row r="40" spans="1:17" ht="12" customHeight="1">
      <c r="A40" s="284">
        <v>5</v>
      </c>
      <c r="B40" s="285">
        <v>9677</v>
      </c>
      <c r="C40" s="286">
        <v>9074</v>
      </c>
      <c r="D40" s="286">
        <v>603</v>
      </c>
      <c r="E40" s="286">
        <v>0</v>
      </c>
      <c r="F40" s="285">
        <v>3843</v>
      </c>
      <c r="G40" s="286">
        <v>678</v>
      </c>
      <c r="H40" s="275">
        <v>48</v>
      </c>
      <c r="I40" s="305">
        <v>3117</v>
      </c>
      <c r="J40" s="295"/>
      <c r="K40" s="284">
        <v>5</v>
      </c>
      <c r="L40" s="285">
        <v>5172</v>
      </c>
      <c r="M40" s="287">
        <v>5033</v>
      </c>
      <c r="N40" s="287">
        <v>20</v>
      </c>
      <c r="O40" s="288">
        <v>117</v>
      </c>
      <c r="P40" s="287">
        <v>2</v>
      </c>
      <c r="Q40" s="104"/>
    </row>
    <row r="41" spans="1:17" ht="12" customHeight="1">
      <c r="A41" s="284">
        <v>6</v>
      </c>
      <c r="B41" s="285">
        <v>8824</v>
      </c>
      <c r="C41" s="286">
        <v>8072</v>
      </c>
      <c r="D41" s="286">
        <v>750</v>
      </c>
      <c r="E41" s="286">
        <v>2</v>
      </c>
      <c r="F41" s="285">
        <v>4039</v>
      </c>
      <c r="G41" s="286">
        <v>528</v>
      </c>
      <c r="H41" s="275">
        <v>59</v>
      </c>
      <c r="I41" s="305">
        <v>3452</v>
      </c>
      <c r="J41" s="295"/>
      <c r="K41" s="284">
        <v>6</v>
      </c>
      <c r="L41" s="285">
        <v>4160</v>
      </c>
      <c r="M41" s="287">
        <v>3994</v>
      </c>
      <c r="N41" s="287">
        <v>20</v>
      </c>
      <c r="O41" s="288">
        <v>142</v>
      </c>
      <c r="P41" s="287">
        <v>4</v>
      </c>
      <c r="Q41" s="104"/>
    </row>
    <row r="42" spans="1:17" ht="12" customHeight="1">
      <c r="A42" s="284">
        <v>7</v>
      </c>
      <c r="B42" s="285">
        <v>10256</v>
      </c>
      <c r="C42" s="286">
        <v>9569</v>
      </c>
      <c r="D42" s="286">
        <v>669</v>
      </c>
      <c r="E42" s="286">
        <v>18</v>
      </c>
      <c r="F42" s="285">
        <v>4040</v>
      </c>
      <c r="G42" s="286">
        <v>781</v>
      </c>
      <c r="H42" s="275">
        <v>78</v>
      </c>
      <c r="I42" s="305">
        <v>3181</v>
      </c>
      <c r="J42" s="295"/>
      <c r="K42" s="284">
        <v>7</v>
      </c>
      <c r="L42" s="285">
        <v>5565</v>
      </c>
      <c r="M42" s="287">
        <v>5400</v>
      </c>
      <c r="N42" s="287">
        <v>23</v>
      </c>
      <c r="O42" s="288">
        <v>137</v>
      </c>
      <c r="P42" s="303">
        <v>5</v>
      </c>
      <c r="Q42" s="104"/>
    </row>
    <row r="43" spans="1:17" ht="12" customHeight="1">
      <c r="A43" s="284">
        <v>8</v>
      </c>
      <c r="B43" s="285">
        <v>11106</v>
      </c>
      <c r="C43" s="286">
        <v>10492</v>
      </c>
      <c r="D43" s="286">
        <v>607</v>
      </c>
      <c r="E43" s="305">
        <v>7</v>
      </c>
      <c r="F43" s="285">
        <v>3984</v>
      </c>
      <c r="G43" s="286">
        <v>723</v>
      </c>
      <c r="H43" s="286">
        <v>55</v>
      </c>
      <c r="I43" s="305">
        <v>3206</v>
      </c>
      <c r="J43" s="306"/>
      <c r="K43" s="284">
        <v>8</v>
      </c>
      <c r="L43" s="285">
        <v>6087</v>
      </c>
      <c r="M43" s="287">
        <v>5924</v>
      </c>
      <c r="N43" s="289">
        <v>23</v>
      </c>
      <c r="O43" s="287">
        <v>137</v>
      </c>
      <c r="P43" s="303">
        <v>3</v>
      </c>
      <c r="Q43" s="104"/>
    </row>
    <row r="44" spans="1:17" ht="12" customHeight="1">
      <c r="A44" s="284">
        <v>9</v>
      </c>
      <c r="B44" s="285">
        <v>8567</v>
      </c>
      <c r="C44" s="286">
        <v>7795</v>
      </c>
      <c r="D44" s="286">
        <v>760</v>
      </c>
      <c r="E44" s="286">
        <v>12</v>
      </c>
      <c r="F44" s="285">
        <v>4197</v>
      </c>
      <c r="G44" s="286">
        <v>696</v>
      </c>
      <c r="H44" s="286">
        <v>74</v>
      </c>
      <c r="I44" s="305">
        <v>3427</v>
      </c>
      <c r="J44" s="306"/>
      <c r="K44" s="284">
        <v>9</v>
      </c>
      <c r="L44" s="285">
        <v>4396</v>
      </c>
      <c r="M44" s="289">
        <v>4236</v>
      </c>
      <c r="N44" s="289">
        <v>22</v>
      </c>
      <c r="O44" s="287">
        <v>136</v>
      </c>
      <c r="P44" s="303">
        <v>2</v>
      </c>
      <c r="Q44" s="104"/>
    </row>
    <row r="45" spans="1:17" ht="12" customHeight="1">
      <c r="A45" s="284">
        <v>10</v>
      </c>
      <c r="B45" s="285">
        <v>9613</v>
      </c>
      <c r="C45" s="286">
        <v>8905</v>
      </c>
      <c r="D45" s="286">
        <v>698</v>
      </c>
      <c r="E45" s="286">
        <v>10</v>
      </c>
      <c r="F45" s="285">
        <v>4328</v>
      </c>
      <c r="G45" s="286">
        <v>824</v>
      </c>
      <c r="H45" s="286">
        <v>102</v>
      </c>
      <c r="I45" s="305">
        <v>3402</v>
      </c>
      <c r="J45" s="306"/>
      <c r="K45" s="284">
        <v>10</v>
      </c>
      <c r="L45" s="285">
        <v>5499</v>
      </c>
      <c r="M45" s="289">
        <v>5351</v>
      </c>
      <c r="N45" s="289">
        <v>20</v>
      </c>
      <c r="O45" s="287">
        <v>125</v>
      </c>
      <c r="P45" s="303">
        <v>3</v>
      </c>
      <c r="Q45" s="104"/>
    </row>
    <row r="46" spans="1:17" ht="12" customHeight="1">
      <c r="A46" s="284">
        <v>11</v>
      </c>
      <c r="B46" s="285">
        <v>8396</v>
      </c>
      <c r="C46" s="286">
        <v>7627</v>
      </c>
      <c r="D46" s="286">
        <v>761</v>
      </c>
      <c r="E46" s="286">
        <v>8</v>
      </c>
      <c r="F46" s="285">
        <v>4261</v>
      </c>
      <c r="G46" s="286">
        <v>780</v>
      </c>
      <c r="H46" s="286">
        <v>80</v>
      </c>
      <c r="I46" s="305">
        <v>3401</v>
      </c>
      <c r="J46" s="306"/>
      <c r="K46" s="284">
        <v>11</v>
      </c>
      <c r="L46" s="285">
        <v>4755</v>
      </c>
      <c r="M46" s="289">
        <v>4593</v>
      </c>
      <c r="N46" s="289">
        <v>20</v>
      </c>
      <c r="O46" s="287">
        <v>138</v>
      </c>
      <c r="P46" s="303">
        <v>4</v>
      </c>
      <c r="Q46" s="104"/>
    </row>
    <row r="47" spans="1:17" ht="12" customHeight="1">
      <c r="A47" s="284">
        <v>12</v>
      </c>
      <c r="B47" s="285">
        <v>11785</v>
      </c>
      <c r="C47" s="286">
        <v>10971</v>
      </c>
      <c r="D47" s="286">
        <v>801</v>
      </c>
      <c r="E47" s="286">
        <v>13</v>
      </c>
      <c r="F47" s="285">
        <v>4140</v>
      </c>
      <c r="G47" s="286">
        <v>664</v>
      </c>
      <c r="H47" s="286">
        <v>60</v>
      </c>
      <c r="I47" s="305">
        <v>3416</v>
      </c>
      <c r="J47" s="306"/>
      <c r="K47" s="284">
        <v>12</v>
      </c>
      <c r="L47" s="285">
        <v>4625</v>
      </c>
      <c r="M47" s="289">
        <v>4447</v>
      </c>
      <c r="N47" s="289">
        <v>21</v>
      </c>
      <c r="O47" s="287">
        <v>153</v>
      </c>
      <c r="P47" s="303">
        <v>4</v>
      </c>
      <c r="Q47" s="104"/>
    </row>
    <row r="48" spans="1:16" ht="12" customHeight="1">
      <c r="A48" s="290">
        <f>A39+1</f>
        <v>30</v>
      </c>
      <c r="B48" s="285">
        <v>9502</v>
      </c>
      <c r="C48" s="286">
        <v>8822</v>
      </c>
      <c r="D48" s="286">
        <v>669</v>
      </c>
      <c r="E48" s="286">
        <v>11</v>
      </c>
      <c r="F48" s="285">
        <v>3747</v>
      </c>
      <c r="G48" s="286">
        <v>719</v>
      </c>
      <c r="H48" s="286">
        <v>30</v>
      </c>
      <c r="I48" s="305">
        <v>2998</v>
      </c>
      <c r="J48" s="306"/>
      <c r="K48" s="290">
        <f>K39+1</f>
        <v>30</v>
      </c>
      <c r="L48" s="285">
        <v>4261</v>
      </c>
      <c r="M48" s="287">
        <v>4099</v>
      </c>
      <c r="N48" s="287">
        <v>21</v>
      </c>
      <c r="O48" s="287">
        <v>139</v>
      </c>
      <c r="P48" s="303">
        <v>2</v>
      </c>
    </row>
    <row r="49" spans="1:16" ht="12" customHeight="1">
      <c r="A49" s="284">
        <v>2</v>
      </c>
      <c r="B49" s="285">
        <v>8660</v>
      </c>
      <c r="C49" s="286">
        <v>7965</v>
      </c>
      <c r="D49" s="286">
        <v>685</v>
      </c>
      <c r="E49" s="286">
        <v>10</v>
      </c>
      <c r="F49" s="285">
        <v>3746</v>
      </c>
      <c r="G49" s="286">
        <v>514</v>
      </c>
      <c r="H49" s="286">
        <v>73</v>
      </c>
      <c r="I49" s="305">
        <v>3159</v>
      </c>
      <c r="J49" s="306"/>
      <c r="K49" s="284">
        <v>2</v>
      </c>
      <c r="L49" s="285">
        <v>3955</v>
      </c>
      <c r="M49" s="287">
        <v>3785</v>
      </c>
      <c r="N49" s="287">
        <v>17</v>
      </c>
      <c r="O49" s="287">
        <v>150</v>
      </c>
      <c r="P49" s="303">
        <v>3</v>
      </c>
    </row>
    <row r="50" spans="1:16" s="16" customFormat="1" ht="12" customHeight="1">
      <c r="A50" s="284">
        <v>3</v>
      </c>
      <c r="B50" s="285">
        <v>9506</v>
      </c>
      <c r="C50" s="286">
        <v>8671</v>
      </c>
      <c r="D50" s="286">
        <v>827</v>
      </c>
      <c r="E50" s="286">
        <v>8</v>
      </c>
      <c r="F50" s="285">
        <v>4091</v>
      </c>
      <c r="G50" s="286">
        <v>641</v>
      </c>
      <c r="H50" s="286">
        <v>52</v>
      </c>
      <c r="I50" s="305">
        <v>3398</v>
      </c>
      <c r="J50" s="306"/>
      <c r="K50" s="284">
        <v>3</v>
      </c>
      <c r="L50" s="285">
        <v>4482</v>
      </c>
      <c r="M50" s="287">
        <v>4283</v>
      </c>
      <c r="N50" s="287">
        <v>19</v>
      </c>
      <c r="O50" s="287">
        <v>173</v>
      </c>
      <c r="P50" s="303">
        <v>7</v>
      </c>
    </row>
    <row r="51" spans="1:16" ht="3.75" customHeight="1" thickBot="1">
      <c r="A51" s="267"/>
      <c r="B51" s="261"/>
      <c r="C51" s="268"/>
      <c r="D51" s="268"/>
      <c r="E51" s="269"/>
      <c r="F51" s="261"/>
      <c r="G51" s="268"/>
      <c r="H51" s="268"/>
      <c r="I51" s="305"/>
      <c r="J51" s="259"/>
      <c r="K51" s="307"/>
      <c r="L51" s="308"/>
      <c r="M51" s="309"/>
      <c r="N51" s="309"/>
      <c r="O51" s="310"/>
      <c r="P51" s="309"/>
    </row>
    <row r="52" spans="1:16" ht="30.75" customHeight="1">
      <c r="A52" s="349" t="s">
        <v>45</v>
      </c>
      <c r="B52" s="351" t="s">
        <v>250</v>
      </c>
      <c r="C52" s="352"/>
      <c r="D52" s="352"/>
      <c r="E52" s="353"/>
      <c r="F52" s="356"/>
      <c r="G52" s="357"/>
      <c r="H52" s="357"/>
      <c r="I52" s="357"/>
      <c r="J52" s="295"/>
      <c r="K52" s="354" t="s">
        <v>45</v>
      </c>
      <c r="L52" s="358" t="s">
        <v>209</v>
      </c>
      <c r="M52" s="359"/>
      <c r="N52" s="359"/>
      <c r="O52" s="359"/>
      <c r="P52" s="360"/>
    </row>
    <row r="53" spans="1:16" ht="18" customHeight="1">
      <c r="A53" s="350"/>
      <c r="B53" s="250" t="s">
        <v>46</v>
      </c>
      <c r="C53" s="311" t="s">
        <v>47</v>
      </c>
      <c r="D53" s="312" t="s">
        <v>55</v>
      </c>
      <c r="E53" s="252" t="s">
        <v>51</v>
      </c>
      <c r="F53" s="250"/>
      <c r="G53" s="320"/>
      <c r="H53" s="252"/>
      <c r="I53" s="252"/>
      <c r="J53" s="295"/>
      <c r="K53" s="355"/>
      <c r="L53" s="250" t="s">
        <v>56</v>
      </c>
      <c r="M53" s="320" t="s">
        <v>49</v>
      </c>
      <c r="N53" s="320"/>
      <c r="O53" s="297"/>
      <c r="P53" s="298"/>
    </row>
    <row r="54" spans="1:16" ht="13.5" customHeight="1">
      <c r="A54" s="254">
        <f>A30</f>
        <v>25</v>
      </c>
      <c r="B54" s="255">
        <v>362206</v>
      </c>
      <c r="C54" s="256">
        <v>362203</v>
      </c>
      <c r="D54" s="256">
        <v>3</v>
      </c>
      <c r="E54" s="258" t="s">
        <v>34</v>
      </c>
      <c r="F54" s="255"/>
      <c r="G54" s="256"/>
      <c r="H54" s="258"/>
      <c r="I54" s="258"/>
      <c r="J54" s="295"/>
      <c r="K54" s="254">
        <f>K30</f>
        <v>25</v>
      </c>
      <c r="L54" s="258">
        <v>38638</v>
      </c>
      <c r="M54" s="258">
        <v>38638</v>
      </c>
      <c r="N54" s="256"/>
      <c r="O54" s="258"/>
      <c r="P54" s="258"/>
    </row>
    <row r="55" spans="1:16" ht="13.5" customHeight="1">
      <c r="A55" s="260">
        <f>A54+1</f>
        <v>26</v>
      </c>
      <c r="B55" s="255">
        <v>85212</v>
      </c>
      <c r="C55" s="256">
        <v>85120</v>
      </c>
      <c r="D55" s="256">
        <v>92</v>
      </c>
      <c r="E55" s="258" t="s">
        <v>34</v>
      </c>
      <c r="F55" s="255"/>
      <c r="G55" s="256"/>
      <c r="H55" s="258"/>
      <c r="I55" s="258"/>
      <c r="J55" s="295"/>
      <c r="K55" s="260">
        <f>K54+1</f>
        <v>26</v>
      </c>
      <c r="L55" s="258">
        <v>106113</v>
      </c>
      <c r="M55" s="258">
        <v>106113</v>
      </c>
      <c r="N55" s="256"/>
      <c r="O55" s="256"/>
      <c r="P55" s="256"/>
    </row>
    <row r="56" spans="1:16" ht="13.5" customHeight="1">
      <c r="A56" s="260">
        <f>A55+1</f>
        <v>27</v>
      </c>
      <c r="B56" s="255">
        <v>137070</v>
      </c>
      <c r="C56" s="256">
        <v>137070</v>
      </c>
      <c r="D56" s="256">
        <v>0</v>
      </c>
      <c r="E56" s="258" t="s">
        <v>34</v>
      </c>
      <c r="F56" s="255"/>
      <c r="G56" s="256"/>
      <c r="H56" s="258"/>
      <c r="I56" s="258"/>
      <c r="J56" s="295"/>
      <c r="K56" s="260">
        <f>K55+1</f>
        <v>27</v>
      </c>
      <c r="L56" s="258">
        <v>133372</v>
      </c>
      <c r="M56" s="256">
        <v>133372</v>
      </c>
      <c r="N56" s="256"/>
      <c r="O56" s="256"/>
      <c r="P56" s="256"/>
    </row>
    <row r="57" spans="1:16" ht="13.5" customHeight="1">
      <c r="A57" s="260">
        <f>A56+1</f>
        <v>28</v>
      </c>
      <c r="B57" s="255">
        <v>183236</v>
      </c>
      <c r="C57" s="256">
        <v>183236</v>
      </c>
      <c r="D57" s="256">
        <v>0</v>
      </c>
      <c r="E57" s="258" t="s">
        <v>34</v>
      </c>
      <c r="F57" s="255"/>
      <c r="G57" s="256"/>
      <c r="H57" s="258"/>
      <c r="I57" s="258"/>
      <c r="J57" s="295"/>
      <c r="K57" s="260">
        <f>K56+1</f>
        <v>28</v>
      </c>
      <c r="L57" s="258">
        <v>148603</v>
      </c>
      <c r="M57" s="256">
        <v>148603</v>
      </c>
      <c r="N57" s="256"/>
      <c r="O57" s="256"/>
      <c r="P57" s="256"/>
    </row>
    <row r="58" spans="1:16" ht="13.5" customHeight="1">
      <c r="A58" s="264">
        <f>A57+1</f>
        <v>29</v>
      </c>
      <c r="B58" s="265">
        <v>182540</v>
      </c>
      <c r="C58" s="266">
        <v>182540</v>
      </c>
      <c r="D58" s="266">
        <v>0</v>
      </c>
      <c r="E58" s="334" t="s">
        <v>251</v>
      </c>
      <c r="F58" s="299"/>
      <c r="G58" s="266"/>
      <c r="H58" s="266"/>
      <c r="I58" s="258"/>
      <c r="J58" s="295"/>
      <c r="K58" s="264">
        <f>K57+1</f>
        <v>29</v>
      </c>
      <c r="L58" s="265">
        <v>154001</v>
      </c>
      <c r="M58" s="266">
        <v>154001</v>
      </c>
      <c r="N58" s="265"/>
      <c r="O58" s="265"/>
      <c r="P58" s="265"/>
    </row>
    <row r="59" spans="1:16" ht="3.75" customHeight="1">
      <c r="A59" s="267"/>
      <c r="B59" s="255"/>
      <c r="C59" s="268"/>
      <c r="D59" s="268"/>
      <c r="E59" s="269"/>
      <c r="F59" s="255"/>
      <c r="G59" s="268"/>
      <c r="H59" s="268"/>
      <c r="I59" s="269"/>
      <c r="J59" s="295"/>
      <c r="K59" s="267"/>
      <c r="L59" s="255"/>
      <c r="M59" s="268"/>
      <c r="N59" s="293"/>
      <c r="O59" s="294"/>
      <c r="P59" s="294"/>
    </row>
    <row r="60" spans="1:16" ht="13.5" customHeight="1">
      <c r="A60" s="267" t="s">
        <v>52</v>
      </c>
      <c r="B60" s="272">
        <f>ROUND(B58/12,0)</f>
        <v>15212</v>
      </c>
      <c r="C60" s="273">
        <f>ROUND(C58/12,0)</f>
        <v>15212</v>
      </c>
      <c r="D60" s="273">
        <f>ROUND(D58/12,0)</f>
        <v>0</v>
      </c>
      <c r="E60" s="273"/>
      <c r="F60" s="300"/>
      <c r="G60" s="273"/>
      <c r="H60" s="273"/>
      <c r="I60" s="273"/>
      <c r="J60" s="295"/>
      <c r="K60" s="267" t="s">
        <v>52</v>
      </c>
      <c r="L60" s="272">
        <f>ROUND(L58/12,0)</f>
        <v>12833</v>
      </c>
      <c r="M60" s="273">
        <f>ROUND(M58/12,0)</f>
        <v>12833</v>
      </c>
      <c r="N60" s="272"/>
      <c r="O60" s="272"/>
      <c r="P60" s="272"/>
    </row>
    <row r="61" spans="1:16" ht="13.5" customHeight="1">
      <c r="A61" s="267" t="s">
        <v>53</v>
      </c>
      <c r="B61" s="272">
        <f>ROUND(B58/365,0)</f>
        <v>500</v>
      </c>
      <c r="C61" s="273">
        <f>ROUND(C58/365,0)</f>
        <v>500</v>
      </c>
      <c r="D61" s="273">
        <f>ROUND(D58/365,0)</f>
        <v>0</v>
      </c>
      <c r="E61" s="273"/>
      <c r="F61" s="300"/>
      <c r="G61" s="273"/>
      <c r="H61" s="273"/>
      <c r="I61" s="273"/>
      <c r="J61" s="295"/>
      <c r="K61" s="267" t="s">
        <v>53</v>
      </c>
      <c r="L61" s="272">
        <f>ROUND(L58/365,0)</f>
        <v>422</v>
      </c>
      <c r="M61" s="273">
        <f>ROUND(M58/365,0)</f>
        <v>422</v>
      </c>
      <c r="N61" s="272"/>
      <c r="O61" s="272"/>
      <c r="P61" s="272"/>
    </row>
    <row r="62" spans="1:16" ht="3.75" customHeight="1">
      <c r="A62" s="320"/>
      <c r="B62" s="261"/>
      <c r="C62" s="268"/>
      <c r="D62" s="268"/>
      <c r="E62" s="268"/>
      <c r="F62" s="261"/>
      <c r="G62" s="268"/>
      <c r="H62" s="313"/>
      <c r="I62" s="313"/>
      <c r="J62" s="295"/>
      <c r="K62" s="320"/>
      <c r="L62" s="261"/>
      <c r="M62" s="293"/>
      <c r="N62" s="302"/>
      <c r="O62" s="293"/>
      <c r="P62" s="303"/>
    </row>
    <row r="63" spans="1:16" ht="12.75" customHeight="1">
      <c r="A63" s="277">
        <f>A58</f>
        <v>29</v>
      </c>
      <c r="B63" s="278">
        <v>13539</v>
      </c>
      <c r="C63" s="314">
        <v>13539</v>
      </c>
      <c r="D63" s="315">
        <v>0</v>
      </c>
      <c r="E63" s="315"/>
      <c r="F63" s="278"/>
      <c r="G63" s="316"/>
      <c r="H63" s="258"/>
      <c r="I63" s="258"/>
      <c r="J63" s="295"/>
      <c r="K63" s="277">
        <f>K58</f>
        <v>29</v>
      </c>
      <c r="L63" s="278">
        <v>11989</v>
      </c>
      <c r="M63" s="314">
        <v>11989</v>
      </c>
      <c r="N63" s="287"/>
      <c r="O63" s="283"/>
      <c r="P63" s="282"/>
    </row>
    <row r="64" spans="1:16" ht="12.75" customHeight="1">
      <c r="A64" s="284">
        <v>5</v>
      </c>
      <c r="B64" s="285">
        <v>13851</v>
      </c>
      <c r="C64" s="317">
        <v>13851</v>
      </c>
      <c r="D64" s="318">
        <v>0</v>
      </c>
      <c r="E64" s="318"/>
      <c r="F64" s="285"/>
      <c r="G64" s="319"/>
      <c r="H64" s="258"/>
      <c r="I64" s="258"/>
      <c r="J64" s="295"/>
      <c r="K64" s="284">
        <v>5</v>
      </c>
      <c r="L64" s="285">
        <v>12869</v>
      </c>
      <c r="M64" s="317">
        <v>12869</v>
      </c>
      <c r="N64" s="287"/>
      <c r="O64" s="288"/>
      <c r="P64" s="287"/>
    </row>
    <row r="65" spans="1:16" ht="12.75" customHeight="1">
      <c r="A65" s="284">
        <v>6</v>
      </c>
      <c r="B65" s="285">
        <v>15875</v>
      </c>
      <c r="C65" s="317">
        <v>15875</v>
      </c>
      <c r="D65" s="318">
        <v>0</v>
      </c>
      <c r="E65" s="318"/>
      <c r="F65" s="285"/>
      <c r="G65" s="319"/>
      <c r="H65" s="258"/>
      <c r="I65" s="258"/>
      <c r="J65" s="295"/>
      <c r="K65" s="284">
        <v>6</v>
      </c>
      <c r="L65" s="285">
        <v>10734</v>
      </c>
      <c r="M65" s="317">
        <v>10734</v>
      </c>
      <c r="N65" s="287"/>
      <c r="O65" s="288"/>
      <c r="P65" s="287"/>
    </row>
    <row r="66" spans="1:16" ht="12.75" customHeight="1">
      <c r="A66" s="284">
        <v>7</v>
      </c>
      <c r="B66" s="285">
        <v>16903</v>
      </c>
      <c r="C66" s="317">
        <v>16903</v>
      </c>
      <c r="D66" s="318">
        <v>0</v>
      </c>
      <c r="E66" s="318"/>
      <c r="F66" s="285"/>
      <c r="G66" s="319"/>
      <c r="H66" s="258"/>
      <c r="I66" s="258"/>
      <c r="J66" s="295"/>
      <c r="K66" s="284">
        <v>7</v>
      </c>
      <c r="L66" s="285">
        <v>12878</v>
      </c>
      <c r="M66" s="317">
        <v>12878</v>
      </c>
      <c r="N66" s="287"/>
      <c r="O66" s="288"/>
      <c r="P66" s="303"/>
    </row>
    <row r="67" spans="1:16" ht="12.75" customHeight="1">
      <c r="A67" s="284">
        <v>8</v>
      </c>
      <c r="B67" s="285">
        <v>15966</v>
      </c>
      <c r="C67" s="317">
        <v>15966</v>
      </c>
      <c r="D67" s="318">
        <v>0</v>
      </c>
      <c r="E67" s="318"/>
      <c r="F67" s="285"/>
      <c r="G67" s="319"/>
      <c r="H67" s="258"/>
      <c r="I67" s="258"/>
      <c r="J67" s="295"/>
      <c r="K67" s="284">
        <v>8</v>
      </c>
      <c r="L67" s="285">
        <v>16623</v>
      </c>
      <c r="M67" s="317">
        <v>16623</v>
      </c>
      <c r="N67" s="289"/>
      <c r="O67" s="287"/>
      <c r="P67" s="303"/>
    </row>
    <row r="68" spans="1:16" ht="12.75" customHeight="1">
      <c r="A68" s="284">
        <v>9</v>
      </c>
      <c r="B68" s="285">
        <v>14261</v>
      </c>
      <c r="C68" s="317">
        <v>14261</v>
      </c>
      <c r="D68" s="318">
        <v>0</v>
      </c>
      <c r="E68" s="318"/>
      <c r="F68" s="285"/>
      <c r="G68" s="319"/>
      <c r="H68" s="258"/>
      <c r="I68" s="258"/>
      <c r="J68" s="295"/>
      <c r="K68" s="284">
        <v>9</v>
      </c>
      <c r="L68" s="285">
        <v>12216</v>
      </c>
      <c r="M68" s="317">
        <v>12216</v>
      </c>
      <c r="N68" s="289"/>
      <c r="O68" s="287"/>
      <c r="P68" s="303"/>
    </row>
    <row r="69" spans="1:16" ht="12.75" customHeight="1">
      <c r="A69" s="284">
        <v>10</v>
      </c>
      <c r="B69" s="285">
        <v>17749</v>
      </c>
      <c r="C69" s="317">
        <v>17749</v>
      </c>
      <c r="D69" s="318">
        <v>0</v>
      </c>
      <c r="E69" s="318"/>
      <c r="F69" s="285"/>
      <c r="G69" s="319"/>
      <c r="H69" s="258"/>
      <c r="I69" s="258"/>
      <c r="J69" s="295"/>
      <c r="K69" s="284">
        <v>10</v>
      </c>
      <c r="L69" s="285">
        <v>12731</v>
      </c>
      <c r="M69" s="317">
        <v>12731</v>
      </c>
      <c r="N69" s="289"/>
      <c r="O69" s="287"/>
      <c r="P69" s="303"/>
    </row>
    <row r="70" spans="1:16" ht="12.75" customHeight="1">
      <c r="A70" s="284">
        <v>11</v>
      </c>
      <c r="B70" s="285">
        <v>14179</v>
      </c>
      <c r="C70" s="317">
        <v>14179</v>
      </c>
      <c r="D70" s="318">
        <v>0</v>
      </c>
      <c r="E70" s="318"/>
      <c r="F70" s="285"/>
      <c r="G70" s="319"/>
      <c r="H70" s="258"/>
      <c r="I70" s="258"/>
      <c r="J70" s="295"/>
      <c r="K70" s="284">
        <v>11</v>
      </c>
      <c r="L70" s="285">
        <v>12682</v>
      </c>
      <c r="M70" s="317">
        <v>12682</v>
      </c>
      <c r="N70" s="289"/>
      <c r="O70" s="287"/>
      <c r="P70" s="303"/>
    </row>
    <row r="71" spans="1:16" ht="12.75" customHeight="1">
      <c r="A71" s="284">
        <v>12</v>
      </c>
      <c r="B71" s="285">
        <v>16276</v>
      </c>
      <c r="C71" s="317">
        <v>16276</v>
      </c>
      <c r="D71" s="318">
        <v>0</v>
      </c>
      <c r="E71" s="318"/>
      <c r="F71" s="285"/>
      <c r="G71" s="319"/>
      <c r="H71" s="258"/>
      <c r="I71" s="258"/>
      <c r="J71" s="295"/>
      <c r="K71" s="284">
        <v>12</v>
      </c>
      <c r="L71" s="285">
        <v>13551</v>
      </c>
      <c r="M71" s="317">
        <v>13551</v>
      </c>
      <c r="N71" s="289"/>
      <c r="O71" s="287"/>
      <c r="P71" s="303"/>
    </row>
    <row r="72" spans="1:16" ht="12.75" customHeight="1">
      <c r="A72" s="290">
        <f>A63+1</f>
        <v>30</v>
      </c>
      <c r="B72" s="285">
        <v>15033</v>
      </c>
      <c r="C72" s="317">
        <v>15033</v>
      </c>
      <c r="D72" s="318">
        <v>0</v>
      </c>
      <c r="E72" s="318"/>
      <c r="F72" s="285"/>
      <c r="G72" s="319"/>
      <c r="H72" s="258"/>
      <c r="I72" s="258"/>
      <c r="J72" s="295"/>
      <c r="K72" s="290">
        <f>K63+1</f>
        <v>30</v>
      </c>
      <c r="L72" s="285">
        <v>12697</v>
      </c>
      <c r="M72" s="317">
        <v>12697</v>
      </c>
      <c r="N72" s="287"/>
      <c r="O72" s="287"/>
      <c r="P72" s="303"/>
    </row>
    <row r="73" spans="1:16" ht="12.75" customHeight="1">
      <c r="A73" s="284">
        <v>2</v>
      </c>
      <c r="B73" s="285">
        <v>12899</v>
      </c>
      <c r="C73" s="317">
        <v>12899</v>
      </c>
      <c r="D73" s="318">
        <v>0</v>
      </c>
      <c r="E73" s="318"/>
      <c r="F73" s="285"/>
      <c r="G73" s="319"/>
      <c r="H73" s="258"/>
      <c r="I73" s="258"/>
      <c r="J73" s="295"/>
      <c r="K73" s="284">
        <v>2</v>
      </c>
      <c r="L73" s="285">
        <v>10465</v>
      </c>
      <c r="M73" s="317">
        <v>10465</v>
      </c>
      <c r="N73" s="287"/>
      <c r="O73" s="287"/>
      <c r="P73" s="303"/>
    </row>
    <row r="74" spans="1:16" s="16" customFormat="1" ht="12.75" customHeight="1">
      <c r="A74" s="284">
        <v>3</v>
      </c>
      <c r="B74" s="285">
        <v>16009</v>
      </c>
      <c r="C74" s="317">
        <v>16009</v>
      </c>
      <c r="D74" s="318">
        <v>0</v>
      </c>
      <c r="E74" s="318"/>
      <c r="F74" s="285"/>
      <c r="G74" s="319"/>
      <c r="H74" s="258"/>
      <c r="I74" s="258"/>
      <c r="J74" s="295"/>
      <c r="K74" s="284">
        <v>3</v>
      </c>
      <c r="L74" s="285">
        <v>14566</v>
      </c>
      <c r="M74" s="317">
        <v>14566</v>
      </c>
      <c r="N74" s="287"/>
      <c r="O74" s="287"/>
      <c r="P74" s="303"/>
    </row>
    <row r="75" spans="1:16" ht="3.75" customHeight="1" thickBot="1">
      <c r="A75" s="28"/>
      <c r="B75" s="91"/>
      <c r="C75" s="95"/>
      <c r="D75" s="95"/>
      <c r="E75" s="110"/>
      <c r="F75" s="111"/>
      <c r="G75" s="112"/>
      <c r="H75" s="112"/>
      <c r="I75" s="112"/>
      <c r="J75" s="35"/>
      <c r="K75" s="105"/>
      <c r="L75" s="106"/>
      <c r="M75" s="107"/>
      <c r="N75" s="107"/>
      <c r="O75" s="108"/>
      <c r="P75" s="107"/>
    </row>
    <row r="76" spans="1:10" ht="15" customHeight="1">
      <c r="A76" s="18" t="s">
        <v>207</v>
      </c>
      <c r="B76" s="113"/>
      <c r="C76" s="113"/>
      <c r="D76" s="113"/>
      <c r="E76" s="114"/>
      <c r="F76" s="115"/>
      <c r="G76" s="115"/>
      <c r="H76" s="115"/>
      <c r="J76" s="16"/>
    </row>
    <row r="77" spans="1:10" ht="15" customHeight="1">
      <c r="A77" s="17" t="s">
        <v>59</v>
      </c>
      <c r="B77" s="116"/>
      <c r="C77" s="116"/>
      <c r="D77" s="116"/>
      <c r="E77" s="116"/>
      <c r="F77" s="115"/>
      <c r="G77" s="115"/>
      <c r="H77" s="115"/>
      <c r="J77" s="16"/>
    </row>
    <row r="78" spans="1:8" ht="15" customHeight="1">
      <c r="A78" s="17" t="s">
        <v>199</v>
      </c>
      <c r="B78" s="115"/>
      <c r="C78" s="115"/>
      <c r="D78" s="115"/>
      <c r="E78" s="115"/>
      <c r="F78" s="115"/>
      <c r="G78" s="115"/>
      <c r="H78" s="115"/>
    </row>
    <row r="79" ht="13.5">
      <c r="A79" s="17"/>
    </row>
  </sheetData>
  <sheetProtection/>
  <mergeCells count="18">
    <mergeCell ref="A1:I1"/>
    <mergeCell ref="K1:P1"/>
    <mergeCell ref="A4:A5"/>
    <mergeCell ref="B4:E4"/>
    <mergeCell ref="F4:I4"/>
    <mergeCell ref="K4:K5"/>
    <mergeCell ref="L4:P4"/>
    <mergeCell ref="H5:I5"/>
    <mergeCell ref="A52:A53"/>
    <mergeCell ref="B52:E52"/>
    <mergeCell ref="A28:A29"/>
    <mergeCell ref="K28:K29"/>
    <mergeCell ref="B28:E28"/>
    <mergeCell ref="L52:P52"/>
    <mergeCell ref="F28:I28"/>
    <mergeCell ref="F52:I52"/>
    <mergeCell ref="L28:P28"/>
    <mergeCell ref="K52:K53"/>
  </mergeCells>
  <printOptions/>
  <pageMargins left="0.5118110236220472" right="0.5118110236220472" top="0.31496062992125984" bottom="0.1968503937007874" header="0.5118110236220472" footer="0.5118110236220472"/>
  <pageSetup horizontalDpi="600" verticalDpi="600" orientation="portrait" paperSize="9" scale="83" r:id="rId1"/>
  <ignoredErrors>
    <ignoredError sqref="B12:P13 B36:P37 M60:M61 L60:L61 B60:D6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showGridLines="0" zoomScalePageLayoutView="0" workbookViewId="0" topLeftCell="A1">
      <selection activeCell="A1" sqref="A1:IV16384"/>
    </sheetView>
  </sheetViews>
  <sheetFormatPr defaultColWidth="11.421875" defaultRowHeight="15"/>
  <cols>
    <col min="1" max="1" width="19.421875" style="1" customWidth="1"/>
    <col min="2" max="5" width="18.421875" style="1" customWidth="1"/>
    <col min="6" max="6" width="11.421875" style="1" customWidth="1"/>
    <col min="7" max="8" width="9.00390625" style="1" customWidth="1"/>
    <col min="9" max="9" width="7.421875" style="1" customWidth="1"/>
    <col min="10" max="12" width="9.00390625" style="1" customWidth="1"/>
    <col min="13" max="14" width="7.421875" style="1" customWidth="1"/>
    <col min="15" max="16" width="11.421875" style="1" customWidth="1"/>
    <col min="17" max="23" width="13.421875" style="1" customWidth="1"/>
    <col min="24" max="25" width="11.421875" style="1" customWidth="1"/>
    <col min="26" max="26" width="7.421875" style="1" customWidth="1"/>
    <col min="27" max="27" width="11.421875" style="1" customWidth="1"/>
    <col min="28" max="28" width="5.421875" style="1" customWidth="1"/>
    <col min="29" max="29" width="9.00390625" style="1" customWidth="1"/>
    <col min="30" max="30" width="7.421875" style="1" customWidth="1"/>
    <col min="31" max="31" width="11.421875" style="1" customWidth="1"/>
    <col min="32" max="32" width="5.421875" style="1" customWidth="1"/>
    <col min="33" max="33" width="9.00390625" style="1" customWidth="1"/>
    <col min="34" max="34" width="7.421875" style="1" customWidth="1"/>
    <col min="35" max="35" width="11.421875" style="1" customWidth="1"/>
    <col min="36" max="36" width="5.421875" style="1" customWidth="1"/>
    <col min="37" max="37" width="9.00390625" style="1" customWidth="1"/>
    <col min="38" max="38" width="11.421875" style="1" customWidth="1"/>
    <col min="39" max="40" width="9.00390625" style="1" customWidth="1"/>
    <col min="41" max="41" width="11.421875" style="1" customWidth="1"/>
    <col min="42" max="44" width="9.00390625" style="1" customWidth="1"/>
    <col min="45" max="45" width="11.421875" style="1" customWidth="1"/>
    <col min="46" max="47" width="9.00390625" style="1" customWidth="1"/>
    <col min="48" max="48" width="11.421875" style="1" customWidth="1"/>
    <col min="49" max="49" width="17.421875" style="1" customWidth="1"/>
    <col min="50" max="56" width="11.421875" style="1" customWidth="1"/>
    <col min="57" max="57" width="17.421875" style="1" customWidth="1"/>
    <col min="58" max="63" width="11.421875" style="1" customWidth="1"/>
    <col min="64" max="64" width="9.00390625" style="1" customWidth="1"/>
    <col min="65" max="65" width="13.421875" style="1" customWidth="1"/>
    <col min="66" max="67" width="17.421875" style="1" customWidth="1"/>
    <col min="68" max="68" width="11.421875" style="1" customWidth="1"/>
    <col min="69" max="69" width="13.421875" style="1" customWidth="1"/>
    <col min="70" max="70" width="25.421875" style="1" customWidth="1"/>
    <col min="71" max="71" width="11.421875" style="1" customWidth="1"/>
    <col min="72" max="72" width="17.421875" style="1" customWidth="1"/>
    <col min="73" max="75" width="7.421875" style="1" customWidth="1"/>
    <col min="76" max="76" width="11.421875" style="1" customWidth="1"/>
    <col min="77" max="80" width="9.00390625" style="1" customWidth="1"/>
    <col min="81" max="81" width="11.421875" style="1" customWidth="1"/>
    <col min="82" max="82" width="17.421875" style="1" customWidth="1"/>
    <col min="83" max="91" width="9.00390625" style="1" customWidth="1"/>
    <col min="92" max="92" width="17.421875" style="1" customWidth="1"/>
    <col min="93" max="94" width="11.421875" style="1" customWidth="1"/>
    <col min="95" max="95" width="21.421875" style="1" customWidth="1"/>
    <col min="96" max="97" width="11.421875" style="1" customWidth="1"/>
    <col min="98" max="98" width="21.421875" style="1" customWidth="1"/>
    <col min="99" max="99" width="9.00390625" style="1" customWidth="1"/>
    <col min="100" max="100" width="17.421875" style="1" customWidth="1"/>
    <col min="101" max="102" width="36.421875" style="1" customWidth="1"/>
    <col min="103" max="16384" width="11.421875" style="1" customWidth="1"/>
  </cols>
  <sheetData>
    <row r="1" spans="1:5" s="89" customFormat="1" ht="18.75">
      <c r="A1" s="335" t="s">
        <v>185</v>
      </c>
      <c r="B1" s="335"/>
      <c r="C1" s="335"/>
      <c r="D1" s="335"/>
      <c r="E1" s="335"/>
    </row>
    <row r="3" spans="1:5" ht="15" customHeight="1" thickBot="1">
      <c r="A3" s="34" t="s">
        <v>262</v>
      </c>
      <c r="B3" s="34"/>
      <c r="C3" s="34"/>
      <c r="D3" s="34"/>
      <c r="E3" s="36" t="s">
        <v>200</v>
      </c>
    </row>
    <row r="4" spans="1:6" ht="15" customHeight="1">
      <c r="A4" s="27" t="s">
        <v>150</v>
      </c>
      <c r="B4" s="164" t="s">
        <v>151</v>
      </c>
      <c r="C4" s="164" t="s">
        <v>152</v>
      </c>
      <c r="D4" s="164" t="s">
        <v>153</v>
      </c>
      <c r="E4" s="25" t="s">
        <v>154</v>
      </c>
      <c r="F4" s="120"/>
    </row>
    <row r="5" spans="1:5" s="167" customFormat="1" ht="15" customHeight="1">
      <c r="A5" s="11">
        <v>25</v>
      </c>
      <c r="B5" s="165">
        <v>21770</v>
      </c>
      <c r="C5" s="166">
        <v>365</v>
      </c>
      <c r="D5" s="166">
        <v>5845</v>
      </c>
      <c r="E5" s="166">
        <v>4630872</v>
      </c>
    </row>
    <row r="6" spans="1:5" s="167" customFormat="1" ht="15" customHeight="1">
      <c r="A6" s="7">
        <f>A5+1</f>
        <v>26</v>
      </c>
      <c r="B6" s="165">
        <v>22278</v>
      </c>
      <c r="C6" s="166">
        <v>338</v>
      </c>
      <c r="D6" s="166">
        <v>5948</v>
      </c>
      <c r="E6" s="166">
        <v>4693388</v>
      </c>
    </row>
    <row r="7" spans="1:5" s="168" customFormat="1" ht="15" customHeight="1">
      <c r="A7" s="7">
        <f>A6+1</f>
        <v>27</v>
      </c>
      <c r="B7" s="196">
        <v>22639</v>
      </c>
      <c r="C7" s="197">
        <v>362</v>
      </c>
      <c r="D7" s="197">
        <v>6049</v>
      </c>
      <c r="E7" s="197">
        <v>4700546</v>
      </c>
    </row>
    <row r="8" spans="1:5" s="169" customFormat="1" ht="15" customHeight="1">
      <c r="A8" s="7">
        <f>A7+1</f>
        <v>28</v>
      </c>
      <c r="B8" s="196">
        <v>25489</v>
      </c>
      <c r="C8" s="197">
        <v>381</v>
      </c>
      <c r="D8" s="197">
        <v>6477</v>
      </c>
      <c r="E8" s="197">
        <v>5293261</v>
      </c>
    </row>
    <row r="9" spans="1:5" s="170" customFormat="1" ht="15" customHeight="1" thickBot="1">
      <c r="A9" s="5">
        <f>A8+1</f>
        <v>29</v>
      </c>
      <c r="B9" s="247">
        <v>25603</v>
      </c>
      <c r="C9" s="247">
        <v>386</v>
      </c>
      <c r="D9" s="247">
        <v>6673</v>
      </c>
      <c r="E9" s="247">
        <v>5525620</v>
      </c>
    </row>
    <row r="10" spans="1:5" ht="15" customHeight="1">
      <c r="A10" s="18" t="s">
        <v>258</v>
      </c>
      <c r="B10" s="18"/>
      <c r="C10" s="18"/>
      <c r="D10" s="18"/>
      <c r="E10" s="18"/>
    </row>
    <row r="11" spans="1:5" ht="13.5">
      <c r="A11" s="17" t="s">
        <v>259</v>
      </c>
      <c r="B11" s="17"/>
      <c r="C11" s="17"/>
      <c r="D11" s="17"/>
      <c r="E11" s="17"/>
    </row>
  </sheetData>
  <sheetProtection/>
  <mergeCells count="1">
    <mergeCell ref="A1:E1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"/>
  <sheetViews>
    <sheetView showGridLines="0" zoomScalePageLayoutView="0" workbookViewId="0" topLeftCell="A1">
      <selection activeCell="A1" sqref="A1:IV16384"/>
    </sheetView>
  </sheetViews>
  <sheetFormatPr defaultColWidth="11.421875" defaultRowHeight="15"/>
  <cols>
    <col min="1" max="1" width="19.421875" style="1" customWidth="1"/>
    <col min="2" max="5" width="18.57421875" style="1" customWidth="1"/>
    <col min="6" max="6" width="11.421875" style="1" customWidth="1"/>
    <col min="7" max="7" width="17.421875" style="1" customWidth="1"/>
    <col min="8" max="15" width="11.421875" style="1" customWidth="1"/>
    <col min="16" max="20" width="9.00390625" style="1" customWidth="1"/>
    <col min="21" max="21" width="7.421875" style="1" customWidth="1"/>
    <col min="22" max="24" width="9.00390625" style="1" customWidth="1"/>
    <col min="25" max="26" width="7.421875" style="1" customWidth="1"/>
    <col min="27" max="28" width="11.421875" style="1" customWidth="1"/>
    <col min="29" max="35" width="13.421875" style="1" customWidth="1"/>
    <col min="36" max="37" width="11.421875" style="1" customWidth="1"/>
    <col min="38" max="38" width="7.421875" style="1" customWidth="1"/>
    <col min="39" max="39" width="11.421875" style="1" customWidth="1"/>
    <col min="40" max="40" width="5.421875" style="1" customWidth="1"/>
    <col min="41" max="41" width="9.00390625" style="1" customWidth="1"/>
    <col min="42" max="42" width="7.421875" style="1" customWidth="1"/>
    <col min="43" max="43" width="11.421875" style="1" customWidth="1"/>
    <col min="44" max="44" width="5.421875" style="1" customWidth="1"/>
    <col min="45" max="45" width="9.00390625" style="1" customWidth="1"/>
    <col min="46" max="46" width="7.421875" style="1" customWidth="1"/>
    <col min="47" max="47" width="11.421875" style="1" customWidth="1"/>
    <col min="48" max="48" width="5.421875" style="1" customWidth="1"/>
    <col min="49" max="49" width="9.00390625" style="1" customWidth="1"/>
    <col min="50" max="50" width="11.421875" style="1" customWidth="1"/>
    <col min="51" max="52" width="9.00390625" style="1" customWidth="1"/>
    <col min="53" max="53" width="11.421875" style="1" customWidth="1"/>
    <col min="54" max="56" width="9.00390625" style="1" customWidth="1"/>
    <col min="57" max="57" width="11.421875" style="1" customWidth="1"/>
    <col min="58" max="59" width="9.00390625" style="1" customWidth="1"/>
    <col min="60" max="60" width="11.421875" style="1" customWidth="1"/>
    <col min="61" max="61" width="17.421875" style="1" customWidth="1"/>
    <col min="62" max="68" width="11.421875" style="1" customWidth="1"/>
    <col min="69" max="69" width="17.421875" style="1" customWidth="1"/>
    <col min="70" max="75" width="11.421875" style="1" customWidth="1"/>
    <col min="76" max="76" width="9.00390625" style="1" customWidth="1"/>
    <col min="77" max="77" width="13.421875" style="1" customWidth="1"/>
    <col min="78" max="79" width="17.421875" style="1" customWidth="1"/>
    <col min="80" max="80" width="11.421875" style="1" customWidth="1"/>
    <col min="81" max="81" width="13.421875" style="1" customWidth="1"/>
    <col min="82" max="82" width="25.421875" style="1" customWidth="1"/>
    <col min="83" max="83" width="11.421875" style="1" customWidth="1"/>
    <col min="84" max="84" width="17.421875" style="1" customWidth="1"/>
    <col min="85" max="87" width="7.421875" style="1" customWidth="1"/>
    <col min="88" max="88" width="11.421875" style="1" customWidth="1"/>
    <col min="89" max="92" width="9.00390625" style="1" customWidth="1"/>
    <col min="93" max="93" width="11.421875" style="1" customWidth="1"/>
    <col min="94" max="94" width="17.421875" style="1" customWidth="1"/>
    <col min="95" max="103" width="9.00390625" style="1" customWidth="1"/>
    <col min="104" max="104" width="17.421875" style="1" customWidth="1"/>
    <col min="105" max="106" width="11.421875" style="1" customWidth="1"/>
    <col min="107" max="107" width="21.421875" style="1" customWidth="1"/>
    <col min="108" max="109" width="11.421875" style="1" customWidth="1"/>
    <col min="110" max="110" width="21.421875" style="1" customWidth="1"/>
    <col min="111" max="111" width="9.00390625" style="1" customWidth="1"/>
    <col min="112" max="112" width="17.421875" style="1" customWidth="1"/>
    <col min="113" max="114" width="36.421875" style="1" customWidth="1"/>
    <col min="115" max="16384" width="11.421875" style="1" customWidth="1"/>
  </cols>
  <sheetData>
    <row r="1" spans="1:5" s="89" customFormat="1" ht="18.75">
      <c r="A1" s="335" t="s">
        <v>252</v>
      </c>
      <c r="B1" s="335"/>
      <c r="C1" s="335"/>
      <c r="D1" s="335"/>
      <c r="E1" s="335"/>
    </row>
    <row r="3" spans="1:5" ht="15" customHeight="1" thickBot="1">
      <c r="A3" s="34" t="s">
        <v>149</v>
      </c>
      <c r="B3" s="34"/>
      <c r="C3" s="34"/>
      <c r="D3" s="34"/>
      <c r="E3" s="36" t="s">
        <v>201</v>
      </c>
    </row>
    <row r="4" spans="1:5" ht="15" customHeight="1">
      <c r="A4" s="27" t="s">
        <v>150</v>
      </c>
      <c r="B4" s="164" t="s">
        <v>151</v>
      </c>
      <c r="C4" s="164" t="s">
        <v>155</v>
      </c>
      <c r="D4" s="164" t="s">
        <v>153</v>
      </c>
      <c r="E4" s="25" t="s">
        <v>154</v>
      </c>
    </row>
    <row r="5" spans="1:5" ht="15" customHeight="1">
      <c r="A5" s="11">
        <v>25</v>
      </c>
      <c r="B5" s="136">
        <v>17298</v>
      </c>
      <c r="C5" s="171">
        <v>49.5</v>
      </c>
      <c r="D5" s="9">
        <v>2801</v>
      </c>
      <c r="E5" s="9">
        <v>4521742</v>
      </c>
    </row>
    <row r="6" spans="1:5" ht="15" customHeight="1">
      <c r="A6" s="7">
        <f>A5+1</f>
        <v>26</v>
      </c>
      <c r="B6" s="136">
        <v>16657</v>
      </c>
      <c r="C6" s="171">
        <v>47.9</v>
      </c>
      <c r="D6" s="9">
        <v>2677</v>
      </c>
      <c r="E6" s="9">
        <v>5296687</v>
      </c>
    </row>
    <row r="7" spans="1:5" s="4" customFormat="1" ht="15" customHeight="1">
      <c r="A7" s="7">
        <f>A6+1</f>
        <v>27</v>
      </c>
      <c r="B7" s="136">
        <v>15844</v>
      </c>
      <c r="C7" s="171">
        <v>46.3</v>
      </c>
      <c r="D7" s="9">
        <v>2565</v>
      </c>
      <c r="E7" s="9">
        <v>5703316</v>
      </c>
    </row>
    <row r="8" spans="1:5" s="16" customFormat="1" ht="15" customHeight="1">
      <c r="A8" s="7">
        <f>A7+1</f>
        <v>28</v>
      </c>
      <c r="B8" s="198">
        <v>15085</v>
      </c>
      <c r="C8" s="199">
        <v>43.1</v>
      </c>
      <c r="D8" s="109">
        <v>2172</v>
      </c>
      <c r="E8" s="109">
        <v>5528626</v>
      </c>
    </row>
    <row r="9" spans="1:5" s="6" customFormat="1" ht="15" customHeight="1" thickBot="1">
      <c r="A9" s="5">
        <f>A8+1</f>
        <v>29</v>
      </c>
      <c r="B9" s="172">
        <v>15245</v>
      </c>
      <c r="C9" s="173">
        <v>42</v>
      </c>
      <c r="D9" s="128">
        <v>2206</v>
      </c>
      <c r="E9" s="128">
        <v>5809410</v>
      </c>
    </row>
    <row r="10" spans="1:5" ht="15" customHeight="1">
      <c r="A10" s="18" t="s">
        <v>258</v>
      </c>
      <c r="B10" s="18"/>
      <c r="C10" s="18"/>
      <c r="D10" s="18"/>
      <c r="E10" s="18"/>
    </row>
    <row r="11" spans="1:5" ht="13.5">
      <c r="A11" s="17" t="s">
        <v>260</v>
      </c>
      <c r="B11" s="17"/>
      <c r="C11" s="17"/>
      <c r="D11" s="17"/>
      <c r="E11" s="17"/>
    </row>
  </sheetData>
  <sheetProtection/>
  <mergeCells count="1">
    <mergeCell ref="A1:E1"/>
  </mergeCells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3"/>
  <sheetViews>
    <sheetView showGridLines="0" zoomScaleSheetLayoutView="90" zoomScalePageLayoutView="0" workbookViewId="0" topLeftCell="A1">
      <selection activeCell="A1" sqref="A1:IV16384"/>
    </sheetView>
  </sheetViews>
  <sheetFormatPr defaultColWidth="11.421875" defaultRowHeight="15"/>
  <cols>
    <col min="1" max="1" width="18.00390625" style="1" customWidth="1"/>
    <col min="2" max="7" width="12.421875" style="1" customWidth="1"/>
    <col min="8" max="12" width="9.00390625" style="1" customWidth="1"/>
    <col min="13" max="13" width="7.421875" style="1" customWidth="1"/>
    <col min="14" max="16" width="9.00390625" style="1" customWidth="1"/>
    <col min="17" max="18" width="7.421875" style="1" customWidth="1"/>
    <col min="19" max="20" width="11.421875" style="1" customWidth="1"/>
    <col min="21" max="27" width="13.421875" style="1" customWidth="1"/>
    <col min="28" max="29" width="11.421875" style="1" customWidth="1"/>
    <col min="30" max="30" width="7.421875" style="1" customWidth="1"/>
    <col min="31" max="31" width="11.421875" style="1" customWidth="1"/>
    <col min="32" max="32" width="5.421875" style="1" customWidth="1"/>
    <col min="33" max="33" width="9.00390625" style="1" customWidth="1"/>
    <col min="34" max="34" width="7.421875" style="1" customWidth="1"/>
    <col min="35" max="35" width="11.421875" style="1" customWidth="1"/>
    <col min="36" max="36" width="5.421875" style="1" customWidth="1"/>
    <col min="37" max="37" width="9.00390625" style="1" customWidth="1"/>
    <col min="38" max="38" width="7.421875" style="1" customWidth="1"/>
    <col min="39" max="39" width="11.421875" style="1" customWidth="1"/>
    <col min="40" max="40" width="5.421875" style="1" customWidth="1"/>
    <col min="41" max="41" width="9.00390625" style="1" customWidth="1"/>
    <col min="42" max="42" width="11.421875" style="1" customWidth="1"/>
    <col min="43" max="44" width="9.00390625" style="1" customWidth="1"/>
    <col min="45" max="45" width="11.421875" style="1" customWidth="1"/>
    <col min="46" max="48" width="9.00390625" style="1" customWidth="1"/>
    <col min="49" max="49" width="11.421875" style="1" customWidth="1"/>
    <col min="50" max="51" width="9.00390625" style="1" customWidth="1"/>
    <col min="52" max="52" width="11.421875" style="1" customWidth="1"/>
    <col min="53" max="53" width="17.421875" style="1" customWidth="1"/>
    <col min="54" max="60" width="11.421875" style="1" customWidth="1"/>
    <col min="61" max="61" width="17.421875" style="1" customWidth="1"/>
    <col min="62" max="67" width="11.421875" style="1" customWidth="1"/>
    <col min="68" max="68" width="9.00390625" style="1" customWidth="1"/>
    <col min="69" max="69" width="13.421875" style="1" customWidth="1"/>
    <col min="70" max="71" width="17.421875" style="1" customWidth="1"/>
    <col min="72" max="72" width="11.421875" style="1" customWidth="1"/>
    <col min="73" max="73" width="13.421875" style="1" customWidth="1"/>
    <col min="74" max="74" width="25.421875" style="1" customWidth="1"/>
    <col min="75" max="75" width="11.421875" style="1" customWidth="1"/>
    <col min="76" max="76" width="17.421875" style="1" customWidth="1"/>
    <col min="77" max="79" width="7.421875" style="1" customWidth="1"/>
    <col min="80" max="80" width="11.421875" style="1" customWidth="1"/>
    <col min="81" max="84" width="9.00390625" style="1" customWidth="1"/>
    <col min="85" max="85" width="11.421875" style="1" customWidth="1"/>
    <col min="86" max="86" width="17.421875" style="1" customWidth="1"/>
    <col min="87" max="95" width="9.00390625" style="1" customWidth="1"/>
    <col min="96" max="96" width="17.421875" style="1" customWidth="1"/>
    <col min="97" max="98" width="11.421875" style="1" customWidth="1"/>
    <col min="99" max="99" width="21.421875" style="1" customWidth="1"/>
    <col min="100" max="101" width="11.421875" style="1" customWidth="1"/>
    <col min="102" max="102" width="21.421875" style="1" customWidth="1"/>
    <col min="103" max="103" width="9.00390625" style="1" customWidth="1"/>
    <col min="104" max="104" width="17.421875" style="1" customWidth="1"/>
    <col min="105" max="106" width="36.421875" style="1" customWidth="1"/>
    <col min="107" max="16384" width="11.421875" style="1" customWidth="1"/>
  </cols>
  <sheetData>
    <row r="1" spans="1:7" s="89" customFormat="1" ht="18.75">
      <c r="A1" s="335" t="s">
        <v>210</v>
      </c>
      <c r="B1" s="335"/>
      <c r="C1" s="335"/>
      <c r="D1" s="335"/>
      <c r="E1" s="335"/>
      <c r="F1" s="335"/>
      <c r="G1" s="335"/>
    </row>
    <row r="3" spans="1:7" ht="14.25" thickBot="1">
      <c r="A3" s="34" t="s">
        <v>211</v>
      </c>
      <c r="B3" s="34"/>
      <c r="C3" s="34"/>
      <c r="D3" s="34"/>
      <c r="E3" s="34"/>
      <c r="F3" s="34"/>
      <c r="G3" s="36" t="s">
        <v>261</v>
      </c>
    </row>
    <row r="4" spans="1:7" ht="17.25" customHeight="1">
      <c r="A4" s="336" t="s">
        <v>140</v>
      </c>
      <c r="B4" s="338" t="s">
        <v>141</v>
      </c>
      <c r="C4" s="339"/>
      <c r="D4" s="340"/>
      <c r="E4" s="338" t="s">
        <v>142</v>
      </c>
      <c r="F4" s="339"/>
      <c r="G4" s="339"/>
    </row>
    <row r="5" spans="1:7" ht="17.25" customHeight="1">
      <c r="A5" s="337"/>
      <c r="B5" s="13" t="s">
        <v>143</v>
      </c>
      <c r="C5" s="13" t="s">
        <v>144</v>
      </c>
      <c r="D5" s="13" t="s">
        <v>145</v>
      </c>
      <c r="E5" s="13" t="s">
        <v>143</v>
      </c>
      <c r="F5" s="13" t="s">
        <v>144</v>
      </c>
      <c r="G5" s="12" t="s">
        <v>145</v>
      </c>
    </row>
    <row r="6" spans="1:7" ht="12.75" customHeight="1">
      <c r="A6" s="11">
        <v>25</v>
      </c>
      <c r="B6" s="200">
        <v>12986</v>
      </c>
      <c r="C6" s="201">
        <v>7617</v>
      </c>
      <c r="D6" s="201">
        <v>5369</v>
      </c>
      <c r="E6" s="201">
        <v>2479963</v>
      </c>
      <c r="F6" s="201">
        <v>1123259</v>
      </c>
      <c r="G6" s="201">
        <v>1356704</v>
      </c>
    </row>
    <row r="7" spans="1:7" ht="12.75" customHeight="1">
      <c r="A7" s="7">
        <f>A6+1</f>
        <v>26</v>
      </c>
      <c r="B7" s="200">
        <v>12923</v>
      </c>
      <c r="C7" s="201">
        <v>7609</v>
      </c>
      <c r="D7" s="201">
        <v>5314</v>
      </c>
      <c r="E7" s="201">
        <v>2458858</v>
      </c>
      <c r="F7" s="201">
        <v>1110262</v>
      </c>
      <c r="G7" s="201">
        <v>1348596</v>
      </c>
    </row>
    <row r="8" spans="1:7" s="4" customFormat="1" ht="12.75" customHeight="1">
      <c r="A8" s="7">
        <f>A7+1</f>
        <v>27</v>
      </c>
      <c r="B8" s="200">
        <v>13591</v>
      </c>
      <c r="C8" s="201">
        <v>7961</v>
      </c>
      <c r="D8" s="201">
        <v>5630</v>
      </c>
      <c r="E8" s="201">
        <v>2580696</v>
      </c>
      <c r="F8" s="201">
        <v>1154096</v>
      </c>
      <c r="G8" s="201">
        <v>1426600</v>
      </c>
    </row>
    <row r="9" spans="1:7" ht="12.75" customHeight="1">
      <c r="A9" s="7">
        <f>A8+1</f>
        <v>28</v>
      </c>
      <c r="B9" s="200">
        <v>14142</v>
      </c>
      <c r="C9" s="203">
        <v>8396</v>
      </c>
      <c r="D9" s="203">
        <v>5746</v>
      </c>
      <c r="E9" s="203">
        <v>2669326</v>
      </c>
      <c r="F9" s="203">
        <v>1208064</v>
      </c>
      <c r="G9" s="203">
        <v>1461262</v>
      </c>
    </row>
    <row r="10" spans="1:7" s="4" customFormat="1" ht="12.75" customHeight="1">
      <c r="A10" s="5">
        <f>A9+1</f>
        <v>29</v>
      </c>
      <c r="B10" s="246">
        <v>14378</v>
      </c>
      <c r="C10" s="246">
        <v>8565</v>
      </c>
      <c r="D10" s="246">
        <v>5813</v>
      </c>
      <c r="E10" s="246">
        <v>2702919</v>
      </c>
      <c r="F10" s="246">
        <v>1226373</v>
      </c>
      <c r="G10" s="246">
        <v>1476546</v>
      </c>
    </row>
    <row r="11" spans="1:7" ht="3" customHeight="1">
      <c r="A11" s="28"/>
      <c r="B11" s="200"/>
      <c r="C11" s="203"/>
      <c r="D11" s="203"/>
      <c r="E11" s="203"/>
      <c r="F11" s="203"/>
      <c r="G11" s="203"/>
    </row>
    <row r="12" spans="1:7" ht="12.75" customHeight="1">
      <c r="A12" s="154">
        <f>A9</f>
        <v>28</v>
      </c>
      <c r="B12" s="222">
        <v>1199</v>
      </c>
      <c r="C12" s="204">
        <v>713</v>
      </c>
      <c r="D12" s="204">
        <v>486</v>
      </c>
      <c r="E12" s="213" t="s">
        <v>219</v>
      </c>
      <c r="F12" s="213" t="s">
        <v>219</v>
      </c>
      <c r="G12" s="213" t="s">
        <v>219</v>
      </c>
    </row>
    <row r="13" spans="1:7" ht="12.75" customHeight="1">
      <c r="A13" s="155">
        <v>5</v>
      </c>
      <c r="B13" s="222">
        <v>1219</v>
      </c>
      <c r="C13" s="204">
        <v>743</v>
      </c>
      <c r="D13" s="204">
        <v>476</v>
      </c>
      <c r="E13" s="213" t="s">
        <v>219</v>
      </c>
      <c r="F13" s="213" t="s">
        <v>219</v>
      </c>
      <c r="G13" s="213" t="s">
        <v>219</v>
      </c>
    </row>
    <row r="14" spans="1:9" ht="12.75" customHeight="1">
      <c r="A14" s="155">
        <v>6</v>
      </c>
      <c r="B14" s="222">
        <v>1165</v>
      </c>
      <c r="C14" s="204">
        <v>724</v>
      </c>
      <c r="D14" s="204">
        <v>441</v>
      </c>
      <c r="E14" s="213" t="s">
        <v>219</v>
      </c>
      <c r="F14" s="213" t="s">
        <v>219</v>
      </c>
      <c r="G14" s="213" t="s">
        <v>219</v>
      </c>
      <c r="I14" s="2"/>
    </row>
    <row r="15" spans="1:7" ht="12.75" customHeight="1">
      <c r="A15" s="155">
        <v>7</v>
      </c>
      <c r="B15" s="222">
        <v>1185</v>
      </c>
      <c r="C15" s="204">
        <v>706</v>
      </c>
      <c r="D15" s="204">
        <v>479</v>
      </c>
      <c r="E15" s="213" t="s">
        <v>219</v>
      </c>
      <c r="F15" s="213" t="s">
        <v>219</v>
      </c>
      <c r="G15" s="213" t="s">
        <v>219</v>
      </c>
    </row>
    <row r="16" spans="1:7" ht="12.75" customHeight="1">
      <c r="A16" s="155">
        <v>8</v>
      </c>
      <c r="B16" s="222">
        <v>1262</v>
      </c>
      <c r="C16" s="204">
        <v>697</v>
      </c>
      <c r="D16" s="204">
        <v>565</v>
      </c>
      <c r="E16" s="213" t="s">
        <v>219</v>
      </c>
      <c r="F16" s="213" t="s">
        <v>219</v>
      </c>
      <c r="G16" s="213" t="s">
        <v>219</v>
      </c>
    </row>
    <row r="17" spans="1:7" ht="12.75" customHeight="1">
      <c r="A17" s="155">
        <v>9</v>
      </c>
      <c r="B17" s="222">
        <v>1161</v>
      </c>
      <c r="C17" s="204">
        <v>699</v>
      </c>
      <c r="D17" s="204">
        <v>462</v>
      </c>
      <c r="E17" s="213" t="s">
        <v>219</v>
      </c>
      <c r="F17" s="213" t="s">
        <v>219</v>
      </c>
      <c r="G17" s="213" t="s">
        <v>219</v>
      </c>
    </row>
    <row r="18" spans="1:7" ht="12.75" customHeight="1">
      <c r="A18" s="156">
        <v>10</v>
      </c>
      <c r="B18" s="222">
        <v>1194</v>
      </c>
      <c r="C18" s="204">
        <v>722</v>
      </c>
      <c r="D18" s="204">
        <v>472</v>
      </c>
      <c r="E18" s="213" t="s">
        <v>219</v>
      </c>
      <c r="F18" s="213" t="s">
        <v>219</v>
      </c>
      <c r="G18" s="213" t="s">
        <v>219</v>
      </c>
    </row>
    <row r="19" spans="1:7" ht="12.75" customHeight="1">
      <c r="A19" s="156">
        <v>11</v>
      </c>
      <c r="B19" s="222">
        <v>1169</v>
      </c>
      <c r="C19" s="204">
        <v>717</v>
      </c>
      <c r="D19" s="204">
        <v>452</v>
      </c>
      <c r="E19" s="213" t="s">
        <v>219</v>
      </c>
      <c r="F19" s="213" t="s">
        <v>219</v>
      </c>
      <c r="G19" s="213" t="s">
        <v>219</v>
      </c>
    </row>
    <row r="20" spans="1:7" ht="12.75" customHeight="1">
      <c r="A20" s="156">
        <v>12</v>
      </c>
      <c r="B20" s="222">
        <v>1155</v>
      </c>
      <c r="C20" s="204">
        <v>664</v>
      </c>
      <c r="D20" s="204">
        <v>491</v>
      </c>
      <c r="E20" s="213" t="s">
        <v>219</v>
      </c>
      <c r="F20" s="213" t="s">
        <v>219</v>
      </c>
      <c r="G20" s="213" t="s">
        <v>219</v>
      </c>
    </row>
    <row r="21" spans="1:7" ht="12.75" customHeight="1">
      <c r="A21" s="157">
        <f>A10</f>
        <v>29</v>
      </c>
      <c r="B21" s="222">
        <v>1168</v>
      </c>
      <c r="C21" s="204">
        <v>710</v>
      </c>
      <c r="D21" s="204">
        <v>458</v>
      </c>
      <c r="E21" s="213" t="s">
        <v>219</v>
      </c>
      <c r="F21" s="213" t="s">
        <v>219</v>
      </c>
      <c r="G21" s="213" t="s">
        <v>219</v>
      </c>
    </row>
    <row r="22" spans="1:7" ht="12.75" customHeight="1">
      <c r="A22" s="156" t="s">
        <v>212</v>
      </c>
      <c r="B22" s="222">
        <v>1066</v>
      </c>
      <c r="C22" s="204">
        <v>644</v>
      </c>
      <c r="D22" s="204">
        <v>422</v>
      </c>
      <c r="E22" s="213" t="s">
        <v>219</v>
      </c>
      <c r="F22" s="213" t="s">
        <v>219</v>
      </c>
      <c r="G22" s="213" t="s">
        <v>219</v>
      </c>
    </row>
    <row r="23" spans="1:7" ht="12.75" customHeight="1">
      <c r="A23" s="156" t="s">
        <v>146</v>
      </c>
      <c r="B23" s="222">
        <v>1199</v>
      </c>
      <c r="C23" s="204">
        <v>657</v>
      </c>
      <c r="D23" s="204">
        <v>542</v>
      </c>
      <c r="E23" s="213" t="s">
        <v>219</v>
      </c>
      <c r="F23" s="213" t="s">
        <v>219</v>
      </c>
      <c r="G23" s="213" t="s">
        <v>219</v>
      </c>
    </row>
    <row r="24" spans="1:7" ht="4.5" customHeight="1">
      <c r="A24" s="158"/>
      <c r="B24" s="222"/>
      <c r="C24" s="204"/>
      <c r="D24" s="204"/>
      <c r="E24" s="213"/>
      <c r="F24" s="213"/>
      <c r="G24" s="213"/>
    </row>
    <row r="25" spans="1:7" ht="12.75" customHeight="1">
      <c r="A25" s="154">
        <f>A10</f>
        <v>29</v>
      </c>
      <c r="B25" s="330" t="s">
        <v>219</v>
      </c>
      <c r="C25" s="219" t="s">
        <v>219</v>
      </c>
      <c r="D25" s="219" t="s">
        <v>219</v>
      </c>
      <c r="E25" s="213" t="s">
        <v>219</v>
      </c>
      <c r="F25" s="213" t="s">
        <v>219</v>
      </c>
      <c r="G25" s="213" t="s">
        <v>219</v>
      </c>
    </row>
    <row r="26" spans="1:7" ht="12.75" customHeight="1">
      <c r="A26" s="155">
        <v>5</v>
      </c>
      <c r="B26" s="330" t="s">
        <v>219</v>
      </c>
      <c r="C26" s="219" t="s">
        <v>219</v>
      </c>
      <c r="D26" s="219" t="s">
        <v>219</v>
      </c>
      <c r="E26" s="213" t="s">
        <v>219</v>
      </c>
      <c r="F26" s="213" t="s">
        <v>219</v>
      </c>
      <c r="G26" s="213" t="s">
        <v>219</v>
      </c>
    </row>
    <row r="27" spans="1:7" ht="12.75" customHeight="1">
      <c r="A27" s="155">
        <v>6</v>
      </c>
      <c r="B27" s="330" t="s">
        <v>219</v>
      </c>
      <c r="C27" s="219" t="s">
        <v>219</v>
      </c>
      <c r="D27" s="219" t="s">
        <v>219</v>
      </c>
      <c r="E27" s="213" t="s">
        <v>219</v>
      </c>
      <c r="F27" s="213" t="s">
        <v>219</v>
      </c>
      <c r="G27" s="213" t="s">
        <v>219</v>
      </c>
    </row>
    <row r="28" spans="1:7" ht="12.75" customHeight="1">
      <c r="A28" s="155">
        <v>7</v>
      </c>
      <c r="B28" s="330" t="s">
        <v>219</v>
      </c>
      <c r="C28" s="219" t="s">
        <v>219</v>
      </c>
      <c r="D28" s="219" t="s">
        <v>219</v>
      </c>
      <c r="E28" s="213" t="s">
        <v>219</v>
      </c>
      <c r="F28" s="213" t="s">
        <v>219</v>
      </c>
      <c r="G28" s="213" t="s">
        <v>219</v>
      </c>
    </row>
    <row r="29" spans="1:7" ht="12.75" customHeight="1">
      <c r="A29" s="155">
        <v>8</v>
      </c>
      <c r="B29" s="330" t="s">
        <v>219</v>
      </c>
      <c r="C29" s="219" t="s">
        <v>219</v>
      </c>
      <c r="D29" s="219" t="s">
        <v>219</v>
      </c>
      <c r="E29" s="213" t="s">
        <v>219</v>
      </c>
      <c r="F29" s="213" t="s">
        <v>219</v>
      </c>
      <c r="G29" s="213" t="s">
        <v>219</v>
      </c>
    </row>
    <row r="30" spans="1:7" ht="12.75" customHeight="1">
      <c r="A30" s="155">
        <v>9</v>
      </c>
      <c r="B30" s="330" t="s">
        <v>219</v>
      </c>
      <c r="C30" s="219" t="s">
        <v>219</v>
      </c>
      <c r="D30" s="219" t="s">
        <v>219</v>
      </c>
      <c r="E30" s="213" t="s">
        <v>219</v>
      </c>
      <c r="F30" s="213" t="s">
        <v>219</v>
      </c>
      <c r="G30" s="213" t="s">
        <v>219</v>
      </c>
    </row>
    <row r="31" spans="1:7" ht="12.75" customHeight="1">
      <c r="A31" s="156">
        <v>10</v>
      </c>
      <c r="B31" s="330" t="s">
        <v>219</v>
      </c>
      <c r="C31" s="219" t="s">
        <v>219</v>
      </c>
      <c r="D31" s="219" t="s">
        <v>219</v>
      </c>
      <c r="E31" s="213" t="s">
        <v>219</v>
      </c>
      <c r="F31" s="213" t="s">
        <v>219</v>
      </c>
      <c r="G31" s="213" t="s">
        <v>219</v>
      </c>
    </row>
    <row r="32" spans="1:7" ht="12.75" customHeight="1">
      <c r="A32" s="156">
        <v>11</v>
      </c>
      <c r="B32" s="330" t="s">
        <v>219</v>
      </c>
      <c r="C32" s="219" t="s">
        <v>219</v>
      </c>
      <c r="D32" s="219" t="s">
        <v>219</v>
      </c>
      <c r="E32" s="213" t="s">
        <v>219</v>
      </c>
      <c r="F32" s="213" t="s">
        <v>219</v>
      </c>
      <c r="G32" s="213" t="s">
        <v>219</v>
      </c>
    </row>
    <row r="33" spans="1:7" ht="12.75" customHeight="1">
      <c r="A33" s="156">
        <v>12</v>
      </c>
      <c r="B33" s="330" t="s">
        <v>219</v>
      </c>
      <c r="C33" s="219" t="s">
        <v>219</v>
      </c>
      <c r="D33" s="219" t="s">
        <v>219</v>
      </c>
      <c r="E33" s="213" t="s">
        <v>219</v>
      </c>
      <c r="F33" s="213" t="s">
        <v>219</v>
      </c>
      <c r="G33" s="213" t="s">
        <v>219</v>
      </c>
    </row>
    <row r="34" spans="1:7" ht="12.75" customHeight="1">
      <c r="A34" s="157">
        <f>A25+1</f>
        <v>30</v>
      </c>
      <c r="B34" s="330" t="s">
        <v>219</v>
      </c>
      <c r="C34" s="219" t="s">
        <v>219</v>
      </c>
      <c r="D34" s="219" t="s">
        <v>219</v>
      </c>
      <c r="E34" s="213" t="s">
        <v>219</v>
      </c>
      <c r="F34" s="213" t="s">
        <v>219</v>
      </c>
      <c r="G34" s="213" t="s">
        <v>219</v>
      </c>
    </row>
    <row r="35" spans="1:7" ht="12.75" customHeight="1">
      <c r="A35" s="156" t="s">
        <v>212</v>
      </c>
      <c r="B35" s="330" t="s">
        <v>219</v>
      </c>
      <c r="C35" s="219" t="s">
        <v>219</v>
      </c>
      <c r="D35" s="219" t="s">
        <v>219</v>
      </c>
      <c r="E35" s="213" t="s">
        <v>219</v>
      </c>
      <c r="F35" s="213" t="s">
        <v>219</v>
      </c>
      <c r="G35" s="213" t="s">
        <v>219</v>
      </c>
    </row>
    <row r="36" spans="1:7" ht="12.75" customHeight="1">
      <c r="A36" s="156" t="s">
        <v>146</v>
      </c>
      <c r="B36" s="330" t="s">
        <v>219</v>
      </c>
      <c r="C36" s="219" t="s">
        <v>219</v>
      </c>
      <c r="D36" s="219" t="s">
        <v>219</v>
      </c>
      <c r="E36" s="213" t="s">
        <v>219</v>
      </c>
      <c r="F36" s="213" t="s">
        <v>219</v>
      </c>
      <c r="G36" s="213" t="s">
        <v>219</v>
      </c>
    </row>
    <row r="37" spans="1:7" ht="3" customHeight="1" thickBot="1">
      <c r="A37" s="79"/>
      <c r="B37" s="160"/>
      <c r="C37" s="34"/>
      <c r="D37" s="34"/>
      <c r="E37" s="34"/>
      <c r="F37" s="34"/>
      <c r="G37" s="34"/>
    </row>
    <row r="38" spans="1:7" s="17" customFormat="1" ht="15.75" customHeight="1">
      <c r="A38" s="161" t="s">
        <v>147</v>
      </c>
      <c r="B38" s="162"/>
      <c r="C38" s="162"/>
      <c r="D38" s="162"/>
      <c r="E38" s="162"/>
      <c r="F38" s="162"/>
      <c r="G38" s="162"/>
    </row>
    <row r="39" spans="1:7" s="17" customFormat="1" ht="15.75" customHeight="1">
      <c r="A39" s="17" t="s">
        <v>148</v>
      </c>
      <c r="B39" s="163"/>
      <c r="C39" s="163"/>
      <c r="D39" s="163"/>
      <c r="E39" s="163"/>
      <c r="F39" s="163"/>
      <c r="G39" s="163"/>
    </row>
    <row r="40" spans="1:5" s="17" customFormat="1" ht="15.75" customHeight="1">
      <c r="A40" s="17" t="s">
        <v>202</v>
      </c>
      <c r="C40" s="163"/>
      <c r="E40" s="163"/>
    </row>
    <row r="41" spans="1:5" ht="13.5">
      <c r="A41" s="1" t="s">
        <v>231</v>
      </c>
      <c r="C41" s="2"/>
      <c r="E41" s="2"/>
    </row>
    <row r="42" spans="2:4" ht="13.5">
      <c r="B42" s="2"/>
      <c r="C42" s="2"/>
      <c r="D42" s="2"/>
    </row>
    <row r="43" ht="13.5">
      <c r="B43" s="2"/>
    </row>
  </sheetData>
  <sheetProtection/>
  <mergeCells count="4">
    <mergeCell ref="A1:G1"/>
    <mergeCell ref="A4:A5"/>
    <mergeCell ref="B4:D4"/>
    <mergeCell ref="E4:G4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  <ignoredErrors>
    <ignoredError sqref="A22:A23 A35:A36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L12"/>
  <sheetViews>
    <sheetView showGridLines="0" showZeros="0" zoomScalePageLayoutView="0" workbookViewId="0" topLeftCell="A1">
      <selection activeCell="A1" sqref="A1:IV16384"/>
    </sheetView>
  </sheetViews>
  <sheetFormatPr defaultColWidth="11.421875" defaultRowHeight="15"/>
  <cols>
    <col min="1" max="1" width="15.28125" style="103" customWidth="1"/>
    <col min="2" max="7" width="12.421875" style="103" customWidth="1"/>
    <col min="8" max="9" width="11.421875" style="1" customWidth="1"/>
    <col min="10" max="14" width="9.00390625" style="1" customWidth="1"/>
    <col min="15" max="15" width="7.421875" style="1" customWidth="1"/>
    <col min="16" max="18" width="9.00390625" style="1" customWidth="1"/>
    <col min="19" max="20" width="7.421875" style="1" customWidth="1"/>
    <col min="21" max="22" width="11.421875" style="1" customWidth="1"/>
    <col min="23" max="29" width="13.421875" style="1" customWidth="1"/>
    <col min="30" max="31" width="11.421875" style="1" customWidth="1"/>
    <col min="32" max="32" width="7.421875" style="1" customWidth="1"/>
    <col min="33" max="33" width="11.421875" style="1" customWidth="1"/>
    <col min="34" max="34" width="5.421875" style="1" customWidth="1"/>
    <col min="35" max="35" width="9.00390625" style="1" customWidth="1"/>
    <col min="36" max="36" width="7.421875" style="1" customWidth="1"/>
    <col min="37" max="37" width="11.421875" style="1" customWidth="1"/>
    <col min="38" max="38" width="5.421875" style="1" customWidth="1"/>
    <col min="39" max="39" width="9.00390625" style="1" customWidth="1"/>
    <col min="40" max="40" width="7.421875" style="1" customWidth="1"/>
    <col min="41" max="41" width="11.421875" style="1" customWidth="1"/>
    <col min="42" max="42" width="5.421875" style="1" customWidth="1"/>
    <col min="43" max="43" width="9.00390625" style="1" customWidth="1"/>
    <col min="44" max="44" width="11.421875" style="1" customWidth="1"/>
    <col min="45" max="46" width="9.00390625" style="1" customWidth="1"/>
    <col min="47" max="47" width="11.421875" style="1" customWidth="1"/>
    <col min="48" max="50" width="9.00390625" style="1" customWidth="1"/>
    <col min="51" max="51" width="11.421875" style="1" customWidth="1"/>
    <col min="52" max="53" width="9.00390625" style="1" customWidth="1"/>
    <col min="54" max="54" width="11.421875" style="1" customWidth="1"/>
    <col min="55" max="55" width="17.421875" style="1" customWidth="1"/>
    <col min="56" max="62" width="11.421875" style="1" customWidth="1"/>
    <col min="63" max="63" width="17.421875" style="1" customWidth="1"/>
    <col min="64" max="69" width="11.421875" style="1" customWidth="1"/>
    <col min="70" max="70" width="9.00390625" style="1" customWidth="1"/>
    <col min="71" max="71" width="13.421875" style="1" customWidth="1"/>
    <col min="72" max="73" width="17.421875" style="1" customWidth="1"/>
    <col min="74" max="74" width="11.421875" style="1" customWidth="1"/>
    <col min="75" max="75" width="13.421875" style="1" customWidth="1"/>
    <col min="76" max="76" width="25.421875" style="1" customWidth="1"/>
    <col min="77" max="77" width="11.421875" style="1" customWidth="1"/>
    <col min="78" max="78" width="17.421875" style="1" customWidth="1"/>
    <col min="79" max="81" width="7.421875" style="1" customWidth="1"/>
    <col min="82" max="82" width="11.421875" style="1" customWidth="1"/>
    <col min="83" max="86" width="9.00390625" style="1" customWidth="1"/>
    <col min="87" max="87" width="11.421875" style="1" customWidth="1"/>
    <col min="88" max="88" width="17.421875" style="1" customWidth="1"/>
    <col min="89" max="97" width="9.00390625" style="1" customWidth="1"/>
    <col min="98" max="98" width="17.421875" style="1" customWidth="1"/>
    <col min="99" max="100" width="11.421875" style="1" customWidth="1"/>
    <col min="101" max="101" width="21.421875" style="1" customWidth="1"/>
    <col min="102" max="103" width="11.421875" style="1" customWidth="1"/>
    <col min="104" max="104" width="21.421875" style="1" customWidth="1"/>
    <col min="105" max="105" width="9.00390625" style="1" customWidth="1"/>
    <col min="106" max="106" width="17.421875" style="1" customWidth="1"/>
    <col min="107" max="108" width="36.421875" style="1" customWidth="1"/>
    <col min="109" max="16384" width="11.421875" style="1" customWidth="1"/>
  </cols>
  <sheetData>
    <row r="1" spans="1:12" ht="18.75">
      <c r="A1" s="367" t="s">
        <v>213</v>
      </c>
      <c r="B1" s="367"/>
      <c r="C1" s="367"/>
      <c r="D1" s="367"/>
      <c r="E1" s="367"/>
      <c r="F1" s="367"/>
      <c r="G1" s="367"/>
      <c r="H1" s="89"/>
      <c r="I1" s="89"/>
      <c r="J1" s="89"/>
      <c r="K1" s="89"/>
      <c r="L1" s="89"/>
    </row>
    <row r="3" spans="1:7" ht="14.25" thickBot="1">
      <c r="A3" s="34"/>
      <c r="B3" s="34"/>
      <c r="C3" s="34"/>
      <c r="D3" s="34"/>
      <c r="E3" s="34"/>
      <c r="F3" s="34"/>
      <c r="G3" s="36" t="s">
        <v>203</v>
      </c>
    </row>
    <row r="4" spans="1:7" ht="18" customHeight="1">
      <c r="A4" s="336" t="s">
        <v>131</v>
      </c>
      <c r="B4" s="338" t="s">
        <v>132</v>
      </c>
      <c r="C4" s="339"/>
      <c r="D4" s="340"/>
      <c r="E4" s="368" t="s">
        <v>133</v>
      </c>
      <c r="F4" s="368" t="s">
        <v>134</v>
      </c>
      <c r="G4" s="151" t="s">
        <v>135</v>
      </c>
    </row>
    <row r="5" spans="1:7" ht="18" customHeight="1">
      <c r="A5" s="337"/>
      <c r="B5" s="13" t="s">
        <v>71</v>
      </c>
      <c r="C5" s="13" t="s">
        <v>136</v>
      </c>
      <c r="D5" s="13" t="s">
        <v>137</v>
      </c>
      <c r="E5" s="369"/>
      <c r="F5" s="369"/>
      <c r="G5" s="98" t="s">
        <v>138</v>
      </c>
    </row>
    <row r="6" spans="1:7" ht="16.5" customHeight="1">
      <c r="A6" s="137">
        <v>25</v>
      </c>
      <c r="B6" s="136">
        <v>7812</v>
      </c>
      <c r="C6" s="8">
        <v>5109</v>
      </c>
      <c r="D6" s="8">
        <v>2703</v>
      </c>
      <c r="E6" s="8">
        <v>1518185</v>
      </c>
      <c r="F6" s="152">
        <v>8143</v>
      </c>
      <c r="G6" s="8">
        <v>413</v>
      </c>
    </row>
    <row r="7" spans="1:7" ht="16.5" customHeight="1">
      <c r="A7" s="138">
        <f>A6+1</f>
        <v>26</v>
      </c>
      <c r="B7" s="136">
        <v>9315</v>
      </c>
      <c r="C7" s="8">
        <v>6389</v>
      </c>
      <c r="D7" s="8">
        <v>2926</v>
      </c>
      <c r="E7" s="8">
        <v>1725227</v>
      </c>
      <c r="F7" s="152">
        <v>8114</v>
      </c>
      <c r="G7" s="8">
        <v>430</v>
      </c>
    </row>
    <row r="8" spans="1:7" ht="16.5" customHeight="1">
      <c r="A8" s="138">
        <f>A7+1</f>
        <v>27</v>
      </c>
      <c r="B8" s="136">
        <v>9002</v>
      </c>
      <c r="C8" s="8">
        <v>6525</v>
      </c>
      <c r="D8" s="8">
        <v>2477</v>
      </c>
      <c r="E8" s="8">
        <v>1809820</v>
      </c>
      <c r="F8" s="152">
        <v>6994</v>
      </c>
      <c r="G8" s="8">
        <v>401</v>
      </c>
    </row>
    <row r="9" spans="1:7" ht="16.5" customHeight="1">
      <c r="A9" s="138">
        <f>A8+1</f>
        <v>28</v>
      </c>
      <c r="B9" s="136">
        <v>8909</v>
      </c>
      <c r="C9" s="8">
        <v>6415</v>
      </c>
      <c r="D9" s="8">
        <v>2494</v>
      </c>
      <c r="E9" s="8">
        <v>1844518</v>
      </c>
      <c r="F9" s="152">
        <v>5670</v>
      </c>
      <c r="G9" s="8">
        <v>349</v>
      </c>
    </row>
    <row r="10" spans="1:7" s="6" customFormat="1" ht="16.5" customHeight="1" thickBot="1">
      <c r="A10" s="139">
        <f>A9+1</f>
        <v>29</v>
      </c>
      <c r="B10" s="327">
        <v>9437</v>
      </c>
      <c r="C10" s="153">
        <v>6716</v>
      </c>
      <c r="D10" s="153">
        <v>2721</v>
      </c>
      <c r="E10" s="153">
        <v>1998087</v>
      </c>
      <c r="F10" s="153">
        <v>6033</v>
      </c>
      <c r="G10" s="328">
        <v>344</v>
      </c>
    </row>
    <row r="11" spans="1:7" ht="13.5">
      <c r="A11" s="18" t="s">
        <v>139</v>
      </c>
      <c r="B11" s="242"/>
      <c r="C11" s="242"/>
      <c r="D11" s="242"/>
      <c r="E11" s="242"/>
      <c r="F11" s="242"/>
      <c r="G11" s="242"/>
    </row>
    <row r="12" spans="1:7" ht="13.5">
      <c r="A12" s="17" t="s">
        <v>204</v>
      </c>
      <c r="B12" s="96"/>
      <c r="C12" s="96"/>
      <c r="D12" s="96"/>
      <c r="E12" s="96"/>
      <c r="F12" s="96"/>
      <c r="G12" s="96"/>
    </row>
  </sheetData>
  <sheetProtection/>
  <mergeCells count="5">
    <mergeCell ref="A1:G1"/>
    <mergeCell ref="A4:A5"/>
    <mergeCell ref="B4:D4"/>
    <mergeCell ref="E4:E5"/>
    <mergeCell ref="F4:F5"/>
  </mergeCells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2"/>
  <sheetViews>
    <sheetView showGridLines="0" zoomScalePageLayoutView="0" workbookViewId="0" topLeftCell="A1">
      <selection activeCell="A1" sqref="A1:IV16384"/>
    </sheetView>
  </sheetViews>
  <sheetFormatPr defaultColWidth="11.421875" defaultRowHeight="15"/>
  <cols>
    <col min="1" max="1" width="9.28125" style="1" customWidth="1"/>
    <col min="2" max="2" width="8.8515625" style="1" customWidth="1"/>
    <col min="3" max="3" width="7.57421875" style="1" customWidth="1"/>
    <col min="4" max="4" width="7.140625" style="1" customWidth="1"/>
    <col min="5" max="5" width="7.57421875" style="1" customWidth="1"/>
    <col min="6" max="6" width="8.00390625" style="1" customWidth="1"/>
    <col min="7" max="7" width="7.140625" style="1" customWidth="1"/>
    <col min="8" max="8" width="8.8515625" style="1" customWidth="1"/>
    <col min="9" max="10" width="7.57421875" style="1" customWidth="1"/>
    <col min="11" max="12" width="7.140625" style="1" customWidth="1"/>
    <col min="13" max="16384" width="11.421875" style="1" customWidth="1"/>
  </cols>
  <sheetData>
    <row r="1" spans="1:12" s="89" customFormat="1" ht="18.75">
      <c r="A1" s="335" t="s">
        <v>220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</row>
    <row r="2" ht="13.5">
      <c r="A2" s="174"/>
    </row>
    <row r="3" spans="1:12" ht="14.25" thickBo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4" t="s">
        <v>156</v>
      </c>
    </row>
    <row r="4" spans="1:12" ht="18.75" customHeight="1">
      <c r="A4" s="336" t="s">
        <v>157</v>
      </c>
      <c r="B4" s="368" t="s">
        <v>158</v>
      </c>
      <c r="C4" s="338" t="s">
        <v>159</v>
      </c>
      <c r="D4" s="339"/>
      <c r="E4" s="339"/>
      <c r="F4" s="340"/>
      <c r="G4" s="368" t="s">
        <v>160</v>
      </c>
      <c r="H4" s="338" t="s">
        <v>161</v>
      </c>
      <c r="I4" s="339"/>
      <c r="J4" s="340"/>
      <c r="K4" s="150" t="s">
        <v>162</v>
      </c>
      <c r="L4" s="151" t="s">
        <v>163</v>
      </c>
    </row>
    <row r="5" spans="1:12" ht="18.75" customHeight="1">
      <c r="A5" s="337"/>
      <c r="B5" s="369"/>
      <c r="C5" s="13" t="s">
        <v>164</v>
      </c>
      <c r="D5" s="13" t="s">
        <v>165</v>
      </c>
      <c r="E5" s="13" t="s">
        <v>166</v>
      </c>
      <c r="F5" s="175" t="s">
        <v>167</v>
      </c>
      <c r="G5" s="369"/>
      <c r="H5" s="13" t="s">
        <v>164</v>
      </c>
      <c r="I5" s="13" t="s">
        <v>165</v>
      </c>
      <c r="J5" s="13" t="s">
        <v>166</v>
      </c>
      <c r="K5" s="30" t="s">
        <v>168</v>
      </c>
      <c r="L5" s="98" t="s">
        <v>169</v>
      </c>
    </row>
    <row r="6" spans="1:12" s="103" customFormat="1" ht="16.5" customHeight="1">
      <c r="A6" s="129">
        <v>25</v>
      </c>
      <c r="B6" s="24">
        <v>173584</v>
      </c>
      <c r="C6" s="23">
        <v>23114</v>
      </c>
      <c r="D6" s="9">
        <v>7858</v>
      </c>
      <c r="E6" s="9">
        <v>15057</v>
      </c>
      <c r="F6" s="9">
        <v>199</v>
      </c>
      <c r="G6" s="9">
        <v>658</v>
      </c>
      <c r="H6" s="10">
        <v>144568</v>
      </c>
      <c r="I6" s="9">
        <v>61320</v>
      </c>
      <c r="J6" s="9">
        <v>83248</v>
      </c>
      <c r="K6" s="9">
        <v>4537</v>
      </c>
      <c r="L6" s="9">
        <v>707</v>
      </c>
    </row>
    <row r="7" spans="1:12" s="103" customFormat="1" ht="16.5" customHeight="1">
      <c r="A7" s="130">
        <f>A6+1</f>
        <v>26</v>
      </c>
      <c r="B7" s="24">
        <v>172833</v>
      </c>
      <c r="C7" s="23">
        <v>22973</v>
      </c>
      <c r="D7" s="9">
        <v>7857</v>
      </c>
      <c r="E7" s="9">
        <v>14894</v>
      </c>
      <c r="F7" s="9">
        <v>222</v>
      </c>
      <c r="G7" s="9">
        <v>650</v>
      </c>
      <c r="H7" s="10">
        <v>143941</v>
      </c>
      <c r="I7" s="9">
        <v>62194</v>
      </c>
      <c r="J7" s="9">
        <v>81747</v>
      </c>
      <c r="K7" s="9">
        <v>4552</v>
      </c>
      <c r="L7" s="9">
        <v>717</v>
      </c>
    </row>
    <row r="8" spans="1:12" s="103" customFormat="1" ht="16.5" customHeight="1">
      <c r="A8" s="130">
        <f>A7+1</f>
        <v>27</v>
      </c>
      <c r="B8" s="24">
        <v>172260</v>
      </c>
      <c r="C8" s="131">
        <v>22925</v>
      </c>
      <c r="D8" s="109">
        <v>8009</v>
      </c>
      <c r="E8" s="109">
        <v>14681</v>
      </c>
      <c r="F8" s="109">
        <v>235</v>
      </c>
      <c r="G8" s="109">
        <v>666</v>
      </c>
      <c r="H8" s="159">
        <v>143919</v>
      </c>
      <c r="I8" s="109">
        <v>63714</v>
      </c>
      <c r="J8" s="109">
        <v>80205</v>
      </c>
      <c r="K8" s="109">
        <v>4013</v>
      </c>
      <c r="L8" s="109">
        <v>737</v>
      </c>
    </row>
    <row r="9" spans="1:12" s="176" customFormat="1" ht="16.5" customHeight="1">
      <c r="A9" s="130">
        <f>A8+1</f>
        <v>28</v>
      </c>
      <c r="B9" s="24">
        <v>174093</v>
      </c>
      <c r="C9" s="131">
        <v>23006</v>
      </c>
      <c r="D9" s="109">
        <v>8107</v>
      </c>
      <c r="E9" s="109">
        <v>14654</v>
      </c>
      <c r="F9" s="109">
        <v>245</v>
      </c>
      <c r="G9" s="109">
        <v>687</v>
      </c>
      <c r="H9" s="159">
        <v>145058</v>
      </c>
      <c r="I9" s="109">
        <v>65747</v>
      </c>
      <c r="J9" s="109">
        <v>79311</v>
      </c>
      <c r="K9" s="109">
        <v>4606</v>
      </c>
      <c r="L9" s="109">
        <v>736</v>
      </c>
    </row>
    <row r="10" spans="1:12" s="6" customFormat="1" ht="16.5" customHeight="1">
      <c r="A10" s="132">
        <f>A9+1</f>
        <v>29</v>
      </c>
      <c r="B10" s="244">
        <v>174876</v>
      </c>
      <c r="C10" s="244">
        <v>23067</v>
      </c>
      <c r="D10" s="244">
        <v>8215</v>
      </c>
      <c r="E10" s="244">
        <v>14578</v>
      </c>
      <c r="F10" s="244">
        <v>274</v>
      </c>
      <c r="G10" s="244">
        <v>691</v>
      </c>
      <c r="H10" s="244">
        <v>145734</v>
      </c>
      <c r="I10" s="244">
        <v>67604</v>
      </c>
      <c r="J10" s="244">
        <v>78130</v>
      </c>
      <c r="K10" s="244">
        <v>4641</v>
      </c>
      <c r="L10" s="244">
        <v>743</v>
      </c>
    </row>
    <row r="11" spans="1:12" s="4" customFormat="1" ht="5.25" customHeight="1" thickBot="1">
      <c r="A11" s="177"/>
      <c r="B11" s="133"/>
      <c r="C11" s="134"/>
      <c r="D11" s="135"/>
      <c r="E11" s="135"/>
      <c r="F11" s="135"/>
      <c r="G11" s="135"/>
      <c r="H11" s="178"/>
      <c r="I11" s="135"/>
      <c r="J11" s="135"/>
      <c r="K11" s="135"/>
      <c r="L11" s="135"/>
    </row>
    <row r="12" spans="1:12" ht="13.5">
      <c r="A12" s="3" t="s">
        <v>170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</sheetData>
  <sheetProtection/>
  <mergeCells count="6">
    <mergeCell ref="A1:L1"/>
    <mergeCell ref="A4:A5"/>
    <mergeCell ref="B4:B5"/>
    <mergeCell ref="C4:F4"/>
    <mergeCell ref="G4:G5"/>
    <mergeCell ref="H4:J4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guser</dc:creator>
  <cp:keywords/>
  <dc:description/>
  <cp:lastModifiedBy>太田　和也</cp:lastModifiedBy>
  <cp:lastPrinted>2019-01-16T04:02:11Z</cp:lastPrinted>
  <dcterms:created xsi:type="dcterms:W3CDTF">2011-08-12T05:45:56Z</dcterms:created>
  <dcterms:modified xsi:type="dcterms:W3CDTF">2021-02-09T08:12:55Z</dcterms:modified>
  <cp:category/>
  <cp:version/>
  <cp:contentType/>
  <cp:contentStatus/>
</cp:coreProperties>
</file>