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18825" windowHeight="7605" activeTab="0"/>
  </bookViews>
  <sheets>
    <sheet name="13-19" sheetId="1" r:id="rId1"/>
    <sheet name="13-20" sheetId="2" r:id="rId2"/>
    <sheet name="13-21" sheetId="3" r:id="rId3"/>
    <sheet name="13-22" sheetId="4" r:id="rId4"/>
    <sheet name="13-23" sheetId="5" r:id="rId5"/>
    <sheet name="13-24" sheetId="6" r:id="rId6"/>
    <sheet name="13-25" sheetId="7" r:id="rId7"/>
    <sheet name="13-26(1)" sheetId="8" r:id="rId8"/>
    <sheet name="13-26(2)" sheetId="9" r:id="rId9"/>
    <sheet name="13-26(3)" sheetId="10" r:id="rId10"/>
    <sheet name="13-27" sheetId="11" r:id="rId11"/>
    <sheet name="13-28" sheetId="12" r:id="rId12"/>
    <sheet name="13-29" sheetId="13" r:id="rId13"/>
    <sheet name="13-30" sheetId="14" r:id="rId14"/>
    <sheet name="13-31" sheetId="15" r:id="rId15"/>
    <sheet name="13-32" sheetId="16" r:id="rId16"/>
    <sheet name="13-33" sheetId="17" r:id="rId17"/>
  </sheets>
  <externalReferences>
    <externalReference r:id="rId20"/>
    <externalReference r:id="rId21"/>
    <externalReference r:id="rId22"/>
  </externalReferences>
  <definedNames>
    <definedName name="DBコピー先">'[1]163'!#REF!</definedName>
    <definedName name="DTP表１" localSheetId="0">#REF!</definedName>
    <definedName name="DTP表１">#REF!</definedName>
    <definedName name="DTP表２" localSheetId="0">#REF!</definedName>
    <definedName name="DTP表２">#REF!</definedName>
    <definedName name="_xlnm.Print_Area" localSheetId="0">'13-19'!$A$1:$H$44</definedName>
    <definedName name="_xlnm.Print_Area" localSheetId="1">'13-20'!$A$1:$R$21</definedName>
    <definedName name="_xlnm.Print_Area" localSheetId="2">'13-21'!$A$1:$H$27</definedName>
    <definedName name="_xlnm.Print_Area" localSheetId="3">'13-22'!$A$1:$J$22</definedName>
    <definedName name="_xlnm.Print_Area" localSheetId="4">'13-23'!$A$1:$I$28</definedName>
    <definedName name="_xlnm.Print_Area" localSheetId="5">'13-24'!$A$1:$K$19</definedName>
    <definedName name="_xlnm.Print_Area" localSheetId="6">'13-25'!$A$1:$F$14</definedName>
    <definedName name="_xlnm.Print_Area" localSheetId="7">'13-26(1)'!$A$3:$T$51</definedName>
    <definedName name="_xlnm.Print_Area" localSheetId="8">'13-26(2)'!$A$3:$Y$51</definedName>
    <definedName name="_xlnm.Print_Area" localSheetId="10">'13-27'!$A$1:$L$37</definedName>
    <definedName name="_xlnm.Print_Area" localSheetId="11">'13-28'!$A$1:$L$23</definedName>
    <definedName name="_xlnm.Print_Area" localSheetId="12">'13-29'!$A$1:$L$23</definedName>
    <definedName name="_xlnm.Print_Area" localSheetId="13">'13-30'!$A$1:$N$26</definedName>
    <definedName name="_xlnm.Print_Area" localSheetId="14">'13-31'!$A$1:$O$13</definedName>
    <definedName name="_xlnm.Print_Area" localSheetId="15">'13-32'!$A$1:$Y$60</definedName>
    <definedName name="_xlnm.Print_Area" localSheetId="16">'13-33'!$A$1:$F$15</definedName>
  </definedNames>
  <calcPr fullCalcOnLoad="1"/>
</workbook>
</file>

<file path=xl/sharedStrings.xml><?xml version="1.0" encoding="utf-8"?>
<sst xmlns="http://schemas.openxmlformats.org/spreadsheetml/2006/main" count="919" uniqueCount="525">
  <si>
    <t>年度</t>
  </si>
  <si>
    <t>平成</t>
  </si>
  <si>
    <t>その他</t>
  </si>
  <si>
    <t>知能・言語</t>
  </si>
  <si>
    <t>性格・生活習慣等</t>
  </si>
  <si>
    <t>相 　  　談   　　種   　　別</t>
  </si>
  <si>
    <t>（単位：件）</t>
  </si>
  <si>
    <t>計</t>
  </si>
  <si>
    <t>総合支援資金</t>
  </si>
  <si>
    <t>福祉資金</t>
  </si>
  <si>
    <t>生業費</t>
  </si>
  <si>
    <t>住宅改修費</t>
  </si>
  <si>
    <t>件   数</t>
  </si>
  <si>
    <t>金   額</t>
  </si>
  <si>
    <t>-</t>
  </si>
  <si>
    <t>療養費</t>
  </si>
  <si>
    <t>災害援護費</t>
  </si>
  <si>
    <t>緊急小口資金</t>
  </si>
  <si>
    <t>その他</t>
  </si>
  <si>
    <t>教育支援資金</t>
  </si>
  <si>
    <t>不動産担保型
生活資金</t>
  </si>
  <si>
    <t>臨時特例つなぎ資金</t>
  </si>
  <si>
    <t>教育支援費</t>
  </si>
  <si>
    <t>就学支度費</t>
  </si>
  <si>
    <t>（旧）</t>
  </si>
  <si>
    <t>（新）</t>
  </si>
  <si>
    <t>→総合支援資金</t>
  </si>
  <si>
    <t>療養資金</t>
  </si>
  <si>
    <t>→福祉資金の療養費</t>
  </si>
  <si>
    <t>更生資金・障害者更生資金</t>
  </si>
  <si>
    <t>→福祉資金の生業費</t>
  </si>
  <si>
    <t>修学資金</t>
  </si>
  <si>
    <t>→教育支援資金</t>
  </si>
  <si>
    <t>→福祉資金のその他</t>
  </si>
  <si>
    <t>長期生活支援資金</t>
  </si>
  <si>
    <t>住宅資金</t>
  </si>
  <si>
    <t>→福祉資金の住宅改修費</t>
  </si>
  <si>
    <t>（新規）臨時特例つなぎ資金</t>
  </si>
  <si>
    <t>（単位：人）</t>
  </si>
  <si>
    <t>種   　　　　　別</t>
  </si>
  <si>
    <t>総　　  　数</t>
  </si>
  <si>
    <t>１８歳以上</t>
  </si>
  <si>
    <t>１８歳未満</t>
  </si>
  <si>
    <t>総数</t>
  </si>
  <si>
    <t>視覚障害</t>
  </si>
  <si>
    <t>肢体不自由</t>
  </si>
  <si>
    <t>内部障害</t>
  </si>
  <si>
    <t>実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</si>
  <si>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</si>
  <si>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</si>
  <si>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</si>
  <si>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</si>
  <si>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</si>
  <si>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</si>
  <si>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</si>
  <si>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</si>
  <si>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年度平均</t>
  </si>
  <si>
    <t>4　月</t>
  </si>
  <si>
    <t>1　月</t>
  </si>
  <si>
    <t>(単位：千円)</t>
  </si>
  <si>
    <t>総 　　額</t>
  </si>
  <si>
    <t>月</t>
  </si>
  <si>
    <t>施  設  名</t>
  </si>
  <si>
    <t>定員</t>
  </si>
  <si>
    <t>所在地</t>
  </si>
  <si>
    <t>さぬき</t>
  </si>
  <si>
    <t>高松市</t>
  </si>
  <si>
    <t>社会福祉法人</t>
  </si>
  <si>
    <t>坂出市</t>
  </si>
  <si>
    <t>和光福祉会</t>
  </si>
  <si>
    <t>亀寿園</t>
  </si>
  <si>
    <t>丸亀市</t>
  </si>
  <si>
    <t>高松市</t>
  </si>
  <si>
    <t>社会福祉法人</t>
  </si>
  <si>
    <t>すみれ福祉会</t>
  </si>
  <si>
    <t>綾歌荘</t>
  </si>
  <si>
    <t>琴平老人の家</t>
  </si>
  <si>
    <t>琴平町</t>
  </si>
  <si>
    <t>琴平福祉事業団</t>
  </si>
  <si>
    <t>香東園盲老人ホーム</t>
  </si>
  <si>
    <t>さぬき市</t>
  </si>
  <si>
    <t>香東園</t>
  </si>
  <si>
    <t>さざんか荘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</si>
  <si>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</si>
  <si>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</si>
  <si>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</si>
  <si>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</si>
  <si>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</si>
  <si>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</si>
  <si>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</si>
  <si>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</si>
  <si>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</si>
  <si>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</si>
  <si>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</si>
  <si>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</si>
  <si>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</si>
  <si>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</si>
  <si>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</si>
  <si>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</si>
  <si>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</si>
  <si>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</si>
  <si>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</si>
  <si>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平成</t>
  </si>
  <si>
    <t>年度</t>
  </si>
  <si>
    <t>こぶし今里</t>
  </si>
  <si>
    <t>勅使百華</t>
  </si>
  <si>
    <t>瀬　戸　内</t>
  </si>
  <si>
    <t>扇　　　町</t>
  </si>
  <si>
    <t>こぶし中央</t>
  </si>
  <si>
    <t>宮　　　脇</t>
  </si>
  <si>
    <t>松　　　島</t>
  </si>
  <si>
    <t>あすなろ</t>
  </si>
  <si>
    <t>福　　　岡</t>
  </si>
  <si>
    <t>桜　　　町</t>
  </si>
  <si>
    <t>田　　　村</t>
  </si>
  <si>
    <t>鶴　　　尾</t>
  </si>
  <si>
    <t>太　　　田</t>
  </si>
  <si>
    <t>木　　　太</t>
  </si>
  <si>
    <t>古　高　松</t>
  </si>
  <si>
    <t>円座百華</t>
  </si>
  <si>
    <t>屋　　　島</t>
  </si>
  <si>
    <t>下笠居西部</t>
  </si>
  <si>
    <t>下笠居東部</t>
  </si>
  <si>
    <t>香　　　西</t>
  </si>
  <si>
    <t>さくらんぼ</t>
  </si>
  <si>
    <t>弦　　　打</t>
  </si>
  <si>
    <t>鬼　　　無</t>
  </si>
  <si>
    <t>高松第二</t>
  </si>
  <si>
    <t>三　　　谷</t>
  </si>
  <si>
    <t>今里</t>
  </si>
  <si>
    <t>多　　　肥</t>
  </si>
  <si>
    <t>林</t>
  </si>
  <si>
    <t>川　　　島</t>
  </si>
  <si>
    <t>八栗</t>
  </si>
  <si>
    <t>西　植　田</t>
  </si>
  <si>
    <t>東　植　田</t>
  </si>
  <si>
    <t>こぶし花園</t>
  </si>
  <si>
    <t>大野</t>
  </si>
  <si>
    <t>（ 私立計 ）</t>
  </si>
  <si>
    <t>浅野</t>
  </si>
  <si>
    <t>川東</t>
  </si>
  <si>
    <t>川東南</t>
  </si>
  <si>
    <t>国分寺北部</t>
  </si>
  <si>
    <t>国分寺南部</t>
  </si>
  <si>
    <t>牟礼</t>
  </si>
  <si>
    <t>田井</t>
  </si>
  <si>
    <t>（単位：件）</t>
  </si>
  <si>
    <t>　</t>
  </si>
  <si>
    <t>区　　　　　　分</t>
  </si>
  <si>
    <t>新　　規</t>
  </si>
  <si>
    <t>変　　更</t>
  </si>
  <si>
    <t>更　　新</t>
  </si>
  <si>
    <t>転　　入</t>
  </si>
  <si>
    <t>区　分</t>
  </si>
  <si>
    <t>非該当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</si>
  <si>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</si>
  <si>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</si>
  <si>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</si>
  <si>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</si>
  <si>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</si>
  <si>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</si>
  <si>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</si>
  <si>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区　　分</t>
  </si>
  <si>
    <t>　第１号被保険者</t>
  </si>
  <si>
    <t>　第２号被保険者</t>
  </si>
  <si>
    <t>合　　　計</t>
  </si>
  <si>
    <t>比　　　率</t>
  </si>
  <si>
    <t xml:space="preserve"> </t>
  </si>
  <si>
    <t>（単位：円）</t>
  </si>
  <si>
    <t>保険給付費用額</t>
  </si>
  <si>
    <t>保険給付額</t>
  </si>
  <si>
    <t>一部負担金等</t>
  </si>
  <si>
    <t>(続きのシートが１枚あります。)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</si>
  <si>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</si>
  <si>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</si>
  <si>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</si>
  <si>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</si>
  <si>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</si>
  <si>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</si>
  <si>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>通   所   介   護</t>
  </si>
  <si>
    <t>通   所   リ   ハ</t>
  </si>
  <si>
    <t>給 付 費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</si>
  <si>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</si>
  <si>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</si>
  <si>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</si>
  <si>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</si>
  <si>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</si>
  <si>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</si>
  <si>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</si>
  <si>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</si>
  <si>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</si>
  <si>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</si>
  <si>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審　査　　年月等</t>
  </si>
  <si>
    <t>福 祉 用 具 貸 与</t>
  </si>
  <si>
    <t>短 期 入 所 生 活 介 護</t>
  </si>
  <si>
    <t>短 期 入 所 療 養 介 護</t>
  </si>
  <si>
    <t>居 宅 療 養 管 理 指 導</t>
  </si>
  <si>
    <t>居 宅 介 護 支 援</t>
  </si>
  <si>
    <t>福 祉 用 具 購 入</t>
  </si>
  <si>
    <t>住  宅  改  修</t>
  </si>
  <si>
    <t>（地）認知症対応型通所介護</t>
  </si>
  <si>
    <t>介護老人福祉施設</t>
  </si>
  <si>
    <t>介護老人保健施設</t>
  </si>
  <si>
    <t>介護療養型医療施設</t>
  </si>
  <si>
    <t>審査支払手数料</t>
  </si>
  <si>
    <t>高額介護サービス費</t>
  </si>
  <si>
    <t>高額医療合算
介護サービス費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</si>
  <si>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</si>
  <si>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</si>
  <si>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</si>
  <si>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</si>
  <si>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</si>
  <si>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</si>
  <si>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児童自立支援施設</t>
  </si>
  <si>
    <t>生活介護</t>
  </si>
  <si>
    <t>母子生活支援施設</t>
  </si>
  <si>
    <t>助産施設</t>
  </si>
  <si>
    <t>療養介護</t>
  </si>
  <si>
    <t>保育所</t>
  </si>
  <si>
    <t>婦人保護施設</t>
  </si>
  <si>
    <t>その他の施設</t>
  </si>
  <si>
    <t>隣保館</t>
  </si>
  <si>
    <t>無料低額診療施設</t>
  </si>
  <si>
    <t>指定保育士養成施設</t>
  </si>
  <si>
    <t>老人福祉施設</t>
  </si>
  <si>
    <t>認定こども園</t>
  </si>
  <si>
    <t>養護老人ホーム</t>
  </si>
  <si>
    <t>特別養護老人ホーム</t>
  </si>
  <si>
    <t>社会福祉士一般養成施設等</t>
  </si>
  <si>
    <t>軽費老人ホーム</t>
  </si>
  <si>
    <t>市町保健センター</t>
  </si>
  <si>
    <t>有料老人ホーム</t>
  </si>
  <si>
    <t>市町地域包括支援センター</t>
  </si>
  <si>
    <t>老人福祉センター</t>
  </si>
  <si>
    <t>指定訪問看護ステーション</t>
  </si>
  <si>
    <t>認知症対応型共同生活介護</t>
  </si>
  <si>
    <t>小規模多機能型居宅介護</t>
  </si>
  <si>
    <t>　　・（A）は特養併設ショートスティ用居室を含む。</t>
  </si>
  <si>
    <t>地区</t>
  </si>
  <si>
    <t>定数</t>
  </si>
  <si>
    <t>現員数</t>
  </si>
  <si>
    <t>男</t>
  </si>
  <si>
    <t>女</t>
  </si>
  <si>
    <t>日新</t>
  </si>
  <si>
    <t>屋島</t>
  </si>
  <si>
    <t>下笠居</t>
  </si>
  <si>
    <t>二番丁</t>
  </si>
  <si>
    <t>前田</t>
  </si>
  <si>
    <t>雌雄島</t>
  </si>
  <si>
    <t>亀阜</t>
  </si>
  <si>
    <t>川添</t>
  </si>
  <si>
    <t>十河</t>
  </si>
  <si>
    <t>四番丁</t>
  </si>
  <si>
    <t>川島</t>
  </si>
  <si>
    <t>新塩屋町</t>
  </si>
  <si>
    <t>東植田</t>
  </si>
  <si>
    <t>築地</t>
  </si>
  <si>
    <t>西植田</t>
  </si>
  <si>
    <t>花園</t>
  </si>
  <si>
    <t>松島</t>
  </si>
  <si>
    <t>一宮</t>
  </si>
  <si>
    <t>栗林</t>
  </si>
  <si>
    <t>川岡</t>
  </si>
  <si>
    <t>鶴尾</t>
  </si>
  <si>
    <t>円座</t>
  </si>
  <si>
    <t>太田</t>
  </si>
  <si>
    <t>檀紙</t>
  </si>
  <si>
    <t>太田南</t>
  </si>
  <si>
    <t>弦打</t>
  </si>
  <si>
    <t>木太</t>
  </si>
  <si>
    <t>鬼無</t>
  </si>
  <si>
    <t>古高松</t>
  </si>
  <si>
    <t>土器川荘</t>
  </si>
  <si>
    <t>丸亀市</t>
  </si>
  <si>
    <t>鵜足津福祉会</t>
  </si>
  <si>
    <t>四天王寺悲田院</t>
  </si>
  <si>
    <t>大阪府羽曳野市</t>
  </si>
  <si>
    <t>げんき</t>
  </si>
  <si>
    <t>高松</t>
  </si>
  <si>
    <t>敬愛</t>
  </si>
  <si>
    <t>平安</t>
  </si>
  <si>
    <t>西春日</t>
  </si>
  <si>
    <t>太田西</t>
  </si>
  <si>
    <t>西光寺</t>
  </si>
  <si>
    <t>高松南</t>
  </si>
  <si>
    <t>高松西</t>
  </si>
  <si>
    <t>若葉</t>
  </si>
  <si>
    <t>白樺</t>
  </si>
  <si>
    <t>松福</t>
  </si>
  <si>
    <t>すみれ</t>
  </si>
  <si>
    <t>さんさん</t>
  </si>
  <si>
    <t>みよし</t>
  </si>
  <si>
    <t>みのり</t>
  </si>
  <si>
    <t>城東</t>
  </si>
  <si>
    <t>れんげ</t>
  </si>
  <si>
    <t>資料：高松市健康福祉局健康福祉総務課</t>
  </si>
  <si>
    <t>資料：高松市健康福祉局福祉事務所障がい福祉課</t>
  </si>
  <si>
    <t>資料：高松市健康福祉局福祉事務所生活福祉課</t>
  </si>
  <si>
    <t>資料：高松市健康福祉局福祉事務所生活福祉課</t>
  </si>
  <si>
    <t>資料：高松市健康福祉局こども未来部こども園運営課</t>
  </si>
  <si>
    <t>資料：高松市健康福祉局こども未来部こども園運営課</t>
  </si>
  <si>
    <r>
      <t>→</t>
    </r>
    <r>
      <rPr>
        <sz val="10"/>
        <rFont val="ＭＳ ゴシック"/>
        <family val="3"/>
      </rPr>
      <t>不動産担保型生活資金</t>
    </r>
  </si>
  <si>
    <t>　　・（B）は介護予防事業所、認知症対応型デイサービスセンターを含む。</t>
  </si>
  <si>
    <t>（単位：件、％）</t>
  </si>
  <si>
    <t>（単位：人、％）</t>
  </si>
  <si>
    <t>　　・保険給付額は、高額介護サービス費、高額医療合算介護サービス費、特定入所者介護サービス費</t>
  </si>
  <si>
    <t>（単位：件、日、回、円）</t>
  </si>
  <si>
    <t>　　・サービスの種類のうち、特定診療費については件数が0のため、項目から除外している。</t>
  </si>
  <si>
    <t xml:space="preserve"> （単位：件、千円）</t>
  </si>
  <si>
    <t>　　・平成21年10月の生活福祉資金制度の見直しに伴い、以下のとおりデータを移行している。</t>
  </si>
  <si>
    <t>医療型児童発達支援センター</t>
  </si>
  <si>
    <t>資料：高松市健康福祉局長寿福祉部介護保険課</t>
  </si>
  <si>
    <t>資料：高松市健康福祉局長寿福祉部福祉事務所長寿福祉課</t>
  </si>
  <si>
    <t>（地）認知症対応型共同生活介護</t>
  </si>
  <si>
    <t>１３－２０　民生委員・児童委員</t>
  </si>
  <si>
    <t>１３－３３　保育所の状況</t>
  </si>
  <si>
    <t>無料低額宿泊所</t>
  </si>
  <si>
    <t>年　  月</t>
  </si>
  <si>
    <t>１３－２２　要介護認定者数</t>
  </si>
  <si>
    <t>件数</t>
  </si>
  <si>
    <t>日数・</t>
  </si>
  <si>
    <t>回数</t>
  </si>
  <si>
    <t>１３－２６　介護保険給付の状況・・・つづき</t>
  </si>
  <si>
    <t>（地）定期巡回・随時対応型訪問介護看護</t>
  </si>
  <si>
    <t>（地）夜間対応型訪問介護</t>
  </si>
  <si>
    <t>（地）小規模多機能型居宅介護</t>
  </si>
  <si>
    <t>１３－２４　養護老人ホームの入所状況</t>
  </si>
  <si>
    <t>（各年4月1日現在）</t>
  </si>
  <si>
    <t>設置主体</t>
  </si>
  <si>
    <t>高松市からの入所者</t>
  </si>
  <si>
    <t>ウエストガーデン</t>
  </si>
  <si>
    <t>丸亀市</t>
  </si>
  <si>
    <t>社会福祉法人</t>
  </si>
  <si>
    <t>宝樹園</t>
  </si>
  <si>
    <t>大川広域行政組合</t>
  </si>
  <si>
    <t>四天王寺福祉事業団</t>
  </si>
  <si>
    <t>１３－２５　身体障がい者の状況</t>
  </si>
  <si>
    <t>身　　　体　　　障　　　が　　い　　　者</t>
  </si>
  <si>
    <t>年度・月別</t>
  </si>
  <si>
    <t>１３－２９　扶助別生活保護人員</t>
  </si>
  <si>
    <t>教育
扶助</t>
  </si>
  <si>
    <t>介護
扶助</t>
  </si>
  <si>
    <t>施  設
事務費</t>
  </si>
  <si>
    <t>１３－３１　家庭児童相談受付種別処理状況</t>
  </si>
  <si>
    <t>年　　度</t>
  </si>
  <si>
    <t>受付
件数</t>
  </si>
  <si>
    <t>処理
件数</t>
  </si>
  <si>
    <t>学 校 生 活 等</t>
  </si>
  <si>
    <t>非行</t>
  </si>
  <si>
    <t>家族
関係</t>
  </si>
  <si>
    <t>環境
福祉</t>
  </si>
  <si>
    <t>心身
障害</t>
  </si>
  <si>
    <t>人間
関係</t>
  </si>
  <si>
    <t>登校
拒否</t>
  </si>
  <si>
    <t xml:space="preserve">１３－３２　年齢別保育所入所人員 </t>
  </si>
  <si>
    <t>広域入所</t>
  </si>
  <si>
    <t>１３－２７　生活福祉資金の貸付状況</t>
  </si>
  <si>
    <t>年　　度</t>
  </si>
  <si>
    <t>資料：高松市社会福祉協議会</t>
  </si>
  <si>
    <t>離職者支援資金</t>
  </si>
  <si>
    <t>　　・就労自立給付金は平成26年７月より追加された項目。</t>
  </si>
  <si>
    <t>介護福祉士養成施設</t>
  </si>
  <si>
    <t>児童館</t>
  </si>
  <si>
    <t>老人短期入所施設（A）</t>
  </si>
  <si>
    <t>老人デイサービスセンター（B）</t>
  </si>
  <si>
    <t>老人介護支援センター</t>
  </si>
  <si>
    <t>　　　及び審査支払手数料を除く。</t>
  </si>
  <si>
    <t>福祉型児童発達支援センター</t>
  </si>
  <si>
    <t>カナン十河</t>
  </si>
  <si>
    <t>さくら伏石</t>
  </si>
  <si>
    <t>らく楽</t>
  </si>
  <si>
    <t>下笠居</t>
  </si>
  <si>
    <t>初音</t>
  </si>
  <si>
    <t>はら</t>
  </si>
  <si>
    <t>さくら木太</t>
  </si>
  <si>
    <t>庵治</t>
  </si>
  <si>
    <t>結愛・げんき</t>
  </si>
  <si>
    <t>香南</t>
  </si>
  <si>
    <t>高松くりの木</t>
  </si>
  <si>
    <t>塩江</t>
  </si>
  <si>
    <t>らく楽第二</t>
  </si>
  <si>
    <t>男　木</t>
  </si>
  <si>
    <t>サンシャインこどもの森</t>
  </si>
  <si>
    <t>（ 市立計 ）</t>
  </si>
  <si>
    <t>いずみ分園</t>
  </si>
  <si>
    <t>高松東</t>
  </si>
  <si>
    <t>新田</t>
  </si>
  <si>
    <t>和光</t>
  </si>
  <si>
    <t>春日</t>
  </si>
  <si>
    <t>中野</t>
  </si>
  <si>
    <t>すまいる</t>
  </si>
  <si>
    <t>認定こども園やしま幼稚園</t>
  </si>
  <si>
    <t>高松聖ヤコブ幼稚園</t>
  </si>
  <si>
    <t>認定こども園亀阜幼稚園</t>
  </si>
  <si>
    <t>　　・さくら伏石保育園、らく楽保育園、初音保育所は平成24年4月に新設した。</t>
  </si>
  <si>
    <t>らく楽寺井幼稚園</t>
  </si>
  <si>
    <t>つくし幼稚園</t>
  </si>
  <si>
    <t>勅使百華幼稚園</t>
  </si>
  <si>
    <t>メリ－GOランド</t>
  </si>
  <si>
    <t>　　・いずみ保育園は、平成27年４月に幼保連携型認定こども園に移行。</t>
  </si>
  <si>
    <t>カナン空港こども園</t>
  </si>
  <si>
    <t>　　・サンシャインこどもの森は、平成27年４月に幼保連携型認定こども園として新設した。</t>
  </si>
  <si>
    <t>栗林にこにこ保育園</t>
  </si>
  <si>
    <t>　　・認定こども園やしま幼稚園は、平成27年４月に幼稚園型認定こども園として新設した。</t>
  </si>
  <si>
    <t>小規模保育所もも</t>
  </si>
  <si>
    <t>　　・認定こども園やしま幼稚園（小）、カナン空港こども園、院内保育所てふてふは、平成27年</t>
  </si>
  <si>
    <t>らく楽多肥</t>
  </si>
  <si>
    <t>　　　４月に地域型保育事業として新設した。</t>
  </si>
  <si>
    <t>ソラ</t>
  </si>
  <si>
    <t>ニチイたひ東</t>
  </si>
  <si>
    <t>ニチイたひ西</t>
  </si>
  <si>
    <t>木太にこにこ</t>
  </si>
  <si>
    <t>伏石にこにこ</t>
  </si>
  <si>
    <t>ニチイまつなわ西</t>
  </si>
  <si>
    <t>院内保育所てふてふ</t>
  </si>
  <si>
    <t>（各年度4月1日現在）</t>
  </si>
  <si>
    <t>あさがお</t>
  </si>
  <si>
    <t>いずみ</t>
  </si>
  <si>
    <t>花ノ宮</t>
  </si>
  <si>
    <t>カナン</t>
  </si>
  <si>
    <t>おるごーる</t>
  </si>
  <si>
    <t>にじいろうさぎ</t>
  </si>
  <si>
    <t>年　　度</t>
  </si>
  <si>
    <t>広　　　域</t>
  </si>
  <si>
    <t>資料：高松市健康福祉局こども女性相談課</t>
  </si>
  <si>
    <t>１３－２１　要介護認定申請件数</t>
  </si>
  <si>
    <t>(1)平成29年度延べ認定件数</t>
  </si>
  <si>
    <t>要支援１</t>
  </si>
  <si>
    <t>要支援２</t>
  </si>
  <si>
    <t>(2)平成30年3月31日現在認定者数</t>
  </si>
  <si>
    <t>要支援１</t>
  </si>
  <si>
    <t>要支援２</t>
  </si>
  <si>
    <t>　（前期高齢者）</t>
  </si>
  <si>
    <t>　（後期高齢者）</t>
  </si>
  <si>
    <t>１３－２３　介護保険給付費用負担区分</t>
  </si>
  <si>
    <t>１３－２６　介護保険給付の状況</t>
  </si>
  <si>
    <t xml:space="preserve">   訪 　問   リ   ハ</t>
  </si>
  <si>
    <t>件数</t>
  </si>
  <si>
    <t>日数・</t>
  </si>
  <si>
    <t>件数</t>
  </si>
  <si>
    <t>件数</t>
  </si>
  <si>
    <t>日数・</t>
  </si>
  <si>
    <t>件数</t>
  </si>
  <si>
    <t>回数</t>
  </si>
  <si>
    <t>回数</t>
  </si>
  <si>
    <t>回数</t>
  </si>
  <si>
    <t>回数</t>
  </si>
  <si>
    <t>特定施設入居者生活介護</t>
  </si>
  <si>
    <t>件数</t>
  </si>
  <si>
    <t>件数</t>
  </si>
  <si>
    <t>日数・</t>
  </si>
  <si>
    <t>　</t>
  </si>
  <si>
    <t>１３－２６　介護保険給付の状況・・・つづき</t>
  </si>
  <si>
    <t>（地）通所介護</t>
  </si>
  <si>
    <t>（地）特定施設入居者生活介護</t>
  </si>
  <si>
    <t>（地）複合型サービス</t>
  </si>
  <si>
    <t>日数・</t>
  </si>
  <si>
    <t>件数</t>
  </si>
  <si>
    <t>回数</t>
  </si>
  <si>
    <t>回数</t>
  </si>
  <si>
    <t>（単位：件、円）</t>
  </si>
  <si>
    <t>サ　　ー　　　　ビ　　　ス       の　　　種　　　　類</t>
  </si>
  <si>
    <t>特定入所者
介護サービス費</t>
  </si>
  <si>
    <t>件数</t>
  </si>
  <si>
    <t>件数</t>
  </si>
  <si>
    <t>１３－１９　社会福祉施設等</t>
  </si>
  <si>
    <t>（平成30年4月1日現在）</t>
  </si>
  <si>
    <t>日中活動系サービス事業所※</t>
  </si>
  <si>
    <t>福祉型障害児入所施設</t>
  </si>
  <si>
    <t>医療型障害児入所施設</t>
  </si>
  <si>
    <t>児童発達支援事業</t>
  </si>
  <si>
    <t>機能訓練</t>
  </si>
  <si>
    <t>放課後等デイサービス事業</t>
  </si>
  <si>
    <t>生活訓練</t>
  </si>
  <si>
    <t>児童心理治療施設</t>
  </si>
  <si>
    <t>宿泊型生活訓練</t>
  </si>
  <si>
    <t>就労移行</t>
  </si>
  <si>
    <t>就労継続支援Ａ型</t>
  </si>
  <si>
    <t>就労継続支援Ｂ型</t>
  </si>
  <si>
    <t>施設入所支援</t>
  </si>
  <si>
    <t>障害者短期入所</t>
  </si>
  <si>
    <t>福祉ホーム</t>
  </si>
  <si>
    <t>障害者グループホーム</t>
  </si>
  <si>
    <t>相談支援事業</t>
  </si>
  <si>
    <t>　　※サービスを複数実施している事業所があるため、サービス毎の内訳とは一致しない。</t>
  </si>
  <si>
    <t>（平成30年4月1日現在）</t>
  </si>
  <si>
    <t>現員数</t>
  </si>
  <si>
    <t>林</t>
  </si>
  <si>
    <t>三谷</t>
  </si>
  <si>
    <t>仏生山</t>
  </si>
  <si>
    <t>塩江</t>
  </si>
  <si>
    <t>多肥</t>
  </si>
  <si>
    <t>庵治</t>
  </si>
  <si>
    <t>大野</t>
  </si>
  <si>
    <t>川東</t>
  </si>
  <si>
    <t>香南</t>
  </si>
  <si>
    <t>国分寺北部</t>
  </si>
  <si>
    <t>香西</t>
  </si>
  <si>
    <t>国分寺南部</t>
  </si>
  <si>
    <t>43地区</t>
  </si>
  <si>
    <t>（平成30年3月31日現在）</t>
  </si>
  <si>
    <t>聴覚・平衡機能障害</t>
  </si>
  <si>
    <t>音声・言語・そしゃく機能障害</t>
  </si>
  <si>
    <t>１３－２８　扶助別生活保護世帯数</t>
  </si>
  <si>
    <t>-</t>
  </si>
  <si>
    <t>１３－３０　扶助別生活保護費支出状況</t>
  </si>
  <si>
    <t>年度・月別</t>
  </si>
  <si>
    <t>出産
扶助</t>
  </si>
  <si>
    <t>生業
扶助</t>
  </si>
  <si>
    <t>葬祭
扶助</t>
  </si>
  <si>
    <t>就労自立</t>
  </si>
  <si>
    <t>給付金</t>
  </si>
  <si>
    <t>-</t>
  </si>
  <si>
    <t>-</t>
  </si>
  <si>
    <t>-</t>
  </si>
  <si>
    <t>あぜりあ園</t>
  </si>
  <si>
    <t>えびな南養護老人ホーム</t>
  </si>
  <si>
    <t>神奈川県海老名市</t>
  </si>
  <si>
    <t>中心会</t>
  </si>
  <si>
    <t>養護（盲人）老人ホーム羽ノ浦荘</t>
  </si>
  <si>
    <t>徳島県阿南市</t>
  </si>
  <si>
    <t>すだち会</t>
  </si>
  <si>
    <t>年度及び
審査年月等</t>
  </si>
  <si>
    <t>　  ・（地）は地域密着型サービス</t>
  </si>
  <si>
    <t>現員数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</si>
</sst>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&quot;年&quot;"/>
    <numFmt numFmtId="178" formatCode="#,##0_ ;[Red]\-#,##0\ "/>
    <numFmt numFmtId="179" formatCode="#,##0.0_ "/>
    <numFmt numFmtId="180" formatCode="&quot;平成&quot;#&quot;年度&quot;"/>
    <numFmt numFmtId="181" formatCode="#&quot;年度&quot;"/>
    <numFmt numFmtId="182" formatCode="0;0;"/>
    <numFmt numFmtId="183" formatCode="#,##0_ "/>
    <numFmt numFmtId="184" formatCode="#,##0.0"/>
    <numFmt numFmtId="185" formatCode="#,##0.0;[Red]\-#,##0.0"/>
    <numFmt numFmtId="186" formatCode="#,##0.0000_);[Red]\(#,##0.0000\)"/>
    <numFmt numFmtId="187" formatCode="#&quot;年　4月&quot;"/>
    <numFmt numFmtId="188" formatCode="#&quot;年　1月&quot;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0_);[Red]\(#,##0.000\)"/>
    <numFmt numFmtId="196" formatCode="#,##0.00_);[Red]\(#,##0.00\)"/>
    <numFmt numFmtId="197" formatCode="#,##0.0_);[Red]\(#,##0.0\)"/>
    <numFmt numFmtId="198" formatCode="#,##0_);[Red]\(#,##0\)"/>
    <numFmt numFmtId="199" formatCode="_ * #,##0.0_ ;_ * \-#,##0.0_ ;_ * &quot;-&quot;?_ ;_ @_ "/>
    <numFmt numFmtId="200" formatCode="&quot;¥&quot;#,##0_);[Red]\(&quot;¥&quot;#,##0\)"/>
    <numFmt numFmtId="201" formatCode="0_);[Red]\(0\)"/>
    <numFmt numFmtId="202" formatCode="#,##0.0_ ;[Red]\-#,##0.0\ "/>
    <numFmt numFmtId="203" formatCode="0.0_);[Red]\(0.0\)"/>
    <numFmt numFmtId="204" formatCode="#,##0;[Red]#,##0"/>
    <numFmt numFmtId="205" formatCode="&quot;△&quot;\ #,##0;&quot;▲&quot;\ #,##0"/>
    <numFmt numFmtId="206" formatCode="0.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color indexed="10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61" fillId="32" borderId="0" applyNumberFormat="0" applyBorder="0" applyAlignment="0" applyProtection="0"/>
  </cellStyleXfs>
  <cellXfs count="847">
    <xf numFmtId="0" fontId="0" fillId="0" borderId="0" xfId="0" applyFont="1" applyAlignment="1">
      <alignment vertical="center"/>
    </xf>
    <xf numFmtId="0" fontId="3" fillId="0" borderId="0" xfId="65" applyFont="1">
      <alignment/>
      <protection/>
    </xf>
    <xf numFmtId="0" fontId="3" fillId="0" borderId="0" xfId="70" applyFont="1">
      <alignment/>
      <protection/>
    </xf>
    <xf numFmtId="38" fontId="3" fillId="0" borderId="0" xfId="65" applyNumberFormat="1" applyFont="1">
      <alignment/>
      <protection/>
    </xf>
    <xf numFmtId="0" fontId="3" fillId="0" borderId="0" xfId="65" applyFont="1" applyAlignment="1">
      <alignment vertical="center"/>
      <protection/>
    </xf>
    <xf numFmtId="0" fontId="3" fillId="0" borderId="10" xfId="65" applyFont="1" applyBorder="1" applyAlignment="1">
      <alignment vertical="center"/>
      <protection/>
    </xf>
    <xf numFmtId="0" fontId="3" fillId="0" borderId="0" xfId="70" applyFont="1" applyBorder="1" applyAlignment="1">
      <alignment vertical="center"/>
      <protection/>
    </xf>
    <xf numFmtId="0" fontId="3" fillId="0" borderId="0" xfId="70" applyFont="1" applyBorder="1" applyAlignment="1" quotePrefix="1">
      <alignment horizontal="center" vertical="center"/>
      <protection/>
    </xf>
    <xf numFmtId="0" fontId="6" fillId="0" borderId="0" xfId="65" applyFont="1">
      <alignment/>
      <protection/>
    </xf>
    <xf numFmtId="38" fontId="6" fillId="0" borderId="0" xfId="65" applyNumberFormat="1" applyFont="1">
      <alignment/>
      <protection/>
    </xf>
    <xf numFmtId="38" fontId="6" fillId="0" borderId="0" xfId="65" applyNumberFormat="1" applyFont="1" applyAlignment="1">
      <alignment horizontal="right" vertical="center" wrapText="1"/>
      <protection/>
    </xf>
    <xf numFmtId="0" fontId="6" fillId="0" borderId="11" xfId="70" applyFont="1" applyBorder="1">
      <alignment/>
      <protection/>
    </xf>
    <xf numFmtId="0" fontId="6" fillId="0" borderId="12" xfId="70" applyFont="1" applyBorder="1" applyAlignment="1" quotePrefix="1">
      <alignment horizontal="center" vertical="center"/>
      <protection/>
    </xf>
    <xf numFmtId="0" fontId="6" fillId="0" borderId="12" xfId="70" applyFont="1" applyBorder="1">
      <alignment/>
      <protection/>
    </xf>
    <xf numFmtId="0" fontId="7" fillId="0" borderId="0" xfId="65" applyFont="1">
      <alignment/>
      <protection/>
    </xf>
    <xf numFmtId="38" fontId="7" fillId="0" borderId="0" xfId="65" applyNumberFormat="1" applyFont="1" applyAlignment="1">
      <alignment horizontal="right" vertical="center" wrapText="1"/>
      <protection/>
    </xf>
    <xf numFmtId="0" fontId="3" fillId="0" borderId="13" xfId="70" applyFont="1" applyBorder="1">
      <alignment/>
      <protection/>
    </xf>
    <xf numFmtId="0" fontId="3" fillId="0" borderId="0" xfId="70" applyFont="1" applyBorder="1">
      <alignment/>
      <protection/>
    </xf>
    <xf numFmtId="0" fontId="3" fillId="0" borderId="14" xfId="70" applyFont="1" applyBorder="1" applyAlignment="1">
      <alignment vertical="center"/>
      <protection/>
    </xf>
    <xf numFmtId="0" fontId="3" fillId="0" borderId="15" xfId="70" applyFont="1" applyBorder="1" applyAlignment="1">
      <alignment horizontal="center" vertical="center"/>
      <protection/>
    </xf>
    <xf numFmtId="0" fontId="3" fillId="0" borderId="0" xfId="70" applyFont="1" applyAlignment="1">
      <alignment horizontal="right" vertical="center"/>
      <protection/>
    </xf>
    <xf numFmtId="0" fontId="3" fillId="0" borderId="0" xfId="70" applyFont="1" applyBorder="1" applyAlignment="1">
      <alignment horizontal="center" vertical="center"/>
      <protection/>
    </xf>
    <xf numFmtId="0" fontId="3" fillId="0" borderId="16" xfId="65" applyFont="1" applyBorder="1" applyAlignment="1">
      <alignment vertical="center" wrapText="1"/>
      <protection/>
    </xf>
    <xf numFmtId="0" fontId="3" fillId="0" borderId="17" xfId="65" applyFont="1" applyBorder="1" applyAlignment="1">
      <alignment vertical="center" wrapText="1"/>
      <protection/>
    </xf>
    <xf numFmtId="0" fontId="3" fillId="0" borderId="12" xfId="65" applyFont="1" applyBorder="1" applyAlignment="1">
      <alignment horizontal="right"/>
      <protection/>
    </xf>
    <xf numFmtId="0" fontId="3" fillId="0" borderId="12" xfId="65" applyFont="1" applyBorder="1">
      <alignment/>
      <protection/>
    </xf>
    <xf numFmtId="0" fontId="12" fillId="0" borderId="0" xfId="65" applyFont="1" applyAlignment="1">
      <alignment horizontal="center"/>
      <protection/>
    </xf>
    <xf numFmtId="0" fontId="3" fillId="0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0" borderId="0" xfId="65" applyFont="1" applyFill="1" applyBorder="1" applyAlignment="1">
      <alignment horizontal="right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0" xfId="70" applyFont="1" applyBorder="1" applyAlignment="1">
      <alignment horizontal="right" vertical="center"/>
      <protection/>
    </xf>
    <xf numFmtId="0" fontId="3" fillId="0" borderId="13" xfId="70" applyFont="1" applyBorder="1" applyAlignment="1">
      <alignment vertical="center"/>
      <protection/>
    </xf>
    <xf numFmtId="3" fontId="7" fillId="0" borderId="0" xfId="65" applyNumberFormat="1" applyFont="1" applyFill="1" applyBorder="1">
      <alignment/>
      <protection/>
    </xf>
    <xf numFmtId="0" fontId="7" fillId="0" borderId="0" xfId="65" applyFont="1" applyFill="1">
      <alignment/>
      <protection/>
    </xf>
    <xf numFmtId="3" fontId="7" fillId="0" borderId="20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Border="1" applyAlignment="1">
      <alignment horizontal="right" vertical="center"/>
      <protection/>
    </xf>
    <xf numFmtId="38" fontId="7" fillId="0" borderId="0" xfId="65" applyNumberFormat="1" applyFont="1" applyFill="1" applyBorder="1" applyAlignment="1" applyProtection="1">
      <alignment horizontal="right" vertical="center"/>
      <protection locked="0"/>
    </xf>
    <xf numFmtId="0" fontId="7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0" fontId="3" fillId="0" borderId="10" xfId="72" applyFont="1" applyBorder="1">
      <alignment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70" applyFont="1" applyAlignment="1">
      <alignment horizontal="left" vertical="center" indent="2"/>
      <protection/>
    </xf>
    <xf numFmtId="0" fontId="3" fillId="0" borderId="0" xfId="65" applyFont="1" applyAlignment="1">
      <alignment horizontal="right" vertical="center"/>
      <protection/>
    </xf>
    <xf numFmtId="0" fontId="13" fillId="0" borderId="0" xfId="65" applyFont="1">
      <alignment/>
      <protection/>
    </xf>
    <xf numFmtId="0" fontId="3" fillId="33" borderId="0" xfId="73" applyFont="1" applyFill="1">
      <alignment/>
      <protection/>
    </xf>
    <xf numFmtId="0" fontId="3" fillId="33" borderId="0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3" fillId="33" borderId="12" xfId="73" applyFont="1" applyFill="1" applyBorder="1" applyAlignment="1">
      <alignment horizontal="right"/>
      <protection/>
    </xf>
    <xf numFmtId="0" fontId="3" fillId="33" borderId="10" xfId="73" applyFont="1" applyFill="1" applyBorder="1" applyAlignment="1">
      <alignment vertical="center"/>
      <protection/>
    </xf>
    <xf numFmtId="0" fontId="3" fillId="33" borderId="21" xfId="73" applyFont="1" applyFill="1" applyBorder="1" applyAlignment="1">
      <alignment horizontal="center" vertical="center"/>
      <protection/>
    </xf>
    <xf numFmtId="0" fontId="3" fillId="33" borderId="18" xfId="73" applyFont="1" applyFill="1" applyBorder="1" applyAlignment="1">
      <alignment horizontal="center" vertical="center"/>
      <protection/>
    </xf>
    <xf numFmtId="0" fontId="3" fillId="33" borderId="22" xfId="73" applyFont="1" applyFill="1" applyBorder="1" applyAlignment="1">
      <alignment horizontal="center" vertical="center"/>
      <protection/>
    </xf>
    <xf numFmtId="0" fontId="3" fillId="33" borderId="23" xfId="73" applyFont="1" applyFill="1" applyBorder="1" applyAlignment="1">
      <alignment horizontal="center" vertical="center"/>
      <protection/>
    </xf>
    <xf numFmtId="0" fontId="3" fillId="33" borderId="15" xfId="73" applyFont="1" applyFill="1" applyBorder="1" applyAlignment="1">
      <alignment horizontal="center" vertical="center"/>
      <protection/>
    </xf>
    <xf numFmtId="0" fontId="6" fillId="33" borderId="15" xfId="73" applyFont="1" applyFill="1" applyBorder="1" applyAlignment="1">
      <alignment horizontal="distributed" vertical="center"/>
      <protection/>
    </xf>
    <xf numFmtId="0" fontId="6" fillId="33" borderId="15" xfId="73" applyFont="1" applyFill="1" applyBorder="1" applyAlignment="1">
      <alignment horizontal="center" vertical="center"/>
      <protection/>
    </xf>
    <xf numFmtId="38" fontId="6" fillId="33" borderId="23" xfId="52" applyFont="1" applyFill="1" applyBorder="1" applyAlignment="1">
      <alignment vertical="center"/>
    </xf>
    <xf numFmtId="38" fontId="6" fillId="33" borderId="15" xfId="52" applyFont="1" applyFill="1" applyBorder="1" applyAlignment="1">
      <alignment vertical="center"/>
    </xf>
    <xf numFmtId="0" fontId="3" fillId="33" borderId="0" xfId="73" applyFont="1" applyFill="1" applyBorder="1" applyAlignment="1">
      <alignment horizontal="center" vertical="center"/>
      <protection/>
    </xf>
    <xf numFmtId="0" fontId="3" fillId="33" borderId="0" xfId="73" applyFont="1" applyFill="1" applyBorder="1" applyAlignment="1">
      <alignment horizontal="distributed" vertical="center"/>
      <protection/>
    </xf>
    <xf numFmtId="38" fontId="7" fillId="33" borderId="20" xfId="52" applyFont="1" applyFill="1" applyBorder="1" applyAlignment="1">
      <alignment vertical="center"/>
    </xf>
    <xf numFmtId="38" fontId="7" fillId="33" borderId="0" xfId="52" applyFont="1" applyFill="1" applyBorder="1" applyAlignment="1">
      <alignment vertical="center"/>
    </xf>
    <xf numFmtId="0" fontId="3" fillId="33" borderId="12" xfId="73" applyFont="1" applyFill="1" applyBorder="1" applyAlignment="1">
      <alignment horizontal="center" vertical="center"/>
      <protection/>
    </xf>
    <xf numFmtId="0" fontId="3" fillId="33" borderId="12" xfId="73" applyFont="1" applyFill="1" applyBorder="1" applyAlignment="1">
      <alignment horizontal="distributed" vertical="center"/>
      <protection/>
    </xf>
    <xf numFmtId="38" fontId="7" fillId="33" borderId="24" xfId="52" applyFont="1" applyFill="1" applyBorder="1" applyAlignment="1">
      <alignment vertical="center"/>
    </xf>
    <xf numFmtId="38" fontId="7" fillId="33" borderId="12" xfId="52" applyFont="1" applyFill="1" applyBorder="1" applyAlignment="1">
      <alignment vertical="center"/>
    </xf>
    <xf numFmtId="0" fontId="3" fillId="33" borderId="0" xfId="73" applyFont="1" applyFill="1" applyBorder="1" applyAlignment="1">
      <alignment vertical="center"/>
      <protection/>
    </xf>
    <xf numFmtId="38" fontId="3" fillId="33" borderId="0" xfId="73" applyNumberFormat="1" applyFont="1" applyFill="1" applyBorder="1" applyAlignment="1">
      <alignment vertical="center"/>
      <protection/>
    </xf>
    <xf numFmtId="0" fontId="3" fillId="33" borderId="0" xfId="73" applyFont="1" applyFill="1" applyAlignment="1">
      <alignment vertical="center"/>
      <protection/>
    </xf>
    <xf numFmtId="0" fontId="9" fillId="0" borderId="0" xfId="74" applyFont="1">
      <alignment/>
      <protection/>
    </xf>
    <xf numFmtId="0" fontId="3" fillId="0" borderId="0" xfId="74" applyFont="1">
      <alignment/>
      <protection/>
    </xf>
    <xf numFmtId="0" fontId="3" fillId="0" borderId="0" xfId="74" applyFont="1" applyFill="1">
      <alignment/>
      <protection/>
    </xf>
    <xf numFmtId="0" fontId="3" fillId="0" borderId="0" xfId="65" applyFont="1" applyBorder="1">
      <alignment/>
      <protection/>
    </xf>
    <xf numFmtId="0" fontId="3" fillId="0" borderId="12" xfId="74" applyFont="1" applyBorder="1">
      <alignment/>
      <protection/>
    </xf>
    <xf numFmtId="0" fontId="3" fillId="0" borderId="12" xfId="74" applyFont="1" applyFill="1" applyBorder="1">
      <alignment/>
      <protection/>
    </xf>
    <xf numFmtId="0" fontId="3" fillId="0" borderId="25" xfId="74" applyFont="1" applyBorder="1" applyAlignment="1">
      <alignment horizontal="center" vertical="center"/>
      <protection/>
    </xf>
    <xf numFmtId="0" fontId="3" fillId="0" borderId="25" xfId="74" applyFont="1" applyFill="1" applyBorder="1" applyAlignment="1">
      <alignment horizontal="center" vertical="center"/>
      <protection/>
    </xf>
    <xf numFmtId="41" fontId="7" fillId="0" borderId="20" xfId="74" applyNumberFormat="1" applyFont="1" applyBorder="1" applyAlignment="1">
      <alignment vertical="center"/>
      <protection/>
    </xf>
    <xf numFmtId="0" fontId="7" fillId="0" borderId="0" xfId="74" applyFont="1">
      <alignment/>
      <protection/>
    </xf>
    <xf numFmtId="0" fontId="3" fillId="0" borderId="0" xfId="65" applyFont="1" applyBorder="1" applyAlignment="1">
      <alignment horizontal="right" vertical="center"/>
      <protection/>
    </xf>
    <xf numFmtId="0" fontId="3" fillId="0" borderId="13" xfId="65" applyFont="1" applyBorder="1" applyAlignment="1" quotePrefix="1">
      <alignment horizontal="center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6" fillId="0" borderId="0" xfId="70" applyFont="1" applyBorder="1" applyAlignment="1" quotePrefix="1">
      <alignment horizontal="center" vertical="center"/>
      <protection/>
    </xf>
    <xf numFmtId="0" fontId="6" fillId="0" borderId="13" xfId="65" applyFont="1" applyBorder="1" applyAlignment="1" quotePrefix="1">
      <alignment horizontal="center" vertical="center"/>
      <protection/>
    </xf>
    <xf numFmtId="0" fontId="6" fillId="0" borderId="0" xfId="74" applyFont="1">
      <alignment/>
      <protection/>
    </xf>
    <xf numFmtId="0" fontId="3" fillId="0" borderId="13" xfId="65" applyFont="1" applyBorder="1" applyAlignment="1">
      <alignment horizontal="center" vertical="center"/>
      <protection/>
    </xf>
    <xf numFmtId="41" fontId="3" fillId="0" borderId="20" xfId="74" applyNumberFormat="1" applyFont="1" applyBorder="1" applyAlignment="1">
      <alignment vertical="center"/>
      <protection/>
    </xf>
    <xf numFmtId="41" fontId="3" fillId="0" borderId="0" xfId="74" applyNumberFormat="1" applyFont="1" applyBorder="1" applyAlignment="1">
      <alignment vertical="center"/>
      <protection/>
    </xf>
    <xf numFmtId="41" fontId="3" fillId="0" borderId="0" xfId="74" applyNumberFormat="1" applyFont="1" applyFill="1" applyBorder="1" applyAlignment="1">
      <alignment vertical="center"/>
      <protection/>
    </xf>
    <xf numFmtId="41" fontId="7" fillId="0" borderId="2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Fill="1" applyBorder="1" applyAlignment="1" applyProtection="1">
      <alignment vertical="center"/>
      <protection locked="0"/>
    </xf>
    <xf numFmtId="41" fontId="7" fillId="0" borderId="0" xfId="74" applyNumberFormat="1" applyFont="1" applyBorder="1" applyAlignment="1" applyProtection="1">
      <alignment horizontal="right" vertical="center"/>
      <protection locked="0"/>
    </xf>
    <xf numFmtId="0" fontId="7" fillId="0" borderId="0" xfId="74" applyFont="1" applyBorder="1">
      <alignment/>
      <protection/>
    </xf>
    <xf numFmtId="0" fontId="3" fillId="0" borderId="12" xfId="65" applyFont="1" applyBorder="1" applyAlignment="1">
      <alignment vertical="center"/>
      <protection/>
    </xf>
    <xf numFmtId="0" fontId="3" fillId="0" borderId="11" xfId="65" applyFont="1" applyBorder="1" applyAlignment="1">
      <alignment horizontal="left" vertical="center"/>
      <protection/>
    </xf>
    <xf numFmtId="41" fontId="7" fillId="0" borderId="24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Fill="1" applyBorder="1" applyAlignment="1" applyProtection="1">
      <alignment vertical="center"/>
      <protection locked="0"/>
    </xf>
    <xf numFmtId="41" fontId="7" fillId="0" borderId="12" xfId="74" applyNumberFormat="1" applyFont="1" applyBorder="1" applyAlignment="1" applyProtection="1">
      <alignment horizontal="right" vertical="center"/>
      <protection locked="0"/>
    </xf>
    <xf numFmtId="0" fontId="3" fillId="0" borderId="0" xfId="74" applyFont="1" applyBorder="1" applyAlignment="1">
      <alignment vertical="center"/>
      <protection/>
    </xf>
    <xf numFmtId="0" fontId="3" fillId="0" borderId="10" xfId="74" applyFont="1" applyBorder="1">
      <alignment/>
      <protection/>
    </xf>
    <xf numFmtId="178" fontId="14" fillId="0" borderId="10" xfId="74" applyNumberFormat="1" applyFont="1" applyFill="1" applyBorder="1">
      <alignment/>
      <protection/>
    </xf>
    <xf numFmtId="0" fontId="3" fillId="0" borderId="10" xfId="74" applyFont="1" applyFill="1" applyBorder="1">
      <alignment/>
      <protection/>
    </xf>
    <xf numFmtId="41" fontId="3" fillId="0" borderId="0" xfId="74" applyNumberFormat="1" applyFont="1">
      <alignment/>
      <protection/>
    </xf>
    <xf numFmtId="176" fontId="3" fillId="0" borderId="0" xfId="74" applyNumberFormat="1" applyFont="1">
      <alignment/>
      <protection/>
    </xf>
    <xf numFmtId="0" fontId="15" fillId="0" borderId="0" xfId="74" applyFont="1">
      <alignment/>
      <protection/>
    </xf>
    <xf numFmtId="0" fontId="3" fillId="0" borderId="10" xfId="74" applyFont="1" applyBorder="1" applyAlignment="1">
      <alignment vertical="center"/>
      <protection/>
    </xf>
    <xf numFmtId="178" fontId="14" fillId="0" borderId="10" xfId="74" applyNumberFormat="1" applyFont="1" applyBorder="1" applyAlignment="1">
      <alignment vertical="center"/>
      <protection/>
    </xf>
    <xf numFmtId="0" fontId="3" fillId="0" borderId="0" xfId="74" applyFont="1" applyAlignment="1">
      <alignment vertical="center"/>
      <protection/>
    </xf>
    <xf numFmtId="38" fontId="3" fillId="0" borderId="0" xfId="74" applyNumberFormat="1" applyFont="1">
      <alignment/>
      <protection/>
    </xf>
    <xf numFmtId="41" fontId="3" fillId="0" borderId="0" xfId="74" applyNumberFormat="1" applyFont="1" applyBorder="1" applyAlignment="1" applyProtection="1">
      <alignment horizontal="right" vertical="center"/>
      <protection locked="0"/>
    </xf>
    <xf numFmtId="41" fontId="3" fillId="0" borderId="0" xfId="74" applyNumberFormat="1" applyFont="1" applyAlignment="1">
      <alignment horizontal="center"/>
      <protection/>
    </xf>
    <xf numFmtId="41" fontId="3" fillId="0" borderId="12" xfId="74" applyNumberFormat="1" applyFont="1" applyBorder="1">
      <alignment/>
      <protection/>
    </xf>
    <xf numFmtId="41" fontId="3" fillId="0" borderId="12" xfId="74" applyNumberFormat="1" applyFont="1" applyBorder="1" applyAlignment="1">
      <alignment horizontal="right"/>
      <protection/>
    </xf>
    <xf numFmtId="38" fontId="7" fillId="0" borderId="0" xfId="51" applyFont="1" applyAlignment="1">
      <alignment vertical="center"/>
    </xf>
    <xf numFmtId="41" fontId="7" fillId="0" borderId="0" xfId="74" applyNumberFormat="1" applyFont="1">
      <alignment/>
      <protection/>
    </xf>
    <xf numFmtId="38" fontId="7" fillId="0" borderId="0" xfId="51" applyFont="1" applyAlignment="1">
      <alignment horizontal="right" vertical="center"/>
    </xf>
    <xf numFmtId="38" fontId="7" fillId="0" borderId="20" xfId="51" applyFont="1" applyFill="1" applyBorder="1" applyAlignment="1">
      <alignment vertical="center"/>
    </xf>
    <xf numFmtId="38" fontId="6" fillId="0" borderId="2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41" fontId="6" fillId="0" borderId="0" xfId="74" applyNumberFormat="1" applyFont="1">
      <alignment/>
      <protection/>
    </xf>
    <xf numFmtId="38" fontId="3" fillId="0" borderId="2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177" fontId="3" fillId="0" borderId="0" xfId="65" applyNumberFormat="1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vertical="center"/>
      <protection/>
    </xf>
    <xf numFmtId="38" fontId="7" fillId="0" borderId="0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horizontal="right" vertical="center"/>
      <protection locked="0"/>
    </xf>
    <xf numFmtId="41" fontId="7" fillId="0" borderId="0" xfId="52" applyNumberFormat="1" applyFont="1" applyBorder="1" applyAlignment="1">
      <alignment vertical="center"/>
    </xf>
    <xf numFmtId="177" fontId="3" fillId="0" borderId="0" xfId="65" applyNumberFormat="1" applyFont="1" applyAlignment="1">
      <alignment horizontal="right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vertical="center"/>
      <protection/>
    </xf>
    <xf numFmtId="38" fontId="7" fillId="0" borderId="12" xfId="51" applyFont="1" applyFill="1" applyBorder="1" applyAlignment="1" applyProtection="1">
      <alignment vertical="center"/>
      <protection locked="0"/>
    </xf>
    <xf numFmtId="178" fontId="14" fillId="0" borderId="10" xfId="74" applyNumberFormat="1" applyFont="1" applyBorder="1">
      <alignment/>
      <protection/>
    </xf>
    <xf numFmtId="0" fontId="3" fillId="0" borderId="0" xfId="74" applyFont="1" applyBorder="1">
      <alignment/>
      <protection/>
    </xf>
    <xf numFmtId="0" fontId="12" fillId="0" borderId="0" xfId="84" applyFont="1" applyAlignment="1">
      <alignment vertical="center"/>
      <protection/>
    </xf>
    <xf numFmtId="0" fontId="3" fillId="0" borderId="0" xfId="84" applyFont="1" applyAlignment="1">
      <alignment vertical="center" wrapText="1"/>
      <protection/>
    </xf>
    <xf numFmtId="0" fontId="3" fillId="0" borderId="0" xfId="84" applyFont="1">
      <alignment/>
      <protection/>
    </xf>
    <xf numFmtId="0" fontId="6" fillId="0" borderId="0" xfId="84" applyFont="1">
      <alignment/>
      <protection/>
    </xf>
    <xf numFmtId="0" fontId="3" fillId="0" borderId="0" xfId="84" applyFont="1" applyAlignment="1">
      <alignment vertical="center"/>
      <protection/>
    </xf>
    <xf numFmtId="0" fontId="6" fillId="0" borderId="0" xfId="84" applyFont="1" applyAlignment="1">
      <alignment horizontal="right" vertical="center"/>
      <protection/>
    </xf>
    <xf numFmtId="0" fontId="3" fillId="0" borderId="0" xfId="84" applyFont="1" applyAlignment="1">
      <alignment horizontal="right" vertical="center"/>
      <protection/>
    </xf>
    <xf numFmtId="0" fontId="3" fillId="0" borderId="10" xfId="84" applyFont="1" applyBorder="1" applyAlignment="1">
      <alignment vertical="center" wrapText="1"/>
      <protection/>
    </xf>
    <xf numFmtId="0" fontId="3" fillId="0" borderId="26" xfId="84" applyFont="1" applyBorder="1" applyAlignment="1">
      <alignment horizontal="center" vertical="center" wrapText="1"/>
      <protection/>
    </xf>
    <xf numFmtId="177" fontId="3" fillId="0" borderId="18" xfId="75" applyNumberFormat="1" applyFont="1" applyBorder="1" applyAlignment="1">
      <alignment horizontal="center" vertical="center"/>
      <protection/>
    </xf>
    <xf numFmtId="0" fontId="3" fillId="0" borderId="27" xfId="84" applyFont="1" applyBorder="1" applyAlignment="1">
      <alignment horizontal="center" vertical="center" wrapText="1"/>
      <protection/>
    </xf>
    <xf numFmtId="0" fontId="3" fillId="0" borderId="13" xfId="84" applyFont="1" applyBorder="1" applyAlignment="1">
      <alignment horizontal="distributed" vertical="center"/>
      <protection/>
    </xf>
    <xf numFmtId="41" fontId="7" fillId="0" borderId="23" xfId="84" applyNumberFormat="1" applyFont="1" applyBorder="1" applyAlignment="1">
      <alignment horizontal="left" vertical="center"/>
      <protection/>
    </xf>
    <xf numFmtId="41" fontId="7" fillId="0" borderId="15" xfId="84" applyNumberFormat="1" applyFont="1" applyBorder="1" applyAlignment="1">
      <alignment horizontal="left" vertical="center"/>
      <protection/>
    </xf>
    <xf numFmtId="0" fontId="3" fillId="0" borderId="0" xfId="84" applyFont="1" applyBorder="1" applyAlignment="1">
      <alignment vertical="center" wrapText="1"/>
      <protection/>
    </xf>
    <xf numFmtId="0" fontId="3" fillId="0" borderId="13" xfId="84" applyFont="1" applyBorder="1" applyAlignment="1">
      <alignment horizontal="distributed" vertical="center" wrapText="1"/>
      <protection/>
    </xf>
    <xf numFmtId="41" fontId="7" fillId="0" borderId="0" xfId="84" applyNumberFormat="1" applyFont="1" applyBorder="1" applyAlignment="1">
      <alignment vertical="center"/>
      <protection/>
    </xf>
    <xf numFmtId="0" fontId="3" fillId="0" borderId="20" xfId="84" applyFont="1" applyBorder="1" applyAlignment="1">
      <alignment horizontal="distributed" vertical="center"/>
      <protection/>
    </xf>
    <xf numFmtId="0" fontId="3" fillId="0" borderId="0" xfId="84" applyFont="1" applyBorder="1" applyAlignment="1">
      <alignment horizontal="distributed" vertical="center"/>
      <protection/>
    </xf>
    <xf numFmtId="0" fontId="3" fillId="0" borderId="28" xfId="84" applyFont="1" applyBorder="1" applyAlignment="1">
      <alignment vertical="center" wrapText="1"/>
      <protection/>
    </xf>
    <xf numFmtId="0" fontId="3" fillId="0" borderId="28" xfId="84" applyFont="1" applyBorder="1" applyAlignment="1">
      <alignment horizontal="distributed" vertical="center"/>
      <protection/>
    </xf>
    <xf numFmtId="0" fontId="3" fillId="0" borderId="29" xfId="84" applyFont="1" applyBorder="1" applyAlignment="1">
      <alignment horizontal="distributed" vertical="center" wrapText="1"/>
      <protection/>
    </xf>
    <xf numFmtId="41" fontId="3" fillId="0" borderId="0" xfId="84" applyNumberFormat="1" applyFont="1" applyAlignment="1">
      <alignment vertical="center"/>
      <protection/>
    </xf>
    <xf numFmtId="0" fontId="3" fillId="0" borderId="0" xfId="84" applyFont="1" applyBorder="1">
      <alignment/>
      <protection/>
    </xf>
    <xf numFmtId="0" fontId="3" fillId="0" borderId="0" xfId="84" applyFont="1" applyFill="1" applyBorder="1">
      <alignment/>
      <protection/>
    </xf>
    <xf numFmtId="0" fontId="16" fillId="0" borderId="0" xfId="84" applyFont="1" applyBorder="1">
      <alignment/>
      <protection/>
    </xf>
    <xf numFmtId="0" fontId="3" fillId="0" borderId="0" xfId="76" applyFont="1">
      <alignment/>
      <protection/>
    </xf>
    <xf numFmtId="0" fontId="3" fillId="0" borderId="12" xfId="76" applyFont="1" applyBorder="1">
      <alignment/>
      <protection/>
    </xf>
    <xf numFmtId="0" fontId="3" fillId="0" borderId="30" xfId="76" applyFont="1" applyBorder="1" applyAlignment="1">
      <alignment horizontal="center" vertical="center"/>
      <protection/>
    </xf>
    <xf numFmtId="0" fontId="3" fillId="0" borderId="31" xfId="76" applyFont="1" applyBorder="1" applyAlignment="1">
      <alignment horizontal="center" vertical="center"/>
      <protection/>
    </xf>
    <xf numFmtId="0" fontId="3" fillId="0" borderId="32" xfId="76" applyFont="1" applyBorder="1" applyAlignment="1">
      <alignment horizontal="center" vertical="center"/>
      <protection/>
    </xf>
    <xf numFmtId="0" fontId="3" fillId="0" borderId="33" xfId="76" applyFont="1" applyBorder="1" applyAlignment="1">
      <alignment horizontal="center" vertical="center"/>
      <protection/>
    </xf>
    <xf numFmtId="0" fontId="3" fillId="0" borderId="0" xfId="70" applyFont="1" applyAlignment="1">
      <alignment horizontal="center" vertical="center"/>
      <protection/>
    </xf>
    <xf numFmtId="3" fontId="7" fillId="0" borderId="20" xfId="76" applyNumberFormat="1" applyFont="1" applyBorder="1" applyAlignment="1">
      <alignment vertical="center"/>
      <protection/>
    </xf>
    <xf numFmtId="3" fontId="7" fillId="0" borderId="0" xfId="76" applyNumberFormat="1" applyFont="1" applyAlignment="1">
      <alignment vertical="center"/>
      <protection/>
    </xf>
    <xf numFmtId="0" fontId="7" fillId="0" borderId="0" xfId="76" applyFont="1">
      <alignment/>
      <protection/>
    </xf>
    <xf numFmtId="0" fontId="6" fillId="0" borderId="0" xfId="70" applyFont="1" applyBorder="1">
      <alignment/>
      <protection/>
    </xf>
    <xf numFmtId="3" fontId="6" fillId="0" borderId="20" xfId="76" applyNumberFormat="1" applyFont="1" applyBorder="1" applyAlignment="1">
      <alignment vertical="center"/>
      <protection/>
    </xf>
    <xf numFmtId="3" fontId="6" fillId="0" borderId="0" xfId="76" applyNumberFormat="1" applyFont="1" applyBorder="1" applyAlignment="1">
      <alignment vertical="center"/>
      <protection/>
    </xf>
    <xf numFmtId="0" fontId="6" fillId="0" borderId="0" xfId="76" applyFont="1">
      <alignment/>
      <protection/>
    </xf>
    <xf numFmtId="0" fontId="3" fillId="0" borderId="20" xfId="76" applyFont="1" applyBorder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38" fontId="7" fillId="0" borderId="20" xfId="52" applyFont="1" applyBorder="1" applyAlignment="1" applyProtection="1">
      <alignment vertical="center"/>
      <protection locked="0"/>
    </xf>
    <xf numFmtId="38" fontId="7" fillId="0" borderId="0" xfId="52" applyFont="1" applyBorder="1" applyAlignment="1" applyProtection="1">
      <alignment vertical="center"/>
      <protection locked="0"/>
    </xf>
    <xf numFmtId="0" fontId="3" fillId="0" borderId="10" xfId="76" applyFont="1" applyBorder="1" applyAlignment="1">
      <alignment vertical="center"/>
      <protection/>
    </xf>
    <xf numFmtId="0" fontId="3" fillId="0" borderId="0" xfId="76" applyFont="1" applyAlignment="1">
      <alignment vertical="center"/>
      <protection/>
    </xf>
    <xf numFmtId="3" fontId="6" fillId="0" borderId="0" xfId="76" applyNumberFormat="1" applyFont="1" applyFill="1" applyBorder="1" applyAlignment="1">
      <alignment vertical="center"/>
      <protection/>
    </xf>
    <xf numFmtId="0" fontId="9" fillId="0" borderId="0" xfId="77" applyFont="1">
      <alignment/>
      <protection/>
    </xf>
    <xf numFmtId="0" fontId="3" fillId="0" borderId="0" xfId="77" applyFont="1">
      <alignment/>
      <protection/>
    </xf>
    <xf numFmtId="0" fontId="3" fillId="0" borderId="12" xfId="77" applyFont="1" applyBorder="1">
      <alignment/>
      <protection/>
    </xf>
    <xf numFmtId="0" fontId="3" fillId="0" borderId="12" xfId="77" applyFont="1" applyBorder="1" applyAlignment="1">
      <alignment horizontal="right"/>
      <protection/>
    </xf>
    <xf numFmtId="0" fontId="3" fillId="0" borderId="0" xfId="77" applyFont="1" applyBorder="1">
      <alignment/>
      <protection/>
    </xf>
    <xf numFmtId="0" fontId="3" fillId="0" borderId="17" xfId="77" applyFont="1" applyBorder="1" applyAlignment="1">
      <alignment vertical="center"/>
      <protection/>
    </xf>
    <xf numFmtId="0" fontId="3" fillId="0" borderId="34" xfId="77" applyFont="1" applyBorder="1" applyAlignment="1">
      <alignment vertical="center"/>
      <protection/>
    </xf>
    <xf numFmtId="0" fontId="3" fillId="0" borderId="34" xfId="77" applyFont="1" applyBorder="1" applyAlignment="1">
      <alignment horizontal="center" vertical="center"/>
      <protection/>
    </xf>
    <xf numFmtId="0" fontId="3" fillId="0" borderId="0" xfId="77" applyFont="1" applyAlignment="1">
      <alignment vertical="center"/>
      <protection/>
    </xf>
    <xf numFmtId="0" fontId="3" fillId="0" borderId="0" xfId="77" applyFont="1" applyBorder="1" applyAlignment="1">
      <alignment vertical="center"/>
      <protection/>
    </xf>
    <xf numFmtId="0" fontId="3" fillId="0" borderId="33" xfId="77" applyFont="1" applyBorder="1" applyAlignment="1">
      <alignment horizontal="center" vertical="center"/>
      <protection/>
    </xf>
    <xf numFmtId="0" fontId="3" fillId="0" borderId="19" xfId="77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0" xfId="77" applyFont="1" applyBorder="1" applyAlignment="1">
      <alignment horizontal="center"/>
      <protection/>
    </xf>
    <xf numFmtId="38" fontId="7" fillId="0" borderId="0" xfId="65" applyNumberFormat="1" applyFont="1" applyAlignment="1">
      <alignment horizontal="right"/>
      <protection/>
    </xf>
    <xf numFmtId="0" fontId="7" fillId="0" borderId="0" xfId="77" applyFont="1">
      <alignment/>
      <protection/>
    </xf>
    <xf numFmtId="38" fontId="7" fillId="0" borderId="0" xfId="77" applyNumberFormat="1" applyFont="1">
      <alignment/>
      <protection/>
    </xf>
    <xf numFmtId="0" fontId="7" fillId="0" borderId="0" xfId="77" applyFont="1" applyBorder="1">
      <alignment/>
      <protection/>
    </xf>
    <xf numFmtId="38" fontId="3" fillId="0" borderId="0" xfId="77" applyNumberFormat="1" applyFont="1">
      <alignment/>
      <protection/>
    </xf>
    <xf numFmtId="0" fontId="3" fillId="0" borderId="24" xfId="77" applyFont="1" applyBorder="1">
      <alignment/>
      <protection/>
    </xf>
    <xf numFmtId="0" fontId="3" fillId="0" borderId="0" xfId="78" applyFont="1">
      <alignment/>
      <protection/>
    </xf>
    <xf numFmtId="38" fontId="3" fillId="0" borderId="0" xfId="77" applyNumberFormat="1" applyFont="1" applyBorder="1" applyAlignment="1">
      <alignment horizontal="right"/>
      <protection/>
    </xf>
    <xf numFmtId="0" fontId="9" fillId="0" borderId="0" xfId="79" applyFont="1" applyAlignment="1">
      <alignment horizontal="center"/>
      <protection/>
    </xf>
    <xf numFmtId="0" fontId="9" fillId="0" borderId="0" xfId="79" applyFont="1">
      <alignment/>
      <protection/>
    </xf>
    <xf numFmtId="0" fontId="3" fillId="0" borderId="12" xfId="79" applyFont="1" applyBorder="1">
      <alignment/>
      <protection/>
    </xf>
    <xf numFmtId="0" fontId="3" fillId="0" borderId="12" xfId="79" applyFont="1" applyFill="1" applyBorder="1">
      <alignment/>
      <protection/>
    </xf>
    <xf numFmtId="0" fontId="3" fillId="0" borderId="12" xfId="79" applyFont="1" applyBorder="1" applyAlignment="1">
      <alignment horizontal="right"/>
      <protection/>
    </xf>
    <xf numFmtId="0" fontId="3" fillId="0" borderId="0" xfId="79" applyFont="1">
      <alignment/>
      <protection/>
    </xf>
    <xf numFmtId="0" fontId="3" fillId="0" borderId="16" xfId="79" applyFont="1" applyBorder="1" applyAlignment="1">
      <alignment horizontal="center" vertical="center"/>
      <protection/>
    </xf>
    <xf numFmtId="0" fontId="6" fillId="0" borderId="25" xfId="79" applyFont="1" applyBorder="1" applyAlignment="1">
      <alignment horizontal="center" vertical="center"/>
      <protection/>
    </xf>
    <xf numFmtId="0" fontId="3" fillId="0" borderId="25" xfId="79" applyFont="1" applyBorder="1" applyAlignment="1">
      <alignment horizontal="center" vertical="center"/>
      <protection/>
    </xf>
    <xf numFmtId="0" fontId="3" fillId="0" borderId="17" xfId="79" applyFont="1" applyFill="1" applyBorder="1" applyAlignment="1">
      <alignment horizontal="center" vertical="center"/>
      <protection/>
    </xf>
    <xf numFmtId="0" fontId="3" fillId="0" borderId="17" xfId="79" applyFont="1" applyBorder="1" applyAlignment="1">
      <alignment horizontal="center" vertical="center"/>
      <protection/>
    </xf>
    <xf numFmtId="0" fontId="3" fillId="0" borderId="34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/>
      <protection/>
    </xf>
    <xf numFmtId="0" fontId="6" fillId="0" borderId="20" xfId="79" applyFont="1" applyBorder="1" applyAlignment="1">
      <alignment horizontal="center"/>
      <protection/>
    </xf>
    <xf numFmtId="0" fontId="3" fillId="0" borderId="0" xfId="79" applyFont="1" applyFill="1" applyBorder="1" applyAlignment="1">
      <alignment horizontal="center"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Font="1" applyAlignment="1">
      <alignment vertical="center"/>
      <protection/>
    </xf>
    <xf numFmtId="0" fontId="3" fillId="0" borderId="13" xfId="79" applyFont="1" applyBorder="1" applyAlignment="1">
      <alignment horizontal="center" vertical="center"/>
      <protection/>
    </xf>
    <xf numFmtId="0" fontId="3" fillId="0" borderId="11" xfId="79" applyFont="1" applyBorder="1" applyAlignment="1">
      <alignment horizontal="center"/>
      <protection/>
    </xf>
    <xf numFmtId="0" fontId="6" fillId="0" borderId="0" xfId="79" applyFont="1" applyBorder="1" applyAlignment="1">
      <alignment horizontal="center"/>
      <protection/>
    </xf>
    <xf numFmtId="0" fontId="3" fillId="0" borderId="12" xfId="79" applyFont="1" applyBorder="1" applyAlignment="1">
      <alignment horizontal="center"/>
      <protection/>
    </xf>
    <xf numFmtId="0" fontId="3" fillId="0" borderId="12" xfId="79" applyFont="1" applyFill="1" applyBorder="1" applyAlignment="1">
      <alignment horizontal="center"/>
      <protection/>
    </xf>
    <xf numFmtId="0" fontId="3" fillId="0" borderId="0" xfId="79" applyFont="1" applyBorder="1" applyAlignment="1">
      <alignment horizontal="center" vertical="center"/>
      <protection/>
    </xf>
    <xf numFmtId="0" fontId="6" fillId="0" borderId="23" xfId="79" applyFont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vertical="center"/>
      <protection/>
    </xf>
    <xf numFmtId="3" fontId="3" fillId="0" borderId="0" xfId="79" applyNumberFormat="1" applyFont="1" applyAlignment="1">
      <alignment vertical="center"/>
      <protection/>
    </xf>
    <xf numFmtId="0" fontId="6" fillId="0" borderId="13" xfId="79" applyFont="1" applyBorder="1" applyAlignment="1">
      <alignment horizontal="center" vertical="center"/>
      <protection/>
    </xf>
    <xf numFmtId="2" fontId="3" fillId="0" borderId="0" xfId="79" applyNumberFormat="1" applyFont="1" applyAlignment="1">
      <alignment vertical="center"/>
      <protection/>
    </xf>
    <xf numFmtId="0" fontId="6" fillId="0" borderId="24" xfId="79" applyFont="1" applyBorder="1">
      <alignment/>
      <protection/>
    </xf>
    <xf numFmtId="0" fontId="3" fillId="0" borderId="0" xfId="79" applyFont="1" applyFill="1">
      <alignment/>
      <protection/>
    </xf>
    <xf numFmtId="0" fontId="3" fillId="0" borderId="0" xfId="79" applyFont="1" applyBorder="1">
      <alignment/>
      <protection/>
    </xf>
    <xf numFmtId="0" fontId="3" fillId="0" borderId="0" xfId="79" applyFont="1" applyFill="1" applyBorder="1">
      <alignment/>
      <protection/>
    </xf>
    <xf numFmtId="0" fontId="9" fillId="0" borderId="0" xfId="81" applyFont="1">
      <alignment/>
      <protection/>
    </xf>
    <xf numFmtId="0" fontId="3" fillId="0" borderId="0" xfId="81" applyFont="1" applyBorder="1" applyAlignment="1">
      <alignment/>
      <protection/>
    </xf>
    <xf numFmtId="0" fontId="3" fillId="0" borderId="0" xfId="81" applyFont="1" applyBorder="1">
      <alignment/>
      <protection/>
    </xf>
    <xf numFmtId="0" fontId="3" fillId="0" borderId="0" xfId="81" applyFont="1">
      <alignment/>
      <protection/>
    </xf>
    <xf numFmtId="0" fontId="3" fillId="0" borderId="12" xfId="81" applyFont="1" applyBorder="1" applyAlignment="1">
      <alignment horizontal="center"/>
      <protection/>
    </xf>
    <xf numFmtId="3" fontId="3" fillId="0" borderId="12" xfId="81" applyNumberFormat="1" applyFont="1" applyBorder="1" applyAlignment="1">
      <alignment horizontal="right"/>
      <protection/>
    </xf>
    <xf numFmtId="0" fontId="3" fillId="0" borderId="20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/>
      <protection/>
    </xf>
    <xf numFmtId="3" fontId="7" fillId="0" borderId="20" xfId="71" applyNumberFormat="1" applyFont="1" applyBorder="1" applyAlignment="1">
      <alignment horizontal="right"/>
      <protection/>
    </xf>
    <xf numFmtId="3" fontId="7" fillId="0" borderId="0" xfId="71" applyNumberFormat="1" applyFont="1" applyAlignment="1">
      <alignment horizontal="right"/>
      <protection/>
    </xf>
    <xf numFmtId="38" fontId="7" fillId="0" borderId="0" xfId="71" applyNumberFormat="1" applyFont="1" applyAlignment="1">
      <alignment horizontal="right"/>
      <protection/>
    </xf>
    <xf numFmtId="38" fontId="2" fillId="0" borderId="0" xfId="52" applyFont="1" applyBorder="1" applyAlignment="1">
      <alignment horizontal="right"/>
    </xf>
    <xf numFmtId="38" fontId="7" fillId="0" borderId="0" xfId="52" applyFont="1" applyBorder="1" applyAlignment="1">
      <alignment horizontal="right"/>
    </xf>
    <xf numFmtId="0" fontId="7" fillId="0" borderId="0" xfId="81" applyFont="1">
      <alignment/>
      <protection/>
    </xf>
    <xf numFmtId="38" fontId="3" fillId="0" borderId="0" xfId="52" applyFont="1" applyBorder="1" applyAlignment="1">
      <alignment horizontal="right"/>
    </xf>
    <xf numFmtId="0" fontId="3" fillId="0" borderId="0" xfId="71" applyFont="1" applyAlignment="1">
      <alignment horizontal="center"/>
      <protection/>
    </xf>
    <xf numFmtId="0" fontId="3" fillId="0" borderId="0" xfId="71" applyFont="1">
      <alignment/>
      <protection/>
    </xf>
    <xf numFmtId="38" fontId="7" fillId="0" borderId="0" xfId="52" applyFont="1" applyAlignment="1">
      <alignment horizontal="right"/>
    </xf>
    <xf numFmtId="38" fontId="3" fillId="0" borderId="24" xfId="52" applyFont="1" applyBorder="1" applyAlignment="1">
      <alignment horizontal="right"/>
    </xf>
    <xf numFmtId="38" fontId="3" fillId="0" borderId="12" xfId="52" applyFont="1" applyBorder="1" applyAlignment="1">
      <alignment horizontal="right"/>
    </xf>
    <xf numFmtId="0" fontId="3" fillId="0" borderId="12" xfId="81" applyFont="1" applyBorder="1" applyAlignment="1">
      <alignment horizontal="right"/>
      <protection/>
    </xf>
    <xf numFmtId="0" fontId="3" fillId="0" borderId="0" xfId="81" applyFont="1" applyAlignment="1">
      <alignment vertical="center"/>
      <protection/>
    </xf>
    <xf numFmtId="38" fontId="3" fillId="0" borderId="0" xfId="81" applyNumberFormat="1" applyFont="1" applyAlignment="1">
      <alignment vertical="center"/>
      <protection/>
    </xf>
    <xf numFmtId="0" fontId="3" fillId="0" borderId="0" xfId="81" applyFont="1" applyAlignment="1">
      <alignment/>
      <protection/>
    </xf>
    <xf numFmtId="38" fontId="3" fillId="0" borderId="0" xfId="81" applyNumberFormat="1" applyFont="1" applyAlignment="1">
      <alignment/>
      <protection/>
    </xf>
    <xf numFmtId="38" fontId="17" fillId="0" borderId="0" xfId="52" applyFont="1" applyBorder="1" applyAlignment="1">
      <alignment horizontal="right"/>
    </xf>
    <xf numFmtId="0" fontId="9" fillId="0" borderId="0" xfId="82" applyFont="1" applyBorder="1" applyAlignment="1">
      <alignment/>
      <protection/>
    </xf>
    <xf numFmtId="0" fontId="12" fillId="0" borderId="0" xfId="82" applyFont="1" applyAlignment="1">
      <alignment horizontal="left"/>
      <protection/>
    </xf>
    <xf numFmtId="0" fontId="3" fillId="0" borderId="0" xfId="82" applyFont="1" applyBorder="1">
      <alignment/>
      <protection/>
    </xf>
    <xf numFmtId="0" fontId="3" fillId="0" borderId="0" xfId="82" applyFont="1">
      <alignment/>
      <protection/>
    </xf>
    <xf numFmtId="0" fontId="12" fillId="0" borderId="0" xfId="82" applyFont="1" applyBorder="1" applyAlignment="1">
      <alignment horizontal="center"/>
      <protection/>
    </xf>
    <xf numFmtId="0" fontId="18" fillId="0" borderId="0" xfId="82" applyFont="1" applyBorder="1" applyAlignment="1">
      <alignment/>
      <protection/>
    </xf>
    <xf numFmtId="0" fontId="12" fillId="0" borderId="0" xfId="82" applyFont="1" applyBorder="1" applyAlignment="1">
      <alignment horizontal="right"/>
      <protection/>
    </xf>
    <xf numFmtId="0" fontId="3" fillId="0" borderId="12" xfId="82" applyFont="1" applyBorder="1">
      <alignment/>
      <protection/>
    </xf>
    <xf numFmtId="0" fontId="3" fillId="0" borderId="12" xfId="82" applyFont="1" applyBorder="1" applyAlignment="1">
      <alignment horizontal="right"/>
      <protection/>
    </xf>
    <xf numFmtId="0" fontId="3" fillId="0" borderId="34" xfId="82" applyFont="1" applyBorder="1" applyAlignment="1">
      <alignment horizontal="center" vertical="center"/>
      <protection/>
    </xf>
    <xf numFmtId="0" fontId="3" fillId="0" borderId="0" xfId="82" applyFont="1" applyBorder="1" applyAlignment="1">
      <alignment horizontal="center" vertical="center"/>
      <protection/>
    </xf>
    <xf numFmtId="0" fontId="3" fillId="0" borderId="35" xfId="82" applyFont="1" applyBorder="1" applyAlignment="1">
      <alignment horizontal="center" vertical="center"/>
      <protection/>
    </xf>
    <xf numFmtId="0" fontId="3" fillId="0" borderId="35" xfId="82" applyFont="1" applyBorder="1" applyAlignment="1">
      <alignment vertical="center"/>
      <protection/>
    </xf>
    <xf numFmtId="0" fontId="3" fillId="0" borderId="21" xfId="82" applyFont="1" applyBorder="1" applyAlignment="1">
      <alignment horizontal="center" vertical="center"/>
      <protection/>
    </xf>
    <xf numFmtId="0" fontId="3" fillId="0" borderId="23" xfId="82" applyFont="1" applyBorder="1" applyAlignment="1">
      <alignment horizontal="center" vertical="center"/>
      <protection/>
    </xf>
    <xf numFmtId="0" fontId="3" fillId="0" borderId="33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/>
      <protection/>
    </xf>
    <xf numFmtId="0" fontId="3" fillId="0" borderId="0" xfId="82" applyFont="1" applyBorder="1" applyAlignment="1">
      <alignment horizontal="center"/>
      <protection/>
    </xf>
    <xf numFmtId="3" fontId="3" fillId="0" borderId="0" xfId="82" applyNumberFormat="1" applyFont="1" applyBorder="1">
      <alignment/>
      <protection/>
    </xf>
    <xf numFmtId="180" fontId="3" fillId="0" borderId="13" xfId="82" applyNumberFormat="1" applyFont="1" applyBorder="1" applyAlignment="1">
      <alignment horizontal="center" vertical="center"/>
      <protection/>
    </xf>
    <xf numFmtId="38" fontId="7" fillId="0" borderId="0" xfId="71" applyNumberFormat="1" applyFont="1" applyAlignment="1" applyProtection="1">
      <alignment horizontal="right" vertical="center"/>
      <protection locked="0"/>
    </xf>
    <xf numFmtId="0" fontId="3" fillId="0" borderId="0" xfId="82" applyFont="1" applyBorder="1" applyAlignment="1">
      <alignment vertical="center"/>
      <protection/>
    </xf>
    <xf numFmtId="0" fontId="3" fillId="0" borderId="0" xfId="82" applyFont="1" applyAlignment="1">
      <alignment vertical="center"/>
      <protection/>
    </xf>
    <xf numFmtId="0" fontId="3" fillId="0" borderId="13" xfId="82" applyFont="1" applyBorder="1" applyAlignment="1">
      <alignment horizontal="center" vertical="center"/>
      <protection/>
    </xf>
    <xf numFmtId="38" fontId="6" fillId="0" borderId="0" xfId="71" applyNumberFormat="1" applyFont="1" applyBorder="1" applyAlignment="1" applyProtection="1">
      <alignment horizontal="right" vertical="center" shrinkToFit="1"/>
      <protection locked="0"/>
    </xf>
    <xf numFmtId="38" fontId="6" fillId="0" borderId="0" xfId="71" applyNumberFormat="1" applyFont="1" applyBorder="1" applyAlignment="1" applyProtection="1">
      <alignment vertical="center" shrinkToFit="1"/>
      <protection locked="0"/>
    </xf>
    <xf numFmtId="38" fontId="6" fillId="0" borderId="0" xfId="52" applyFont="1" applyBorder="1" applyAlignment="1">
      <alignment vertical="center" shrinkToFit="1"/>
    </xf>
    <xf numFmtId="38" fontId="6" fillId="0" borderId="0" xfId="52" applyFont="1" applyAlignment="1">
      <alignment vertical="center" shrinkToFit="1"/>
    </xf>
    <xf numFmtId="0" fontId="6" fillId="0" borderId="0" xfId="82" applyFont="1" applyAlignment="1">
      <alignment vertical="center"/>
      <protection/>
    </xf>
    <xf numFmtId="38" fontId="19" fillId="0" borderId="0" xfId="71" applyNumberFormat="1" applyFont="1" applyBorder="1" applyAlignment="1">
      <alignment horizontal="right" vertical="center"/>
      <protection/>
    </xf>
    <xf numFmtId="38" fontId="19" fillId="0" borderId="0" xfId="71" applyNumberFormat="1" applyFont="1" applyAlignment="1">
      <alignment horizontal="right" vertical="center"/>
      <protection/>
    </xf>
    <xf numFmtId="38" fontId="20" fillId="0" borderId="0" xfId="71" applyNumberFormat="1" applyFont="1" applyBorder="1" applyAlignment="1">
      <alignment vertical="center"/>
      <protection/>
    </xf>
    <xf numFmtId="38" fontId="3" fillId="0" borderId="0" xfId="52" applyFont="1" applyBorder="1" applyAlignment="1">
      <alignment vertical="center" shrinkToFit="1"/>
    </xf>
    <xf numFmtId="38" fontId="3" fillId="0" borderId="0" xfId="52" applyFont="1" applyAlignment="1">
      <alignment vertical="center" shrinkToFit="1"/>
    </xf>
    <xf numFmtId="38" fontId="7" fillId="0" borderId="0" xfId="71" applyNumberFormat="1" applyFont="1" applyBorder="1" applyAlignment="1" applyProtection="1">
      <alignment horizontal="right" vertical="center"/>
      <protection locked="0"/>
    </xf>
    <xf numFmtId="38" fontId="17" fillId="0" borderId="12" xfId="52" applyFont="1" applyBorder="1" applyAlignment="1">
      <alignment/>
    </xf>
    <xf numFmtId="0" fontId="3" fillId="0" borderId="0" xfId="71" applyFont="1" applyBorder="1" applyAlignment="1">
      <alignment horizontal="center" vertical="center"/>
      <protection/>
    </xf>
    <xf numFmtId="0" fontId="3" fillId="0" borderId="0" xfId="82" applyFont="1" applyBorder="1" applyAlignment="1">
      <alignment/>
      <protection/>
    </xf>
    <xf numFmtId="0" fontId="3" fillId="0" borderId="0" xfId="82" applyFont="1" applyAlignment="1">
      <alignment/>
      <protection/>
    </xf>
    <xf numFmtId="0" fontId="3" fillId="0" borderId="14" xfId="82" applyFont="1" applyBorder="1">
      <alignment/>
      <protection/>
    </xf>
    <xf numFmtId="0" fontId="3" fillId="0" borderId="0" xfId="71" applyFont="1" applyAlignment="1">
      <alignment/>
      <protection/>
    </xf>
    <xf numFmtId="0" fontId="3" fillId="0" borderId="36" xfId="71" applyFont="1" applyBorder="1" applyAlignment="1">
      <alignment/>
      <protection/>
    </xf>
    <xf numFmtId="0" fontId="3" fillId="0" borderId="0" xfId="71" applyFont="1" applyBorder="1" applyAlignment="1">
      <alignment/>
      <protection/>
    </xf>
    <xf numFmtId="3" fontId="3" fillId="0" borderId="0" xfId="71" applyNumberFormat="1" applyFont="1" applyAlignme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 applyBorder="1" applyAlignment="1">
      <alignment vertical="center"/>
      <protection/>
    </xf>
    <xf numFmtId="38" fontId="7" fillId="0" borderId="0" xfId="71" applyNumberFormat="1" applyFont="1" applyBorder="1" applyAlignment="1" applyProtection="1">
      <alignment vertical="center"/>
      <protection locked="0"/>
    </xf>
    <xf numFmtId="3" fontId="17" fillId="0" borderId="12" xfId="82" applyNumberFormat="1" applyFont="1" applyBorder="1" applyAlignment="1">
      <alignment horizontal="right"/>
      <protection/>
    </xf>
    <xf numFmtId="0" fontId="3" fillId="0" borderId="10" xfId="71" applyFont="1" applyBorder="1" applyAlignment="1">
      <alignment vertical="center"/>
      <protection/>
    </xf>
    <xf numFmtId="0" fontId="3" fillId="0" borderId="10" xfId="82" applyFont="1" applyBorder="1" applyAlignment="1">
      <alignment vertical="center"/>
      <protection/>
    </xf>
    <xf numFmtId="0" fontId="2" fillId="0" borderId="10" xfId="71" applyFont="1" applyBorder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3" fillId="0" borderId="0" xfId="82" applyFont="1" applyFill="1" applyBorder="1" applyAlignment="1">
      <alignment horizontal="center" vertical="center"/>
      <protection/>
    </xf>
    <xf numFmtId="0" fontId="3" fillId="0" borderId="0" xfId="82" applyFont="1" applyFill="1">
      <alignment/>
      <protection/>
    </xf>
    <xf numFmtId="0" fontId="3" fillId="0" borderId="14" xfId="82" applyFont="1" applyFill="1" applyBorder="1">
      <alignment/>
      <protection/>
    </xf>
    <xf numFmtId="3" fontId="3" fillId="0" borderId="0" xfId="71" applyNumberFormat="1" applyFont="1" applyBorder="1" applyAlignment="1">
      <alignment/>
      <protection/>
    </xf>
    <xf numFmtId="3" fontId="3" fillId="0" borderId="0" xfId="71" applyNumberFormat="1" applyFont="1" applyBorder="1" applyAlignment="1">
      <alignment vertical="center"/>
      <protection/>
    </xf>
    <xf numFmtId="0" fontId="3" fillId="0" borderId="0" xfId="82" applyFont="1" applyFill="1" applyAlignment="1">
      <alignment vertical="center"/>
      <protection/>
    </xf>
    <xf numFmtId="38" fontId="6" fillId="0" borderId="0" xfId="52" applyFont="1" applyFill="1" applyAlignment="1">
      <alignment vertical="center" shrinkToFit="1"/>
    </xf>
    <xf numFmtId="0" fontId="6" fillId="0" borderId="0" xfId="82" applyFont="1" applyFill="1" applyAlignment="1">
      <alignment vertical="center"/>
      <protection/>
    </xf>
    <xf numFmtId="38" fontId="3" fillId="0" borderId="0" xfId="52" applyFont="1" applyFill="1" applyAlignment="1">
      <alignment vertical="center" shrinkToFit="1"/>
    </xf>
    <xf numFmtId="0" fontId="3" fillId="0" borderId="11" xfId="82" applyFont="1" applyFill="1" applyBorder="1" applyAlignment="1">
      <alignment horizontal="center"/>
      <protection/>
    </xf>
    <xf numFmtId="38" fontId="17" fillId="0" borderId="12" xfId="52" applyFont="1" applyFill="1" applyBorder="1" applyAlignment="1">
      <alignment/>
    </xf>
    <xf numFmtId="38" fontId="17" fillId="0" borderId="12" xfId="52" applyFont="1" applyFill="1" applyBorder="1" applyAlignment="1">
      <alignment horizontal="right"/>
    </xf>
    <xf numFmtId="38" fontId="17" fillId="0" borderId="0" xfId="52" applyFont="1" applyFill="1" applyBorder="1" applyAlignment="1">
      <alignment/>
    </xf>
    <xf numFmtId="0" fontId="17" fillId="0" borderId="12" xfId="82" applyFont="1" applyFill="1" applyBorder="1" applyAlignment="1">
      <alignment/>
      <protection/>
    </xf>
    <xf numFmtId="3" fontId="17" fillId="0" borderId="12" xfId="82" applyNumberFormat="1" applyFont="1" applyFill="1" applyBorder="1" applyAlignment="1">
      <alignment horizontal="right"/>
      <protection/>
    </xf>
    <xf numFmtId="0" fontId="3" fillId="0" borderId="12" xfId="82" applyFont="1" applyBorder="1" applyAlignment="1">
      <alignment horizontal="center"/>
      <protection/>
    </xf>
    <xf numFmtId="38" fontId="20" fillId="0" borderId="24" xfId="71" applyNumberFormat="1" applyFont="1" applyBorder="1">
      <alignment/>
      <protection/>
    </xf>
    <xf numFmtId="38" fontId="20" fillId="0" borderId="12" xfId="71" applyNumberFormat="1" applyFont="1" applyBorder="1">
      <alignment/>
      <protection/>
    </xf>
    <xf numFmtId="38" fontId="20" fillId="0" borderId="12" xfId="71" applyNumberFormat="1" applyFont="1" applyBorder="1" applyAlignment="1">
      <alignment horizontal="right"/>
      <protection/>
    </xf>
    <xf numFmtId="38" fontId="20" fillId="0" borderId="0" xfId="71" applyNumberFormat="1" applyFont="1" applyBorder="1">
      <alignment/>
      <protection/>
    </xf>
    <xf numFmtId="0" fontId="3" fillId="0" borderId="10" xfId="71" applyFont="1" applyBorder="1">
      <alignment/>
      <protection/>
    </xf>
    <xf numFmtId="0" fontId="3" fillId="0" borderId="10" xfId="82" applyFont="1" applyBorder="1" applyAlignment="1">
      <alignment/>
      <protection/>
    </xf>
    <xf numFmtId="0" fontId="3" fillId="33" borderId="0" xfId="85" applyFont="1" applyFill="1" applyBorder="1">
      <alignment/>
      <protection/>
    </xf>
    <xf numFmtId="0" fontId="3" fillId="33" borderId="0" xfId="85" applyFont="1" applyFill="1">
      <alignment/>
      <protection/>
    </xf>
    <xf numFmtId="0" fontId="3" fillId="33" borderId="12" xfId="85" applyFont="1" applyFill="1" applyBorder="1">
      <alignment/>
      <protection/>
    </xf>
    <xf numFmtId="0" fontId="3" fillId="33" borderId="12" xfId="85" applyFont="1" applyFill="1" applyBorder="1" applyAlignment="1">
      <alignment horizontal="right"/>
      <protection/>
    </xf>
    <xf numFmtId="0" fontId="10" fillId="33" borderId="0" xfId="85" applyFont="1" applyFill="1" applyBorder="1">
      <alignment/>
      <protection/>
    </xf>
    <xf numFmtId="0" fontId="10" fillId="33" borderId="0" xfId="85" applyFont="1" applyFill="1">
      <alignment/>
      <protection/>
    </xf>
    <xf numFmtId="0" fontId="3" fillId="33" borderId="0" xfId="85" applyFont="1" applyFill="1" applyBorder="1" applyAlignment="1">
      <alignment horizontal="distributed" vertical="center"/>
      <protection/>
    </xf>
    <xf numFmtId="0" fontId="3" fillId="33" borderId="13" xfId="85" applyFont="1" applyFill="1" applyBorder="1" applyAlignment="1">
      <alignment horizontal="distributed" vertical="center"/>
      <protection/>
    </xf>
    <xf numFmtId="0" fontId="3" fillId="33" borderId="20" xfId="85" applyFont="1" applyFill="1" applyBorder="1" applyAlignment="1">
      <alignment horizontal="distributed" vertical="center"/>
      <protection/>
    </xf>
    <xf numFmtId="0" fontId="16" fillId="33" borderId="13" xfId="85" applyFont="1" applyFill="1" applyBorder="1" applyAlignment="1">
      <alignment horizontal="distributed" vertical="center"/>
      <protection/>
    </xf>
    <xf numFmtId="0" fontId="21" fillId="33" borderId="0" xfId="85" applyFont="1" applyFill="1" applyBorder="1">
      <alignment/>
      <protection/>
    </xf>
    <xf numFmtId="0" fontId="21" fillId="33" borderId="0" xfId="85" applyFont="1" applyFill="1">
      <alignment/>
      <protection/>
    </xf>
    <xf numFmtId="0" fontId="7" fillId="33" borderId="27" xfId="85" applyFont="1" applyFill="1" applyBorder="1" applyAlignment="1" applyProtection="1">
      <alignment horizontal="center" vertical="center"/>
      <protection locked="0"/>
    </xf>
    <xf numFmtId="0" fontId="3" fillId="33" borderId="20" xfId="85" applyFont="1" applyFill="1" applyBorder="1">
      <alignment/>
      <protection/>
    </xf>
    <xf numFmtId="0" fontId="7" fillId="33" borderId="20" xfId="85" applyFont="1" applyFill="1" applyBorder="1" applyAlignment="1" applyProtection="1">
      <alignment horizontal="center" vertical="center"/>
      <protection locked="0"/>
    </xf>
    <xf numFmtId="0" fontId="3" fillId="33" borderId="20" xfId="67" applyFont="1" applyFill="1" applyBorder="1" applyAlignment="1">
      <alignment vertical="center"/>
      <protection/>
    </xf>
    <xf numFmtId="0" fontId="3" fillId="33" borderId="20" xfId="67" applyFont="1" applyFill="1" applyBorder="1" applyAlignment="1">
      <alignment horizontal="distributed" vertical="center"/>
      <protection/>
    </xf>
    <xf numFmtId="0" fontId="16" fillId="33" borderId="13" xfId="85" applyFont="1" applyFill="1" applyBorder="1">
      <alignment/>
      <protection/>
    </xf>
    <xf numFmtId="0" fontId="16" fillId="33" borderId="13" xfId="67" applyFont="1" applyFill="1" applyBorder="1" applyAlignment="1">
      <alignment vertical="center"/>
      <protection/>
    </xf>
    <xf numFmtId="0" fontId="16" fillId="33" borderId="13" xfId="67" applyFont="1" applyFill="1" applyBorder="1" applyAlignment="1">
      <alignment vertical="top"/>
      <protection/>
    </xf>
    <xf numFmtId="0" fontId="16" fillId="33" borderId="13" xfId="85" applyFont="1" applyFill="1" applyBorder="1" applyAlignment="1">
      <alignment vertical="center"/>
      <protection/>
    </xf>
    <xf numFmtId="0" fontId="16" fillId="33" borderId="12" xfId="85" applyFont="1" applyFill="1" applyBorder="1">
      <alignment/>
      <protection/>
    </xf>
    <xf numFmtId="0" fontId="16" fillId="33" borderId="11" xfId="85" applyFont="1" applyFill="1" applyBorder="1">
      <alignment/>
      <protection/>
    </xf>
    <xf numFmtId="0" fontId="3" fillId="33" borderId="24" xfId="85" applyFont="1" applyFill="1" applyBorder="1">
      <alignment/>
      <protection/>
    </xf>
    <xf numFmtId="0" fontId="3" fillId="33" borderId="0" xfId="85" applyFont="1" applyFill="1" applyBorder="1" applyAlignment="1">
      <alignment vertical="center"/>
      <protection/>
    </xf>
    <xf numFmtId="0" fontId="3" fillId="33" borderId="0" xfId="85" applyFont="1" applyFill="1" applyAlignment="1">
      <alignment vertical="center"/>
      <protection/>
    </xf>
    <xf numFmtId="0" fontId="3" fillId="33" borderId="10" xfId="85" applyFont="1" applyFill="1" applyBorder="1" applyAlignment="1">
      <alignment vertical="center"/>
      <protection/>
    </xf>
    <xf numFmtId="0" fontId="21" fillId="33" borderId="0" xfId="85" applyFont="1" applyFill="1" applyBorder="1" applyAlignment="1">
      <alignment vertical="center"/>
      <protection/>
    </xf>
    <xf numFmtId="0" fontId="21" fillId="33" borderId="0" xfId="85" applyFont="1" applyFill="1" applyAlignment="1">
      <alignment vertical="center"/>
      <protection/>
    </xf>
    <xf numFmtId="0" fontId="10" fillId="33" borderId="0" xfId="85" applyFont="1" applyFill="1" applyBorder="1" applyAlignment="1">
      <alignment vertical="center"/>
      <protection/>
    </xf>
    <xf numFmtId="0" fontId="10" fillId="33" borderId="0" xfId="85" applyFont="1" applyFill="1" applyAlignment="1">
      <alignment vertical="center"/>
      <protection/>
    </xf>
    <xf numFmtId="0" fontId="3" fillId="33" borderId="0" xfId="85" applyFont="1" applyFill="1" applyBorder="1" applyAlignment="1">
      <alignment horizontal="center"/>
      <protection/>
    </xf>
    <xf numFmtId="0" fontId="3" fillId="33" borderId="37" xfId="85" applyFont="1" applyFill="1" applyBorder="1" applyAlignment="1">
      <alignment horizontal="center" vertical="center"/>
      <protection/>
    </xf>
    <xf numFmtId="0" fontId="3" fillId="33" borderId="26" xfId="85" applyFont="1" applyFill="1" applyBorder="1" applyAlignment="1">
      <alignment horizontal="center" vertical="center"/>
      <protection/>
    </xf>
    <xf numFmtId="0" fontId="3" fillId="33" borderId="18" xfId="85" applyFont="1" applyFill="1" applyBorder="1" applyAlignment="1">
      <alignment horizontal="center" vertical="center"/>
      <protection/>
    </xf>
    <xf numFmtId="0" fontId="3" fillId="33" borderId="19" xfId="85" applyFont="1" applyFill="1" applyBorder="1" applyAlignment="1">
      <alignment horizontal="center" vertical="center"/>
      <protection/>
    </xf>
    <xf numFmtId="0" fontId="3" fillId="33" borderId="15" xfId="85" applyFont="1" applyFill="1" applyBorder="1" applyAlignment="1">
      <alignment horizontal="center" vertical="center"/>
      <protection/>
    </xf>
    <xf numFmtId="0" fontId="3" fillId="33" borderId="15" xfId="85" applyFont="1" applyFill="1" applyBorder="1" applyAlignment="1">
      <alignment horizontal="distributed" vertical="center"/>
      <protection/>
    </xf>
    <xf numFmtId="0" fontId="3" fillId="33" borderId="14" xfId="85" applyFont="1" applyFill="1" applyBorder="1" applyAlignment="1">
      <alignment horizontal="center" vertical="center"/>
      <protection/>
    </xf>
    <xf numFmtId="0" fontId="3" fillId="33" borderId="23" xfId="85" applyFont="1" applyFill="1" applyBorder="1" applyAlignment="1">
      <alignment horizontal="center" vertical="center"/>
      <protection/>
    </xf>
    <xf numFmtId="0" fontId="3" fillId="33" borderId="13" xfId="85" applyFont="1" applyFill="1" applyBorder="1" applyAlignment="1">
      <alignment horizontal="center" vertical="center"/>
      <protection/>
    </xf>
    <xf numFmtId="0" fontId="3" fillId="33" borderId="0" xfId="85" applyFont="1" applyFill="1" applyBorder="1" applyAlignment="1">
      <alignment horizontal="center" vertical="center"/>
      <protection/>
    </xf>
    <xf numFmtId="0" fontId="3" fillId="33" borderId="20" xfId="85" applyFont="1" applyFill="1" applyBorder="1" applyAlignment="1">
      <alignment horizontal="center" vertical="center"/>
      <protection/>
    </xf>
    <xf numFmtId="0" fontId="7" fillId="33" borderId="0" xfId="85" applyFont="1" applyFill="1" applyBorder="1" applyAlignment="1">
      <alignment vertical="center"/>
      <protection/>
    </xf>
    <xf numFmtId="0" fontId="3" fillId="33" borderId="12" xfId="85" applyFont="1" applyFill="1" applyBorder="1" applyAlignment="1">
      <alignment horizontal="distributed" vertical="center"/>
      <protection/>
    </xf>
    <xf numFmtId="0" fontId="3" fillId="33" borderId="11" xfId="85" applyFont="1" applyFill="1" applyBorder="1" applyAlignment="1">
      <alignment horizontal="center" vertical="center"/>
      <protection/>
    </xf>
    <xf numFmtId="0" fontId="3" fillId="33" borderId="24" xfId="85" applyFont="1" applyFill="1" applyBorder="1" applyAlignment="1">
      <alignment horizontal="center" vertical="center"/>
      <protection/>
    </xf>
    <xf numFmtId="38" fontId="3" fillId="0" borderId="0" xfId="76" applyNumberFormat="1" applyFont="1">
      <alignment/>
      <protection/>
    </xf>
    <xf numFmtId="192" fontId="3" fillId="0" borderId="0" xfId="79" applyNumberFormat="1" applyFont="1" applyFill="1" applyBorder="1">
      <alignment/>
      <protection/>
    </xf>
    <xf numFmtId="41" fontId="7" fillId="0" borderId="20" xfId="84" applyNumberFormat="1" applyFont="1" applyBorder="1" applyAlignment="1">
      <alignment horizontal="right" vertical="center"/>
      <protection/>
    </xf>
    <xf numFmtId="41" fontId="7" fillId="0" borderId="0" xfId="84" applyNumberFormat="1" applyFont="1" applyBorder="1" applyAlignment="1">
      <alignment horizontal="right" vertical="center"/>
      <protection/>
    </xf>
    <xf numFmtId="0" fontId="3" fillId="0" borderId="27" xfId="84" applyFont="1" applyBorder="1" applyAlignment="1">
      <alignment horizontal="center" vertical="center" shrinkToFit="1"/>
      <protection/>
    </xf>
    <xf numFmtId="38" fontId="3" fillId="0" borderId="10" xfId="76" applyNumberFormat="1" applyFont="1" applyBorder="1" applyAlignment="1">
      <alignment vertical="center"/>
      <protection/>
    </xf>
    <xf numFmtId="0" fontId="3" fillId="0" borderId="0" xfId="76" applyFont="1" applyFill="1" applyAlignment="1">
      <alignment vertical="center"/>
      <protection/>
    </xf>
    <xf numFmtId="0" fontId="3" fillId="0" borderId="0" xfId="76" applyFont="1" applyFill="1">
      <alignment/>
      <protection/>
    </xf>
    <xf numFmtId="0" fontId="3" fillId="0" borderId="0" xfId="76" applyFont="1" applyFill="1" applyAlignment="1">
      <alignment horizontal="center" vertical="center"/>
      <protection/>
    </xf>
    <xf numFmtId="182" fontId="3" fillId="0" borderId="0" xfId="76" applyNumberFormat="1" applyFont="1" applyFill="1" applyAlignment="1">
      <alignment vertical="center"/>
      <protection/>
    </xf>
    <xf numFmtId="0" fontId="7" fillId="0" borderId="0" xfId="76" applyFont="1" applyFill="1" applyAlignment="1">
      <alignment vertical="center"/>
      <protection/>
    </xf>
    <xf numFmtId="197" fontId="3" fillId="0" borderId="0" xfId="79" applyNumberFormat="1" applyFont="1" applyAlignment="1">
      <alignment vertical="center"/>
      <protection/>
    </xf>
    <xf numFmtId="192" fontId="3" fillId="0" borderId="0" xfId="79" applyNumberFormat="1" applyFont="1" applyBorder="1">
      <alignment/>
      <protection/>
    </xf>
    <xf numFmtId="0" fontId="7" fillId="33" borderId="13" xfId="85" applyFont="1" applyFill="1" applyBorder="1" applyAlignment="1" applyProtection="1">
      <alignment horizontal="center" vertical="center"/>
      <protection locked="0"/>
    </xf>
    <xf numFmtId="0" fontId="3" fillId="0" borderId="0" xfId="85" applyFont="1" applyFill="1" applyBorder="1" applyAlignment="1">
      <alignment horizontal="distributed" vertical="center"/>
      <protection/>
    </xf>
    <xf numFmtId="0" fontId="3" fillId="0" borderId="0" xfId="85" applyFont="1" applyFill="1" applyBorder="1" applyAlignment="1">
      <alignment horizontal="distributed" vertical="top" wrapText="1"/>
      <protection/>
    </xf>
    <xf numFmtId="0" fontId="3" fillId="0" borderId="0" xfId="85" applyFont="1" applyFill="1" applyBorder="1" applyAlignment="1">
      <alignment horizontal="distributed" vertical="center" wrapText="1"/>
      <protection/>
    </xf>
    <xf numFmtId="0" fontId="3" fillId="0" borderId="0" xfId="85" applyFont="1" applyFill="1" applyBorder="1" applyAlignment="1">
      <alignment vertical="center"/>
      <protection/>
    </xf>
    <xf numFmtId="0" fontId="3" fillId="0" borderId="0" xfId="85" applyFont="1" applyFill="1" applyAlignment="1">
      <alignment vertical="center"/>
      <protection/>
    </xf>
    <xf numFmtId="0" fontId="3" fillId="0" borderId="0" xfId="71" applyFont="1" applyBorder="1" applyAlignment="1">
      <alignment horizontal="center"/>
      <protection/>
    </xf>
    <xf numFmtId="180" fontId="3" fillId="0" borderId="0" xfId="82" applyNumberFormat="1" applyFont="1" applyBorder="1" applyAlignment="1">
      <alignment horizontal="center" vertical="center"/>
      <protection/>
    </xf>
    <xf numFmtId="0" fontId="6" fillId="0" borderId="0" xfId="82" applyFont="1" applyBorder="1" applyAlignment="1">
      <alignment horizontal="center" vertical="center"/>
      <protection/>
    </xf>
    <xf numFmtId="187" fontId="3" fillId="0" borderId="0" xfId="71" applyNumberFormat="1" applyFont="1" applyBorder="1" applyAlignment="1">
      <alignment horizontal="center" vertical="center"/>
      <protection/>
    </xf>
    <xf numFmtId="0" fontId="3" fillId="0" borderId="0" xfId="71" applyFont="1" applyBorder="1" applyAlignment="1" quotePrefix="1">
      <alignment horizontal="center" vertical="center"/>
      <protection/>
    </xf>
    <xf numFmtId="188" fontId="3" fillId="0" borderId="0" xfId="71" applyNumberFormat="1" applyFont="1" applyBorder="1" applyAlignment="1">
      <alignment horizontal="center" vertical="center"/>
      <protection/>
    </xf>
    <xf numFmtId="38" fontId="20" fillId="0" borderId="0" xfId="71" applyNumberFormat="1" applyFont="1" applyBorder="1" applyAlignment="1">
      <alignment horizontal="right"/>
      <protection/>
    </xf>
    <xf numFmtId="41" fontId="9" fillId="0" borderId="0" xfId="74" applyNumberFormat="1" applyFont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2" xfId="70" applyFont="1" applyBorder="1">
      <alignment/>
      <protection/>
    </xf>
    <xf numFmtId="0" fontId="62" fillId="0" borderId="11" xfId="70" applyFont="1" applyBorder="1">
      <alignment/>
      <protection/>
    </xf>
    <xf numFmtId="0" fontId="16" fillId="33" borderId="0" xfId="85" applyFont="1" applyFill="1" applyBorder="1" applyAlignment="1">
      <alignment horizontal="distributed" vertical="center"/>
      <protection/>
    </xf>
    <xf numFmtId="0" fontId="63" fillId="33" borderId="15" xfId="66" applyFont="1" applyFill="1" applyBorder="1">
      <alignment vertical="center"/>
      <protection/>
    </xf>
    <xf numFmtId="0" fontId="63" fillId="33" borderId="14" xfId="66" applyFont="1" applyFill="1" applyBorder="1">
      <alignment vertical="center"/>
      <protection/>
    </xf>
    <xf numFmtId="0" fontId="63" fillId="33" borderId="22" xfId="66" applyFont="1" applyFill="1" applyBorder="1">
      <alignment vertical="center"/>
      <protection/>
    </xf>
    <xf numFmtId="0" fontId="63" fillId="33" borderId="23" xfId="66" applyFont="1" applyFill="1" applyBorder="1">
      <alignment vertical="center"/>
      <protection/>
    </xf>
    <xf numFmtId="38" fontId="6" fillId="0" borderId="0" xfId="65" applyNumberFormat="1" applyFont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38" fontId="7" fillId="0" borderId="0" xfId="65" applyNumberFormat="1" applyFont="1" applyAlignment="1">
      <alignment vertical="center"/>
      <protection/>
    </xf>
    <xf numFmtId="38" fontId="7" fillId="0" borderId="0" xfId="65" applyNumberFormat="1" applyFont="1" applyAlignment="1" applyProtection="1">
      <alignment vertical="center"/>
      <protection locked="0"/>
    </xf>
    <xf numFmtId="0" fontId="7" fillId="0" borderId="0" xfId="65" applyFont="1" applyAlignment="1" applyProtection="1">
      <alignment vertical="center"/>
      <protection locked="0"/>
    </xf>
    <xf numFmtId="38" fontId="7" fillId="0" borderId="0" xfId="65" applyNumberFormat="1" applyFont="1" applyAlignment="1" applyProtection="1">
      <alignment horizontal="right"/>
      <protection locked="0"/>
    </xf>
    <xf numFmtId="203" fontId="3" fillId="0" borderId="12" xfId="79" applyNumberFormat="1" applyFont="1" applyFill="1" applyBorder="1">
      <alignment/>
      <protection/>
    </xf>
    <xf numFmtId="203" fontId="3" fillId="0" borderId="12" xfId="79" applyNumberFormat="1" applyFont="1" applyBorder="1">
      <alignment/>
      <protection/>
    </xf>
    <xf numFmtId="3" fontId="6" fillId="0" borderId="20" xfId="65" applyNumberFormat="1" applyFont="1" applyBorder="1" applyAlignment="1">
      <alignment vertical="center"/>
      <protection/>
    </xf>
    <xf numFmtId="198" fontId="7" fillId="0" borderId="0" xfId="65" applyNumberFormat="1" applyFont="1" applyBorder="1" applyAlignment="1">
      <alignment vertical="center"/>
      <protection/>
    </xf>
    <xf numFmtId="198" fontId="7" fillId="0" borderId="0" xfId="79" applyNumberFormat="1" applyFont="1" applyAlignment="1">
      <alignment vertical="center"/>
      <protection/>
    </xf>
    <xf numFmtId="198" fontId="7" fillId="0" borderId="0" xfId="79" applyNumberFormat="1" applyFont="1" applyFill="1" applyAlignment="1">
      <alignment vertical="center"/>
      <protection/>
    </xf>
    <xf numFmtId="3" fontId="6" fillId="0" borderId="20" xfId="71" applyNumberFormat="1" applyFont="1" applyBorder="1" applyAlignment="1">
      <alignment horizontal="right"/>
      <protection/>
    </xf>
    <xf numFmtId="3" fontId="6" fillId="0" borderId="0" xfId="71" applyNumberFormat="1" applyFont="1" applyBorder="1" applyAlignment="1">
      <alignment horizontal="right"/>
      <protection/>
    </xf>
    <xf numFmtId="0" fontId="3" fillId="0" borderId="20" xfId="71" applyFont="1" applyBorder="1" applyAlignment="1">
      <alignment horizontal="center"/>
      <protection/>
    </xf>
    <xf numFmtId="38" fontId="7" fillId="0" borderId="20" xfId="71" applyNumberFormat="1" applyFont="1" applyBorder="1" applyAlignment="1">
      <alignment horizontal="right"/>
      <protection/>
    </xf>
    <xf numFmtId="38" fontId="7" fillId="0" borderId="0" xfId="71" applyNumberFormat="1" applyFont="1" applyAlignment="1" applyProtection="1">
      <alignment horizontal="right"/>
      <protection locked="0"/>
    </xf>
    <xf numFmtId="0" fontId="6" fillId="0" borderId="13" xfId="82" applyFont="1" applyBorder="1" applyAlignment="1">
      <alignment horizontal="center" vertical="center"/>
      <protection/>
    </xf>
    <xf numFmtId="187" fontId="3" fillId="0" borderId="13" xfId="82" applyNumberFormat="1" applyFont="1" applyBorder="1" applyAlignment="1">
      <alignment horizontal="center" vertical="center"/>
      <protection/>
    </xf>
    <xf numFmtId="188" fontId="3" fillId="0" borderId="13" xfId="82" applyNumberFormat="1" applyFont="1" applyBorder="1" applyAlignment="1">
      <alignment horizontal="center" vertical="center"/>
      <protection/>
    </xf>
    <xf numFmtId="3" fontId="7" fillId="0" borderId="0" xfId="71" applyNumberFormat="1" applyFont="1" applyAlignment="1">
      <alignment horizontal="right" vertical="center"/>
      <protection/>
    </xf>
    <xf numFmtId="38" fontId="7" fillId="0" borderId="0" xfId="51" applyFont="1" applyBorder="1" applyAlignment="1">
      <alignment vertical="center"/>
    </xf>
    <xf numFmtId="0" fontId="3" fillId="0" borderId="11" xfId="82" applyFont="1" applyBorder="1" applyAlignment="1">
      <alignment horizontal="center"/>
      <protection/>
    </xf>
    <xf numFmtId="3" fontId="17" fillId="0" borderId="12" xfId="82" applyNumberFormat="1" applyFont="1" applyBorder="1" applyAlignment="1">
      <alignment/>
      <protection/>
    </xf>
    <xf numFmtId="0" fontId="17" fillId="0" borderId="12" xfId="82" applyFont="1" applyBorder="1" applyAlignment="1">
      <alignment/>
      <protection/>
    </xf>
    <xf numFmtId="38" fontId="17" fillId="0" borderId="0" xfId="52" applyFont="1" applyBorder="1" applyAlignment="1">
      <alignment/>
    </xf>
    <xf numFmtId="38" fontId="6" fillId="0" borderId="0" xfId="71" applyNumberFormat="1" applyFont="1" applyAlignment="1">
      <alignment horizontal="right" vertical="center" shrinkToFit="1"/>
      <protection/>
    </xf>
    <xf numFmtId="38" fontId="6" fillId="0" borderId="0" xfId="71" applyNumberFormat="1" applyFont="1" applyBorder="1" applyAlignment="1">
      <alignment horizontal="right" vertical="center" shrinkToFit="1"/>
      <protection/>
    </xf>
    <xf numFmtId="38" fontId="6" fillId="0" borderId="0" xfId="71" applyNumberFormat="1" applyFont="1" applyBorder="1" applyAlignment="1">
      <alignment vertical="center" shrinkToFit="1"/>
      <protection/>
    </xf>
    <xf numFmtId="0" fontId="3" fillId="0" borderId="13" xfId="82" applyFont="1" applyBorder="1" applyAlignment="1" quotePrefix="1">
      <alignment horizontal="center" vertical="center"/>
      <protection/>
    </xf>
    <xf numFmtId="0" fontId="7" fillId="0" borderId="0" xfId="71" applyFont="1" applyBorder="1" applyAlignment="1">
      <alignment vertical="center"/>
      <protection/>
    </xf>
    <xf numFmtId="0" fontId="16" fillId="0" borderId="12" xfId="82" applyFont="1" applyBorder="1" applyAlignment="1">
      <alignment horizontal="right"/>
      <protection/>
    </xf>
    <xf numFmtId="38" fontId="16" fillId="0" borderId="12" xfId="52" applyFont="1" applyBorder="1" applyAlignment="1">
      <alignment horizontal="right"/>
    </xf>
    <xf numFmtId="0" fontId="17" fillId="0" borderId="12" xfId="82" applyFont="1" applyBorder="1" applyAlignment="1">
      <alignment horizontal="right"/>
      <protection/>
    </xf>
    <xf numFmtId="38" fontId="17" fillId="0" borderId="12" xfId="82" applyNumberFormat="1" applyFont="1" applyBorder="1" applyAlignment="1">
      <alignment/>
      <protection/>
    </xf>
    <xf numFmtId="0" fontId="3" fillId="0" borderId="13" xfId="71" applyFont="1" applyBorder="1" applyAlignment="1">
      <alignment horizontal="center" vertical="center"/>
      <protection/>
    </xf>
    <xf numFmtId="187" fontId="3" fillId="0" borderId="13" xfId="71" applyNumberFormat="1" applyFont="1" applyBorder="1" applyAlignment="1">
      <alignment horizontal="center" vertical="center"/>
      <protection/>
    </xf>
    <xf numFmtId="0" fontId="3" fillId="0" borderId="13" xfId="71" applyFont="1" applyBorder="1" applyAlignment="1" quotePrefix="1">
      <alignment horizontal="center" vertical="center"/>
      <protection/>
    </xf>
    <xf numFmtId="188" fontId="3" fillId="0" borderId="13" xfId="71" applyNumberFormat="1" applyFont="1" applyBorder="1" applyAlignment="1">
      <alignment horizontal="center" vertical="center"/>
      <protection/>
    </xf>
    <xf numFmtId="0" fontId="2" fillId="0" borderId="10" xfId="71" applyFont="1" applyBorder="1" applyAlignment="1">
      <alignment/>
      <protection/>
    </xf>
    <xf numFmtId="3" fontId="6" fillId="0" borderId="24" xfId="65" applyNumberFormat="1" applyFont="1" applyFill="1" applyBorder="1" applyAlignment="1">
      <alignment horizontal="right" vertical="center"/>
      <protection/>
    </xf>
    <xf numFmtId="3" fontId="6" fillId="0" borderId="12" xfId="65" applyNumberFormat="1" applyFont="1" applyFill="1" applyBorder="1" applyAlignment="1">
      <alignment horizontal="right" vertical="center"/>
      <protection/>
    </xf>
    <xf numFmtId="38" fontId="6" fillId="0" borderId="12" xfId="65" applyNumberFormat="1" applyFont="1" applyFill="1" applyBorder="1" applyAlignment="1" applyProtection="1">
      <alignment horizontal="right" vertical="center"/>
      <protection locked="0"/>
    </xf>
    <xf numFmtId="38" fontId="7" fillId="0" borderId="20" xfId="51" applyFont="1" applyBorder="1" applyAlignment="1">
      <alignment vertical="center"/>
    </xf>
    <xf numFmtId="0" fontId="24" fillId="33" borderId="0" xfId="73" applyFont="1" applyFill="1" applyBorder="1" applyAlignment="1">
      <alignment horizontal="distributed" vertical="center"/>
      <protection/>
    </xf>
    <xf numFmtId="38" fontId="7" fillId="0" borderId="0" xfId="71" applyNumberFormat="1" applyFont="1" applyAlignment="1" applyProtection="1">
      <alignment horizontal="right" vertical="center" shrinkToFit="1"/>
      <protection locked="0"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16" fillId="33" borderId="0" xfId="85" applyFont="1" applyFill="1" applyBorder="1" applyAlignment="1">
      <alignment vertical="center"/>
      <protection/>
    </xf>
    <xf numFmtId="0" fontId="3" fillId="0" borderId="0" xfId="84" applyFont="1" applyBorder="1" applyAlignment="1">
      <alignment horizontal="distributed" vertical="center" wrapText="1"/>
      <protection/>
    </xf>
    <xf numFmtId="0" fontId="21" fillId="33" borderId="13" xfId="85" applyFont="1" applyFill="1" applyBorder="1">
      <alignment/>
      <protection/>
    </xf>
    <xf numFmtId="0" fontId="10" fillId="0" borderId="0" xfId="83" applyFont="1">
      <alignment/>
      <protection/>
    </xf>
    <xf numFmtId="0" fontId="10" fillId="0" borderId="0" xfId="80" applyFont="1">
      <alignment/>
      <protection/>
    </xf>
    <xf numFmtId="0" fontId="9" fillId="0" borderId="0" xfId="76" applyFont="1" applyFill="1" applyAlignment="1">
      <alignment/>
      <protection/>
    </xf>
    <xf numFmtId="0" fontId="12" fillId="0" borderId="0" xfId="76" applyFont="1" applyFill="1" applyAlignment="1">
      <alignment horizontal="left" vertical="center"/>
      <protection/>
    </xf>
    <xf numFmtId="0" fontId="3" fillId="0" borderId="0" xfId="76" applyFont="1" applyFill="1" applyAlignment="1">
      <alignment horizontal="left"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3" fillId="0" borderId="0" xfId="76" applyFont="1" applyFill="1" applyAlignment="1">
      <alignment horizontal="right" vertical="center"/>
      <protection/>
    </xf>
    <xf numFmtId="0" fontId="3" fillId="0" borderId="12" xfId="76" applyFont="1" applyFill="1" applyBorder="1" applyAlignment="1">
      <alignment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37" xfId="76" applyFont="1" applyFill="1" applyBorder="1" applyAlignment="1">
      <alignment horizontal="center" vertical="center"/>
      <protection/>
    </xf>
    <xf numFmtId="0" fontId="3" fillId="0" borderId="21" xfId="76" applyFont="1" applyFill="1" applyBorder="1" applyAlignment="1">
      <alignment horizontal="center" vertical="center"/>
      <protection/>
    </xf>
    <xf numFmtId="0" fontId="3" fillId="0" borderId="26" xfId="76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horizontal="center" vertical="center"/>
      <protection/>
    </xf>
    <xf numFmtId="0" fontId="3" fillId="0" borderId="19" xfId="76" applyFont="1" applyFill="1" applyBorder="1" applyAlignment="1">
      <alignment horizontal="center" vertical="center"/>
      <protection/>
    </xf>
    <xf numFmtId="0" fontId="3" fillId="0" borderId="15" xfId="76" applyFont="1" applyFill="1" applyBorder="1" applyAlignment="1">
      <alignment horizontal="center" vertical="center"/>
      <protection/>
    </xf>
    <xf numFmtId="0" fontId="3" fillId="0" borderId="14" xfId="76" applyFont="1" applyFill="1" applyBorder="1" applyAlignment="1">
      <alignment horizontal="center" vertical="center"/>
      <protection/>
    </xf>
    <xf numFmtId="3" fontId="3" fillId="0" borderId="23" xfId="76" applyNumberFormat="1" applyFont="1" applyFill="1" applyBorder="1" applyAlignment="1">
      <alignment vertical="center"/>
      <protection/>
    </xf>
    <xf numFmtId="3" fontId="3" fillId="0" borderId="15" xfId="76" applyNumberFormat="1" applyFont="1" applyFill="1" applyBorder="1" applyAlignment="1">
      <alignment vertical="center"/>
      <protection/>
    </xf>
    <xf numFmtId="38" fontId="3" fillId="0" borderId="23" xfId="54" applyFont="1" applyFill="1" applyBorder="1" applyAlignment="1">
      <alignment vertical="center"/>
    </xf>
    <xf numFmtId="38" fontId="3" fillId="0" borderId="15" xfId="54" applyFont="1" applyFill="1" applyBorder="1" applyAlignment="1">
      <alignment vertical="center"/>
    </xf>
    <xf numFmtId="0" fontId="3" fillId="0" borderId="0" xfId="76" applyFont="1" applyFill="1" applyBorder="1" applyAlignment="1">
      <alignment vertical="center" wrapText="1"/>
      <protection/>
    </xf>
    <xf numFmtId="0" fontId="3" fillId="0" borderId="0" xfId="76" applyFont="1" applyFill="1" applyBorder="1" applyAlignment="1">
      <alignment horizontal="right" vertical="center" wrapText="1"/>
      <protection/>
    </xf>
    <xf numFmtId="0" fontId="3" fillId="0" borderId="0" xfId="76" applyFont="1" applyFill="1" applyBorder="1" applyAlignment="1">
      <alignment horizontal="center" vertical="center" wrapText="1"/>
      <protection/>
    </xf>
    <xf numFmtId="0" fontId="3" fillId="0" borderId="13" xfId="76" applyFont="1" applyFill="1" applyBorder="1" applyAlignment="1">
      <alignment vertical="center" wrapText="1"/>
      <protection/>
    </xf>
    <xf numFmtId="3" fontId="7" fillId="0" borderId="20" xfId="76" applyNumberFormat="1" applyFont="1" applyFill="1" applyBorder="1" applyAlignment="1">
      <alignment vertical="center"/>
      <protection/>
    </xf>
    <xf numFmtId="3" fontId="7" fillId="0" borderId="0" xfId="76" applyNumberFormat="1" applyFont="1" applyFill="1" applyAlignment="1">
      <alignment vertical="center"/>
      <protection/>
    </xf>
    <xf numFmtId="0" fontId="3" fillId="0" borderId="0" xfId="76" applyFont="1" applyFill="1" applyBorder="1" applyAlignment="1" applyProtection="1">
      <alignment horizontal="distributed" vertical="center"/>
      <protection/>
    </xf>
    <xf numFmtId="0" fontId="3" fillId="0" borderId="13" xfId="76" applyFont="1" applyFill="1" applyBorder="1" applyAlignment="1">
      <alignment horizontal="center" vertical="center"/>
      <protection/>
    </xf>
    <xf numFmtId="38" fontId="7" fillId="0" borderId="20" xfId="54" applyFont="1" applyFill="1" applyBorder="1" applyAlignment="1">
      <alignment horizontal="right" vertical="center"/>
    </xf>
    <xf numFmtId="3" fontId="7" fillId="0" borderId="0" xfId="76" applyNumberFormat="1" applyFont="1" applyFill="1" applyBorder="1" applyAlignment="1">
      <alignment vertical="center"/>
      <protection/>
    </xf>
    <xf numFmtId="38" fontId="7" fillId="0" borderId="0" xfId="54" applyFont="1" applyFill="1" applyBorder="1" applyAlignment="1">
      <alignment horizontal="right" vertical="center"/>
    </xf>
    <xf numFmtId="38" fontId="3" fillId="0" borderId="0" xfId="76" applyNumberFormat="1" applyFont="1" applyFill="1" applyAlignment="1">
      <alignment vertical="center"/>
      <protection/>
    </xf>
    <xf numFmtId="0" fontId="3" fillId="0" borderId="0" xfId="76" applyFont="1" applyFill="1" applyBorder="1" applyAlignment="1" quotePrefix="1">
      <alignment vertical="center" wrapText="1"/>
      <protection/>
    </xf>
    <xf numFmtId="0" fontId="3" fillId="0" borderId="0" xfId="76" applyFont="1" applyFill="1" applyBorder="1" applyAlignment="1" quotePrefix="1">
      <alignment horizontal="center" vertical="center" wrapText="1"/>
      <protection/>
    </xf>
    <xf numFmtId="0" fontId="3" fillId="0" borderId="13" xfId="76" applyFont="1" applyFill="1" applyBorder="1" applyAlignment="1" quotePrefix="1">
      <alignment vertical="center" wrapText="1"/>
      <protection/>
    </xf>
    <xf numFmtId="0" fontId="6" fillId="0" borderId="0" xfId="76" applyFont="1" applyFill="1" applyBorder="1" applyAlignment="1" quotePrefix="1">
      <alignment vertical="center" wrapText="1"/>
      <protection/>
    </xf>
    <xf numFmtId="0" fontId="6" fillId="0" borderId="0" xfId="76" applyFont="1" applyFill="1" applyBorder="1" applyAlignment="1" quotePrefix="1">
      <alignment horizontal="center" vertical="center" wrapText="1"/>
      <protection/>
    </xf>
    <xf numFmtId="0" fontId="6" fillId="0" borderId="13" xfId="76" applyFont="1" applyFill="1" applyBorder="1" applyAlignment="1" quotePrefix="1">
      <alignment vertical="center" wrapText="1"/>
      <protection/>
    </xf>
    <xf numFmtId="3" fontId="6" fillId="0" borderId="20" xfId="76" applyNumberFormat="1" applyFont="1" applyFill="1" applyBorder="1" applyAlignment="1">
      <alignment vertical="center"/>
      <protection/>
    </xf>
    <xf numFmtId="182" fontId="6" fillId="0" borderId="0" xfId="76" applyNumberFormat="1" applyFont="1" applyFill="1" applyBorder="1" applyAlignment="1">
      <alignment vertical="center"/>
      <protection/>
    </xf>
    <xf numFmtId="3" fontId="7" fillId="0" borderId="20" xfId="76" applyNumberFormat="1" applyFont="1" applyFill="1" applyBorder="1" applyAlignment="1">
      <alignment horizontal="right" vertical="center"/>
      <protection/>
    </xf>
    <xf numFmtId="182" fontId="7" fillId="0" borderId="0" xfId="76" applyNumberFormat="1" applyFont="1" applyFill="1" applyBorder="1" applyAlignment="1">
      <alignment horizontal="right" vertical="center"/>
      <protection/>
    </xf>
    <xf numFmtId="38" fontId="7" fillId="0" borderId="0" xfId="54" applyFont="1" applyFill="1" applyBorder="1" applyAlignment="1">
      <alignment vertical="center"/>
    </xf>
    <xf numFmtId="38" fontId="7" fillId="0" borderId="20" xfId="54" applyFont="1" applyFill="1" applyBorder="1" applyAlignment="1">
      <alignment vertical="center"/>
    </xf>
    <xf numFmtId="38" fontId="7" fillId="0" borderId="0" xfId="54" applyFont="1" applyFill="1" applyAlignment="1">
      <alignment vertical="center"/>
    </xf>
    <xf numFmtId="3" fontId="7" fillId="0" borderId="0" xfId="76" applyNumberFormat="1" applyFont="1" applyFill="1" applyBorder="1" applyAlignment="1">
      <alignment horizontal="right" vertical="center"/>
      <protection/>
    </xf>
    <xf numFmtId="0" fontId="7" fillId="0" borderId="20" xfId="76" applyFont="1" applyFill="1" applyBorder="1" applyAlignment="1">
      <alignment horizontal="right" vertical="center"/>
      <protection/>
    </xf>
    <xf numFmtId="0" fontId="7" fillId="0" borderId="0" xfId="76" applyFont="1" applyFill="1" applyBorder="1" applyAlignment="1">
      <alignment horizontal="right" vertical="center"/>
      <protection/>
    </xf>
    <xf numFmtId="182" fontId="7" fillId="0" borderId="0" xfId="65" applyNumberFormat="1" applyFont="1" applyFill="1" applyAlignment="1">
      <alignment horizontal="right" vertical="center"/>
      <protection/>
    </xf>
    <xf numFmtId="0" fontId="3" fillId="0" borderId="13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3" fontId="7" fillId="0" borderId="0" xfId="65" applyNumberFormat="1" applyFont="1" applyFill="1" applyAlignment="1">
      <alignment horizontal="right" vertical="center"/>
      <protection/>
    </xf>
    <xf numFmtId="3" fontId="7" fillId="0" borderId="0" xfId="76" applyNumberFormat="1" applyFont="1" applyFill="1" applyAlignment="1">
      <alignment horizontal="right" vertical="center"/>
      <protection/>
    </xf>
    <xf numFmtId="0" fontId="7" fillId="0" borderId="0" xfId="76" applyFont="1" applyFill="1" applyAlignment="1">
      <alignment horizontal="right" vertical="center"/>
      <protection/>
    </xf>
    <xf numFmtId="0" fontId="3" fillId="0" borderId="0" xfId="76" applyFont="1" applyFill="1" applyAlignment="1">
      <alignment horizontal="left"/>
      <protection/>
    </xf>
    <xf numFmtId="0" fontId="3" fillId="0" borderId="0" xfId="76" applyFont="1" applyFill="1" applyBorder="1" applyAlignment="1" applyProtection="1">
      <alignment horizontal="center" vertical="center" shrinkToFit="1"/>
      <protection/>
    </xf>
    <xf numFmtId="3" fontId="6" fillId="0" borderId="0" xfId="76" applyNumberFormat="1" applyFont="1" applyFill="1" applyAlignment="1">
      <alignment vertical="center"/>
      <protection/>
    </xf>
    <xf numFmtId="0" fontId="3" fillId="0" borderId="12" xfId="76" applyFont="1" applyFill="1" applyBorder="1" applyAlignment="1">
      <alignment horizontal="distributed" vertical="center"/>
      <protection/>
    </xf>
    <xf numFmtId="3" fontId="7" fillId="0" borderId="24" xfId="76" applyNumberFormat="1" applyFont="1" applyFill="1" applyBorder="1" applyAlignment="1">
      <alignment horizontal="right" vertical="center"/>
      <protection/>
    </xf>
    <xf numFmtId="0" fontId="7" fillId="0" borderId="12" xfId="76" applyFont="1" applyFill="1" applyBorder="1" applyAlignment="1">
      <alignment vertical="center"/>
      <protection/>
    </xf>
    <xf numFmtId="3" fontId="3" fillId="0" borderId="0" xfId="76" applyNumberFormat="1" applyFont="1" applyFill="1" applyAlignment="1">
      <alignment horizontal="right" vertical="center"/>
      <protection/>
    </xf>
    <xf numFmtId="0" fontId="3" fillId="0" borderId="0" xfId="76" applyFont="1" applyFill="1" applyAlignment="1" applyProtection="1">
      <alignment horizontal="center" vertical="center" shrinkToFit="1"/>
      <protection/>
    </xf>
    <xf numFmtId="0" fontId="3" fillId="0" borderId="0" xfId="76" applyFont="1" applyFill="1" applyAlignment="1">
      <alignment horizontal="center"/>
      <protection/>
    </xf>
    <xf numFmtId="0" fontId="3" fillId="0" borderId="0" xfId="76" applyFont="1" applyFill="1" applyAlignment="1" applyProtection="1">
      <alignment horizontal="distributed" vertical="center" shrinkToFit="1"/>
      <protection/>
    </xf>
    <xf numFmtId="0" fontId="3" fillId="0" borderId="0" xfId="76" applyFont="1" applyFill="1" applyAlignment="1" applyProtection="1">
      <alignment horizontal="center" shrinkToFit="1"/>
      <protection/>
    </xf>
    <xf numFmtId="38" fontId="6" fillId="0" borderId="0" xfId="54" applyFont="1" applyFill="1" applyAlignment="1">
      <alignment horizontal="right" vertical="center"/>
    </xf>
    <xf numFmtId="0" fontId="3" fillId="0" borderId="11" xfId="76" applyFont="1" applyFill="1" applyBorder="1" applyAlignment="1">
      <alignment vertical="center"/>
      <protection/>
    </xf>
    <xf numFmtId="0" fontId="64" fillId="0" borderId="0" xfId="76" applyFont="1" applyFill="1" applyBorder="1" applyAlignment="1" applyProtection="1">
      <alignment horizontal="distributed" vertical="center" shrinkToFit="1"/>
      <protection/>
    </xf>
    <xf numFmtId="0" fontId="64" fillId="0" borderId="0" xfId="76" applyFont="1" applyFill="1" applyBorder="1" applyAlignment="1" applyProtection="1">
      <alignment horizontal="distributed" vertical="center"/>
      <protection/>
    </xf>
    <xf numFmtId="0" fontId="64" fillId="0" borderId="0" xfId="76" applyFont="1" applyFill="1" applyAlignment="1" applyProtection="1">
      <alignment horizontal="center" vertical="center" shrinkToFit="1"/>
      <protection/>
    </xf>
    <xf numFmtId="0" fontId="64" fillId="0" borderId="0" xfId="76" applyFont="1" applyFill="1" applyAlignment="1" applyProtection="1">
      <alignment horizontal="distributed" vertical="center" shrinkToFit="1"/>
      <protection/>
    </xf>
    <xf numFmtId="0" fontId="6" fillId="0" borderId="0" xfId="76" applyFont="1" applyFill="1" applyAlignment="1">
      <alignment vertical="center"/>
      <protection/>
    </xf>
    <xf numFmtId="0" fontId="3" fillId="0" borderId="34" xfId="82" applyFont="1" applyFill="1" applyBorder="1" applyAlignment="1">
      <alignment horizontal="center" vertical="center"/>
      <protection/>
    </xf>
    <xf numFmtId="38" fontId="10" fillId="0" borderId="0" xfId="80" applyNumberFormat="1">
      <alignment/>
      <protection/>
    </xf>
    <xf numFmtId="0" fontId="10" fillId="0" borderId="0" xfId="80">
      <alignment/>
      <protection/>
    </xf>
    <xf numFmtId="0" fontId="10" fillId="0" borderId="0" xfId="80" applyBorder="1">
      <alignment/>
      <protection/>
    </xf>
    <xf numFmtId="3" fontId="6" fillId="0" borderId="20" xfId="65" applyNumberFormat="1" applyFont="1" applyFill="1" applyBorder="1" applyAlignment="1">
      <alignment vertical="center"/>
      <protection/>
    </xf>
    <xf numFmtId="198" fontId="7" fillId="0" borderId="0" xfId="65" applyNumberFormat="1" applyFont="1" applyFill="1" applyBorder="1" applyAlignment="1">
      <alignment vertical="center"/>
      <protection/>
    </xf>
    <xf numFmtId="193" fontId="6" fillId="0" borderId="20" xfId="65" applyNumberFormat="1" applyFont="1" applyFill="1" applyBorder="1" applyAlignment="1">
      <alignment vertical="center"/>
      <protection/>
    </xf>
    <xf numFmtId="0" fontId="7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Border="1" applyAlignment="1">
      <alignment vertical="center"/>
    </xf>
    <xf numFmtId="193" fontId="6" fillId="0" borderId="20" xfId="65" applyNumberFormat="1" applyFont="1" applyBorder="1" applyAlignment="1">
      <alignment vertical="center"/>
      <protection/>
    </xf>
    <xf numFmtId="0" fontId="7" fillId="0" borderId="0" xfId="79" applyNumberFormat="1" applyFont="1" applyFill="1" applyAlignment="1">
      <alignment horizontal="right" vertical="center"/>
      <protection/>
    </xf>
    <xf numFmtId="0" fontId="13" fillId="0" borderId="0" xfId="79" applyFont="1" applyFill="1" applyBorder="1">
      <alignment/>
      <protection/>
    </xf>
    <xf numFmtId="0" fontId="10" fillId="0" borderId="0" xfId="83">
      <alignment/>
      <protection/>
    </xf>
    <xf numFmtId="3" fontId="7" fillId="0" borderId="0" xfId="71" applyNumberFormat="1" applyFont="1" applyBorder="1" applyAlignment="1">
      <alignment horizontal="right"/>
      <protection/>
    </xf>
    <xf numFmtId="38" fontId="7" fillId="0" borderId="0" xfId="71" applyNumberFormat="1" applyFont="1" applyBorder="1" applyAlignment="1">
      <alignment horizontal="right"/>
      <protection/>
    </xf>
    <xf numFmtId="0" fontId="3" fillId="0" borderId="0" xfId="71" applyFont="1" applyBorder="1">
      <alignment/>
      <protection/>
    </xf>
    <xf numFmtId="38" fontId="7" fillId="0" borderId="0" xfId="71" applyNumberFormat="1" applyFont="1" applyBorder="1" applyAlignment="1" applyProtection="1">
      <alignment horizontal="right"/>
      <protection locked="0"/>
    </xf>
    <xf numFmtId="38" fontId="7" fillId="0" borderId="0" xfId="52" applyFont="1" applyBorder="1" applyAlignment="1" applyProtection="1">
      <alignment horizontal="right"/>
      <protection locked="0"/>
    </xf>
    <xf numFmtId="38" fontId="7" fillId="0" borderId="0" xfId="71" applyNumberFormat="1" applyFont="1" applyBorder="1" applyAlignment="1" applyProtection="1">
      <alignment horizontal="right" vertical="center" shrinkToFit="1"/>
      <protection locked="0"/>
    </xf>
    <xf numFmtId="38" fontId="7" fillId="0" borderId="0" xfId="65" applyNumberFormat="1" applyFont="1" applyAlignment="1">
      <alignment vertical="center" shrinkToFit="1"/>
      <protection/>
    </xf>
    <xf numFmtId="38" fontId="7" fillId="0" borderId="0" xfId="53" applyFont="1" applyAlignment="1">
      <alignment vertical="center" shrinkToFit="1"/>
    </xf>
    <xf numFmtId="38" fontId="15" fillId="0" borderId="0" xfId="71" applyNumberFormat="1" applyFont="1" applyBorder="1" applyAlignment="1" applyProtection="1">
      <alignment vertical="center" shrinkToFit="1"/>
      <protection locked="0"/>
    </xf>
    <xf numFmtId="0" fontId="16" fillId="0" borderId="13" xfId="82" applyFont="1" applyBorder="1" applyAlignment="1" quotePrefix="1">
      <alignment horizontal="center" vertical="center"/>
      <protection/>
    </xf>
    <xf numFmtId="38" fontId="7" fillId="0" borderId="0" xfId="54" applyFont="1" applyAlignment="1">
      <alignment vertical="center"/>
    </xf>
    <xf numFmtId="38" fontId="15" fillId="0" borderId="0" xfId="71" applyNumberFormat="1" applyFont="1" applyAlignment="1" applyProtection="1">
      <alignment horizontal="right" vertical="center"/>
      <protection locked="0"/>
    </xf>
    <xf numFmtId="38" fontId="7" fillId="0" borderId="0" xfId="54" applyFont="1" applyAlignment="1">
      <alignment vertical="center"/>
    </xf>
    <xf numFmtId="0" fontId="63" fillId="0" borderId="12" xfId="66" applyFont="1" applyBorder="1">
      <alignment vertical="center"/>
      <protection/>
    </xf>
    <xf numFmtId="0" fontId="3" fillId="0" borderId="34" xfId="82" applyFont="1" applyFill="1" applyBorder="1" applyAlignment="1">
      <alignment vertical="center"/>
      <protection/>
    </xf>
    <xf numFmtId="38" fontId="7" fillId="0" borderId="0" xfId="71" applyNumberFormat="1" applyFont="1" applyAlignment="1">
      <alignment horizontal="right" vertical="center"/>
      <protection/>
    </xf>
    <xf numFmtId="38" fontId="7" fillId="0" borderId="0" xfId="71" applyNumberFormat="1" applyFont="1" applyFill="1" applyAlignment="1" applyProtection="1">
      <alignment horizontal="right" vertical="center"/>
      <protection locked="0"/>
    </xf>
    <xf numFmtId="38" fontId="7" fillId="0" borderId="0" xfId="49" applyFont="1" applyFill="1" applyAlignment="1">
      <alignment vertical="center"/>
    </xf>
    <xf numFmtId="0" fontId="10" fillId="33" borderId="0" xfId="85" applyFill="1">
      <alignment/>
      <protection/>
    </xf>
    <xf numFmtId="0" fontId="10" fillId="33" borderId="0" xfId="85" applyFill="1" applyBorder="1">
      <alignment/>
      <protection/>
    </xf>
    <xf numFmtId="0" fontId="7" fillId="33" borderId="0" xfId="85" applyFont="1" applyFill="1" applyBorder="1" applyAlignment="1">
      <alignment horizontal="center" vertical="center"/>
      <protection/>
    </xf>
    <xf numFmtId="0" fontId="3" fillId="33" borderId="27" xfId="85" applyFont="1" applyFill="1" applyBorder="1" applyAlignment="1" applyProtection="1">
      <alignment horizontal="center" vertical="center"/>
      <protection locked="0"/>
    </xf>
    <xf numFmtId="0" fontId="3" fillId="0" borderId="13" xfId="85" applyFont="1" applyFill="1" applyBorder="1" applyAlignment="1">
      <alignment horizontal="distributed" vertical="center"/>
      <protection/>
    </xf>
    <xf numFmtId="0" fontId="7" fillId="33" borderId="0" xfId="85" applyFont="1" applyFill="1" applyBorder="1" applyAlignment="1" applyProtection="1">
      <alignment horizontal="center" vertical="center"/>
      <protection locked="0"/>
    </xf>
    <xf numFmtId="0" fontId="3" fillId="0" borderId="13" xfId="85" applyFont="1" applyFill="1" applyBorder="1" applyAlignment="1">
      <alignment horizontal="distributed" vertical="top"/>
      <protection/>
    </xf>
    <xf numFmtId="0" fontId="21" fillId="33" borderId="0" xfId="85" applyFont="1" applyFill="1" applyBorder="1" applyAlignment="1">
      <alignment horizontal="center"/>
      <protection/>
    </xf>
    <xf numFmtId="0" fontId="3" fillId="33" borderId="0" xfId="67" applyFont="1" applyFill="1" applyBorder="1" applyAlignment="1">
      <alignment vertical="center"/>
      <protection/>
    </xf>
    <xf numFmtId="0" fontId="3" fillId="33" borderId="0" xfId="67" applyFont="1" applyFill="1" applyBorder="1" applyAlignment="1">
      <alignment horizontal="distributed" vertical="center"/>
      <protection/>
    </xf>
    <xf numFmtId="0" fontId="3" fillId="33" borderId="0" xfId="85" applyFont="1" applyFill="1" applyBorder="1" applyAlignment="1" applyProtection="1">
      <alignment horizontal="center" vertical="center"/>
      <protection locked="0"/>
    </xf>
    <xf numFmtId="0" fontId="16" fillId="33" borderId="0" xfId="85" applyFont="1" applyFill="1" applyBorder="1">
      <alignment/>
      <protection/>
    </xf>
    <xf numFmtId="0" fontId="16" fillId="33" borderId="0" xfId="67" applyFont="1" applyFill="1" applyBorder="1" applyAlignment="1">
      <alignment vertical="center"/>
      <protection/>
    </xf>
    <xf numFmtId="0" fontId="16" fillId="33" borderId="0" xfId="67" applyFont="1" applyFill="1" applyBorder="1" applyAlignment="1">
      <alignment vertical="top"/>
      <protection/>
    </xf>
    <xf numFmtId="0" fontId="3" fillId="0" borderId="0" xfId="85" applyFont="1" applyFill="1">
      <alignment/>
      <protection/>
    </xf>
    <xf numFmtId="0" fontId="7" fillId="33" borderId="22" xfId="85" applyFont="1" applyFill="1" applyBorder="1" applyAlignment="1">
      <alignment vertical="center"/>
      <protection/>
    </xf>
    <xf numFmtId="0" fontId="7" fillId="33" borderId="27" xfId="85" applyFont="1" applyFill="1" applyBorder="1" applyAlignment="1">
      <alignment vertical="center"/>
      <protection/>
    </xf>
    <xf numFmtId="0" fontId="7" fillId="33" borderId="27" xfId="85" applyFont="1" applyFill="1" applyBorder="1">
      <alignment/>
      <protection/>
    </xf>
    <xf numFmtId="0" fontId="7" fillId="33" borderId="38" xfId="85" applyFont="1" applyFill="1" applyBorder="1" applyAlignment="1">
      <alignment vertical="center"/>
      <protection/>
    </xf>
    <xf numFmtId="0" fontId="7" fillId="0" borderId="38" xfId="85" applyFont="1" applyFill="1" applyBorder="1" applyAlignment="1">
      <alignment vertical="center"/>
      <protection/>
    </xf>
    <xf numFmtId="0" fontId="25" fillId="33" borderId="0" xfId="73" applyFont="1" applyFill="1" applyBorder="1" applyAlignment="1">
      <alignment horizontal="right" vertical="center"/>
      <protection/>
    </xf>
    <xf numFmtId="38" fontId="26" fillId="33" borderId="0" xfId="73" applyNumberFormat="1" applyFont="1" applyFill="1">
      <alignment/>
      <protection/>
    </xf>
    <xf numFmtId="41" fontId="7" fillId="0" borderId="0" xfId="74" applyNumberFormat="1" applyFont="1" applyBorder="1" applyAlignment="1">
      <alignment vertical="center"/>
      <protection/>
    </xf>
    <xf numFmtId="41" fontId="7" fillId="0" borderId="0" xfId="74" applyNumberFormat="1" applyFont="1" applyFill="1" applyBorder="1" applyAlignment="1">
      <alignment vertical="center"/>
      <protection/>
    </xf>
    <xf numFmtId="176" fontId="7" fillId="0" borderId="0" xfId="74" applyNumberFormat="1" applyFont="1" applyBorder="1" applyAlignment="1">
      <alignment vertical="center"/>
      <protection/>
    </xf>
    <xf numFmtId="38" fontId="7" fillId="0" borderId="0" xfId="51" applyFont="1" applyFill="1" applyBorder="1" applyAlignment="1">
      <alignment vertical="center"/>
    </xf>
    <xf numFmtId="38" fontId="7" fillId="0" borderId="0" xfId="51" applyFont="1" applyBorder="1" applyAlignment="1">
      <alignment horizontal="right" vertical="center"/>
    </xf>
    <xf numFmtId="38" fontId="7" fillId="0" borderId="12" xfId="51" applyFont="1" applyBorder="1" applyAlignment="1">
      <alignment vertical="center"/>
    </xf>
    <xf numFmtId="38" fontId="7" fillId="0" borderId="12" xfId="51" applyFont="1" applyFill="1" applyBorder="1" applyAlignment="1" applyProtection="1">
      <alignment horizontal="right" vertical="center"/>
      <protection locked="0"/>
    </xf>
    <xf numFmtId="0" fontId="9" fillId="0" borderId="0" xfId="82" applyFont="1" applyBorder="1" applyAlignment="1">
      <alignment horizontal="center"/>
      <protection/>
    </xf>
    <xf numFmtId="0" fontId="3" fillId="0" borderId="39" xfId="84" applyFont="1" applyBorder="1" applyAlignment="1">
      <alignment vertical="center" wrapText="1"/>
      <protection/>
    </xf>
    <xf numFmtId="0" fontId="3" fillId="0" borderId="21" xfId="84" applyFont="1" applyBorder="1" applyAlignment="1">
      <alignment horizontal="center" vertical="center" wrapText="1"/>
      <protection/>
    </xf>
    <xf numFmtId="0" fontId="3" fillId="0" borderId="0" xfId="71" applyFont="1" applyBorder="1" applyAlignment="1">
      <alignment horizontal="center" vertical="center" shrinkToFit="1"/>
      <protection/>
    </xf>
    <xf numFmtId="0" fontId="3" fillId="0" borderId="2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7" xfId="74" applyFont="1" applyBorder="1" applyAlignment="1">
      <alignment horizontal="center" vertical="center"/>
      <protection/>
    </xf>
    <xf numFmtId="0" fontId="3" fillId="0" borderId="10" xfId="74" applyNumberFormat="1" applyFont="1" applyFill="1" applyBorder="1" applyAlignment="1">
      <alignment horizontal="center" vertical="center" wrapText="1"/>
      <protection/>
    </xf>
    <xf numFmtId="0" fontId="3" fillId="0" borderId="0" xfId="74" applyNumberFormat="1" applyFont="1" applyFill="1" applyBorder="1" applyAlignment="1">
      <alignment horizontal="center" vertical="center" wrapText="1"/>
      <protection/>
    </xf>
    <xf numFmtId="0" fontId="3" fillId="0" borderId="21" xfId="74" applyNumberFormat="1" applyFont="1" applyFill="1" applyBorder="1" applyAlignment="1">
      <alignment horizontal="center" vertical="center" wrapText="1"/>
      <protection/>
    </xf>
    <xf numFmtId="38" fontId="7" fillId="0" borderId="0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7" fillId="0" borderId="24" xfId="52" applyFont="1" applyBorder="1" applyAlignment="1">
      <alignment vertical="center"/>
    </xf>
    <xf numFmtId="38" fontId="7" fillId="0" borderId="12" xfId="52" applyFont="1" applyBorder="1" applyAlignment="1">
      <alignment vertical="center"/>
    </xf>
    <xf numFmtId="38" fontId="7" fillId="0" borderId="0" xfId="54" applyFont="1" applyFill="1" applyAlignment="1">
      <alignment horizontal="right" vertical="center"/>
    </xf>
    <xf numFmtId="38" fontId="15" fillId="0" borderId="0" xfId="54" applyFont="1" applyFill="1" applyAlignment="1">
      <alignment horizontal="right" vertical="center"/>
    </xf>
    <xf numFmtId="0" fontId="3" fillId="0" borderId="13" xfId="65" applyFont="1" applyBorder="1" applyAlignment="1">
      <alignment horizontal="left" vertical="center"/>
      <protection/>
    </xf>
    <xf numFmtId="0" fontId="7" fillId="0" borderId="12" xfId="74" applyFont="1" applyBorder="1">
      <alignment/>
      <protection/>
    </xf>
    <xf numFmtId="41" fontId="6" fillId="0" borderId="20" xfId="74" applyNumberFormat="1" applyFont="1" applyBorder="1" applyAlignment="1">
      <alignment vertical="center"/>
      <protection/>
    </xf>
    <xf numFmtId="41" fontId="6" fillId="0" borderId="0" xfId="74" applyNumberFormat="1" applyFont="1" applyFill="1" applyBorder="1" applyAlignment="1">
      <alignment vertical="center"/>
      <protection/>
    </xf>
    <xf numFmtId="41" fontId="6" fillId="0" borderId="0" xfId="74" applyNumberFormat="1" applyFont="1" applyBorder="1" applyAlignment="1">
      <alignment vertical="center"/>
      <protection/>
    </xf>
    <xf numFmtId="176" fontId="6" fillId="0" borderId="0" xfId="74" applyNumberFormat="1" applyFont="1" applyBorder="1" applyAlignment="1">
      <alignment vertical="center"/>
      <protection/>
    </xf>
    <xf numFmtId="41" fontId="6" fillId="0" borderId="20" xfId="74" applyNumberFormat="1" applyFont="1" applyBorder="1" applyAlignment="1">
      <alignment horizontal="right" vertical="center"/>
      <protection/>
    </xf>
    <xf numFmtId="41" fontId="6" fillId="0" borderId="0" xfId="74" applyNumberFormat="1" applyFont="1" applyBorder="1" applyAlignment="1">
      <alignment horizontal="right" vertical="center"/>
      <protection/>
    </xf>
    <xf numFmtId="41" fontId="6" fillId="0" borderId="0" xfId="74" applyNumberFormat="1" applyFont="1" applyFill="1" applyBorder="1" applyAlignment="1">
      <alignment horizontal="right" vertical="center"/>
      <protection/>
    </xf>
    <xf numFmtId="176" fontId="6" fillId="0" borderId="0" xfId="74" applyNumberFormat="1" applyFont="1" applyBorder="1" applyAlignment="1">
      <alignment horizontal="right" vertical="center"/>
      <protection/>
    </xf>
    <xf numFmtId="38" fontId="3" fillId="0" borderId="20" xfId="52" applyFont="1" applyBorder="1" applyAlignment="1">
      <alignment vertical="center" wrapText="1"/>
    </xf>
    <xf numFmtId="0" fontId="3" fillId="0" borderId="13" xfId="66" applyFont="1" applyBorder="1" applyAlignment="1">
      <alignment horizontal="center" vertical="center"/>
      <protection/>
    </xf>
    <xf numFmtId="38" fontId="3" fillId="0" borderId="40" xfId="52" applyFont="1" applyFill="1" applyBorder="1" applyAlignment="1">
      <alignment vertical="center" wrapText="1"/>
    </xf>
    <xf numFmtId="41" fontId="6" fillId="0" borderId="28" xfId="75" applyNumberFormat="1" applyFont="1" applyBorder="1" applyAlignment="1">
      <alignment vertical="center"/>
      <protection/>
    </xf>
    <xf numFmtId="41" fontId="7" fillId="0" borderId="40" xfId="75" applyNumberFormat="1" applyFont="1" applyBorder="1" applyAlignment="1">
      <alignment vertical="center"/>
      <protection/>
    </xf>
    <xf numFmtId="41" fontId="7" fillId="0" borderId="28" xfId="75" applyNumberFormat="1" applyFont="1" applyBorder="1" applyAlignment="1">
      <alignment vertical="center"/>
      <protection/>
    </xf>
    <xf numFmtId="177" fontId="6" fillId="0" borderId="35" xfId="84" applyNumberFormat="1" applyFont="1" applyBorder="1" applyAlignment="1">
      <alignment horizontal="center" vertical="center"/>
      <protection/>
    </xf>
    <xf numFmtId="41" fontId="6" fillId="0" borderId="15" xfId="84" applyNumberFormat="1" applyFont="1" applyBorder="1" applyAlignment="1">
      <alignment vertical="center"/>
      <protection/>
    </xf>
    <xf numFmtId="41" fontId="6" fillId="0" borderId="0" xfId="84" applyNumberFormat="1" applyFont="1" applyBorder="1" applyAlignment="1">
      <alignment horizontal="right" vertical="center"/>
      <protection/>
    </xf>
    <xf numFmtId="41" fontId="6" fillId="0" borderId="0" xfId="84" applyNumberFormat="1" applyFont="1" applyBorder="1" applyAlignment="1">
      <alignment vertical="center"/>
      <protection/>
    </xf>
    <xf numFmtId="0" fontId="3" fillId="0" borderId="37" xfId="84" applyFont="1" applyBorder="1" applyAlignment="1">
      <alignment vertical="center" wrapText="1"/>
      <protection/>
    </xf>
    <xf numFmtId="0" fontId="3" fillId="0" borderId="15" xfId="84" applyFont="1" applyBorder="1" applyAlignment="1">
      <alignment vertical="center" wrapText="1"/>
      <protection/>
    </xf>
    <xf numFmtId="0" fontId="3" fillId="0" borderId="13" xfId="84" applyFont="1" applyBorder="1" applyAlignment="1">
      <alignment vertical="center" wrapText="1"/>
      <protection/>
    </xf>
    <xf numFmtId="0" fontId="65" fillId="0" borderId="22" xfId="0" applyFont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5" fillId="0" borderId="27" xfId="0" applyFont="1" applyFill="1" applyBorder="1" applyAlignment="1">
      <alignment vertical="center"/>
    </xf>
    <xf numFmtId="0" fontId="65" fillId="0" borderId="38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3" fillId="33" borderId="27" xfId="85" applyFont="1" applyFill="1" applyBorder="1" applyAlignment="1">
      <alignment vertical="center"/>
      <protection/>
    </xf>
    <xf numFmtId="0" fontId="3" fillId="33" borderId="11" xfId="85" applyFont="1" applyFill="1" applyBorder="1" applyAlignment="1">
      <alignment vertical="center"/>
      <protection/>
    </xf>
    <xf numFmtId="0" fontId="3" fillId="0" borderId="38" xfId="85" applyFont="1" applyFill="1" applyBorder="1" applyAlignment="1">
      <alignment vertical="center"/>
      <protection/>
    </xf>
    <xf numFmtId="0" fontId="7" fillId="33" borderId="23" xfId="85" applyFont="1" applyFill="1" applyBorder="1" applyAlignment="1">
      <alignment vertical="center"/>
      <protection/>
    </xf>
    <xf numFmtId="0" fontId="7" fillId="33" borderId="20" xfId="85" applyFont="1" applyFill="1" applyBorder="1" applyAlignment="1">
      <alignment vertical="center"/>
      <protection/>
    </xf>
    <xf numFmtId="0" fontId="7" fillId="33" borderId="20" xfId="85" applyFont="1" applyFill="1" applyBorder="1">
      <alignment/>
      <protection/>
    </xf>
    <xf numFmtId="0" fontId="7" fillId="0" borderId="24" xfId="85" applyFont="1" applyFill="1" applyBorder="1" applyAlignment="1">
      <alignment vertical="center"/>
      <protection/>
    </xf>
    <xf numFmtId="0" fontId="7" fillId="33" borderId="27" xfId="85" applyFont="1" applyFill="1" applyBorder="1" applyAlignment="1">
      <alignment horizontal="center" vertical="center"/>
      <protection/>
    </xf>
    <xf numFmtId="0" fontId="7" fillId="0" borderId="27" xfId="85" applyFont="1" applyFill="1" applyBorder="1" applyAlignment="1">
      <alignment horizontal="center" vertical="center"/>
      <protection/>
    </xf>
    <xf numFmtId="0" fontId="7" fillId="0" borderId="27" xfId="85" applyFont="1" applyFill="1" applyBorder="1" applyAlignment="1" applyProtection="1">
      <alignment horizontal="center" vertical="center"/>
      <protection locked="0"/>
    </xf>
    <xf numFmtId="0" fontId="7" fillId="0" borderId="0" xfId="85" applyFont="1" applyFill="1" applyBorder="1" applyAlignment="1" applyProtection="1">
      <alignment horizontal="center" vertical="top"/>
      <protection locked="0"/>
    </xf>
    <xf numFmtId="0" fontId="7" fillId="0" borderId="0" xfId="85" applyFont="1" applyFill="1" applyAlignment="1" applyProtection="1">
      <alignment horizontal="center" vertical="center"/>
      <protection locked="0"/>
    </xf>
    <xf numFmtId="0" fontId="7" fillId="33" borderId="20" xfId="85" applyFont="1" applyFill="1" applyBorder="1" applyAlignment="1">
      <alignment horizontal="center" vertical="center"/>
      <protection/>
    </xf>
    <xf numFmtId="0" fontId="7" fillId="33" borderId="20" xfId="85" applyFont="1" applyFill="1" applyBorder="1" applyAlignment="1">
      <alignment horizontal="center"/>
      <protection/>
    </xf>
    <xf numFmtId="0" fontId="7" fillId="33" borderId="20" xfId="66" applyFont="1" applyFill="1" applyBorder="1" applyAlignment="1" applyProtection="1">
      <alignment horizontal="center" vertical="center"/>
      <protection locked="0"/>
    </xf>
    <xf numFmtId="0" fontId="7" fillId="0" borderId="0" xfId="85" applyFont="1" applyFill="1" applyBorder="1" applyAlignment="1">
      <alignment horizontal="distributed" vertical="center"/>
      <protection/>
    </xf>
    <xf numFmtId="0" fontId="3" fillId="0" borderId="0" xfId="85" applyFont="1" applyFill="1" applyBorder="1" applyAlignment="1">
      <alignment horizontal="distributed" vertical="center"/>
      <protection/>
    </xf>
    <xf numFmtId="0" fontId="3" fillId="33" borderId="0" xfId="85" applyFont="1" applyFill="1" applyBorder="1" applyAlignment="1">
      <alignment horizontal="distributed" vertical="center"/>
      <protection/>
    </xf>
    <xf numFmtId="0" fontId="9" fillId="33" borderId="0" xfId="85" applyFont="1" applyFill="1" applyAlignment="1">
      <alignment horizontal="center"/>
      <protection/>
    </xf>
    <xf numFmtId="0" fontId="3" fillId="33" borderId="10" xfId="85" applyFont="1" applyFill="1" applyBorder="1" applyAlignment="1">
      <alignment horizontal="center" vertical="center"/>
      <protection/>
    </xf>
    <xf numFmtId="0" fontId="63" fillId="33" borderId="10" xfId="66" applyFont="1" applyFill="1" applyBorder="1">
      <alignment vertical="center"/>
      <protection/>
    </xf>
    <xf numFmtId="0" fontId="63" fillId="33" borderId="37" xfId="66" applyFont="1" applyFill="1" applyBorder="1">
      <alignment vertical="center"/>
      <protection/>
    </xf>
    <xf numFmtId="0" fontId="63" fillId="33" borderId="0" xfId="66" applyFont="1" applyFill="1">
      <alignment vertical="center"/>
      <protection/>
    </xf>
    <xf numFmtId="0" fontId="63" fillId="33" borderId="13" xfId="66" applyFont="1" applyFill="1" applyBorder="1">
      <alignment vertical="center"/>
      <protection/>
    </xf>
    <xf numFmtId="0" fontId="3" fillId="33" borderId="30" xfId="85" applyFont="1" applyFill="1" applyBorder="1" applyAlignment="1">
      <alignment horizontal="center" vertical="center"/>
      <protection/>
    </xf>
    <xf numFmtId="0" fontId="63" fillId="33" borderId="27" xfId="66" applyFont="1" applyFill="1" applyBorder="1">
      <alignment vertical="center"/>
      <protection/>
    </xf>
    <xf numFmtId="0" fontId="3" fillId="33" borderId="31" xfId="85" applyFont="1" applyFill="1" applyBorder="1" applyAlignment="1">
      <alignment horizontal="center" vertical="center"/>
      <protection/>
    </xf>
    <xf numFmtId="0" fontId="63" fillId="33" borderId="20" xfId="66" applyFont="1" applyFill="1" applyBorder="1">
      <alignment vertical="center"/>
      <protection/>
    </xf>
    <xf numFmtId="0" fontId="3" fillId="33" borderId="20" xfId="85" applyFont="1" applyFill="1" applyBorder="1" applyAlignment="1">
      <alignment horizontal="distributed" vertical="center"/>
      <protection/>
    </xf>
    <xf numFmtId="0" fontId="3" fillId="33" borderId="32" xfId="85" applyFont="1" applyFill="1" applyBorder="1" applyAlignment="1">
      <alignment horizontal="center" vertical="center"/>
      <protection/>
    </xf>
    <xf numFmtId="0" fontId="3" fillId="33" borderId="17" xfId="85" applyFont="1" applyFill="1" applyBorder="1" applyAlignment="1">
      <alignment horizontal="center" vertical="center"/>
      <protection/>
    </xf>
    <xf numFmtId="0" fontId="3" fillId="33" borderId="16" xfId="85" applyFont="1" applyFill="1" applyBorder="1" applyAlignment="1">
      <alignment horizontal="center" vertical="center"/>
      <protection/>
    </xf>
    <xf numFmtId="0" fontId="3" fillId="33" borderId="33" xfId="85" applyFont="1" applyFill="1" applyBorder="1" applyAlignment="1">
      <alignment horizontal="center" vertical="center"/>
      <protection/>
    </xf>
    <xf numFmtId="0" fontId="3" fillId="33" borderId="10" xfId="85" applyFont="1" applyFill="1" applyBorder="1" applyAlignment="1">
      <alignment horizontal="distributed" vertical="center"/>
      <protection/>
    </xf>
    <xf numFmtId="0" fontId="3" fillId="33" borderId="21" xfId="85" applyFont="1" applyFill="1" applyBorder="1" applyAlignment="1">
      <alignment horizontal="distributed" vertical="center"/>
      <protection/>
    </xf>
    <xf numFmtId="0" fontId="3" fillId="33" borderId="34" xfId="85" applyFont="1" applyFill="1" applyBorder="1" applyAlignment="1">
      <alignment horizontal="center" vertical="center"/>
      <protection/>
    </xf>
    <xf numFmtId="0" fontId="3" fillId="33" borderId="21" xfId="85" applyFont="1" applyFill="1" applyBorder="1" applyAlignment="1">
      <alignment horizontal="center" vertical="center"/>
      <protection/>
    </xf>
    <xf numFmtId="0" fontId="9" fillId="0" borderId="0" xfId="77" applyFont="1" applyAlignment="1">
      <alignment horizont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0" borderId="13" xfId="79" applyFont="1" applyBorder="1" applyAlignment="1">
      <alignment horizontal="center" vertical="center"/>
      <protection/>
    </xf>
    <xf numFmtId="0" fontId="9" fillId="0" borderId="0" xfId="79" applyFont="1" applyAlignment="1">
      <alignment horizontal="center"/>
      <protection/>
    </xf>
    <xf numFmtId="0" fontId="3" fillId="0" borderId="34" xfId="79" applyFont="1" applyBorder="1" applyAlignment="1">
      <alignment horizontal="center" vertical="center"/>
      <protection/>
    </xf>
    <xf numFmtId="0" fontId="3" fillId="0" borderId="0" xfId="79" applyFont="1" applyAlignment="1">
      <alignment horizontal="left" vertical="center"/>
      <protection/>
    </xf>
    <xf numFmtId="0" fontId="3" fillId="0" borderId="0" xfId="79" applyFont="1" applyBorder="1" applyAlignment="1">
      <alignment horizontal="left" vertical="center"/>
      <protection/>
    </xf>
    <xf numFmtId="0" fontId="9" fillId="0" borderId="0" xfId="81" applyFont="1" applyBorder="1" applyAlignment="1">
      <alignment horizontal="center"/>
      <protection/>
    </xf>
    <xf numFmtId="0" fontId="3" fillId="0" borderId="31" xfId="81" applyFont="1" applyBorder="1" applyAlignment="1">
      <alignment horizontal="center" vertical="center"/>
      <protection/>
    </xf>
    <xf numFmtId="0" fontId="3" fillId="0" borderId="37" xfId="81" applyFont="1" applyBorder="1" applyAlignment="1">
      <alignment horizontal="center" vertical="center"/>
      <protection/>
    </xf>
    <xf numFmtId="0" fontId="3" fillId="0" borderId="33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21" xfId="81" applyFont="1" applyBorder="1" applyAlignment="1">
      <alignment horizontal="center" vertical="center"/>
      <protection/>
    </xf>
    <xf numFmtId="0" fontId="3" fillId="0" borderId="40" xfId="84" applyFont="1" applyBorder="1" applyAlignment="1">
      <alignment vertical="center" wrapText="1"/>
      <protection/>
    </xf>
    <xf numFmtId="0" fontId="3" fillId="0" borderId="39" xfId="84" applyFont="1" applyBorder="1" applyAlignment="1">
      <alignment vertical="center" wrapText="1"/>
      <protection/>
    </xf>
    <xf numFmtId="0" fontId="3" fillId="0" borderId="20" xfId="84" applyFont="1" applyBorder="1" applyAlignment="1">
      <alignment horizontal="distributed" vertical="center"/>
      <protection/>
    </xf>
    <xf numFmtId="0" fontId="3" fillId="0" borderId="13" xfId="84" applyFont="1" applyBorder="1" applyAlignment="1">
      <alignment horizontal="distributed" vertical="center"/>
      <protection/>
    </xf>
    <xf numFmtId="0" fontId="9" fillId="0" borderId="0" xfId="84" applyFont="1" applyAlignment="1">
      <alignment horizontal="center" vertical="center"/>
      <protection/>
    </xf>
    <xf numFmtId="0" fontId="3" fillId="0" borderId="10" xfId="84" applyFont="1" applyBorder="1" applyAlignment="1">
      <alignment horizontal="center" vertical="center" wrapText="1"/>
      <protection/>
    </xf>
    <xf numFmtId="0" fontId="3" fillId="0" borderId="21" xfId="84" applyFont="1" applyBorder="1" applyAlignment="1">
      <alignment horizontal="center" vertical="center" wrapText="1"/>
      <protection/>
    </xf>
    <xf numFmtId="0" fontId="3" fillId="0" borderId="31" xfId="84" applyFont="1" applyBorder="1" applyAlignment="1">
      <alignment horizontal="center" vertical="center"/>
      <protection/>
    </xf>
    <xf numFmtId="0" fontId="3" fillId="0" borderId="37" xfId="84" applyFont="1" applyBorder="1" applyAlignment="1">
      <alignment horizontal="center" vertical="center"/>
      <protection/>
    </xf>
    <xf numFmtId="0" fontId="3" fillId="0" borderId="33" xfId="84" applyFont="1" applyBorder="1" applyAlignment="1">
      <alignment horizontal="center" vertical="center"/>
      <protection/>
    </xf>
    <xf numFmtId="0" fontId="3" fillId="0" borderId="26" xfId="84" applyFont="1" applyBorder="1" applyAlignment="1">
      <alignment horizontal="center" vertical="center"/>
      <protection/>
    </xf>
    <xf numFmtId="0" fontId="3" fillId="0" borderId="30" xfId="84" applyFont="1" applyBorder="1" applyAlignment="1">
      <alignment horizontal="center" vertical="center" wrapText="1"/>
      <protection/>
    </xf>
    <xf numFmtId="0" fontId="3" fillId="0" borderId="32" xfId="84" applyFont="1" applyBorder="1" applyAlignment="1">
      <alignment horizontal="center" vertical="center" wrapText="1"/>
      <protection/>
    </xf>
    <xf numFmtId="0" fontId="3" fillId="0" borderId="31" xfId="84" applyFont="1" applyBorder="1" applyAlignment="1">
      <alignment horizontal="distributed" vertical="center" wrapText="1" indent="3"/>
      <protection/>
    </xf>
    <xf numFmtId="0" fontId="3" fillId="0" borderId="37" xfId="84" applyFont="1" applyBorder="1" applyAlignment="1">
      <alignment horizontal="distributed" vertical="center" wrapText="1" indent="3"/>
      <protection/>
    </xf>
    <xf numFmtId="0" fontId="3" fillId="0" borderId="33" xfId="84" applyFont="1" applyBorder="1" applyAlignment="1">
      <alignment horizontal="distributed" vertical="center" wrapText="1" indent="3"/>
      <protection/>
    </xf>
    <xf numFmtId="0" fontId="3" fillId="0" borderId="26" xfId="84" applyFont="1" applyBorder="1" applyAlignment="1">
      <alignment horizontal="distributed" vertical="center" wrapText="1" indent="3"/>
      <protection/>
    </xf>
    <xf numFmtId="0" fontId="3" fillId="0" borderId="17" xfId="84" applyFont="1" applyBorder="1" applyAlignment="1">
      <alignment horizontal="center" vertical="center"/>
      <protection/>
    </xf>
    <xf numFmtId="0" fontId="3" fillId="0" borderId="34" xfId="84" applyFont="1" applyBorder="1" applyAlignment="1">
      <alignment horizontal="center" vertical="center"/>
      <protection/>
    </xf>
    <xf numFmtId="0" fontId="0" fillId="0" borderId="13" xfId="0" applyBorder="1" applyAlignment="1">
      <alignment horizontal="distributed" vertical="center"/>
    </xf>
    <xf numFmtId="0" fontId="9" fillId="33" borderId="0" xfId="73" applyFont="1" applyFill="1" applyAlignment="1">
      <alignment horizontal="center"/>
      <protection/>
    </xf>
    <xf numFmtId="0" fontId="3" fillId="33" borderId="10" xfId="73" applyFont="1" applyFill="1" applyBorder="1" applyAlignment="1">
      <alignment horizontal="center" vertical="center"/>
      <protection/>
    </xf>
    <xf numFmtId="0" fontId="3" fillId="33" borderId="21" xfId="73" applyFont="1" applyFill="1" applyBorder="1" applyAlignment="1">
      <alignment horizontal="center" vertical="center"/>
      <protection/>
    </xf>
    <xf numFmtId="0" fontId="3" fillId="33" borderId="17" xfId="73" applyFont="1" applyFill="1" applyBorder="1" applyAlignment="1">
      <alignment horizontal="center" vertical="center"/>
      <protection/>
    </xf>
    <xf numFmtId="0" fontId="3" fillId="33" borderId="34" xfId="73" applyFont="1" applyFill="1" applyBorder="1" applyAlignment="1">
      <alignment horizontal="center" vertical="center"/>
      <protection/>
    </xf>
    <xf numFmtId="0" fontId="9" fillId="0" borderId="0" xfId="82" applyFont="1" applyBorder="1" applyAlignment="1">
      <alignment horizontal="center"/>
      <protection/>
    </xf>
    <xf numFmtId="0" fontId="3" fillId="0" borderId="37" xfId="82" applyFont="1" applyBorder="1" applyAlignment="1">
      <alignment horizontal="center" vertical="center" wrapText="1"/>
      <protection/>
    </xf>
    <xf numFmtId="0" fontId="3" fillId="0" borderId="13" xfId="82" applyFont="1" applyBorder="1" applyAlignment="1">
      <alignment horizontal="center" vertical="center" wrapText="1"/>
      <protection/>
    </xf>
    <xf numFmtId="0" fontId="3" fillId="0" borderId="26" xfId="82" applyFont="1" applyBorder="1" applyAlignment="1">
      <alignment horizontal="center" vertical="center" wrapText="1"/>
      <protection/>
    </xf>
    <xf numFmtId="0" fontId="3" fillId="0" borderId="34" xfId="82" applyFont="1" applyBorder="1" applyAlignment="1">
      <alignment horizontal="center" vertical="center"/>
      <protection/>
    </xf>
    <xf numFmtId="0" fontId="3" fillId="0" borderId="34" xfId="71" applyFont="1" applyBorder="1" applyAlignment="1">
      <alignment horizontal="center" vertical="center"/>
      <protection/>
    </xf>
    <xf numFmtId="0" fontId="3" fillId="0" borderId="35" xfId="82" applyFont="1" applyBorder="1" applyAlignment="1">
      <alignment horizontal="center" vertical="center"/>
      <protection/>
    </xf>
    <xf numFmtId="0" fontId="3" fillId="0" borderId="41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/>
      <protection/>
    </xf>
    <xf numFmtId="0" fontId="2" fillId="0" borderId="35" xfId="71" applyFont="1" applyBorder="1" applyAlignment="1">
      <alignment horizontal="center"/>
      <protection/>
    </xf>
    <xf numFmtId="0" fontId="2" fillId="0" borderId="41" xfId="71" applyFont="1" applyBorder="1" applyAlignment="1">
      <alignment horizontal="center"/>
      <protection/>
    </xf>
    <xf numFmtId="0" fontId="3" fillId="0" borderId="14" xfId="82" applyFont="1" applyBorder="1" applyAlignment="1">
      <alignment horizontal="center" vertical="center"/>
      <protection/>
    </xf>
    <xf numFmtId="0" fontId="3" fillId="0" borderId="26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32" xfId="82" applyFont="1" applyBorder="1" applyAlignment="1">
      <alignment horizontal="center" vertical="center"/>
      <protection/>
    </xf>
    <xf numFmtId="0" fontId="3" fillId="0" borderId="23" xfId="82" applyFont="1" applyBorder="1" applyAlignment="1">
      <alignment horizontal="center" vertical="center"/>
      <protection/>
    </xf>
    <xf numFmtId="0" fontId="3" fillId="0" borderId="33" xfId="82" applyFont="1" applyBorder="1" applyAlignment="1">
      <alignment horizontal="center" vertical="center"/>
      <protection/>
    </xf>
    <xf numFmtId="0" fontId="3" fillId="0" borderId="35" xfId="71" applyFont="1" applyBorder="1" applyAlignment="1">
      <alignment horizontal="center" vertical="center"/>
      <protection/>
    </xf>
    <xf numFmtId="0" fontId="3" fillId="0" borderId="41" xfId="71" applyFont="1" applyBorder="1" applyAlignment="1">
      <alignment horizontal="center" vertical="center"/>
      <protection/>
    </xf>
    <xf numFmtId="0" fontId="3" fillId="0" borderId="19" xfId="71" applyFont="1" applyBorder="1" applyAlignment="1">
      <alignment horizontal="center" vertical="center"/>
      <protection/>
    </xf>
    <xf numFmtId="0" fontId="3" fillId="0" borderId="37" xfId="82" applyFont="1" applyFill="1" applyBorder="1" applyAlignment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0" fontId="3" fillId="0" borderId="26" xfId="82" applyFont="1" applyFill="1" applyBorder="1" applyAlignment="1">
      <alignment horizontal="center" vertical="center" wrapText="1"/>
      <protection/>
    </xf>
    <xf numFmtId="0" fontId="3" fillId="0" borderId="17" xfId="82" applyFont="1" applyFill="1" applyBorder="1" applyAlignment="1">
      <alignment horizontal="center" vertical="center"/>
      <protection/>
    </xf>
    <xf numFmtId="0" fontId="3" fillId="0" borderId="34" xfId="82" applyFont="1" applyFill="1" applyBorder="1" applyAlignment="1">
      <alignment horizontal="center" vertical="center"/>
      <protection/>
    </xf>
    <xf numFmtId="0" fontId="3" fillId="0" borderId="19" xfId="71" applyFont="1" applyBorder="1" applyAlignment="1">
      <alignment horizontal="center" vertical="center" shrinkToFit="1"/>
      <protection/>
    </xf>
    <xf numFmtId="0" fontId="3" fillId="0" borderId="35" xfId="71" applyFont="1" applyBorder="1" applyAlignment="1">
      <alignment horizontal="center" vertical="center" shrinkToFit="1"/>
      <protection/>
    </xf>
    <xf numFmtId="0" fontId="3" fillId="0" borderId="0" xfId="71" applyFont="1" applyBorder="1" applyAlignment="1">
      <alignment horizontal="center" vertical="center" wrapText="1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0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3" fillId="0" borderId="19" xfId="71" applyFont="1" applyBorder="1" applyAlignment="1">
      <alignment horizontal="center" vertical="center" wrapText="1"/>
      <protection/>
    </xf>
    <xf numFmtId="38" fontId="3" fillId="0" borderId="0" xfId="71" applyNumberFormat="1" applyFont="1" applyBorder="1" applyAlignment="1">
      <alignment horizontal="center" vertical="center"/>
      <protection/>
    </xf>
    <xf numFmtId="0" fontId="3" fillId="0" borderId="18" xfId="82" applyFont="1" applyBorder="1" applyAlignment="1">
      <alignment horizontal="center" vertical="center"/>
      <protection/>
    </xf>
    <xf numFmtId="0" fontId="3" fillId="0" borderId="10" xfId="78" applyFont="1" applyBorder="1" applyAlignment="1">
      <alignment/>
      <protection/>
    </xf>
    <xf numFmtId="0" fontId="0" fillId="0" borderId="10" xfId="66" applyBorder="1" applyAlignment="1">
      <alignment vertical="center"/>
      <protection/>
    </xf>
    <xf numFmtId="0" fontId="2" fillId="0" borderId="34" xfId="71" applyFont="1" applyBorder="1" applyAlignment="1">
      <alignment horizontal="center" vertical="center"/>
      <protection/>
    </xf>
    <xf numFmtId="0" fontId="3" fillId="0" borderId="42" xfId="71" applyFont="1" applyBorder="1" applyAlignment="1">
      <alignment horizontal="center" vertical="center"/>
      <protection/>
    </xf>
    <xf numFmtId="0" fontId="3" fillId="0" borderId="43" xfId="71" applyFont="1" applyBorder="1" applyAlignment="1">
      <alignment horizontal="center" vertical="center"/>
      <protection/>
    </xf>
    <xf numFmtId="0" fontId="3" fillId="0" borderId="43" xfId="71" applyFont="1" applyBorder="1" applyAlignment="1">
      <alignment horizontal="center" vertical="center" wrapText="1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41" xfId="65" applyFont="1" applyFill="1" applyBorder="1" applyAlignment="1">
      <alignment horizontal="center" vertical="center"/>
      <protection/>
    </xf>
    <xf numFmtId="0" fontId="3" fillId="0" borderId="35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37" xfId="65" applyFont="1" applyFill="1" applyBorder="1" applyAlignment="1">
      <alignment horizontal="center" vertical="center" wrapText="1"/>
      <protection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26" xfId="65" applyFont="1" applyFill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33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10" xfId="70" applyFont="1" applyBorder="1" applyAlignment="1">
      <alignment horizontal="center" vertical="center"/>
      <protection/>
    </xf>
    <xf numFmtId="0" fontId="3" fillId="0" borderId="37" xfId="70" applyFont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 vertical="center"/>
      <protection/>
    </xf>
    <xf numFmtId="0" fontId="3" fillId="0" borderId="13" xfId="70" applyFont="1" applyBorder="1" applyAlignment="1">
      <alignment horizontal="center" vertical="center"/>
      <protection/>
    </xf>
    <xf numFmtId="0" fontId="3" fillId="0" borderId="21" xfId="70" applyFont="1" applyBorder="1" applyAlignment="1">
      <alignment horizontal="center" vertical="center"/>
      <protection/>
    </xf>
    <xf numFmtId="0" fontId="3" fillId="0" borderId="26" xfId="70" applyFont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3" fillId="0" borderId="37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/>
      <protection/>
    </xf>
    <xf numFmtId="0" fontId="9" fillId="0" borderId="0" xfId="74" applyFont="1" applyAlignment="1">
      <alignment horizontal="center"/>
      <protection/>
    </xf>
    <xf numFmtId="0" fontId="3" fillId="0" borderId="34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177" fontId="3" fillId="0" borderId="0" xfId="65" applyNumberFormat="1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30" xfId="74" applyNumberFormat="1" applyFont="1" applyBorder="1" applyAlignment="1">
      <alignment horizontal="center" vertical="center" wrapText="1"/>
      <protection/>
    </xf>
    <xf numFmtId="0" fontId="3" fillId="0" borderId="27" xfId="74" applyNumberFormat="1" applyFont="1" applyBorder="1" applyAlignment="1">
      <alignment horizontal="center" vertical="center" wrapText="1"/>
      <protection/>
    </xf>
    <xf numFmtId="0" fontId="3" fillId="0" borderId="32" xfId="74" applyNumberFormat="1" applyFont="1" applyBorder="1" applyAlignment="1">
      <alignment horizontal="center" vertical="center" wrapText="1"/>
      <protection/>
    </xf>
    <xf numFmtId="0" fontId="3" fillId="0" borderId="31" xfId="74" applyNumberFormat="1" applyFont="1" applyBorder="1" applyAlignment="1">
      <alignment horizontal="center" vertical="center" wrapText="1"/>
      <protection/>
    </xf>
    <xf numFmtId="0" fontId="3" fillId="0" borderId="20" xfId="74" applyNumberFormat="1" applyFont="1" applyBorder="1" applyAlignment="1">
      <alignment horizontal="center" vertical="center" wrapText="1"/>
      <protection/>
    </xf>
    <xf numFmtId="0" fontId="3" fillId="0" borderId="33" xfId="74" applyNumberFormat="1" applyFont="1" applyBorder="1" applyAlignment="1">
      <alignment horizontal="center" vertical="center" wrapText="1"/>
      <protection/>
    </xf>
    <xf numFmtId="41" fontId="9" fillId="0" borderId="0" xfId="74" applyNumberFormat="1" applyFont="1" applyAlignment="1">
      <alignment horizontal="center"/>
      <protection/>
    </xf>
    <xf numFmtId="0" fontId="3" fillId="0" borderId="37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1" fontId="3" fillId="0" borderId="30" xfId="74" applyNumberFormat="1" applyFont="1" applyBorder="1" applyAlignment="1">
      <alignment horizontal="center" vertical="center"/>
      <protection/>
    </xf>
    <xf numFmtId="41" fontId="3" fillId="0" borderId="27" xfId="74" applyNumberFormat="1" applyFont="1" applyBorder="1" applyAlignment="1">
      <alignment horizontal="center" vertical="center"/>
      <protection/>
    </xf>
    <xf numFmtId="41" fontId="3" fillId="0" borderId="32" xfId="74" applyNumberFormat="1" applyFont="1" applyBorder="1" applyAlignment="1">
      <alignment horizontal="center" vertical="center"/>
      <protection/>
    </xf>
    <xf numFmtId="0" fontId="3" fillId="0" borderId="27" xfId="74" applyNumberFormat="1" applyFont="1" applyBorder="1" applyAlignment="1">
      <alignment horizontal="center" vertical="center"/>
      <protection/>
    </xf>
    <xf numFmtId="0" fontId="3" fillId="0" borderId="32" xfId="74" applyNumberFormat="1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41" xfId="65" applyFont="1" applyBorder="1" applyAlignment="1">
      <alignment horizontal="center" vertical="center" wrapText="1"/>
      <protection/>
    </xf>
    <xf numFmtId="0" fontId="9" fillId="0" borderId="0" xfId="76" applyFont="1" applyFill="1" applyAlignment="1">
      <alignment horizontal="center" vertical="center"/>
      <protection/>
    </xf>
    <xf numFmtId="0" fontId="3" fillId="0" borderId="30" xfId="76" applyFont="1" applyFill="1" applyBorder="1" applyAlignment="1">
      <alignment horizontal="center" vertical="center"/>
      <protection/>
    </xf>
    <xf numFmtId="0" fontId="3" fillId="0" borderId="32" xfId="76" applyFont="1" applyFill="1" applyBorder="1" applyAlignment="1">
      <alignment vertical="center"/>
      <protection/>
    </xf>
    <xf numFmtId="0" fontId="3" fillId="0" borderId="17" xfId="76" applyFont="1" applyFill="1" applyBorder="1" applyAlignment="1">
      <alignment horizontal="center" vertical="center"/>
      <protection/>
    </xf>
    <xf numFmtId="0" fontId="3" fillId="0" borderId="34" xfId="76" applyFont="1" applyFill="1" applyBorder="1" applyAlignment="1">
      <alignment horizontal="center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21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distributed" vertical="center"/>
      <protection/>
    </xf>
    <xf numFmtId="0" fontId="3" fillId="0" borderId="0" xfId="76" applyFont="1" applyFill="1" applyAlignment="1">
      <alignment horizontal="distributed" vertical="center"/>
      <protection/>
    </xf>
    <xf numFmtId="0" fontId="9" fillId="0" borderId="0" xfId="76" applyFont="1" applyAlignment="1">
      <alignment horizontal="center"/>
      <protection/>
    </xf>
    <xf numFmtId="0" fontId="3" fillId="0" borderId="13" xfId="76" applyFont="1" applyBorder="1" applyAlignment="1">
      <alignment horizontal="center" vertical="center"/>
      <protection/>
    </xf>
    <xf numFmtId="0" fontId="3" fillId="0" borderId="11" xfId="76" applyFont="1" applyBorder="1" applyAlignment="1">
      <alignment horizontal="center"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3" xfId="68"/>
    <cellStyle name="標準 4" xfId="69"/>
    <cellStyle name="標準_１２　市民やすらぎ課" xfId="70"/>
    <cellStyle name="標準_１３　介護保険課(4)" xfId="71"/>
    <cellStyle name="標準_１３　各機関に照会" xfId="72"/>
    <cellStyle name="標準_１３　障害福祉課" xfId="73"/>
    <cellStyle name="標準_１３　生活福祉課(3)-3" xfId="74"/>
    <cellStyle name="標準_１３　長寿福祉課(3)" xfId="75"/>
    <cellStyle name="標準_１３　保育課" xfId="76"/>
    <cellStyle name="標準_168 ( 介護保険課）" xfId="77"/>
    <cellStyle name="標準_168 (介護保険課）" xfId="78"/>
    <cellStyle name="標準_169 ( 介護保険課）" xfId="79"/>
    <cellStyle name="標準_170" xfId="80"/>
    <cellStyle name="標準_170 ( 介護保険課）" xfId="81"/>
    <cellStyle name="標準_171（介護保険課）" xfId="82"/>
    <cellStyle name="標準_172" xfId="83"/>
    <cellStyle name="標準_175(長寿社会対策課)" xfId="84"/>
    <cellStyle name="標準_健康福祉総務課" xfId="85"/>
    <cellStyle name="Followed Hyperlink" xfId="86"/>
    <cellStyle name="未定義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17</xdr:row>
      <xdr:rowOff>0</xdr:rowOff>
    </xdr:from>
    <xdr:to>
      <xdr:col>10</xdr:col>
      <xdr:colOff>314325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943600" y="44481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20381;&#38972;\13-2syakai.rodo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20849;&#26377;\&#32113;&#35336;&#24180;&#22577;\&#25552;&#20986;&#12487;&#12540;&#12479;\04&#20581;&#24247;&#31119;&#31049;&#37096;\13&#20581;&#24247;&#31119;&#31049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29"/>
      <sheetName val="13-30"/>
      <sheetName val="13-31"/>
      <sheetName val="13-32"/>
      <sheetName val="13-33"/>
      <sheetName val="13-34"/>
      <sheetName val="13-35"/>
      <sheetName val="13-36"/>
      <sheetName val="13-26"/>
      <sheetName val="13-27"/>
      <sheetName val="13-28"/>
      <sheetName val="13-22"/>
      <sheetName val="13-23"/>
      <sheetName val="13-24"/>
      <sheetName val="13-25(1)"/>
      <sheetName val="13-25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20"/>
      <sheetName val="1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347" customWidth="1"/>
    <col min="2" max="2" width="31.57421875" style="347" customWidth="1"/>
    <col min="3" max="3" width="0.9921875" style="347" customWidth="1"/>
    <col min="4" max="4" width="11.57421875" style="347" customWidth="1"/>
    <col min="5" max="5" width="2.7109375" style="347" customWidth="1"/>
    <col min="6" max="6" width="32.57421875" style="347" customWidth="1"/>
    <col min="7" max="7" width="0.9921875" style="347" customWidth="1"/>
    <col min="8" max="8" width="11.57421875" style="347" customWidth="1"/>
    <col min="9" max="10" width="9.00390625" style="585" customWidth="1"/>
    <col min="11" max="11" width="31.57421875" style="585" bestFit="1" customWidth="1"/>
    <col min="12" max="16384" width="9.00390625" style="585" customWidth="1"/>
  </cols>
  <sheetData>
    <row r="1" spans="1:8" ht="18.75">
      <c r="A1" s="679" t="s">
        <v>465</v>
      </c>
      <c r="B1" s="679"/>
      <c r="C1" s="679"/>
      <c r="D1" s="679"/>
      <c r="E1" s="679"/>
      <c r="F1" s="679"/>
      <c r="G1" s="679"/>
      <c r="H1" s="679"/>
    </row>
    <row r="2" spans="1:9" ht="13.5">
      <c r="A2" s="346"/>
      <c r="I2" s="586"/>
    </row>
    <row r="3" spans="1:256" ht="14.25" thickBot="1">
      <c r="A3" s="348" t="s">
        <v>466</v>
      </c>
      <c r="B3" s="348"/>
      <c r="C3" s="348"/>
      <c r="D3" s="348"/>
      <c r="E3" s="348"/>
      <c r="F3" s="348"/>
      <c r="G3" s="348"/>
      <c r="H3" s="349"/>
      <c r="I3" s="350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1"/>
      <c r="CD3" s="351"/>
      <c r="CE3" s="351"/>
      <c r="CF3" s="351"/>
      <c r="CG3" s="351"/>
      <c r="CH3" s="351"/>
      <c r="CI3" s="351"/>
      <c r="CJ3" s="351"/>
      <c r="CK3" s="351"/>
      <c r="CL3" s="351"/>
      <c r="CM3" s="351"/>
      <c r="CN3" s="351"/>
      <c r="CO3" s="351"/>
      <c r="CP3" s="351"/>
      <c r="CQ3" s="351"/>
      <c r="CR3" s="351"/>
      <c r="CS3" s="351"/>
      <c r="CT3" s="351"/>
      <c r="CU3" s="351"/>
      <c r="CV3" s="351"/>
      <c r="CW3" s="351"/>
      <c r="CX3" s="351"/>
      <c r="CY3" s="351"/>
      <c r="CZ3" s="351"/>
      <c r="DA3" s="351"/>
      <c r="DB3" s="351"/>
      <c r="DC3" s="351"/>
      <c r="DD3" s="351"/>
      <c r="DE3" s="351"/>
      <c r="DF3" s="351"/>
      <c r="DG3" s="351"/>
      <c r="DH3" s="351"/>
      <c r="DI3" s="351"/>
      <c r="DJ3" s="351"/>
      <c r="DK3" s="351"/>
      <c r="DL3" s="351"/>
      <c r="DM3" s="351"/>
      <c r="DN3" s="351"/>
      <c r="DO3" s="351"/>
      <c r="DP3" s="351"/>
      <c r="DQ3" s="351"/>
      <c r="DR3" s="351"/>
      <c r="DS3" s="351"/>
      <c r="DT3" s="351"/>
      <c r="DU3" s="351"/>
      <c r="DV3" s="351"/>
      <c r="DW3" s="351"/>
      <c r="DX3" s="351"/>
      <c r="DY3" s="351"/>
      <c r="DZ3" s="351"/>
      <c r="EA3" s="351"/>
      <c r="EB3" s="351"/>
      <c r="EC3" s="351"/>
      <c r="ED3" s="351"/>
      <c r="EE3" s="351"/>
      <c r="EF3" s="351"/>
      <c r="EG3" s="351"/>
      <c r="EH3" s="351"/>
      <c r="EI3" s="351"/>
      <c r="EJ3" s="351"/>
      <c r="EK3" s="351"/>
      <c r="EL3" s="351"/>
      <c r="EM3" s="351"/>
      <c r="EN3" s="351"/>
      <c r="EO3" s="351"/>
      <c r="EP3" s="351"/>
      <c r="EQ3" s="351"/>
      <c r="ER3" s="351"/>
      <c r="ES3" s="351"/>
      <c r="ET3" s="351"/>
      <c r="EU3" s="351"/>
      <c r="EV3" s="351"/>
      <c r="EW3" s="351"/>
      <c r="EX3" s="351"/>
      <c r="EY3" s="351"/>
      <c r="EZ3" s="351"/>
      <c r="FA3" s="351"/>
      <c r="FB3" s="351"/>
      <c r="FC3" s="351"/>
      <c r="FD3" s="351"/>
      <c r="FE3" s="351"/>
      <c r="FF3" s="351"/>
      <c r="FG3" s="351"/>
      <c r="FH3" s="351"/>
      <c r="FI3" s="351"/>
      <c r="FJ3" s="351"/>
      <c r="FK3" s="351"/>
      <c r="FL3" s="351"/>
      <c r="FM3" s="351"/>
      <c r="FN3" s="351"/>
      <c r="FO3" s="351"/>
      <c r="FP3" s="351"/>
      <c r="FQ3" s="351"/>
      <c r="FR3" s="351"/>
      <c r="FS3" s="351"/>
      <c r="FT3" s="351"/>
      <c r="FU3" s="351"/>
      <c r="FV3" s="351"/>
      <c r="FW3" s="351"/>
      <c r="FX3" s="351"/>
      <c r="FY3" s="351"/>
      <c r="FZ3" s="351"/>
      <c r="GA3" s="351"/>
      <c r="GB3" s="351"/>
      <c r="GC3" s="351"/>
      <c r="GD3" s="351"/>
      <c r="GE3" s="351"/>
      <c r="GF3" s="351"/>
      <c r="GG3" s="351"/>
      <c r="GH3" s="351"/>
      <c r="GI3" s="351"/>
      <c r="GJ3" s="351"/>
      <c r="GK3" s="351"/>
      <c r="GL3" s="351"/>
      <c r="GM3" s="351"/>
      <c r="GN3" s="351"/>
      <c r="GO3" s="351"/>
      <c r="GP3" s="351"/>
      <c r="GQ3" s="351"/>
      <c r="GR3" s="351"/>
      <c r="GS3" s="351"/>
      <c r="GT3" s="351"/>
      <c r="GU3" s="351"/>
      <c r="GV3" s="351"/>
      <c r="GW3" s="351"/>
      <c r="GX3" s="351"/>
      <c r="GY3" s="351"/>
      <c r="GZ3" s="351"/>
      <c r="HA3" s="351"/>
      <c r="HB3" s="351"/>
      <c r="HC3" s="351"/>
      <c r="HD3" s="351"/>
      <c r="HE3" s="351"/>
      <c r="HF3" s="351"/>
      <c r="HG3" s="351"/>
      <c r="HH3" s="351"/>
      <c r="HI3" s="351"/>
      <c r="HJ3" s="351"/>
      <c r="HK3" s="351"/>
      <c r="HL3" s="351"/>
      <c r="HM3" s="351"/>
      <c r="HN3" s="351"/>
      <c r="HO3" s="351"/>
      <c r="HP3" s="351"/>
      <c r="HQ3" s="351"/>
      <c r="HR3" s="351"/>
      <c r="HS3" s="351"/>
      <c r="HT3" s="351"/>
      <c r="HU3" s="351"/>
      <c r="HV3" s="351"/>
      <c r="HW3" s="351"/>
      <c r="HX3" s="351"/>
      <c r="HY3" s="351"/>
      <c r="HZ3" s="351"/>
      <c r="IA3" s="351"/>
      <c r="IB3" s="351"/>
      <c r="IC3" s="351"/>
      <c r="ID3" s="351"/>
      <c r="IE3" s="351"/>
      <c r="IF3" s="351"/>
      <c r="IG3" s="351"/>
      <c r="IH3" s="351"/>
      <c r="II3" s="351"/>
      <c r="IJ3" s="351"/>
      <c r="IK3" s="351"/>
      <c r="IL3" s="351"/>
      <c r="IM3" s="351"/>
      <c r="IN3" s="351"/>
      <c r="IO3" s="351"/>
      <c r="IP3" s="351"/>
      <c r="IQ3" s="351"/>
      <c r="IR3" s="351"/>
      <c r="IS3" s="351"/>
      <c r="IT3" s="351"/>
      <c r="IU3" s="351"/>
      <c r="IV3" s="351"/>
    </row>
    <row r="4" spans="1:256" ht="6" customHeight="1">
      <c r="A4" s="680" t="s">
        <v>207</v>
      </c>
      <c r="B4" s="681"/>
      <c r="C4" s="682"/>
      <c r="D4" s="685" t="s">
        <v>208</v>
      </c>
      <c r="E4" s="687" t="s">
        <v>207</v>
      </c>
      <c r="F4" s="681"/>
      <c r="G4" s="682"/>
      <c r="H4" s="687" t="s">
        <v>208</v>
      </c>
      <c r="I4" s="350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</row>
    <row r="5" spans="1:256" ht="13.5">
      <c r="A5" s="683"/>
      <c r="B5" s="683"/>
      <c r="C5" s="684"/>
      <c r="D5" s="686"/>
      <c r="E5" s="688"/>
      <c r="F5" s="683"/>
      <c r="G5" s="684"/>
      <c r="H5" s="688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51"/>
      <c r="DO5" s="351"/>
      <c r="DP5" s="351"/>
      <c r="DQ5" s="351"/>
      <c r="DR5" s="351"/>
      <c r="DS5" s="351"/>
      <c r="DT5" s="351"/>
      <c r="DU5" s="351"/>
      <c r="DV5" s="351"/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 s="351"/>
      <c r="EL5" s="351"/>
      <c r="EM5" s="351"/>
      <c r="EN5" s="351"/>
      <c r="EO5" s="351"/>
      <c r="EP5" s="351"/>
      <c r="EQ5" s="351"/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351"/>
      <c r="FL5" s="351"/>
      <c r="FM5" s="351"/>
      <c r="FN5" s="351"/>
      <c r="FO5" s="351"/>
      <c r="FP5" s="351"/>
      <c r="FQ5" s="351"/>
      <c r="FR5" s="351"/>
      <c r="FS5" s="351"/>
      <c r="FT5" s="351"/>
      <c r="FU5" s="351"/>
      <c r="FV5" s="351"/>
      <c r="FW5" s="351"/>
      <c r="FX5" s="351"/>
      <c r="FY5" s="351"/>
      <c r="FZ5" s="351"/>
      <c r="GA5" s="351"/>
      <c r="GB5" s="351"/>
      <c r="GC5" s="351"/>
      <c r="GD5" s="351"/>
      <c r="GE5" s="351"/>
      <c r="GF5" s="351"/>
      <c r="GG5" s="351"/>
      <c r="GH5" s="351"/>
      <c r="GI5" s="351"/>
      <c r="GJ5" s="351"/>
      <c r="GK5" s="351"/>
      <c r="GL5" s="351"/>
      <c r="GM5" s="351"/>
      <c r="GN5" s="351"/>
      <c r="GO5" s="351"/>
      <c r="GP5" s="351"/>
      <c r="GQ5" s="351"/>
      <c r="GR5" s="351"/>
      <c r="GS5" s="351"/>
      <c r="GT5" s="351"/>
      <c r="GU5" s="351"/>
      <c r="GV5" s="351"/>
      <c r="GW5" s="351"/>
      <c r="GX5" s="351"/>
      <c r="GY5" s="351"/>
      <c r="GZ5" s="351"/>
      <c r="HA5" s="351"/>
      <c r="HB5" s="351"/>
      <c r="HC5" s="351"/>
      <c r="HD5" s="351"/>
      <c r="HE5" s="351"/>
      <c r="HF5" s="351"/>
      <c r="HG5" s="351"/>
      <c r="HH5" s="351"/>
      <c r="HI5" s="351"/>
      <c r="HJ5" s="351"/>
      <c r="HK5" s="351"/>
      <c r="HL5" s="351"/>
      <c r="HM5" s="351"/>
      <c r="HN5" s="351"/>
      <c r="HO5" s="351"/>
      <c r="HP5" s="351"/>
      <c r="HQ5" s="351"/>
      <c r="HR5" s="351"/>
      <c r="HS5" s="351"/>
      <c r="HT5" s="351"/>
      <c r="HU5" s="351"/>
      <c r="HV5" s="351"/>
      <c r="HW5" s="351"/>
      <c r="HX5" s="351"/>
      <c r="HY5" s="351"/>
      <c r="HZ5" s="351"/>
      <c r="IA5" s="351"/>
      <c r="IB5" s="351"/>
      <c r="IC5" s="351"/>
      <c r="ID5" s="351"/>
      <c r="IE5" s="351"/>
      <c r="IF5" s="351"/>
      <c r="IG5" s="351"/>
      <c r="IH5" s="351"/>
      <c r="II5" s="351"/>
      <c r="IJ5" s="351"/>
      <c r="IK5" s="351"/>
      <c r="IL5" s="351"/>
      <c r="IM5" s="351"/>
      <c r="IN5" s="351"/>
      <c r="IO5" s="351"/>
      <c r="IP5" s="351"/>
      <c r="IQ5" s="351"/>
      <c r="IR5" s="351"/>
      <c r="IS5" s="351"/>
      <c r="IT5" s="351"/>
      <c r="IU5" s="351"/>
      <c r="IV5" s="351"/>
    </row>
    <row r="6" spans="1:256" ht="6" customHeight="1">
      <c r="A6" s="424"/>
      <c r="B6" s="424"/>
      <c r="C6" s="425"/>
      <c r="D6" s="426"/>
      <c r="E6" s="427"/>
      <c r="F6" s="424"/>
      <c r="G6" s="425"/>
      <c r="H6" s="427"/>
      <c r="I6" s="350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1"/>
      <c r="FN6" s="351"/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1"/>
      <c r="GH6" s="351"/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1"/>
      <c r="HB6" s="351"/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  <c r="HV6" s="351"/>
      <c r="HW6" s="351"/>
      <c r="HX6" s="351"/>
      <c r="HY6" s="351"/>
      <c r="HZ6" s="351"/>
      <c r="IA6" s="351"/>
      <c r="IB6" s="351"/>
      <c r="IC6" s="351"/>
      <c r="ID6" s="351"/>
      <c r="IE6" s="351"/>
      <c r="IF6" s="351"/>
      <c r="IG6" s="351"/>
      <c r="IH6" s="351"/>
      <c r="II6" s="351"/>
      <c r="IJ6" s="351"/>
      <c r="IK6" s="351"/>
      <c r="IL6" s="351"/>
      <c r="IM6" s="351"/>
      <c r="IN6" s="351"/>
      <c r="IO6" s="351"/>
      <c r="IP6" s="351"/>
      <c r="IQ6" s="351"/>
      <c r="IR6" s="351"/>
      <c r="IS6" s="351"/>
      <c r="IT6" s="351"/>
      <c r="IU6" s="351"/>
      <c r="IV6" s="351"/>
    </row>
    <row r="7" spans="1:9" s="357" customFormat="1" ht="15" customHeight="1">
      <c r="A7" s="678" t="s">
        <v>209</v>
      </c>
      <c r="B7" s="678"/>
      <c r="C7" s="353"/>
      <c r="D7" s="668">
        <v>1</v>
      </c>
      <c r="E7" s="361"/>
      <c r="F7" s="352" t="s">
        <v>367</v>
      </c>
      <c r="G7" s="355"/>
      <c r="H7" s="673">
        <v>1</v>
      </c>
      <c r="I7" s="587"/>
    </row>
    <row r="8" spans="1:9" s="357" customFormat="1" ht="15" customHeight="1">
      <c r="A8" s="352"/>
      <c r="B8" s="352" t="s">
        <v>211</v>
      </c>
      <c r="C8" s="353"/>
      <c r="D8" s="358">
        <v>1</v>
      </c>
      <c r="E8" s="359"/>
      <c r="F8" s="352" t="s">
        <v>310</v>
      </c>
      <c r="G8" s="355"/>
      <c r="H8" s="360">
        <v>1</v>
      </c>
      <c r="I8" s="587"/>
    </row>
    <row r="9" spans="1:9" s="357" customFormat="1" ht="28.5" customHeight="1">
      <c r="A9" s="677" t="s">
        <v>467</v>
      </c>
      <c r="B9" s="677"/>
      <c r="C9" s="589"/>
      <c r="D9" s="669">
        <v>81</v>
      </c>
      <c r="E9" s="354"/>
      <c r="F9" s="352" t="s">
        <v>468</v>
      </c>
      <c r="G9" s="355"/>
      <c r="H9" s="360">
        <v>1</v>
      </c>
      <c r="I9" s="590"/>
    </row>
    <row r="10" spans="1:12" s="357" customFormat="1" ht="15" customHeight="1">
      <c r="A10" s="407"/>
      <c r="B10" s="407" t="s">
        <v>217</v>
      </c>
      <c r="C10" s="589"/>
      <c r="D10" s="670">
        <v>2</v>
      </c>
      <c r="E10" s="354"/>
      <c r="F10" s="352" t="s">
        <v>469</v>
      </c>
      <c r="G10" s="478"/>
      <c r="H10" s="674">
        <v>1</v>
      </c>
      <c r="I10" s="590"/>
      <c r="J10" s="352"/>
      <c r="K10" s="352"/>
      <c r="L10" s="356"/>
    </row>
    <row r="11" spans="1:12" s="357" customFormat="1" ht="15" customHeight="1">
      <c r="A11" s="407"/>
      <c r="B11" s="407" t="s">
        <v>214</v>
      </c>
      <c r="C11" s="591"/>
      <c r="D11" s="670">
        <v>42</v>
      </c>
      <c r="F11" s="352" t="s">
        <v>470</v>
      </c>
      <c r="G11" s="355"/>
      <c r="H11" s="360">
        <v>20</v>
      </c>
      <c r="I11" s="592"/>
      <c r="J11" s="356"/>
      <c r="K11" s="352"/>
      <c r="L11" s="423"/>
    </row>
    <row r="12" spans="1:12" s="357" customFormat="1" ht="15" customHeight="1">
      <c r="A12" s="407"/>
      <c r="B12" s="407" t="s">
        <v>471</v>
      </c>
      <c r="C12" s="591"/>
      <c r="D12" s="671">
        <v>1</v>
      </c>
      <c r="E12" s="361"/>
      <c r="F12" s="352" t="s">
        <v>472</v>
      </c>
      <c r="G12" s="355"/>
      <c r="H12" s="360">
        <v>32</v>
      </c>
      <c r="I12" s="590"/>
      <c r="J12" s="593"/>
      <c r="K12" s="352"/>
      <c r="L12" s="423"/>
    </row>
    <row r="13" spans="1:12" s="357" customFormat="1" ht="13.5">
      <c r="A13" s="407"/>
      <c r="B13" s="408" t="s">
        <v>473</v>
      </c>
      <c r="C13" s="589"/>
      <c r="D13" s="672">
        <v>4</v>
      </c>
      <c r="E13" s="354"/>
      <c r="F13" s="352" t="s">
        <v>474</v>
      </c>
      <c r="G13" s="478"/>
      <c r="H13" s="360">
        <v>1</v>
      </c>
      <c r="I13" s="590"/>
      <c r="J13" s="594"/>
      <c r="K13" s="352"/>
      <c r="L13" s="423"/>
    </row>
    <row r="14" spans="1:12" s="357" customFormat="1" ht="27" customHeight="1">
      <c r="A14" s="407"/>
      <c r="B14" s="408" t="s">
        <v>475</v>
      </c>
      <c r="C14" s="589"/>
      <c r="D14" s="670">
        <v>1</v>
      </c>
      <c r="F14" s="352" t="s">
        <v>215</v>
      </c>
      <c r="G14" s="355"/>
      <c r="H14" s="360">
        <v>1</v>
      </c>
      <c r="I14" s="590"/>
      <c r="J14" s="594"/>
      <c r="K14" s="352"/>
      <c r="L14" s="423"/>
    </row>
    <row r="15" spans="1:12" s="357" customFormat="1" ht="27" customHeight="1">
      <c r="A15" s="407"/>
      <c r="B15" s="409" t="s">
        <v>476</v>
      </c>
      <c r="C15" s="589"/>
      <c r="D15" s="672">
        <v>9</v>
      </c>
      <c r="E15" s="361"/>
      <c r="F15" s="352" t="s">
        <v>216</v>
      </c>
      <c r="G15" s="355"/>
      <c r="H15" s="360">
        <v>1</v>
      </c>
      <c r="I15" s="590"/>
      <c r="J15" s="678"/>
      <c r="K15" s="678"/>
      <c r="L15" s="423"/>
    </row>
    <row r="16" spans="1:12" s="357" customFormat="1" ht="27" customHeight="1">
      <c r="A16" s="407"/>
      <c r="B16" s="409" t="s">
        <v>477</v>
      </c>
      <c r="C16" s="589"/>
      <c r="D16" s="672">
        <v>12</v>
      </c>
      <c r="E16" s="362"/>
      <c r="F16" s="352" t="s">
        <v>218</v>
      </c>
      <c r="G16" s="355"/>
      <c r="H16" s="360">
        <v>81</v>
      </c>
      <c r="I16" s="595"/>
      <c r="J16" s="678"/>
      <c r="K16" s="678"/>
      <c r="L16" s="423"/>
    </row>
    <row r="17" spans="1:12" s="357" customFormat="1" ht="27" customHeight="1">
      <c r="A17" s="407"/>
      <c r="B17" s="409" t="s">
        <v>478</v>
      </c>
      <c r="C17" s="589"/>
      <c r="D17" s="672">
        <v>51</v>
      </c>
      <c r="E17" s="362"/>
      <c r="F17" s="352" t="s">
        <v>362</v>
      </c>
      <c r="G17" s="355"/>
      <c r="H17" s="360">
        <v>13</v>
      </c>
      <c r="I17" s="595"/>
      <c r="J17" s="352"/>
      <c r="K17" s="352"/>
      <c r="L17" s="423"/>
    </row>
    <row r="18" spans="1:12" s="357" customFormat="1" ht="15" customHeight="1">
      <c r="A18" s="407"/>
      <c r="B18" s="407" t="s">
        <v>479</v>
      </c>
      <c r="C18" s="589"/>
      <c r="D18" s="672">
        <v>7</v>
      </c>
      <c r="E18" s="689" t="s">
        <v>219</v>
      </c>
      <c r="F18" s="678"/>
      <c r="G18" s="355"/>
      <c r="H18" s="360">
        <v>1</v>
      </c>
      <c r="I18" s="590"/>
      <c r="J18" s="352"/>
      <c r="K18" s="352"/>
      <c r="L18" s="423"/>
    </row>
    <row r="19" spans="1:12" s="357" customFormat="1" ht="15" customHeight="1">
      <c r="A19" s="677" t="s">
        <v>480</v>
      </c>
      <c r="B19" s="677"/>
      <c r="C19" s="589"/>
      <c r="D19" s="672">
        <v>38</v>
      </c>
      <c r="E19" s="689" t="s">
        <v>220</v>
      </c>
      <c r="F19" s="678"/>
      <c r="G19" s="355"/>
      <c r="H19" s="673">
        <v>177</v>
      </c>
      <c r="I19" s="590"/>
      <c r="J19" s="352"/>
      <c r="K19" s="352"/>
      <c r="L19" s="423"/>
    </row>
    <row r="20" spans="1:12" s="357" customFormat="1" ht="15" customHeight="1">
      <c r="A20" s="677" t="s">
        <v>481</v>
      </c>
      <c r="B20" s="677"/>
      <c r="C20" s="589"/>
      <c r="D20" s="669">
        <v>1</v>
      </c>
      <c r="E20" s="354"/>
      <c r="F20" s="352" t="s">
        <v>221</v>
      </c>
      <c r="G20" s="355"/>
      <c r="H20" s="673">
        <v>6</v>
      </c>
      <c r="I20" s="587"/>
      <c r="J20" s="352"/>
      <c r="K20" s="352"/>
      <c r="L20" s="423"/>
    </row>
    <row r="21" spans="1:12" s="357" customFormat="1" ht="27" customHeight="1">
      <c r="A21" s="677" t="s">
        <v>482</v>
      </c>
      <c r="B21" s="677"/>
      <c r="C21" s="589"/>
      <c r="D21" s="670">
        <v>14</v>
      </c>
      <c r="E21" s="354"/>
      <c r="F21" s="352" t="s">
        <v>202</v>
      </c>
      <c r="G21" s="355"/>
      <c r="H21" s="675">
        <v>19</v>
      </c>
      <c r="I21" s="590"/>
      <c r="J21" s="352"/>
      <c r="K21" s="407"/>
      <c r="L21" s="423"/>
    </row>
    <row r="22" spans="1:12" s="357" customFormat="1" ht="27" customHeight="1">
      <c r="A22" s="677" t="s">
        <v>483</v>
      </c>
      <c r="B22" s="677"/>
      <c r="C22" s="589"/>
      <c r="D22" s="670">
        <v>27</v>
      </c>
      <c r="E22" s="354"/>
      <c r="F22" s="352" t="s">
        <v>316</v>
      </c>
      <c r="G22" s="355"/>
      <c r="H22" s="675">
        <v>1</v>
      </c>
      <c r="I22" s="590"/>
      <c r="J22" s="352"/>
      <c r="K22" s="407"/>
      <c r="L22" s="423"/>
    </row>
    <row r="23" spans="1:12" s="357" customFormat="1" ht="15" customHeight="1">
      <c r="A23" s="352"/>
      <c r="B23" s="407"/>
      <c r="C23" s="353"/>
      <c r="D23" s="358"/>
      <c r="E23" s="354"/>
      <c r="F23" s="352" t="s">
        <v>222</v>
      </c>
      <c r="G23" s="355"/>
      <c r="H23" s="676">
        <v>6</v>
      </c>
      <c r="I23" s="590"/>
      <c r="J23" s="352"/>
      <c r="K23" s="423"/>
      <c r="L23" s="596"/>
    </row>
    <row r="24" spans="1:12" s="357" customFormat="1" ht="15" customHeight="1">
      <c r="A24" s="678" t="s">
        <v>224</v>
      </c>
      <c r="B24" s="678"/>
      <c r="C24" s="353"/>
      <c r="D24" s="670">
        <v>409</v>
      </c>
      <c r="E24" s="354"/>
      <c r="F24" s="352" t="s">
        <v>223</v>
      </c>
      <c r="G24" s="355"/>
      <c r="H24" s="360">
        <v>5</v>
      </c>
      <c r="I24" s="356"/>
      <c r="J24" s="352"/>
      <c r="K24" s="423"/>
      <c r="L24" s="597"/>
    </row>
    <row r="25" spans="1:12" s="357" customFormat="1" ht="15" customHeight="1">
      <c r="A25" s="346"/>
      <c r="B25" s="352" t="s">
        <v>226</v>
      </c>
      <c r="C25" s="353"/>
      <c r="D25" s="358">
        <v>2</v>
      </c>
      <c r="E25" s="354"/>
      <c r="F25" s="352" t="s">
        <v>225</v>
      </c>
      <c r="G25" s="355"/>
      <c r="H25" s="360">
        <v>23</v>
      </c>
      <c r="I25" s="356"/>
      <c r="J25" s="590"/>
      <c r="K25" s="423"/>
      <c r="L25" s="598"/>
    </row>
    <row r="26" spans="1:12" s="357" customFormat="1" ht="15" customHeight="1">
      <c r="A26" s="352"/>
      <c r="B26" s="352" t="s">
        <v>227</v>
      </c>
      <c r="C26" s="353"/>
      <c r="D26" s="358">
        <v>28</v>
      </c>
      <c r="E26" s="354"/>
      <c r="F26" s="352" t="s">
        <v>361</v>
      </c>
      <c r="G26" s="363"/>
      <c r="H26" s="360">
        <v>3</v>
      </c>
      <c r="J26" s="590"/>
      <c r="K26" s="352"/>
      <c r="L26" s="598"/>
    </row>
    <row r="27" spans="1:12" s="357" customFormat="1" ht="15" customHeight="1">
      <c r="A27" s="352"/>
      <c r="B27" s="352" t="s">
        <v>229</v>
      </c>
      <c r="C27" s="353"/>
      <c r="D27" s="668">
        <v>13</v>
      </c>
      <c r="E27" s="354"/>
      <c r="F27" s="352" t="s">
        <v>228</v>
      </c>
      <c r="G27" s="364"/>
      <c r="H27" s="360">
        <v>1</v>
      </c>
      <c r="J27" s="587"/>
      <c r="K27" s="352"/>
      <c r="L27" s="476"/>
    </row>
    <row r="28" spans="1:12" s="357" customFormat="1" ht="15" customHeight="1">
      <c r="A28" s="352"/>
      <c r="B28" s="352" t="s">
        <v>363</v>
      </c>
      <c r="C28" s="353"/>
      <c r="D28" s="358">
        <v>57</v>
      </c>
      <c r="E28" s="354"/>
      <c r="F28" s="352" t="s">
        <v>230</v>
      </c>
      <c r="G28" s="365"/>
      <c r="H28" s="360">
        <v>1</v>
      </c>
      <c r="J28" s="590"/>
      <c r="K28" s="352"/>
      <c r="L28" s="476"/>
    </row>
    <row r="29" spans="1:12" s="357" customFormat="1" ht="15" customHeight="1">
      <c r="A29" s="352"/>
      <c r="B29" s="352" t="s">
        <v>231</v>
      </c>
      <c r="C29" s="353"/>
      <c r="D29" s="358">
        <v>66</v>
      </c>
      <c r="E29" s="354"/>
      <c r="F29" s="352" t="s">
        <v>232</v>
      </c>
      <c r="G29" s="365"/>
      <c r="H29" s="360">
        <v>1</v>
      </c>
      <c r="I29" s="356"/>
      <c r="J29" s="590"/>
      <c r="K29" s="352"/>
      <c r="L29" s="476"/>
    </row>
    <row r="30" spans="1:12" s="357" customFormat="1" ht="15" customHeight="1">
      <c r="A30" s="352"/>
      <c r="B30" s="352" t="s">
        <v>233</v>
      </c>
      <c r="C30" s="353"/>
      <c r="D30" s="668">
        <v>1</v>
      </c>
      <c r="E30" s="354"/>
      <c r="F30" s="352" t="s">
        <v>234</v>
      </c>
      <c r="G30" s="366"/>
      <c r="H30" s="360">
        <v>49</v>
      </c>
      <c r="I30" s="356"/>
      <c r="J30" s="587"/>
      <c r="K30" s="352"/>
      <c r="L30" s="476"/>
    </row>
    <row r="31" spans="1:12" s="357" customFormat="1" ht="15" customHeight="1">
      <c r="A31" s="352"/>
      <c r="B31" s="352" t="s">
        <v>364</v>
      </c>
      <c r="C31" s="353"/>
      <c r="D31" s="358">
        <v>214</v>
      </c>
      <c r="E31" s="354"/>
      <c r="F31" s="352" t="s">
        <v>235</v>
      </c>
      <c r="G31" s="366"/>
      <c r="H31" s="360">
        <v>48</v>
      </c>
      <c r="I31" s="356"/>
      <c r="J31" s="590"/>
      <c r="K31" s="352"/>
      <c r="L31" s="476"/>
    </row>
    <row r="32" spans="1:12" s="357" customFormat="1" ht="15" customHeight="1">
      <c r="A32" s="352"/>
      <c r="B32" s="352" t="s">
        <v>365</v>
      </c>
      <c r="C32" s="353"/>
      <c r="D32" s="358">
        <v>28</v>
      </c>
      <c r="E32" s="354"/>
      <c r="F32" s="352" t="s">
        <v>236</v>
      </c>
      <c r="G32" s="366"/>
      <c r="H32" s="360">
        <v>14</v>
      </c>
      <c r="I32" s="356"/>
      <c r="J32" s="590"/>
      <c r="K32" s="352"/>
      <c r="L32" s="476"/>
    </row>
    <row r="33" spans="1:12" s="357" customFormat="1" ht="15" customHeight="1">
      <c r="A33" s="678" t="s">
        <v>210</v>
      </c>
      <c r="B33" s="678"/>
      <c r="C33" s="353"/>
      <c r="D33" s="668">
        <v>155</v>
      </c>
      <c r="E33" s="354"/>
      <c r="F33" s="352"/>
      <c r="G33" s="366"/>
      <c r="H33" s="360"/>
      <c r="J33" s="352"/>
      <c r="K33" s="352"/>
      <c r="L33" s="476"/>
    </row>
    <row r="34" spans="1:12" s="357" customFormat="1" ht="15" customHeight="1">
      <c r="A34" s="346"/>
      <c r="B34" s="352" t="s">
        <v>212</v>
      </c>
      <c r="C34" s="353"/>
      <c r="D34" s="358">
        <v>1</v>
      </c>
      <c r="E34" s="354"/>
      <c r="F34" s="352"/>
      <c r="G34" s="366"/>
      <c r="H34" s="360"/>
      <c r="J34" s="352"/>
      <c r="K34" s="352"/>
      <c r="L34" s="476"/>
    </row>
    <row r="35" spans="1:12" s="357" customFormat="1" ht="15" customHeight="1">
      <c r="A35" s="352"/>
      <c r="B35" s="352" t="s">
        <v>213</v>
      </c>
      <c r="C35" s="353"/>
      <c r="D35" s="358">
        <v>1</v>
      </c>
      <c r="E35" s="354"/>
      <c r="F35" s="352"/>
      <c r="G35" s="366"/>
      <c r="H35" s="360"/>
      <c r="J35" s="352"/>
      <c r="K35" s="352"/>
      <c r="L35" s="476"/>
    </row>
    <row r="36" spans="1:12" s="357" customFormat="1" ht="15" customHeight="1">
      <c r="A36" s="352"/>
      <c r="B36" s="352"/>
      <c r="C36" s="353"/>
      <c r="D36" s="588"/>
      <c r="E36" s="354"/>
      <c r="F36" s="352"/>
      <c r="G36" s="366"/>
      <c r="H36" s="360"/>
      <c r="J36" s="352"/>
      <c r="K36" s="352"/>
      <c r="L36" s="476"/>
    </row>
    <row r="37" spans="1:12" s="357" customFormat="1" ht="15" customHeight="1">
      <c r="A37" s="352"/>
      <c r="B37" s="352"/>
      <c r="C37" s="353"/>
      <c r="D37" s="358"/>
      <c r="E37" s="354"/>
      <c r="F37" s="352"/>
      <c r="G37" s="366"/>
      <c r="H37" s="360"/>
      <c r="J37" s="352"/>
      <c r="K37" s="352"/>
      <c r="L37" s="476"/>
    </row>
    <row r="38" spans="1:8" s="357" customFormat="1" ht="15" customHeight="1">
      <c r="A38" s="352"/>
      <c r="B38" s="352"/>
      <c r="C38" s="353"/>
      <c r="D38" s="358"/>
      <c r="E38" s="354"/>
      <c r="F38" s="352"/>
      <c r="G38" s="366"/>
      <c r="H38" s="360"/>
    </row>
    <row r="39" spans="1:8" s="357" customFormat="1" ht="15" customHeight="1">
      <c r="A39" s="352"/>
      <c r="B39" s="352"/>
      <c r="C39" s="353"/>
      <c r="D39" s="358"/>
      <c r="E39" s="354"/>
      <c r="F39" s="352"/>
      <c r="G39" s="366"/>
      <c r="H39" s="360"/>
    </row>
    <row r="40" spans="1:8" s="357" customFormat="1" ht="6" customHeight="1">
      <c r="A40" s="352"/>
      <c r="B40" s="352"/>
      <c r="C40" s="353"/>
      <c r="D40" s="358"/>
      <c r="E40" s="354"/>
      <c r="F40" s="352"/>
      <c r="G40" s="366"/>
      <c r="H40" s="360"/>
    </row>
    <row r="41" spans="1:256" s="374" customFormat="1" ht="15.75" customHeight="1">
      <c r="A41" s="352"/>
      <c r="B41" s="352"/>
      <c r="C41" s="353"/>
      <c r="D41" s="358"/>
      <c r="E41" s="354"/>
      <c r="F41" s="352"/>
      <c r="G41" s="366"/>
      <c r="H41" s="360"/>
      <c r="I41" s="356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7"/>
      <c r="DC41" s="357"/>
      <c r="DD41" s="357"/>
      <c r="DE41" s="357"/>
      <c r="DF41" s="357"/>
      <c r="DG41" s="357"/>
      <c r="DH41" s="357"/>
      <c r="DI41" s="357"/>
      <c r="DJ41" s="357"/>
      <c r="DK41" s="357"/>
      <c r="DL41" s="357"/>
      <c r="DM41" s="357"/>
      <c r="DN41" s="357"/>
      <c r="DO41" s="357"/>
      <c r="DP41" s="357"/>
      <c r="DQ41" s="357"/>
      <c r="DR41" s="357"/>
      <c r="DS41" s="357"/>
      <c r="DT41" s="357"/>
      <c r="DU41" s="357"/>
      <c r="DV41" s="357"/>
      <c r="DW41" s="357"/>
      <c r="DX41" s="357"/>
      <c r="DY41" s="357"/>
      <c r="DZ41" s="357"/>
      <c r="EA41" s="357"/>
      <c r="EB41" s="357"/>
      <c r="EC41" s="357"/>
      <c r="ED41" s="357"/>
      <c r="EE41" s="357"/>
      <c r="EF41" s="357"/>
      <c r="EG41" s="357"/>
      <c r="EH41" s="357"/>
      <c r="EI41" s="357"/>
      <c r="EJ41" s="357"/>
      <c r="EK41" s="357"/>
      <c r="EL41" s="357"/>
      <c r="EM41" s="357"/>
      <c r="EN41" s="357"/>
      <c r="EO41" s="357"/>
      <c r="EP41" s="357"/>
      <c r="EQ41" s="357"/>
      <c r="ER41" s="357"/>
      <c r="ES41" s="357"/>
      <c r="ET41" s="357"/>
      <c r="EU41" s="357"/>
      <c r="EV41" s="357"/>
      <c r="EW41" s="357"/>
      <c r="EX41" s="357"/>
      <c r="EY41" s="357"/>
      <c r="EZ41" s="357"/>
      <c r="FA41" s="357"/>
      <c r="FB41" s="357"/>
      <c r="FC41" s="357"/>
      <c r="FD41" s="357"/>
      <c r="FE41" s="357"/>
      <c r="FF41" s="357"/>
      <c r="FG41" s="357"/>
      <c r="FH41" s="357"/>
      <c r="FI41" s="357"/>
      <c r="FJ41" s="357"/>
      <c r="FK41" s="357"/>
      <c r="FL41" s="357"/>
      <c r="FM41" s="357"/>
      <c r="FN41" s="357"/>
      <c r="FO41" s="357"/>
      <c r="FP41" s="357"/>
      <c r="FQ41" s="357"/>
      <c r="FR41" s="357"/>
      <c r="FS41" s="357"/>
      <c r="FT41" s="357"/>
      <c r="FU41" s="357"/>
      <c r="FV41" s="357"/>
      <c r="FW41" s="357"/>
      <c r="FX41" s="357"/>
      <c r="FY41" s="357"/>
      <c r="FZ41" s="357"/>
      <c r="GA41" s="357"/>
      <c r="GB41" s="357"/>
      <c r="GC41" s="357"/>
      <c r="GD41" s="357"/>
      <c r="GE41" s="357"/>
      <c r="GF41" s="357"/>
      <c r="GG41" s="357"/>
      <c r="GH41" s="357"/>
      <c r="GI41" s="357"/>
      <c r="GJ41" s="357"/>
      <c r="GK41" s="357"/>
      <c r="GL41" s="357"/>
      <c r="GM41" s="357"/>
      <c r="GN41" s="357"/>
      <c r="GO41" s="357"/>
      <c r="GP41" s="357"/>
      <c r="GQ41" s="357"/>
      <c r="GR41" s="357"/>
      <c r="GS41" s="357"/>
      <c r="GT41" s="357"/>
      <c r="GU41" s="357"/>
      <c r="GV41" s="357"/>
      <c r="GW41" s="357"/>
      <c r="GX41" s="357"/>
      <c r="GY41" s="357"/>
      <c r="GZ41" s="357"/>
      <c r="HA41" s="357"/>
      <c r="HB41" s="357"/>
      <c r="HC41" s="357"/>
      <c r="HD41" s="357"/>
      <c r="HE41" s="357"/>
      <c r="HF41" s="357"/>
      <c r="HG41" s="357"/>
      <c r="HH41" s="357"/>
      <c r="HI41" s="357"/>
      <c r="HJ41" s="357"/>
      <c r="HK41" s="357"/>
      <c r="HL41" s="357"/>
      <c r="HM41" s="357"/>
      <c r="HN41" s="357"/>
      <c r="HO41" s="357"/>
      <c r="HP41" s="357"/>
      <c r="HQ41" s="357"/>
      <c r="HR41" s="357"/>
      <c r="HS41" s="357"/>
      <c r="HT41" s="357"/>
      <c r="HU41" s="357"/>
      <c r="HV41" s="357"/>
      <c r="HW41" s="357"/>
      <c r="HX41" s="357"/>
      <c r="HY41" s="357"/>
      <c r="HZ41" s="357"/>
      <c r="IA41" s="357"/>
      <c r="IB41" s="357"/>
      <c r="IC41" s="357"/>
      <c r="ID41" s="357"/>
      <c r="IE41" s="357"/>
      <c r="IF41" s="357"/>
      <c r="IG41" s="357"/>
      <c r="IH41" s="357"/>
      <c r="II41" s="357"/>
      <c r="IJ41" s="357"/>
      <c r="IK41" s="357"/>
      <c r="IL41" s="357"/>
      <c r="IM41" s="357"/>
      <c r="IN41" s="357"/>
      <c r="IO41" s="357"/>
      <c r="IP41" s="357"/>
      <c r="IQ41" s="357"/>
      <c r="IR41" s="357"/>
      <c r="IS41" s="357"/>
      <c r="IT41" s="357"/>
      <c r="IU41" s="357"/>
      <c r="IV41" s="357"/>
    </row>
    <row r="42" spans="1:256" s="376" customFormat="1" ht="15.75" customHeight="1">
      <c r="A42" s="352"/>
      <c r="B42" s="352"/>
      <c r="C42" s="353"/>
      <c r="D42" s="406"/>
      <c r="E42" s="354"/>
      <c r="F42" s="352"/>
      <c r="G42" s="366"/>
      <c r="H42" s="360"/>
      <c r="I42" s="356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/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/>
      <c r="CP42" s="357"/>
      <c r="CQ42" s="357"/>
      <c r="CR42" s="357"/>
      <c r="CS42" s="357"/>
      <c r="CT42" s="357"/>
      <c r="CU42" s="357"/>
      <c r="CV42" s="357"/>
      <c r="CW42" s="357"/>
      <c r="CX42" s="357"/>
      <c r="CY42" s="357"/>
      <c r="CZ42" s="357"/>
      <c r="DA42" s="357"/>
      <c r="DB42" s="357"/>
      <c r="DC42" s="357"/>
      <c r="DD42" s="357"/>
      <c r="DE42" s="357"/>
      <c r="DF42" s="357"/>
      <c r="DG42" s="357"/>
      <c r="DH42" s="357"/>
      <c r="DI42" s="357"/>
      <c r="DJ42" s="357"/>
      <c r="DK42" s="357"/>
      <c r="DL42" s="357"/>
      <c r="DM42" s="357"/>
      <c r="DN42" s="357"/>
      <c r="DO42" s="357"/>
      <c r="DP42" s="357"/>
      <c r="DQ42" s="357"/>
      <c r="DR42" s="357"/>
      <c r="DS42" s="357"/>
      <c r="DT42" s="357"/>
      <c r="DU42" s="357"/>
      <c r="DV42" s="357"/>
      <c r="DW42" s="357"/>
      <c r="DX42" s="357"/>
      <c r="DY42" s="357"/>
      <c r="DZ42" s="357"/>
      <c r="EA42" s="357"/>
      <c r="EB42" s="357"/>
      <c r="EC42" s="357"/>
      <c r="ED42" s="357"/>
      <c r="EE42" s="357"/>
      <c r="EF42" s="357"/>
      <c r="EG42" s="357"/>
      <c r="EH42" s="357"/>
      <c r="EI42" s="357"/>
      <c r="EJ42" s="357"/>
      <c r="EK42" s="357"/>
      <c r="EL42" s="357"/>
      <c r="EM42" s="357"/>
      <c r="EN42" s="357"/>
      <c r="EO42" s="357"/>
      <c r="EP42" s="357"/>
      <c r="EQ42" s="357"/>
      <c r="ER42" s="357"/>
      <c r="ES42" s="357"/>
      <c r="ET42" s="357"/>
      <c r="EU42" s="357"/>
      <c r="EV42" s="357"/>
      <c r="EW42" s="357"/>
      <c r="EX42" s="357"/>
      <c r="EY42" s="357"/>
      <c r="EZ42" s="357"/>
      <c r="FA42" s="357"/>
      <c r="FB42" s="357"/>
      <c r="FC42" s="357"/>
      <c r="FD42" s="357"/>
      <c r="FE42" s="357"/>
      <c r="FF42" s="357"/>
      <c r="FG42" s="357"/>
      <c r="FH42" s="357"/>
      <c r="FI42" s="357"/>
      <c r="FJ42" s="357"/>
      <c r="FK42" s="357"/>
      <c r="FL42" s="357"/>
      <c r="FM42" s="357"/>
      <c r="FN42" s="357"/>
      <c r="FO42" s="357"/>
      <c r="FP42" s="357"/>
      <c r="FQ42" s="357"/>
      <c r="FR42" s="357"/>
      <c r="FS42" s="357"/>
      <c r="FT42" s="357"/>
      <c r="FU42" s="357"/>
      <c r="FV42" s="357"/>
      <c r="FW42" s="357"/>
      <c r="FX42" s="357"/>
      <c r="FY42" s="357"/>
      <c r="FZ42" s="357"/>
      <c r="GA42" s="357"/>
      <c r="GB42" s="357"/>
      <c r="GC42" s="357"/>
      <c r="GD42" s="357"/>
      <c r="GE42" s="357"/>
      <c r="GF42" s="357"/>
      <c r="GG42" s="357"/>
      <c r="GH42" s="357"/>
      <c r="GI42" s="357"/>
      <c r="GJ42" s="357"/>
      <c r="GK42" s="357"/>
      <c r="GL42" s="357"/>
      <c r="GM42" s="357"/>
      <c r="GN42" s="357"/>
      <c r="GO42" s="357"/>
      <c r="GP42" s="357"/>
      <c r="GQ42" s="357"/>
      <c r="GR42" s="357"/>
      <c r="GS42" s="357"/>
      <c r="GT42" s="357"/>
      <c r="GU42" s="357"/>
      <c r="GV42" s="357"/>
      <c r="GW42" s="357"/>
      <c r="GX42" s="357"/>
      <c r="GY42" s="357"/>
      <c r="GZ42" s="357"/>
      <c r="HA42" s="357"/>
      <c r="HB42" s="357"/>
      <c r="HC42" s="357"/>
      <c r="HD42" s="357"/>
      <c r="HE42" s="357"/>
      <c r="HF42" s="357"/>
      <c r="HG42" s="357"/>
      <c r="HH42" s="357"/>
      <c r="HI42" s="357"/>
      <c r="HJ42" s="357"/>
      <c r="HK42" s="357"/>
      <c r="HL42" s="357"/>
      <c r="HM42" s="357"/>
      <c r="HN42" s="357"/>
      <c r="HO42" s="357"/>
      <c r="HP42" s="357"/>
      <c r="HQ42" s="357"/>
      <c r="HR42" s="357"/>
      <c r="HS42" s="357"/>
      <c r="HT42" s="357"/>
      <c r="HU42" s="357"/>
      <c r="HV42" s="357"/>
      <c r="HW42" s="357"/>
      <c r="HX42" s="357"/>
      <c r="HY42" s="357"/>
      <c r="HZ42" s="357"/>
      <c r="IA42" s="357"/>
      <c r="IB42" s="357"/>
      <c r="IC42" s="357"/>
      <c r="ID42" s="357"/>
      <c r="IE42" s="357"/>
      <c r="IF42" s="357"/>
      <c r="IG42" s="357"/>
      <c r="IH42" s="357"/>
      <c r="II42" s="357"/>
      <c r="IJ42" s="357"/>
      <c r="IK42" s="357"/>
      <c r="IL42" s="357"/>
      <c r="IM42" s="357"/>
      <c r="IN42" s="357"/>
      <c r="IO42" s="357"/>
      <c r="IP42" s="357"/>
      <c r="IQ42" s="357"/>
      <c r="IR42" s="357"/>
      <c r="IS42" s="357"/>
      <c r="IT42" s="357"/>
      <c r="IU42" s="357"/>
      <c r="IV42" s="357"/>
    </row>
    <row r="43" spans="1:256" s="376" customFormat="1" ht="15.75" customHeight="1" thickBot="1">
      <c r="A43" s="367"/>
      <c r="B43" s="367"/>
      <c r="C43" s="368"/>
      <c r="D43" s="368"/>
      <c r="E43" s="359"/>
      <c r="F43" s="348"/>
      <c r="G43" s="348"/>
      <c r="H43" s="369"/>
      <c r="I43" s="356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  <c r="DN43" s="357"/>
      <c r="DO43" s="357"/>
      <c r="DP43" s="357"/>
      <c r="DQ43" s="357"/>
      <c r="DR43" s="357"/>
      <c r="DS43" s="357"/>
      <c r="DT43" s="357"/>
      <c r="DU43" s="357"/>
      <c r="DV43" s="357"/>
      <c r="DW43" s="357"/>
      <c r="DX43" s="357"/>
      <c r="DY43" s="357"/>
      <c r="DZ43" s="357"/>
      <c r="EA43" s="357"/>
      <c r="EB43" s="357"/>
      <c r="EC43" s="357"/>
      <c r="ED43" s="357"/>
      <c r="EE43" s="357"/>
      <c r="EF43" s="357"/>
      <c r="EG43" s="357"/>
      <c r="EH43" s="357"/>
      <c r="EI43" s="357"/>
      <c r="EJ43" s="357"/>
      <c r="EK43" s="357"/>
      <c r="EL43" s="357"/>
      <c r="EM43" s="357"/>
      <c r="EN43" s="357"/>
      <c r="EO43" s="357"/>
      <c r="EP43" s="357"/>
      <c r="EQ43" s="357"/>
      <c r="ER43" s="357"/>
      <c r="ES43" s="357"/>
      <c r="ET43" s="357"/>
      <c r="EU43" s="357"/>
      <c r="EV43" s="357"/>
      <c r="EW43" s="357"/>
      <c r="EX43" s="357"/>
      <c r="EY43" s="357"/>
      <c r="EZ43" s="357"/>
      <c r="FA43" s="357"/>
      <c r="FB43" s="357"/>
      <c r="FC43" s="357"/>
      <c r="FD43" s="357"/>
      <c r="FE43" s="357"/>
      <c r="FF43" s="357"/>
      <c r="FG43" s="357"/>
      <c r="FH43" s="357"/>
      <c r="FI43" s="357"/>
      <c r="FJ43" s="357"/>
      <c r="FK43" s="357"/>
      <c r="FL43" s="357"/>
      <c r="FM43" s="357"/>
      <c r="FN43" s="357"/>
      <c r="FO43" s="357"/>
      <c r="FP43" s="357"/>
      <c r="FQ43" s="357"/>
      <c r="FR43" s="357"/>
      <c r="FS43" s="357"/>
      <c r="FT43" s="357"/>
      <c r="FU43" s="357"/>
      <c r="FV43" s="357"/>
      <c r="FW43" s="357"/>
      <c r="FX43" s="357"/>
      <c r="FY43" s="357"/>
      <c r="FZ43" s="357"/>
      <c r="GA43" s="357"/>
      <c r="GB43" s="357"/>
      <c r="GC43" s="357"/>
      <c r="GD43" s="357"/>
      <c r="GE43" s="357"/>
      <c r="GF43" s="357"/>
      <c r="GG43" s="357"/>
      <c r="GH43" s="357"/>
      <c r="GI43" s="357"/>
      <c r="GJ43" s="357"/>
      <c r="GK43" s="357"/>
      <c r="GL43" s="357"/>
      <c r="GM43" s="357"/>
      <c r="GN43" s="357"/>
      <c r="GO43" s="357"/>
      <c r="GP43" s="357"/>
      <c r="GQ43" s="357"/>
      <c r="GR43" s="357"/>
      <c r="GS43" s="357"/>
      <c r="GT43" s="357"/>
      <c r="GU43" s="357"/>
      <c r="GV43" s="357"/>
      <c r="GW43" s="357"/>
      <c r="GX43" s="357"/>
      <c r="GY43" s="357"/>
      <c r="GZ43" s="357"/>
      <c r="HA43" s="357"/>
      <c r="HB43" s="357"/>
      <c r="HC43" s="357"/>
      <c r="HD43" s="357"/>
      <c r="HE43" s="357"/>
      <c r="HF43" s="357"/>
      <c r="HG43" s="357"/>
      <c r="HH43" s="357"/>
      <c r="HI43" s="357"/>
      <c r="HJ43" s="357"/>
      <c r="HK43" s="357"/>
      <c r="HL43" s="357"/>
      <c r="HM43" s="357"/>
      <c r="HN43" s="357"/>
      <c r="HO43" s="357"/>
      <c r="HP43" s="357"/>
      <c r="HQ43" s="357"/>
      <c r="HR43" s="357"/>
      <c r="HS43" s="357"/>
      <c r="HT43" s="357"/>
      <c r="HU43" s="357"/>
      <c r="HV43" s="357"/>
      <c r="HW43" s="357"/>
      <c r="HX43" s="357"/>
      <c r="HY43" s="357"/>
      <c r="HZ43" s="357"/>
      <c r="IA43" s="357"/>
      <c r="IB43" s="357"/>
      <c r="IC43" s="357"/>
      <c r="ID43" s="357"/>
      <c r="IE43" s="357"/>
      <c r="IF43" s="357"/>
      <c r="IG43" s="357"/>
      <c r="IH43" s="357"/>
      <c r="II43" s="357"/>
      <c r="IJ43" s="357"/>
      <c r="IK43" s="357"/>
      <c r="IL43" s="357"/>
      <c r="IM43" s="357"/>
      <c r="IN43" s="357"/>
      <c r="IO43" s="357"/>
      <c r="IP43" s="357"/>
      <c r="IQ43" s="357"/>
      <c r="IR43" s="357"/>
      <c r="IS43" s="357"/>
      <c r="IT43" s="357"/>
      <c r="IU43" s="357"/>
      <c r="IV43" s="357"/>
    </row>
    <row r="44" spans="1:256" ht="14.25" customHeight="1">
      <c r="A44" s="410" t="s">
        <v>295</v>
      </c>
      <c r="B44" s="411"/>
      <c r="C44" s="370"/>
      <c r="D44" s="370"/>
      <c r="E44" s="372"/>
      <c r="F44" s="370"/>
      <c r="G44" s="370"/>
      <c r="H44" s="370"/>
      <c r="I44" s="373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374"/>
      <c r="BR44" s="374"/>
      <c r="BS44" s="374"/>
      <c r="BT44" s="374"/>
      <c r="BU44" s="374"/>
      <c r="BV44" s="374"/>
      <c r="BW44" s="374"/>
      <c r="BX44" s="374"/>
      <c r="BY44" s="374"/>
      <c r="BZ44" s="374"/>
      <c r="CA44" s="374"/>
      <c r="CB44" s="374"/>
      <c r="CC44" s="374"/>
      <c r="CD44" s="374"/>
      <c r="CE44" s="374"/>
      <c r="CF44" s="374"/>
      <c r="CG44" s="374"/>
      <c r="CH44" s="374"/>
      <c r="CI44" s="374"/>
      <c r="CJ44" s="374"/>
      <c r="CK44" s="374"/>
      <c r="CL44" s="374"/>
      <c r="CM44" s="374"/>
      <c r="CN44" s="374"/>
      <c r="CO44" s="374"/>
      <c r="CP44" s="374"/>
      <c r="CQ44" s="374"/>
      <c r="CR44" s="374"/>
      <c r="CS44" s="374"/>
      <c r="CT44" s="374"/>
      <c r="CU44" s="374"/>
      <c r="CV44" s="374"/>
      <c r="CW44" s="374"/>
      <c r="CX44" s="374"/>
      <c r="CY44" s="374"/>
      <c r="CZ44" s="374"/>
      <c r="DA44" s="374"/>
      <c r="DB44" s="374"/>
      <c r="DC44" s="374"/>
      <c r="DD44" s="374"/>
      <c r="DE44" s="374"/>
      <c r="DF44" s="374"/>
      <c r="DG44" s="374"/>
      <c r="DH44" s="374"/>
      <c r="DI44" s="374"/>
      <c r="DJ44" s="374"/>
      <c r="DK44" s="374"/>
      <c r="DL44" s="374"/>
      <c r="DM44" s="374"/>
      <c r="DN44" s="374"/>
      <c r="DO44" s="374"/>
      <c r="DP44" s="374"/>
      <c r="DQ44" s="374"/>
      <c r="DR44" s="374"/>
      <c r="DS44" s="374"/>
      <c r="DT44" s="374"/>
      <c r="DU44" s="374"/>
      <c r="DV44" s="374"/>
      <c r="DW44" s="374"/>
      <c r="DX44" s="374"/>
      <c r="DY44" s="374"/>
      <c r="DZ44" s="374"/>
      <c r="EA44" s="374"/>
      <c r="EB44" s="374"/>
      <c r="EC44" s="374"/>
      <c r="ED44" s="374"/>
      <c r="EE44" s="374"/>
      <c r="EF44" s="374"/>
      <c r="EG44" s="374"/>
      <c r="EH44" s="374"/>
      <c r="EI44" s="374"/>
      <c r="EJ44" s="374"/>
      <c r="EK44" s="374"/>
      <c r="EL44" s="374"/>
      <c r="EM44" s="374"/>
      <c r="EN44" s="374"/>
      <c r="EO44" s="374"/>
      <c r="EP44" s="374"/>
      <c r="EQ44" s="374"/>
      <c r="ER44" s="374"/>
      <c r="ES44" s="374"/>
      <c r="ET44" s="374"/>
      <c r="EU44" s="374"/>
      <c r="EV44" s="374"/>
      <c r="EW44" s="374"/>
      <c r="EX44" s="374"/>
      <c r="EY44" s="374"/>
      <c r="EZ44" s="374"/>
      <c r="FA44" s="374"/>
      <c r="FB44" s="374"/>
      <c r="FC44" s="374"/>
      <c r="FD44" s="374"/>
      <c r="FE44" s="374"/>
      <c r="FF44" s="374"/>
      <c r="FG44" s="374"/>
      <c r="FH44" s="374"/>
      <c r="FI44" s="374"/>
      <c r="FJ44" s="374"/>
      <c r="FK44" s="374"/>
      <c r="FL44" s="374"/>
      <c r="FM44" s="374"/>
      <c r="FN44" s="374"/>
      <c r="FO44" s="374"/>
      <c r="FP44" s="374"/>
      <c r="FQ44" s="374"/>
      <c r="FR44" s="374"/>
      <c r="FS44" s="374"/>
      <c r="FT44" s="374"/>
      <c r="FU44" s="374"/>
      <c r="FV44" s="374"/>
      <c r="FW44" s="374"/>
      <c r="FX44" s="374"/>
      <c r="FY44" s="374"/>
      <c r="FZ44" s="374"/>
      <c r="GA44" s="374"/>
      <c r="GB44" s="374"/>
      <c r="GC44" s="374"/>
      <c r="GD44" s="374"/>
      <c r="GE44" s="374"/>
      <c r="GF44" s="374"/>
      <c r="GG44" s="374"/>
      <c r="GH44" s="374"/>
      <c r="GI44" s="374"/>
      <c r="GJ44" s="374"/>
      <c r="GK44" s="374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374"/>
      <c r="HL44" s="374"/>
      <c r="HM44" s="374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74"/>
      <c r="IJ44" s="374"/>
      <c r="IK44" s="374"/>
      <c r="IL44" s="374"/>
      <c r="IM44" s="374"/>
      <c r="IN44" s="374"/>
      <c r="IO44" s="374"/>
      <c r="IP44" s="374"/>
      <c r="IQ44" s="374"/>
      <c r="IR44" s="374"/>
      <c r="IS44" s="374"/>
      <c r="IT44" s="374"/>
      <c r="IU44" s="374"/>
      <c r="IV44" s="374"/>
    </row>
    <row r="45" spans="1:256" ht="14.25" customHeight="1">
      <c r="A45" s="410" t="s">
        <v>484</v>
      </c>
      <c r="B45" s="411"/>
      <c r="C45" s="370"/>
      <c r="D45" s="370"/>
      <c r="E45" s="370"/>
      <c r="F45" s="370"/>
      <c r="G45" s="370"/>
      <c r="H45" s="370"/>
      <c r="I45" s="373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4"/>
      <c r="BT45" s="374"/>
      <c r="BU45" s="374"/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374"/>
      <c r="CJ45" s="374"/>
      <c r="CK45" s="374"/>
      <c r="CL45" s="374"/>
      <c r="CM45" s="374"/>
      <c r="CN45" s="374"/>
      <c r="CO45" s="374"/>
      <c r="CP45" s="374"/>
      <c r="CQ45" s="374"/>
      <c r="CR45" s="374"/>
      <c r="CS45" s="374"/>
      <c r="CT45" s="374"/>
      <c r="CU45" s="374"/>
      <c r="CV45" s="374"/>
      <c r="CW45" s="374"/>
      <c r="CX45" s="374"/>
      <c r="CY45" s="374"/>
      <c r="CZ45" s="374"/>
      <c r="DA45" s="374"/>
      <c r="DB45" s="374"/>
      <c r="DC45" s="374"/>
      <c r="DD45" s="374"/>
      <c r="DE45" s="374"/>
      <c r="DF45" s="374"/>
      <c r="DG45" s="374"/>
      <c r="DH45" s="374"/>
      <c r="DI45" s="374"/>
      <c r="DJ45" s="374"/>
      <c r="DK45" s="374"/>
      <c r="DL45" s="374"/>
      <c r="DM45" s="374"/>
      <c r="DN45" s="374"/>
      <c r="DO45" s="374"/>
      <c r="DP45" s="374"/>
      <c r="DQ45" s="374"/>
      <c r="DR45" s="374"/>
      <c r="DS45" s="374"/>
      <c r="DT45" s="374"/>
      <c r="DU45" s="374"/>
      <c r="DV45" s="374"/>
      <c r="DW45" s="374"/>
      <c r="DX45" s="374"/>
      <c r="DY45" s="374"/>
      <c r="DZ45" s="374"/>
      <c r="EA45" s="374"/>
      <c r="EB45" s="374"/>
      <c r="EC45" s="374"/>
      <c r="ED45" s="374"/>
      <c r="EE45" s="374"/>
      <c r="EF45" s="374"/>
      <c r="EG45" s="374"/>
      <c r="EH45" s="374"/>
      <c r="EI45" s="374"/>
      <c r="EJ45" s="374"/>
      <c r="EK45" s="374"/>
      <c r="EL45" s="374"/>
      <c r="EM45" s="374"/>
      <c r="EN45" s="374"/>
      <c r="EO45" s="374"/>
      <c r="EP45" s="374"/>
      <c r="EQ45" s="374"/>
      <c r="ER45" s="374"/>
      <c r="ES45" s="374"/>
      <c r="ET45" s="374"/>
      <c r="EU45" s="374"/>
      <c r="EV45" s="374"/>
      <c r="EW45" s="374"/>
      <c r="EX45" s="374"/>
      <c r="EY45" s="374"/>
      <c r="EZ45" s="374"/>
      <c r="FA45" s="374"/>
      <c r="FB45" s="374"/>
      <c r="FC45" s="374"/>
      <c r="FD45" s="374"/>
      <c r="FE45" s="374"/>
      <c r="FF45" s="374"/>
      <c r="FG45" s="374"/>
      <c r="FH45" s="374"/>
      <c r="FI45" s="374"/>
      <c r="FJ45" s="374"/>
      <c r="FK45" s="374"/>
      <c r="FL45" s="374"/>
      <c r="FM45" s="374"/>
      <c r="FN45" s="374"/>
      <c r="FO45" s="374"/>
      <c r="FP45" s="374"/>
      <c r="FQ45" s="374"/>
      <c r="FR45" s="374"/>
      <c r="FS45" s="374"/>
      <c r="FT45" s="374"/>
      <c r="FU45" s="374"/>
      <c r="FV45" s="374"/>
      <c r="FW45" s="374"/>
      <c r="FX45" s="374"/>
      <c r="FY45" s="374"/>
      <c r="FZ45" s="374"/>
      <c r="GA45" s="374"/>
      <c r="GB45" s="374"/>
      <c r="GC45" s="374"/>
      <c r="GD45" s="374"/>
      <c r="GE45" s="374"/>
      <c r="GF45" s="374"/>
      <c r="GG45" s="374"/>
      <c r="GH45" s="374"/>
      <c r="GI45" s="374"/>
      <c r="GJ45" s="374"/>
      <c r="GK45" s="374"/>
      <c r="GL45" s="374"/>
      <c r="GM45" s="374"/>
      <c r="GN45" s="374"/>
      <c r="GO45" s="374"/>
      <c r="GP45" s="374"/>
      <c r="GQ45" s="374"/>
      <c r="GR45" s="374"/>
      <c r="GS45" s="374"/>
      <c r="GT45" s="374"/>
      <c r="GU45" s="374"/>
      <c r="GV45" s="374"/>
      <c r="GW45" s="374"/>
      <c r="GX45" s="374"/>
      <c r="GY45" s="374"/>
      <c r="GZ45" s="374"/>
      <c r="HA45" s="374"/>
      <c r="HB45" s="374"/>
      <c r="HC45" s="374"/>
      <c r="HD45" s="374"/>
      <c r="HE45" s="374"/>
      <c r="HF45" s="374"/>
      <c r="HG45" s="374"/>
      <c r="HH45" s="374"/>
      <c r="HI45" s="374"/>
      <c r="HJ45" s="374"/>
      <c r="HK45" s="374"/>
      <c r="HL45" s="374"/>
      <c r="HM45" s="374"/>
      <c r="HN45" s="374"/>
      <c r="HO45" s="374"/>
      <c r="HP45" s="374"/>
      <c r="HQ45" s="374"/>
      <c r="HR45" s="374"/>
      <c r="HS45" s="374"/>
      <c r="HT45" s="374"/>
      <c r="HU45" s="374"/>
      <c r="HV45" s="374"/>
      <c r="HW45" s="374"/>
      <c r="HX45" s="374"/>
      <c r="HY45" s="374"/>
      <c r="HZ45" s="374"/>
      <c r="IA45" s="374"/>
      <c r="IB45" s="374"/>
      <c r="IC45" s="374"/>
      <c r="ID45" s="374"/>
      <c r="IE45" s="374"/>
      <c r="IF45" s="374"/>
      <c r="IG45" s="374"/>
      <c r="IH45" s="374"/>
      <c r="II45" s="374"/>
      <c r="IJ45" s="374"/>
      <c r="IK45" s="374"/>
      <c r="IL45" s="374"/>
      <c r="IM45" s="374"/>
      <c r="IN45" s="374"/>
      <c r="IO45" s="374"/>
      <c r="IP45" s="374"/>
      <c r="IQ45" s="374"/>
      <c r="IR45" s="374"/>
      <c r="IS45" s="374"/>
      <c r="IT45" s="374"/>
      <c r="IU45" s="374"/>
      <c r="IV45" s="374"/>
    </row>
    <row r="46" spans="1:256" ht="14.25" customHeight="1">
      <c r="A46" s="410" t="s">
        <v>237</v>
      </c>
      <c r="B46" s="411"/>
      <c r="C46" s="370"/>
      <c r="D46" s="371"/>
      <c r="E46" s="370"/>
      <c r="F46" s="370"/>
      <c r="G46" s="371"/>
      <c r="H46" s="370"/>
      <c r="I46" s="375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6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76"/>
      <c r="EH46" s="376"/>
      <c r="EI46" s="376"/>
      <c r="EJ46" s="376"/>
      <c r="EK46" s="376"/>
      <c r="EL46" s="376"/>
      <c r="EM46" s="376"/>
      <c r="EN46" s="376"/>
      <c r="EO46" s="376"/>
      <c r="EP46" s="376"/>
      <c r="EQ46" s="376"/>
      <c r="ER46" s="376"/>
      <c r="ES46" s="376"/>
      <c r="ET46" s="376"/>
      <c r="EU46" s="376"/>
      <c r="EV46" s="376"/>
      <c r="EW46" s="376"/>
      <c r="EX46" s="376"/>
      <c r="EY46" s="376"/>
      <c r="EZ46" s="376"/>
      <c r="FA46" s="376"/>
      <c r="FB46" s="376"/>
      <c r="FC46" s="376"/>
      <c r="FD46" s="376"/>
      <c r="FE46" s="376"/>
      <c r="FF46" s="376"/>
      <c r="FG46" s="376"/>
      <c r="FH46" s="376"/>
      <c r="FI46" s="376"/>
      <c r="FJ46" s="376"/>
      <c r="FK46" s="376"/>
      <c r="FL46" s="376"/>
      <c r="FM46" s="376"/>
      <c r="FN46" s="376"/>
      <c r="FO46" s="376"/>
      <c r="FP46" s="376"/>
      <c r="FQ46" s="376"/>
      <c r="FR46" s="376"/>
      <c r="FS46" s="376"/>
      <c r="FT46" s="376"/>
      <c r="FU46" s="376"/>
      <c r="FV46" s="376"/>
      <c r="FW46" s="376"/>
      <c r="FX46" s="376"/>
      <c r="FY46" s="376"/>
      <c r="FZ46" s="376"/>
      <c r="GA46" s="376"/>
      <c r="GB46" s="376"/>
      <c r="GC46" s="376"/>
      <c r="GD46" s="376"/>
      <c r="GE46" s="376"/>
      <c r="GF46" s="376"/>
      <c r="GG46" s="376"/>
      <c r="GH46" s="376"/>
      <c r="GI46" s="376"/>
      <c r="GJ46" s="376"/>
      <c r="GK46" s="376"/>
      <c r="GL46" s="376"/>
      <c r="GM46" s="376"/>
      <c r="GN46" s="376"/>
      <c r="GO46" s="376"/>
      <c r="GP46" s="376"/>
      <c r="GQ46" s="376"/>
      <c r="GR46" s="376"/>
      <c r="GS46" s="376"/>
      <c r="GT46" s="376"/>
      <c r="GU46" s="376"/>
      <c r="GV46" s="376"/>
      <c r="GW46" s="376"/>
      <c r="GX46" s="376"/>
      <c r="GY46" s="376"/>
      <c r="GZ46" s="376"/>
      <c r="HA46" s="376"/>
      <c r="HB46" s="376"/>
      <c r="HC46" s="376"/>
      <c r="HD46" s="376"/>
      <c r="HE46" s="376"/>
      <c r="HF46" s="376"/>
      <c r="HG46" s="376"/>
      <c r="HH46" s="376"/>
      <c r="HI46" s="376"/>
      <c r="HJ46" s="376"/>
      <c r="HK46" s="376"/>
      <c r="HL46" s="376"/>
      <c r="HM46" s="376"/>
      <c r="HN46" s="376"/>
      <c r="HO46" s="376"/>
      <c r="HP46" s="376"/>
      <c r="HQ46" s="376"/>
      <c r="HR46" s="376"/>
      <c r="HS46" s="376"/>
      <c r="HT46" s="376"/>
      <c r="HU46" s="376"/>
      <c r="HV46" s="376"/>
      <c r="HW46" s="376"/>
      <c r="HX46" s="376"/>
      <c r="HY46" s="376"/>
      <c r="HZ46" s="376"/>
      <c r="IA46" s="376"/>
      <c r="IB46" s="376"/>
      <c r="IC46" s="376"/>
      <c r="ID46" s="376"/>
      <c r="IE46" s="376"/>
      <c r="IF46" s="376"/>
      <c r="IG46" s="376"/>
      <c r="IH46" s="376"/>
      <c r="II46" s="376"/>
      <c r="IJ46" s="376"/>
      <c r="IK46" s="376"/>
      <c r="IL46" s="376"/>
      <c r="IM46" s="376"/>
      <c r="IN46" s="376"/>
      <c r="IO46" s="376"/>
      <c r="IP46" s="376"/>
      <c r="IQ46" s="376"/>
      <c r="IR46" s="376"/>
      <c r="IS46" s="376"/>
      <c r="IT46" s="376"/>
      <c r="IU46" s="376"/>
      <c r="IV46" s="376"/>
    </row>
    <row r="47" spans="1:256" ht="14.25" customHeight="1">
      <c r="A47" s="410" t="s">
        <v>302</v>
      </c>
      <c r="B47" s="411"/>
      <c r="C47" s="370"/>
      <c r="D47" s="371"/>
      <c r="E47" s="370"/>
      <c r="F47" s="371"/>
      <c r="G47" s="371"/>
      <c r="H47" s="371"/>
      <c r="I47" s="375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6"/>
      <c r="DN47" s="376"/>
      <c r="DO47" s="376"/>
      <c r="DP47" s="376"/>
      <c r="DQ47" s="37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6"/>
      <c r="EB47" s="37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6"/>
      <c r="ES47" s="376"/>
      <c r="ET47" s="376"/>
      <c r="EU47" s="376"/>
      <c r="EV47" s="376"/>
      <c r="EW47" s="376"/>
      <c r="EX47" s="376"/>
      <c r="EY47" s="376"/>
      <c r="EZ47" s="376"/>
      <c r="FA47" s="376"/>
      <c r="FB47" s="376"/>
      <c r="FC47" s="376"/>
      <c r="FD47" s="376"/>
      <c r="FE47" s="376"/>
      <c r="FF47" s="376"/>
      <c r="FG47" s="376"/>
      <c r="FH47" s="376"/>
      <c r="FI47" s="376"/>
      <c r="FJ47" s="376"/>
      <c r="FK47" s="376"/>
      <c r="FL47" s="376"/>
      <c r="FM47" s="376"/>
      <c r="FN47" s="376"/>
      <c r="FO47" s="376"/>
      <c r="FP47" s="376"/>
      <c r="FQ47" s="376"/>
      <c r="FR47" s="376"/>
      <c r="FS47" s="376"/>
      <c r="FT47" s="376"/>
      <c r="FU47" s="376"/>
      <c r="FV47" s="376"/>
      <c r="FW47" s="376"/>
      <c r="FX47" s="376"/>
      <c r="FY47" s="376"/>
      <c r="FZ47" s="376"/>
      <c r="GA47" s="376"/>
      <c r="GB47" s="376"/>
      <c r="GC47" s="376"/>
      <c r="GD47" s="376"/>
      <c r="GE47" s="376"/>
      <c r="GF47" s="376"/>
      <c r="GG47" s="376"/>
      <c r="GH47" s="376"/>
      <c r="GI47" s="376"/>
      <c r="GJ47" s="376"/>
      <c r="GK47" s="376"/>
      <c r="GL47" s="376"/>
      <c r="GM47" s="376"/>
      <c r="GN47" s="376"/>
      <c r="GO47" s="376"/>
      <c r="GP47" s="376"/>
      <c r="GQ47" s="376"/>
      <c r="GR47" s="376"/>
      <c r="GS47" s="376"/>
      <c r="GT47" s="376"/>
      <c r="GU47" s="376"/>
      <c r="GV47" s="376"/>
      <c r="GW47" s="376"/>
      <c r="GX47" s="376"/>
      <c r="GY47" s="376"/>
      <c r="GZ47" s="376"/>
      <c r="HA47" s="376"/>
      <c r="HB47" s="376"/>
      <c r="HC47" s="376"/>
      <c r="HD47" s="376"/>
      <c r="HE47" s="376"/>
      <c r="HF47" s="376"/>
      <c r="HG47" s="376"/>
      <c r="HH47" s="376"/>
      <c r="HI47" s="376"/>
      <c r="HJ47" s="376"/>
      <c r="HK47" s="376"/>
      <c r="HL47" s="376"/>
      <c r="HM47" s="376"/>
      <c r="HN47" s="376"/>
      <c r="HO47" s="376"/>
      <c r="HP47" s="376"/>
      <c r="HQ47" s="376"/>
      <c r="HR47" s="376"/>
      <c r="HS47" s="376"/>
      <c r="HT47" s="376"/>
      <c r="HU47" s="376"/>
      <c r="HV47" s="376"/>
      <c r="HW47" s="376"/>
      <c r="HX47" s="376"/>
      <c r="HY47" s="376"/>
      <c r="HZ47" s="376"/>
      <c r="IA47" s="376"/>
      <c r="IB47" s="376"/>
      <c r="IC47" s="376"/>
      <c r="ID47" s="376"/>
      <c r="IE47" s="376"/>
      <c r="IF47" s="376"/>
      <c r="IG47" s="376"/>
      <c r="IH47" s="376"/>
      <c r="II47" s="376"/>
      <c r="IJ47" s="376"/>
      <c r="IK47" s="376"/>
      <c r="IL47" s="376"/>
      <c r="IM47" s="376"/>
      <c r="IN47" s="376"/>
      <c r="IO47" s="376"/>
      <c r="IP47" s="376"/>
      <c r="IQ47" s="376"/>
      <c r="IR47" s="376"/>
      <c r="IS47" s="376"/>
      <c r="IT47" s="376"/>
      <c r="IU47" s="376"/>
      <c r="IV47" s="376"/>
    </row>
    <row r="48" spans="1:9" ht="14.25" customHeight="1">
      <c r="A48" s="410"/>
      <c r="B48" s="599"/>
      <c r="C48" s="346"/>
      <c r="D48" s="377"/>
      <c r="I48" s="586"/>
    </row>
    <row r="49" spans="1:9" ht="14.25" customHeight="1">
      <c r="A49" s="346"/>
      <c r="C49" s="346"/>
      <c r="D49" s="346"/>
      <c r="I49" s="586"/>
    </row>
    <row r="50" spans="1:9" ht="14.25" customHeight="1">
      <c r="A50" s="346"/>
      <c r="I50" s="586"/>
    </row>
    <row r="51" spans="1:9" ht="14.25" customHeight="1">
      <c r="A51" s="346"/>
      <c r="I51" s="586"/>
    </row>
    <row r="52" spans="1:9" ht="14.25" customHeight="1">
      <c r="A52" s="346"/>
      <c r="I52" s="586"/>
    </row>
    <row r="53" spans="1:9" ht="14.25" customHeight="1">
      <c r="A53" s="346"/>
      <c r="I53" s="586"/>
    </row>
    <row r="54" ht="13.5">
      <c r="I54" s="586"/>
    </row>
    <row r="55" ht="13.5">
      <c r="I55" s="586"/>
    </row>
    <row r="56" ht="13.5">
      <c r="I56" s="586"/>
    </row>
    <row r="57" ht="13.5">
      <c r="I57" s="586"/>
    </row>
    <row r="58" ht="13.5">
      <c r="I58" s="586"/>
    </row>
    <row r="59" spans="5:9" ht="13.5">
      <c r="E59" s="351"/>
      <c r="F59" s="351"/>
      <c r="G59" s="351"/>
      <c r="H59" s="351"/>
      <c r="I59" s="586"/>
    </row>
    <row r="60" spans="1:9" ht="13.5">
      <c r="A60" s="351"/>
      <c r="B60" s="351"/>
      <c r="C60" s="351"/>
      <c r="D60" s="351"/>
      <c r="E60" s="351"/>
      <c r="F60" s="351"/>
      <c r="G60" s="351"/>
      <c r="H60" s="351"/>
      <c r="I60" s="586"/>
    </row>
    <row r="61" spans="1:9" ht="13.5">
      <c r="A61" s="351"/>
      <c r="B61" s="351"/>
      <c r="C61" s="351"/>
      <c r="D61" s="351"/>
      <c r="E61" s="351"/>
      <c r="F61" s="351"/>
      <c r="G61" s="351"/>
      <c r="H61" s="351"/>
      <c r="I61" s="586"/>
    </row>
    <row r="62" spans="1:9" ht="13.5">
      <c r="A62" s="351"/>
      <c r="B62" s="351"/>
      <c r="C62" s="351"/>
      <c r="D62" s="351"/>
      <c r="E62" s="351"/>
      <c r="F62" s="351"/>
      <c r="G62" s="351"/>
      <c r="H62" s="351"/>
      <c r="I62" s="586"/>
    </row>
    <row r="63" spans="1:9" ht="13.5">
      <c r="A63" s="351"/>
      <c r="B63" s="351"/>
      <c r="C63" s="351"/>
      <c r="D63" s="351"/>
      <c r="E63" s="351"/>
      <c r="F63" s="351"/>
      <c r="G63" s="351"/>
      <c r="H63" s="351"/>
      <c r="I63" s="586"/>
    </row>
    <row r="64" spans="1:9" ht="13.5">
      <c r="A64" s="351"/>
      <c r="B64" s="351"/>
      <c r="C64" s="351"/>
      <c r="D64" s="351"/>
      <c r="E64" s="351"/>
      <c r="F64" s="351"/>
      <c r="G64" s="351"/>
      <c r="H64" s="351"/>
      <c r="I64" s="586"/>
    </row>
    <row r="65" spans="1:9" ht="13.5">
      <c r="A65" s="351"/>
      <c r="B65" s="351"/>
      <c r="C65" s="351"/>
      <c r="D65" s="351"/>
      <c r="E65" s="351"/>
      <c r="F65" s="351"/>
      <c r="G65" s="351"/>
      <c r="H65" s="351"/>
      <c r="I65" s="586"/>
    </row>
    <row r="66" spans="1:9" ht="13.5">
      <c r="A66" s="351"/>
      <c r="B66" s="351"/>
      <c r="C66" s="351"/>
      <c r="D66" s="351"/>
      <c r="E66" s="351"/>
      <c r="F66" s="351"/>
      <c r="G66" s="351"/>
      <c r="H66" s="351"/>
      <c r="I66" s="586"/>
    </row>
    <row r="67" spans="1:9" ht="13.5">
      <c r="A67" s="351"/>
      <c r="B67" s="351"/>
      <c r="C67" s="351"/>
      <c r="D67" s="351"/>
      <c r="E67" s="351"/>
      <c r="F67" s="351"/>
      <c r="G67" s="351"/>
      <c r="H67" s="351"/>
      <c r="I67" s="586"/>
    </row>
    <row r="68" spans="1:9" ht="13.5">
      <c r="A68" s="351"/>
      <c r="B68" s="351"/>
      <c r="C68" s="351"/>
      <c r="D68" s="351"/>
      <c r="E68" s="351"/>
      <c r="F68" s="351"/>
      <c r="G68" s="351"/>
      <c r="H68" s="351"/>
      <c r="I68" s="586"/>
    </row>
    <row r="69" spans="1:9" ht="13.5">
      <c r="A69" s="351"/>
      <c r="B69" s="351"/>
      <c r="C69" s="351"/>
      <c r="D69" s="351"/>
      <c r="E69" s="351"/>
      <c r="F69" s="351"/>
      <c r="G69" s="351"/>
      <c r="H69" s="351"/>
      <c r="I69" s="586"/>
    </row>
    <row r="70" spans="1:9" ht="13.5">
      <c r="A70" s="351"/>
      <c r="B70" s="351"/>
      <c r="C70" s="351"/>
      <c r="D70" s="351"/>
      <c r="E70" s="351"/>
      <c r="F70" s="351"/>
      <c r="G70" s="351"/>
      <c r="H70" s="351"/>
      <c r="I70" s="586"/>
    </row>
    <row r="71" spans="1:9" ht="13.5">
      <c r="A71" s="351"/>
      <c r="B71" s="351"/>
      <c r="C71" s="351"/>
      <c r="D71" s="351"/>
      <c r="E71" s="351"/>
      <c r="F71" s="351"/>
      <c r="G71" s="351"/>
      <c r="H71" s="351"/>
      <c r="I71" s="586"/>
    </row>
    <row r="72" spans="1:9" ht="13.5">
      <c r="A72" s="351"/>
      <c r="B72" s="351"/>
      <c r="C72" s="351"/>
      <c r="D72" s="351"/>
      <c r="E72" s="351"/>
      <c r="F72" s="351"/>
      <c r="G72" s="351"/>
      <c r="H72" s="351"/>
      <c r="I72" s="586"/>
    </row>
    <row r="73" spans="1:9" ht="13.5">
      <c r="A73" s="351"/>
      <c r="B73" s="351"/>
      <c r="C73" s="351"/>
      <c r="D73" s="351"/>
      <c r="E73" s="351"/>
      <c r="F73" s="351"/>
      <c r="G73" s="351"/>
      <c r="H73" s="351"/>
      <c r="I73" s="586"/>
    </row>
    <row r="74" spans="1:9" ht="13.5">
      <c r="A74" s="351"/>
      <c r="B74" s="351"/>
      <c r="C74" s="351"/>
      <c r="D74" s="351"/>
      <c r="E74" s="351"/>
      <c r="F74" s="351"/>
      <c r="G74" s="351"/>
      <c r="H74" s="351"/>
      <c r="I74" s="586"/>
    </row>
    <row r="75" spans="1:9" ht="13.5">
      <c r="A75" s="351"/>
      <c r="B75" s="351"/>
      <c r="C75" s="351"/>
      <c r="D75" s="351"/>
      <c r="E75" s="351"/>
      <c r="F75" s="351"/>
      <c r="G75" s="351"/>
      <c r="H75" s="351"/>
      <c r="I75" s="586"/>
    </row>
    <row r="76" spans="1:9" ht="13.5">
      <c r="A76" s="351"/>
      <c r="B76" s="351"/>
      <c r="C76" s="351"/>
      <c r="D76" s="351"/>
      <c r="E76" s="351"/>
      <c r="F76" s="351"/>
      <c r="G76" s="351"/>
      <c r="H76" s="351"/>
      <c r="I76" s="586"/>
    </row>
    <row r="77" spans="1:9" ht="13.5">
      <c r="A77" s="351"/>
      <c r="B77" s="351"/>
      <c r="C77" s="351"/>
      <c r="D77" s="351"/>
      <c r="E77" s="351"/>
      <c r="F77" s="351"/>
      <c r="G77" s="351"/>
      <c r="H77" s="351"/>
      <c r="I77" s="586"/>
    </row>
    <row r="78" spans="1:9" ht="13.5">
      <c r="A78" s="351"/>
      <c r="B78" s="351"/>
      <c r="C78" s="351"/>
      <c r="D78" s="351"/>
      <c r="E78" s="351"/>
      <c r="F78" s="351"/>
      <c r="G78" s="351"/>
      <c r="H78" s="351"/>
      <c r="I78" s="586"/>
    </row>
    <row r="79" spans="1:9" ht="13.5">
      <c r="A79" s="351"/>
      <c r="B79" s="351"/>
      <c r="C79" s="351"/>
      <c r="D79" s="351"/>
      <c r="E79" s="351"/>
      <c r="F79" s="351"/>
      <c r="G79" s="351"/>
      <c r="H79" s="351"/>
      <c r="I79" s="586"/>
    </row>
    <row r="80" spans="1:9" ht="13.5">
      <c r="A80" s="351"/>
      <c r="B80" s="351"/>
      <c r="C80" s="351"/>
      <c r="D80" s="351"/>
      <c r="E80" s="351"/>
      <c r="F80" s="351"/>
      <c r="G80" s="351"/>
      <c r="H80" s="351"/>
      <c r="I80" s="586"/>
    </row>
    <row r="81" spans="1:9" ht="13.5">
      <c r="A81" s="351"/>
      <c r="B81" s="351"/>
      <c r="C81" s="351"/>
      <c r="D81" s="351"/>
      <c r="E81" s="351"/>
      <c r="F81" s="351"/>
      <c r="G81" s="351"/>
      <c r="H81" s="351"/>
      <c r="I81" s="586"/>
    </row>
    <row r="82" spans="1:9" ht="13.5">
      <c r="A82" s="351"/>
      <c r="B82" s="351"/>
      <c r="C82" s="351"/>
      <c r="D82" s="351"/>
      <c r="E82" s="351"/>
      <c r="F82" s="351"/>
      <c r="G82" s="351"/>
      <c r="H82" s="351"/>
      <c r="I82" s="586"/>
    </row>
    <row r="83" spans="1:9" ht="13.5">
      <c r="A83" s="351"/>
      <c r="B83" s="351"/>
      <c r="C83" s="351"/>
      <c r="D83" s="351"/>
      <c r="E83" s="351"/>
      <c r="F83" s="351"/>
      <c r="G83" s="351"/>
      <c r="H83" s="351"/>
      <c r="I83" s="586"/>
    </row>
    <row r="84" spans="1:9" ht="13.5">
      <c r="A84" s="351"/>
      <c r="B84" s="351"/>
      <c r="C84" s="351"/>
      <c r="D84" s="351"/>
      <c r="E84" s="351"/>
      <c r="F84" s="351"/>
      <c r="G84" s="351"/>
      <c r="H84" s="351"/>
      <c r="I84" s="586"/>
    </row>
    <row r="85" spans="1:9" ht="13.5">
      <c r="A85" s="351"/>
      <c r="B85" s="351"/>
      <c r="C85" s="351"/>
      <c r="D85" s="351"/>
      <c r="E85" s="351"/>
      <c r="F85" s="351"/>
      <c r="G85" s="351"/>
      <c r="H85" s="351"/>
      <c r="I85" s="586"/>
    </row>
    <row r="86" spans="1:9" ht="13.5">
      <c r="A86" s="351"/>
      <c r="B86" s="351"/>
      <c r="C86" s="351"/>
      <c r="D86" s="351"/>
      <c r="E86" s="351"/>
      <c r="F86" s="351"/>
      <c r="G86" s="351"/>
      <c r="H86" s="351"/>
      <c r="I86" s="586"/>
    </row>
    <row r="87" spans="1:9" ht="13.5">
      <c r="A87" s="351"/>
      <c r="B87" s="351"/>
      <c r="C87" s="351"/>
      <c r="D87" s="351"/>
      <c r="E87" s="351"/>
      <c r="F87" s="351"/>
      <c r="G87" s="351"/>
      <c r="H87" s="351"/>
      <c r="I87" s="586"/>
    </row>
    <row r="88" spans="1:9" ht="13.5">
      <c r="A88" s="351"/>
      <c r="B88" s="351"/>
      <c r="C88" s="351"/>
      <c r="D88" s="351"/>
      <c r="E88" s="351"/>
      <c r="F88" s="351"/>
      <c r="G88" s="351"/>
      <c r="H88" s="351"/>
      <c r="I88" s="586"/>
    </row>
    <row r="89" spans="1:9" ht="13.5">
      <c r="A89" s="351"/>
      <c r="B89" s="351"/>
      <c r="C89" s="351"/>
      <c r="D89" s="351"/>
      <c r="E89" s="351"/>
      <c r="F89" s="351"/>
      <c r="G89" s="351"/>
      <c r="H89" s="351"/>
      <c r="I89" s="586"/>
    </row>
    <row r="90" spans="1:9" ht="13.5">
      <c r="A90" s="351"/>
      <c r="B90" s="351"/>
      <c r="C90" s="351"/>
      <c r="D90" s="351"/>
      <c r="E90" s="351"/>
      <c r="F90" s="351"/>
      <c r="G90" s="351"/>
      <c r="H90" s="351"/>
      <c r="I90" s="586"/>
    </row>
    <row r="91" spans="1:9" ht="13.5">
      <c r="A91" s="351"/>
      <c r="B91" s="351"/>
      <c r="C91" s="351"/>
      <c r="D91" s="351"/>
      <c r="E91" s="351"/>
      <c r="F91" s="351"/>
      <c r="G91" s="351"/>
      <c r="H91" s="351"/>
      <c r="I91" s="586"/>
    </row>
    <row r="92" spans="1:9" ht="13.5">
      <c r="A92" s="351"/>
      <c r="B92" s="351"/>
      <c r="C92" s="351"/>
      <c r="D92" s="351"/>
      <c r="E92" s="351"/>
      <c r="F92" s="351"/>
      <c r="G92" s="351"/>
      <c r="H92" s="351"/>
      <c r="I92" s="586"/>
    </row>
    <row r="93" spans="1:9" ht="13.5">
      <c r="A93" s="351"/>
      <c r="B93" s="351"/>
      <c r="C93" s="351"/>
      <c r="D93" s="351"/>
      <c r="E93" s="351"/>
      <c r="F93" s="351"/>
      <c r="G93" s="351"/>
      <c r="H93" s="351"/>
      <c r="I93" s="586"/>
    </row>
    <row r="94" spans="1:9" ht="13.5">
      <c r="A94" s="351"/>
      <c r="B94" s="351"/>
      <c r="C94" s="351"/>
      <c r="D94" s="351"/>
      <c r="E94" s="351"/>
      <c r="F94" s="351"/>
      <c r="G94" s="351"/>
      <c r="H94" s="351"/>
      <c r="I94" s="586"/>
    </row>
    <row r="95" spans="1:9" ht="13.5">
      <c r="A95" s="351"/>
      <c r="B95" s="351"/>
      <c r="C95" s="351"/>
      <c r="D95" s="351"/>
      <c r="E95" s="351"/>
      <c r="F95" s="351"/>
      <c r="G95" s="351"/>
      <c r="H95" s="351"/>
      <c r="I95" s="586"/>
    </row>
    <row r="96" spans="1:9" ht="13.5">
      <c r="A96" s="351"/>
      <c r="B96" s="351"/>
      <c r="C96" s="351"/>
      <c r="D96" s="351"/>
      <c r="E96" s="351"/>
      <c r="F96" s="351"/>
      <c r="G96" s="351"/>
      <c r="H96" s="351"/>
      <c r="I96" s="586"/>
    </row>
    <row r="97" spans="1:9" ht="13.5">
      <c r="A97" s="351"/>
      <c r="B97" s="351"/>
      <c r="C97" s="351"/>
      <c r="D97" s="351"/>
      <c r="E97" s="351"/>
      <c r="F97" s="351"/>
      <c r="G97" s="351"/>
      <c r="H97" s="351"/>
      <c r="I97" s="586"/>
    </row>
    <row r="98" spans="1:9" ht="13.5">
      <c r="A98" s="351"/>
      <c r="B98" s="351"/>
      <c r="C98" s="351"/>
      <c r="D98" s="351"/>
      <c r="E98" s="351"/>
      <c r="F98" s="351"/>
      <c r="G98" s="351"/>
      <c r="H98" s="351"/>
      <c r="I98" s="586"/>
    </row>
    <row r="99" spans="1:9" ht="13.5">
      <c r="A99" s="351"/>
      <c r="B99" s="351"/>
      <c r="C99" s="351"/>
      <c r="D99" s="351"/>
      <c r="E99" s="351"/>
      <c r="F99" s="351"/>
      <c r="G99" s="351"/>
      <c r="H99" s="351"/>
      <c r="I99" s="586"/>
    </row>
    <row r="100" spans="1:9" ht="13.5">
      <c r="A100" s="351"/>
      <c r="B100" s="351"/>
      <c r="C100" s="351"/>
      <c r="D100" s="351"/>
      <c r="E100" s="351"/>
      <c r="F100" s="351"/>
      <c r="G100" s="351"/>
      <c r="H100" s="351"/>
      <c r="I100" s="586"/>
    </row>
    <row r="101" spans="1:9" ht="13.5">
      <c r="A101" s="351"/>
      <c r="B101" s="351"/>
      <c r="C101" s="351"/>
      <c r="D101" s="351"/>
      <c r="E101" s="351"/>
      <c r="F101" s="351"/>
      <c r="G101" s="351"/>
      <c r="H101" s="351"/>
      <c r="I101" s="586"/>
    </row>
    <row r="102" spans="1:9" ht="13.5">
      <c r="A102" s="351"/>
      <c r="B102" s="351"/>
      <c r="C102" s="351"/>
      <c r="D102" s="351"/>
      <c r="E102" s="351"/>
      <c r="F102" s="351"/>
      <c r="G102" s="351"/>
      <c r="H102" s="351"/>
      <c r="I102" s="586"/>
    </row>
    <row r="103" spans="1:9" ht="13.5">
      <c r="A103" s="351"/>
      <c r="B103" s="351"/>
      <c r="C103" s="351"/>
      <c r="D103" s="351"/>
      <c r="E103" s="351"/>
      <c r="F103" s="351"/>
      <c r="G103" s="351"/>
      <c r="H103" s="351"/>
      <c r="I103" s="586"/>
    </row>
    <row r="104" spans="1:9" ht="13.5">
      <c r="A104" s="351"/>
      <c r="B104" s="351"/>
      <c r="C104" s="351"/>
      <c r="D104" s="351"/>
      <c r="I104" s="586"/>
    </row>
    <row r="105" ht="13.5">
      <c r="I105" s="586"/>
    </row>
    <row r="121" spans="1:8" ht="13.5">
      <c r="A121" s="351"/>
      <c r="B121" s="351"/>
      <c r="C121" s="351"/>
      <c r="D121" s="351"/>
      <c r="E121" s="351"/>
      <c r="F121" s="351"/>
      <c r="G121" s="351"/>
      <c r="H121" s="351"/>
    </row>
    <row r="122" spans="1:8" ht="13.5">
      <c r="A122" s="351"/>
      <c r="B122" s="351"/>
      <c r="C122" s="351"/>
      <c r="D122" s="351"/>
      <c r="E122" s="351"/>
      <c r="F122" s="351"/>
      <c r="G122" s="351"/>
      <c r="H122" s="351"/>
    </row>
    <row r="123" spans="1:8" ht="13.5">
      <c r="A123" s="351"/>
      <c r="B123" s="351"/>
      <c r="C123" s="351"/>
      <c r="D123" s="351"/>
      <c r="E123" s="351"/>
      <c r="F123" s="351"/>
      <c r="G123" s="351"/>
      <c r="H123" s="351"/>
    </row>
    <row r="124" spans="1:8" ht="13.5">
      <c r="A124" s="351"/>
      <c r="B124" s="351"/>
      <c r="C124" s="351"/>
      <c r="D124" s="351"/>
      <c r="E124" s="351"/>
      <c r="F124" s="351"/>
      <c r="G124" s="351"/>
      <c r="H124" s="351"/>
    </row>
  </sheetData>
  <sheetProtection/>
  <mergeCells count="17">
    <mergeCell ref="A20:B20"/>
    <mergeCell ref="A7:B7"/>
    <mergeCell ref="J15:K15"/>
    <mergeCell ref="J16:K16"/>
    <mergeCell ref="E18:F18"/>
    <mergeCell ref="A19:B19"/>
    <mergeCell ref="E19:F19"/>
    <mergeCell ref="A21:B21"/>
    <mergeCell ref="A22:B22"/>
    <mergeCell ref="A9:B9"/>
    <mergeCell ref="A24:B24"/>
    <mergeCell ref="A33:B33"/>
    <mergeCell ref="A1:H1"/>
    <mergeCell ref="A4:C5"/>
    <mergeCell ref="D4:D5"/>
    <mergeCell ref="E4:G5"/>
    <mergeCell ref="H4:H5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275" customWidth="1"/>
    <col min="2" max="2" width="8.57421875" style="275" customWidth="1"/>
    <col min="3" max="3" width="14.7109375" style="275" customWidth="1"/>
    <col min="4" max="4" width="15.57421875" style="275" customWidth="1"/>
    <col min="5" max="5" width="13.00390625" style="275" customWidth="1"/>
    <col min="6" max="6" width="8.28125" style="275" customWidth="1"/>
    <col min="7" max="7" width="15.421875" style="275" customWidth="1"/>
    <col min="8" max="8" width="7.57421875" style="275" customWidth="1"/>
    <col min="9" max="9" width="16.00390625" style="275" customWidth="1"/>
    <col min="10" max="10" width="6.00390625" style="275" customWidth="1"/>
    <col min="11" max="16384" width="9.00390625" style="275" customWidth="1"/>
  </cols>
  <sheetData>
    <row r="1" spans="1:10" ht="24" customHeight="1">
      <c r="A1" s="740" t="s">
        <v>322</v>
      </c>
      <c r="B1" s="740"/>
      <c r="C1" s="740"/>
      <c r="D1" s="740"/>
      <c r="E1" s="740"/>
      <c r="F1" s="740"/>
      <c r="G1" s="740"/>
      <c r="H1" s="740"/>
      <c r="I1" s="740"/>
      <c r="J1" s="272"/>
    </row>
    <row r="2" spans="1:10" ht="24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8" customHeight="1" thickBot="1">
      <c r="A3" s="274"/>
      <c r="B3" s="274"/>
      <c r="C3" s="274"/>
      <c r="D3" s="274"/>
      <c r="E3" s="274"/>
      <c r="F3" s="274"/>
      <c r="G3" s="274"/>
      <c r="H3" s="274"/>
      <c r="I3" s="280" t="s">
        <v>460</v>
      </c>
      <c r="J3" s="274"/>
    </row>
    <row r="4" spans="1:10" s="325" customFormat="1" ht="19.5" customHeight="1">
      <c r="A4" s="760" t="s">
        <v>192</v>
      </c>
      <c r="B4" s="763" t="s">
        <v>461</v>
      </c>
      <c r="C4" s="776"/>
      <c r="D4" s="776"/>
      <c r="E4" s="776"/>
      <c r="F4" s="776"/>
      <c r="G4" s="776"/>
      <c r="H4" s="776"/>
      <c r="I4" s="776"/>
      <c r="J4" s="324"/>
    </row>
    <row r="5" spans="1:10" s="325" customFormat="1" ht="34.5" customHeight="1">
      <c r="A5" s="761"/>
      <c r="B5" s="757" t="s">
        <v>204</v>
      </c>
      <c r="C5" s="777"/>
      <c r="D5" s="778" t="s">
        <v>205</v>
      </c>
      <c r="E5" s="777"/>
      <c r="F5" s="779" t="s">
        <v>206</v>
      </c>
      <c r="G5" s="758"/>
      <c r="H5" s="771" t="s">
        <v>462</v>
      </c>
      <c r="I5" s="757"/>
      <c r="J5" s="308"/>
    </row>
    <row r="6" spans="1:10" s="325" customFormat="1" ht="19.5" customHeight="1">
      <c r="A6" s="761"/>
      <c r="B6" s="751" t="s">
        <v>319</v>
      </c>
      <c r="C6" s="773" t="s">
        <v>181</v>
      </c>
      <c r="D6" s="751" t="s">
        <v>463</v>
      </c>
      <c r="E6" s="753" t="s">
        <v>181</v>
      </c>
      <c r="F6" s="753" t="s">
        <v>464</v>
      </c>
      <c r="G6" s="753" t="s">
        <v>181</v>
      </c>
      <c r="H6" s="753" t="s">
        <v>319</v>
      </c>
      <c r="I6" s="755" t="s">
        <v>181</v>
      </c>
      <c r="J6" s="282"/>
    </row>
    <row r="7" spans="1:10" s="325" customFormat="1" ht="19.5" customHeight="1">
      <c r="A7" s="762"/>
      <c r="B7" s="752"/>
      <c r="C7" s="773"/>
      <c r="D7" s="752"/>
      <c r="E7" s="754"/>
      <c r="F7" s="754"/>
      <c r="G7" s="754"/>
      <c r="H7" s="754"/>
      <c r="I7" s="756"/>
      <c r="J7" s="282"/>
    </row>
    <row r="8" spans="1:10" s="325" customFormat="1" ht="6" customHeight="1">
      <c r="A8" s="326"/>
      <c r="B8" s="314"/>
      <c r="C8" s="315"/>
      <c r="D8" s="312"/>
      <c r="E8" s="315"/>
      <c r="F8" s="315"/>
      <c r="G8" s="315"/>
      <c r="H8" s="312"/>
      <c r="I8" s="315"/>
      <c r="J8" s="327"/>
    </row>
    <row r="9" spans="1:10" s="329" customFormat="1" ht="21" customHeight="1">
      <c r="A9" s="291">
        <v>26</v>
      </c>
      <c r="B9" s="292">
        <v>583923</v>
      </c>
      <c r="C9" s="292">
        <v>46488259</v>
      </c>
      <c r="D9" s="292">
        <v>60029</v>
      </c>
      <c r="E9" s="292">
        <v>550962711</v>
      </c>
      <c r="F9" s="292">
        <v>3644</v>
      </c>
      <c r="G9" s="292">
        <v>108498762</v>
      </c>
      <c r="H9" s="292">
        <v>34425</v>
      </c>
      <c r="I9" s="292">
        <v>1065887192</v>
      </c>
      <c r="J9" s="328"/>
    </row>
    <row r="10" spans="1:10" s="329" customFormat="1" ht="21" customHeight="1">
      <c r="A10" s="295">
        <f>A9+1</f>
        <v>27</v>
      </c>
      <c r="B10" s="292">
        <v>613607</v>
      </c>
      <c r="C10" s="292">
        <v>49739911</v>
      </c>
      <c r="D10" s="583">
        <v>65782</v>
      </c>
      <c r="E10" s="292">
        <v>633704020</v>
      </c>
      <c r="F10" s="292">
        <v>3741</v>
      </c>
      <c r="G10" s="292">
        <v>114641134</v>
      </c>
      <c r="H10" s="292">
        <v>32057</v>
      </c>
      <c r="I10" s="473">
        <v>1096986212</v>
      </c>
      <c r="J10" s="328"/>
    </row>
    <row r="11" spans="1:10" s="329" customFormat="1" ht="21" customHeight="1">
      <c r="A11" s="295">
        <f>A10+1</f>
        <v>28</v>
      </c>
      <c r="B11" s="292">
        <v>629057</v>
      </c>
      <c r="C11" s="292">
        <v>50996919</v>
      </c>
      <c r="D11" s="292">
        <v>71715</v>
      </c>
      <c r="E11" s="292">
        <v>731302499</v>
      </c>
      <c r="F11" s="292">
        <v>4007</v>
      </c>
      <c r="G11" s="292">
        <v>123512345</v>
      </c>
      <c r="H11" s="292">
        <v>29911</v>
      </c>
      <c r="I11" s="473">
        <v>1019434829</v>
      </c>
      <c r="J11" s="328"/>
    </row>
    <row r="12" spans="1:10" s="331" customFormat="1" ht="21" customHeight="1">
      <c r="A12" s="445">
        <f>A11+1</f>
        <v>29</v>
      </c>
      <c r="B12" s="296">
        <f>SUM(B14:B25)</f>
        <v>595852</v>
      </c>
      <c r="C12" s="296">
        <f aca="true" t="shared" si="0" ref="C12:I12">SUM(C14:C25)</f>
        <v>45947953</v>
      </c>
      <c r="D12" s="296">
        <f t="shared" si="0"/>
        <v>72010</v>
      </c>
      <c r="E12" s="296">
        <f t="shared" si="0"/>
        <v>746701876</v>
      </c>
      <c r="F12" s="296">
        <f t="shared" si="0"/>
        <v>4561</v>
      </c>
      <c r="G12" s="296">
        <f t="shared" si="0"/>
        <v>145413704</v>
      </c>
      <c r="H12" s="296">
        <f t="shared" si="0"/>
        <v>30195</v>
      </c>
      <c r="I12" s="296">
        <f t="shared" si="0"/>
        <v>975541230</v>
      </c>
      <c r="J12" s="297"/>
    </row>
    <row r="13" spans="1:35" s="329" customFormat="1" ht="9.75" customHeight="1">
      <c r="A13" s="463"/>
      <c r="B13" s="302"/>
      <c r="C13" s="302"/>
      <c r="D13" s="302"/>
      <c r="E13" s="302"/>
      <c r="F13" s="302"/>
      <c r="G13" s="302"/>
      <c r="H13" s="302"/>
      <c r="I13" s="302"/>
      <c r="J13" s="30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</row>
    <row r="14" spans="1:10" s="329" customFormat="1" ht="21" customHeight="1">
      <c r="A14" s="464">
        <f>A12</f>
        <v>29</v>
      </c>
      <c r="B14" s="292">
        <v>50339</v>
      </c>
      <c r="C14" s="292">
        <v>4031140</v>
      </c>
      <c r="D14" s="584">
        <v>5954</v>
      </c>
      <c r="E14" s="292">
        <v>62147973</v>
      </c>
      <c r="F14" s="292" t="s">
        <v>14</v>
      </c>
      <c r="G14" s="292" t="s">
        <v>14</v>
      </c>
      <c r="H14" s="292">
        <v>2518</v>
      </c>
      <c r="I14" s="292">
        <v>82160903</v>
      </c>
      <c r="J14" s="306"/>
    </row>
    <row r="15" spans="1:10" s="329" customFormat="1" ht="21" customHeight="1">
      <c r="A15" s="465" t="s">
        <v>182</v>
      </c>
      <c r="B15" s="292">
        <v>50394</v>
      </c>
      <c r="C15" s="292">
        <v>4035330</v>
      </c>
      <c r="D15" s="584">
        <v>5526</v>
      </c>
      <c r="E15" s="292">
        <v>50043387</v>
      </c>
      <c r="F15" s="292" t="s">
        <v>14</v>
      </c>
      <c r="G15" s="292" t="s">
        <v>14</v>
      </c>
      <c r="H15" s="306">
        <v>2478</v>
      </c>
      <c r="I15" s="292">
        <v>79889818</v>
      </c>
      <c r="J15" s="318"/>
    </row>
    <row r="16" spans="1:10" s="329" customFormat="1" ht="21" customHeight="1">
      <c r="A16" s="463" t="s">
        <v>183</v>
      </c>
      <c r="B16" s="292">
        <v>50476</v>
      </c>
      <c r="C16" s="292">
        <v>4041845</v>
      </c>
      <c r="D16" s="292">
        <v>5956</v>
      </c>
      <c r="E16" s="292">
        <v>63805445</v>
      </c>
      <c r="F16" s="292">
        <v>1244</v>
      </c>
      <c r="G16" s="306">
        <v>39817500</v>
      </c>
      <c r="H16" s="306">
        <v>2535</v>
      </c>
      <c r="I16" s="292">
        <v>82946268</v>
      </c>
      <c r="J16" s="318"/>
    </row>
    <row r="17" spans="1:10" s="329" customFormat="1" ht="21" customHeight="1">
      <c r="A17" s="463" t="s">
        <v>184</v>
      </c>
      <c r="B17" s="292">
        <v>49970</v>
      </c>
      <c r="C17" s="292">
        <v>4001380</v>
      </c>
      <c r="D17" s="292">
        <v>6047</v>
      </c>
      <c r="E17" s="292">
        <v>61960918</v>
      </c>
      <c r="F17" s="292" t="s">
        <v>14</v>
      </c>
      <c r="G17" s="292" t="s">
        <v>14</v>
      </c>
      <c r="H17" s="306">
        <v>2541</v>
      </c>
      <c r="I17" s="292">
        <v>80964446</v>
      </c>
      <c r="J17" s="318"/>
    </row>
    <row r="18" spans="1:10" s="329" customFormat="1" ht="21" customHeight="1">
      <c r="A18" s="463" t="s">
        <v>185</v>
      </c>
      <c r="B18" s="292">
        <v>49569</v>
      </c>
      <c r="C18" s="292">
        <v>2202443</v>
      </c>
      <c r="D18" s="292">
        <v>6141</v>
      </c>
      <c r="E18" s="292">
        <v>67216641</v>
      </c>
      <c r="F18" s="292">
        <v>128</v>
      </c>
      <c r="G18" s="306">
        <v>3915616</v>
      </c>
      <c r="H18" s="306">
        <v>2592</v>
      </c>
      <c r="I18" s="292">
        <v>85299516</v>
      </c>
      <c r="J18" s="318"/>
    </row>
    <row r="19" spans="1:10" s="329" customFormat="1" ht="21" customHeight="1">
      <c r="A19" s="463" t="s">
        <v>186</v>
      </c>
      <c r="B19" s="292">
        <v>48821</v>
      </c>
      <c r="C19" s="292">
        <v>3909520</v>
      </c>
      <c r="D19" s="292">
        <v>6235</v>
      </c>
      <c r="E19" s="292">
        <v>64398299</v>
      </c>
      <c r="F19" s="292" t="s">
        <v>14</v>
      </c>
      <c r="G19" s="292" t="s">
        <v>14</v>
      </c>
      <c r="H19" s="306">
        <v>2507</v>
      </c>
      <c r="I19" s="292">
        <v>81007112</v>
      </c>
      <c r="J19" s="318"/>
    </row>
    <row r="20" spans="1:10" s="329" customFormat="1" ht="21" customHeight="1">
      <c r="A20" s="463" t="s">
        <v>187</v>
      </c>
      <c r="B20" s="292">
        <v>49204</v>
      </c>
      <c r="C20" s="292">
        <v>3940325</v>
      </c>
      <c r="D20" s="292">
        <v>6200</v>
      </c>
      <c r="E20" s="292">
        <v>67464399</v>
      </c>
      <c r="F20" s="292">
        <v>48</v>
      </c>
      <c r="G20" s="306">
        <v>1288094</v>
      </c>
      <c r="H20" s="306">
        <v>2497</v>
      </c>
      <c r="I20" s="292">
        <v>80734627</v>
      </c>
      <c r="J20" s="318"/>
    </row>
    <row r="21" spans="1:10" s="329" customFormat="1" ht="21" customHeight="1">
      <c r="A21" s="463" t="s">
        <v>188</v>
      </c>
      <c r="B21" s="292">
        <v>49260</v>
      </c>
      <c r="C21" s="292">
        <v>3944955</v>
      </c>
      <c r="D21" s="292">
        <v>5945</v>
      </c>
      <c r="E21" s="292">
        <v>62668286</v>
      </c>
      <c r="F21" s="292" t="s">
        <v>14</v>
      </c>
      <c r="G21" s="292" t="s">
        <v>14</v>
      </c>
      <c r="H21" s="306">
        <v>2544</v>
      </c>
      <c r="I21" s="292">
        <v>83829636</v>
      </c>
      <c r="J21" s="318"/>
    </row>
    <row r="22" spans="1:10" s="329" customFormat="1" ht="21" customHeight="1">
      <c r="A22" s="463" t="s">
        <v>189</v>
      </c>
      <c r="B22" s="292">
        <v>49668</v>
      </c>
      <c r="C22" s="292">
        <v>3977430</v>
      </c>
      <c r="D22" s="292">
        <v>6021</v>
      </c>
      <c r="E22" s="292">
        <v>60199771</v>
      </c>
      <c r="F22" s="292">
        <v>40</v>
      </c>
      <c r="G22" s="306">
        <v>1118613</v>
      </c>
      <c r="H22" s="306">
        <v>2502</v>
      </c>
      <c r="I22" s="292">
        <v>80253159</v>
      </c>
      <c r="J22" s="318"/>
    </row>
    <row r="23" spans="1:10" s="329" customFormat="1" ht="21" customHeight="1">
      <c r="A23" s="466">
        <f>A14+1</f>
        <v>30</v>
      </c>
      <c r="B23" s="292">
        <v>49771</v>
      </c>
      <c r="C23" s="292">
        <v>3985610</v>
      </c>
      <c r="D23" s="292">
        <v>5946</v>
      </c>
      <c r="E23" s="292">
        <v>63422520</v>
      </c>
      <c r="F23" s="292" t="s">
        <v>14</v>
      </c>
      <c r="G23" s="292" t="s">
        <v>14</v>
      </c>
      <c r="H23" s="306">
        <v>2519</v>
      </c>
      <c r="I23" s="292">
        <v>82468382</v>
      </c>
      <c r="J23" s="318"/>
    </row>
    <row r="24" spans="1:10" s="329" customFormat="1" ht="21" customHeight="1">
      <c r="A24" s="463" t="s">
        <v>190</v>
      </c>
      <c r="B24" s="292">
        <v>49351</v>
      </c>
      <c r="C24" s="292">
        <v>3951860</v>
      </c>
      <c r="D24" s="292">
        <v>6004</v>
      </c>
      <c r="E24" s="292">
        <v>60002614</v>
      </c>
      <c r="F24" s="292">
        <v>11</v>
      </c>
      <c r="G24" s="306">
        <v>365666</v>
      </c>
      <c r="H24" s="306">
        <v>2520</v>
      </c>
      <c r="I24" s="292">
        <v>82153105</v>
      </c>
      <c r="J24" s="318"/>
    </row>
    <row r="25" spans="1:10" s="329" customFormat="1" ht="21" customHeight="1">
      <c r="A25" s="463" t="s">
        <v>191</v>
      </c>
      <c r="B25" s="292">
        <v>49029</v>
      </c>
      <c r="C25" s="292">
        <v>3926115</v>
      </c>
      <c r="D25" s="292">
        <v>6035</v>
      </c>
      <c r="E25" s="292">
        <v>63371623</v>
      </c>
      <c r="F25" s="292">
        <v>3090</v>
      </c>
      <c r="G25" s="306">
        <v>98908215</v>
      </c>
      <c r="H25" s="306">
        <v>2442</v>
      </c>
      <c r="I25" s="292">
        <v>73834258</v>
      </c>
      <c r="J25" s="318"/>
    </row>
    <row r="26" spans="1:10" s="325" customFormat="1" ht="6" customHeight="1" thickBot="1">
      <c r="A26" s="333"/>
      <c r="B26" s="334"/>
      <c r="C26" s="334"/>
      <c r="D26" s="334"/>
      <c r="E26" s="334"/>
      <c r="F26" s="335"/>
      <c r="G26" s="334"/>
      <c r="H26" s="334"/>
      <c r="I26" s="335"/>
      <c r="J26" s="336"/>
    </row>
    <row r="27" spans="1:10" ht="19.5" customHeight="1">
      <c r="A27" s="774" t="s">
        <v>311</v>
      </c>
      <c r="B27" s="775"/>
      <c r="C27" s="775"/>
      <c r="D27" s="775"/>
      <c r="E27" s="775"/>
      <c r="F27" s="775"/>
      <c r="G27" s="775"/>
      <c r="H27" s="775"/>
      <c r="I27" s="775"/>
      <c r="J27" s="282"/>
    </row>
    <row r="28" spans="1:10" ht="27.75" customHeight="1">
      <c r="A28" s="282"/>
      <c r="B28" s="282"/>
      <c r="C28" s="282"/>
      <c r="D28" s="282"/>
      <c r="E28" s="772"/>
      <c r="F28" s="768"/>
      <c r="G28" s="768"/>
      <c r="H28" s="768"/>
      <c r="I28" s="768"/>
      <c r="J28" s="308"/>
    </row>
    <row r="29" spans="1:10" ht="19.5" customHeight="1">
      <c r="A29" s="282"/>
      <c r="B29" s="769"/>
      <c r="C29" s="282"/>
      <c r="D29" s="769"/>
      <c r="E29" s="769"/>
      <c r="F29" s="282"/>
      <c r="G29" s="769"/>
      <c r="H29" s="769"/>
      <c r="I29" s="282"/>
      <c r="J29" s="282"/>
    </row>
    <row r="30" spans="1:10" ht="19.5" customHeight="1">
      <c r="A30" s="282"/>
      <c r="B30" s="769"/>
      <c r="C30" s="282"/>
      <c r="D30" s="769"/>
      <c r="E30" s="769"/>
      <c r="F30" s="282"/>
      <c r="G30" s="769"/>
      <c r="H30" s="769"/>
      <c r="I30" s="282"/>
      <c r="J30" s="282"/>
    </row>
    <row r="31" spans="1:10" ht="6" customHeight="1">
      <c r="A31" s="274"/>
      <c r="B31" s="314"/>
      <c r="C31" s="412"/>
      <c r="D31" s="327"/>
      <c r="E31" s="314"/>
      <c r="F31" s="412"/>
      <c r="G31" s="327"/>
      <c r="H31" s="314"/>
      <c r="I31" s="412"/>
      <c r="J31" s="327"/>
    </row>
    <row r="32" spans="1:10" s="294" customFormat="1" ht="21" customHeight="1">
      <c r="A32" s="413"/>
      <c r="B32" s="306"/>
      <c r="C32" s="306"/>
      <c r="D32" s="306"/>
      <c r="E32" s="306"/>
      <c r="F32" s="306"/>
      <c r="G32" s="306"/>
      <c r="H32" s="306"/>
      <c r="I32" s="306"/>
      <c r="J32" s="328"/>
    </row>
    <row r="33" spans="1:10" s="294" customFormat="1" ht="21" customHeight="1">
      <c r="A33" s="282"/>
      <c r="B33" s="306"/>
      <c r="C33" s="306"/>
      <c r="D33" s="306"/>
      <c r="E33" s="306"/>
      <c r="F33" s="306"/>
      <c r="G33" s="306"/>
      <c r="H33" s="306"/>
      <c r="I33" s="306"/>
      <c r="J33" s="328"/>
    </row>
    <row r="34" spans="1:10" s="294" customFormat="1" ht="21" customHeight="1">
      <c r="A34" s="282"/>
      <c r="B34" s="306"/>
      <c r="C34" s="306"/>
      <c r="D34" s="306"/>
      <c r="E34" s="306"/>
      <c r="F34" s="306"/>
      <c r="G34" s="306"/>
      <c r="H34" s="306"/>
      <c r="I34" s="306"/>
      <c r="J34" s="328"/>
    </row>
    <row r="35" spans="1:10" s="300" customFormat="1" ht="21" customHeight="1">
      <c r="A35" s="414"/>
      <c r="B35" s="296"/>
      <c r="C35" s="296"/>
      <c r="D35" s="296"/>
      <c r="E35" s="296"/>
      <c r="F35" s="296"/>
      <c r="G35" s="296"/>
      <c r="H35" s="296"/>
      <c r="I35" s="296"/>
      <c r="J35" s="297"/>
    </row>
    <row r="36" spans="1:27" s="294" customFormat="1" ht="9.75" customHeight="1">
      <c r="A36" s="308"/>
      <c r="B36" s="301"/>
      <c r="C36" s="301"/>
      <c r="D36" s="301"/>
      <c r="E36" s="301"/>
      <c r="F36" s="301"/>
      <c r="G36" s="301"/>
      <c r="H36" s="301"/>
      <c r="I36" s="301"/>
      <c r="J36" s="303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</row>
    <row r="37" spans="1:10" s="294" customFormat="1" ht="21" customHeight="1">
      <c r="A37" s="415"/>
      <c r="B37" s="306"/>
      <c r="C37" s="306"/>
      <c r="D37" s="306"/>
      <c r="E37" s="306"/>
      <c r="F37" s="306"/>
      <c r="G37" s="306"/>
      <c r="H37" s="306"/>
      <c r="I37" s="306"/>
      <c r="J37" s="318"/>
    </row>
    <row r="38" spans="1:10" s="294" customFormat="1" ht="21" customHeight="1">
      <c r="A38" s="416"/>
      <c r="B38" s="306"/>
      <c r="C38" s="306"/>
      <c r="D38" s="306"/>
      <c r="E38" s="306"/>
      <c r="F38" s="306"/>
      <c r="G38" s="306"/>
      <c r="H38" s="306"/>
      <c r="I38" s="306"/>
      <c r="J38" s="318"/>
    </row>
    <row r="39" spans="1:10" s="294" customFormat="1" ht="21" customHeight="1">
      <c r="A39" s="308"/>
      <c r="B39" s="306"/>
      <c r="C39" s="306"/>
      <c r="D39" s="306"/>
      <c r="E39" s="306"/>
      <c r="F39" s="306"/>
      <c r="G39" s="306"/>
      <c r="H39" s="306"/>
      <c r="I39" s="306"/>
      <c r="J39" s="318"/>
    </row>
    <row r="40" spans="1:10" s="294" customFormat="1" ht="21" customHeight="1">
      <c r="A40" s="308"/>
      <c r="B40" s="306"/>
      <c r="C40" s="306"/>
      <c r="D40" s="306"/>
      <c r="E40" s="306"/>
      <c r="F40" s="306"/>
      <c r="G40" s="306"/>
      <c r="H40" s="306"/>
      <c r="I40" s="306"/>
      <c r="J40" s="318"/>
    </row>
    <row r="41" spans="1:10" s="294" customFormat="1" ht="21" customHeight="1">
      <c r="A41" s="308"/>
      <c r="B41" s="306"/>
      <c r="C41" s="306"/>
      <c r="D41" s="306"/>
      <c r="E41" s="306"/>
      <c r="F41" s="306"/>
      <c r="G41" s="306"/>
      <c r="H41" s="306"/>
      <c r="I41" s="306"/>
      <c r="J41" s="318"/>
    </row>
    <row r="42" spans="1:10" s="294" customFormat="1" ht="21" customHeight="1">
      <c r="A42" s="308"/>
      <c r="B42" s="306"/>
      <c r="C42" s="306"/>
      <c r="D42" s="306"/>
      <c r="E42" s="306"/>
      <c r="F42" s="306"/>
      <c r="G42" s="306"/>
      <c r="H42" s="306"/>
      <c r="I42" s="306"/>
      <c r="J42" s="318"/>
    </row>
    <row r="43" spans="1:10" s="294" customFormat="1" ht="21" customHeight="1">
      <c r="A43" s="308"/>
      <c r="B43" s="306"/>
      <c r="C43" s="306"/>
      <c r="D43" s="306"/>
      <c r="E43" s="306"/>
      <c r="F43" s="306"/>
      <c r="G43" s="306"/>
      <c r="H43" s="306"/>
      <c r="I43" s="306"/>
      <c r="J43" s="318"/>
    </row>
    <row r="44" spans="1:10" s="294" customFormat="1" ht="21" customHeight="1">
      <c r="A44" s="308"/>
      <c r="B44" s="306"/>
      <c r="C44" s="306"/>
      <c r="D44" s="306"/>
      <c r="E44" s="306"/>
      <c r="F44" s="306"/>
      <c r="G44" s="306"/>
      <c r="H44" s="306"/>
      <c r="I44" s="306"/>
      <c r="J44" s="318"/>
    </row>
    <row r="45" spans="1:10" s="294" customFormat="1" ht="21" customHeight="1">
      <c r="A45" s="308"/>
      <c r="B45" s="306"/>
      <c r="C45" s="306"/>
      <c r="D45" s="306"/>
      <c r="E45" s="306"/>
      <c r="F45" s="306"/>
      <c r="G45" s="306"/>
      <c r="H45" s="306"/>
      <c r="I45" s="306"/>
      <c r="J45" s="318"/>
    </row>
    <row r="46" spans="1:10" s="294" customFormat="1" ht="21" customHeight="1">
      <c r="A46" s="417"/>
      <c r="B46" s="306"/>
      <c r="C46" s="306"/>
      <c r="D46" s="306"/>
      <c r="E46" s="306"/>
      <c r="F46" s="306"/>
      <c r="G46" s="306"/>
      <c r="H46" s="306"/>
      <c r="I46" s="306"/>
      <c r="J46" s="318"/>
    </row>
    <row r="47" spans="1:10" s="294" customFormat="1" ht="21" customHeight="1">
      <c r="A47" s="308"/>
      <c r="B47" s="306"/>
      <c r="C47" s="306"/>
      <c r="D47" s="306"/>
      <c r="E47" s="306"/>
      <c r="F47" s="306"/>
      <c r="G47" s="306"/>
      <c r="H47" s="306"/>
      <c r="I47" s="306"/>
      <c r="J47" s="318"/>
    </row>
    <row r="48" spans="1:10" s="294" customFormat="1" ht="21" customHeight="1">
      <c r="A48" s="308"/>
      <c r="B48" s="306"/>
      <c r="C48" s="306"/>
      <c r="D48" s="306"/>
      <c r="E48" s="306"/>
      <c r="F48" s="306"/>
      <c r="G48" s="306"/>
      <c r="H48" s="306"/>
      <c r="I48" s="306"/>
      <c r="J48" s="318"/>
    </row>
    <row r="49" spans="1:10" ht="6" customHeight="1">
      <c r="A49" s="289"/>
      <c r="B49" s="343"/>
      <c r="C49" s="343"/>
      <c r="D49" s="343"/>
      <c r="E49" s="343"/>
      <c r="F49" s="418"/>
      <c r="G49" s="343"/>
      <c r="H49" s="343"/>
      <c r="I49" s="418"/>
      <c r="J49" s="343"/>
    </row>
    <row r="50" spans="1:10" ht="16.5" customHeight="1">
      <c r="A50" s="212"/>
      <c r="J50" s="274"/>
    </row>
    <row r="51" spans="1:10" ht="13.5">
      <c r="A51" s="262"/>
      <c r="J51" s="274"/>
    </row>
  </sheetData>
  <sheetProtection/>
  <mergeCells count="23">
    <mergeCell ref="A1:I1"/>
    <mergeCell ref="A4:A7"/>
    <mergeCell ref="B4:I4"/>
    <mergeCell ref="B5:C5"/>
    <mergeCell ref="D5:E5"/>
    <mergeCell ref="F5:G5"/>
    <mergeCell ref="E28:G28"/>
    <mergeCell ref="H28:I28"/>
    <mergeCell ref="C6:C7"/>
    <mergeCell ref="D6:D7"/>
    <mergeCell ref="E6:E7"/>
    <mergeCell ref="F6:F7"/>
    <mergeCell ref="A27:I27"/>
    <mergeCell ref="B29:B30"/>
    <mergeCell ref="D29:D30"/>
    <mergeCell ref="E29:E30"/>
    <mergeCell ref="G29:G30"/>
    <mergeCell ref="H29:H30"/>
    <mergeCell ref="H5:I5"/>
    <mergeCell ref="B6:B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scale="83" r:id="rId1"/>
  <ignoredErrors>
    <ignoredError sqref="A15:A25" numberStoredAsText="1"/>
    <ignoredError sqref="B12:I1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3.5" customHeight="1"/>
  <cols>
    <col min="1" max="1" width="4.57421875" style="2" customWidth="1"/>
    <col min="2" max="2" width="3.28125" style="2" customWidth="1"/>
    <col min="3" max="3" width="4.421875" style="2" customWidth="1"/>
    <col min="4" max="7" width="10.140625" style="1" customWidth="1"/>
    <col min="8" max="8" width="11.00390625" style="1" customWidth="1"/>
    <col min="9" max="9" width="11.421875" style="1" customWidth="1"/>
    <col min="10" max="11" width="10.140625" style="1" customWidth="1"/>
    <col min="12" max="12" width="2.8515625" style="1" customWidth="1"/>
    <col min="13" max="13" width="8.140625" style="1" customWidth="1"/>
    <col min="14" max="14" width="8.421875" style="1" bestFit="1" customWidth="1"/>
    <col min="15" max="15" width="11.421875" style="1" customWidth="1"/>
    <col min="16" max="16" width="13.421875" style="1" customWidth="1"/>
    <col min="17" max="18" width="6.421875" style="1" customWidth="1"/>
    <col min="19" max="19" width="7.421875" style="1" customWidth="1"/>
    <col min="20" max="34" width="6.421875" style="1" customWidth="1"/>
    <col min="35" max="35" width="7.421875" style="1" customWidth="1"/>
    <col min="36" max="42" width="6.421875" style="1" customWidth="1"/>
    <col min="43" max="43" width="11.421875" style="1" customWidth="1"/>
    <col min="44" max="44" width="13.421875" style="1" customWidth="1"/>
    <col min="45" max="70" width="6.421875" style="1" customWidth="1"/>
    <col min="71" max="71" width="11.421875" style="1" customWidth="1"/>
    <col min="72" max="72" width="13.421875" style="1" customWidth="1"/>
    <col min="73" max="98" width="6.421875" style="1" customWidth="1"/>
    <col min="99" max="99" width="11.421875" style="1" customWidth="1"/>
    <col min="100" max="100" width="13.421875" style="1" customWidth="1"/>
    <col min="101" max="126" width="6.421875" style="1" customWidth="1"/>
    <col min="127" max="16384" width="11.421875" style="1" customWidth="1"/>
  </cols>
  <sheetData>
    <row r="1" spans="1:13" ht="21" customHeight="1">
      <c r="A1" s="800" t="s">
        <v>356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26"/>
      <c r="M1" s="26"/>
    </row>
    <row r="2" spans="4:13" ht="13.5" customHeight="1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ht="16.5" customHeight="1" thickBot="1">
      <c r="C3" s="17"/>
      <c r="D3" s="28"/>
      <c r="E3" s="28"/>
      <c r="F3" s="28"/>
      <c r="G3" s="28"/>
      <c r="H3" s="28"/>
      <c r="I3" s="28"/>
      <c r="J3" s="28"/>
      <c r="K3" s="29" t="s">
        <v>308</v>
      </c>
      <c r="L3" s="28"/>
      <c r="M3" s="29"/>
    </row>
    <row r="4" spans="1:12" s="31" customFormat="1" ht="15" customHeight="1">
      <c r="A4" s="794" t="s">
        <v>357</v>
      </c>
      <c r="B4" s="794"/>
      <c r="C4" s="795"/>
      <c r="D4" s="790" t="s">
        <v>7</v>
      </c>
      <c r="E4" s="801"/>
      <c r="F4" s="790" t="s">
        <v>8</v>
      </c>
      <c r="G4" s="801"/>
      <c r="H4" s="780" t="s">
        <v>9</v>
      </c>
      <c r="I4" s="781"/>
      <c r="J4" s="781"/>
      <c r="K4" s="781"/>
      <c r="L4" s="30"/>
    </row>
    <row r="5" spans="1:12" s="31" customFormat="1" ht="15" customHeight="1">
      <c r="A5" s="796"/>
      <c r="B5" s="796"/>
      <c r="C5" s="797"/>
      <c r="D5" s="792"/>
      <c r="E5" s="802"/>
      <c r="F5" s="792"/>
      <c r="G5" s="802"/>
      <c r="H5" s="782" t="s">
        <v>10</v>
      </c>
      <c r="I5" s="783"/>
      <c r="J5" s="782" t="s">
        <v>11</v>
      </c>
      <c r="K5" s="784"/>
      <c r="L5" s="30"/>
    </row>
    <row r="6" spans="1:12" s="27" customFormat="1" ht="15" customHeight="1">
      <c r="A6" s="798"/>
      <c r="B6" s="798"/>
      <c r="C6" s="799"/>
      <c r="D6" s="32" t="s">
        <v>12</v>
      </c>
      <c r="E6" s="32" t="s">
        <v>13</v>
      </c>
      <c r="F6" s="32" t="s">
        <v>12</v>
      </c>
      <c r="G6" s="32" t="s">
        <v>13</v>
      </c>
      <c r="H6" s="32" t="s">
        <v>12</v>
      </c>
      <c r="I6" s="32" t="s">
        <v>13</v>
      </c>
      <c r="J6" s="32" t="s">
        <v>12</v>
      </c>
      <c r="K6" s="33" t="s">
        <v>13</v>
      </c>
      <c r="L6" s="28"/>
    </row>
    <row r="7" spans="1:14" s="37" customFormat="1" ht="15" customHeight="1">
      <c r="A7" s="34" t="s">
        <v>1</v>
      </c>
      <c r="B7" s="21">
        <v>25</v>
      </c>
      <c r="C7" s="35" t="s">
        <v>0</v>
      </c>
      <c r="D7" s="38">
        <v>142</v>
      </c>
      <c r="E7" s="39">
        <v>11004</v>
      </c>
      <c r="F7" s="39">
        <v>1</v>
      </c>
      <c r="G7" s="39">
        <v>480</v>
      </c>
      <c r="H7" s="39" t="s">
        <v>14</v>
      </c>
      <c r="I7" s="39" t="s">
        <v>14</v>
      </c>
      <c r="J7" s="39" t="s">
        <v>14</v>
      </c>
      <c r="K7" s="40" t="s">
        <v>14</v>
      </c>
      <c r="L7" s="36"/>
      <c r="M7" s="36"/>
      <c r="N7" s="36"/>
    </row>
    <row r="8" spans="1:14" s="37" customFormat="1" ht="15" customHeight="1">
      <c r="A8" s="17"/>
      <c r="B8" s="7">
        <f>B7+1</f>
        <v>26</v>
      </c>
      <c r="C8" s="17"/>
      <c r="D8" s="38">
        <v>198</v>
      </c>
      <c r="E8" s="39">
        <v>12129</v>
      </c>
      <c r="F8" s="39" t="s">
        <v>14</v>
      </c>
      <c r="G8" s="39" t="s">
        <v>14</v>
      </c>
      <c r="H8" s="39" t="s">
        <v>14</v>
      </c>
      <c r="I8" s="39" t="s">
        <v>14</v>
      </c>
      <c r="J8" s="39" t="s">
        <v>14</v>
      </c>
      <c r="K8" s="40" t="s">
        <v>14</v>
      </c>
      <c r="L8" s="36"/>
      <c r="M8" s="36"/>
      <c r="N8" s="36"/>
    </row>
    <row r="9" spans="1:14" s="37" customFormat="1" ht="15" customHeight="1">
      <c r="A9" s="17"/>
      <c r="B9" s="7">
        <f>B8+1</f>
        <v>27</v>
      </c>
      <c r="C9" s="17"/>
      <c r="D9" s="38">
        <v>135</v>
      </c>
      <c r="E9" s="39">
        <v>6783</v>
      </c>
      <c r="F9" s="39" t="s">
        <v>14</v>
      </c>
      <c r="G9" s="39" t="s">
        <v>14</v>
      </c>
      <c r="H9" s="39" t="s">
        <v>14</v>
      </c>
      <c r="I9" s="39" t="s">
        <v>14</v>
      </c>
      <c r="J9" s="39" t="s">
        <v>14</v>
      </c>
      <c r="K9" s="40" t="s">
        <v>14</v>
      </c>
      <c r="L9" s="36"/>
      <c r="M9" s="36"/>
      <c r="N9" s="36"/>
    </row>
    <row r="10" spans="1:14" s="41" customFormat="1" ht="15" customHeight="1">
      <c r="A10" s="17"/>
      <c r="B10" s="7">
        <f>B9+1</f>
        <v>28</v>
      </c>
      <c r="C10" s="17"/>
      <c r="D10" s="38">
        <v>177</v>
      </c>
      <c r="E10" s="39">
        <v>14644</v>
      </c>
      <c r="F10" s="39" t="s">
        <v>14</v>
      </c>
      <c r="G10" s="39" t="s">
        <v>14</v>
      </c>
      <c r="H10" s="39" t="s">
        <v>14</v>
      </c>
      <c r="I10" s="39" t="s">
        <v>14</v>
      </c>
      <c r="J10" s="39" t="s">
        <v>14</v>
      </c>
      <c r="K10" s="40" t="s">
        <v>14</v>
      </c>
      <c r="L10" s="36"/>
      <c r="M10" s="36"/>
      <c r="N10" s="36"/>
    </row>
    <row r="11" spans="1:14" s="42" customFormat="1" ht="15" customHeight="1" thickBot="1">
      <c r="A11" s="13"/>
      <c r="B11" s="12">
        <f>B10+1</f>
        <v>29</v>
      </c>
      <c r="C11" s="11"/>
      <c r="D11" s="468">
        <v>172</v>
      </c>
      <c r="E11" s="469">
        <v>11937</v>
      </c>
      <c r="F11" s="469" t="s">
        <v>14</v>
      </c>
      <c r="G11" s="469" t="s">
        <v>14</v>
      </c>
      <c r="H11" s="469" t="s">
        <v>14</v>
      </c>
      <c r="I11" s="469" t="s">
        <v>14</v>
      </c>
      <c r="J11" s="469" t="s">
        <v>14</v>
      </c>
      <c r="K11" s="470" t="s">
        <v>14</v>
      </c>
      <c r="L11" s="36"/>
      <c r="M11" s="36"/>
      <c r="N11" s="36"/>
    </row>
    <row r="12" spans="1:11" s="27" customFormat="1" ht="4.5" customHeight="1" thickBot="1">
      <c r="A12" s="43"/>
      <c r="B12" s="7"/>
      <c r="C12" s="17"/>
      <c r="D12" s="44"/>
      <c r="E12" s="44"/>
      <c r="F12" s="44"/>
      <c r="G12" s="44"/>
      <c r="H12" s="44"/>
      <c r="I12" s="44"/>
      <c r="J12" s="44"/>
      <c r="K12" s="44"/>
    </row>
    <row r="13" spans="1:11" s="31" customFormat="1" ht="15" customHeight="1">
      <c r="A13" s="794" t="s">
        <v>357</v>
      </c>
      <c r="B13" s="794"/>
      <c r="C13" s="795"/>
      <c r="D13" s="780" t="s">
        <v>9</v>
      </c>
      <c r="E13" s="781"/>
      <c r="F13" s="781"/>
      <c r="G13" s="781"/>
      <c r="H13" s="781"/>
      <c r="I13" s="781"/>
      <c r="J13" s="781"/>
      <c r="K13" s="781"/>
    </row>
    <row r="14" spans="1:11" s="31" customFormat="1" ht="15" customHeight="1">
      <c r="A14" s="796"/>
      <c r="B14" s="796"/>
      <c r="C14" s="797"/>
      <c r="D14" s="782" t="s">
        <v>15</v>
      </c>
      <c r="E14" s="783"/>
      <c r="F14" s="782" t="s">
        <v>16</v>
      </c>
      <c r="G14" s="783"/>
      <c r="H14" s="782" t="s">
        <v>17</v>
      </c>
      <c r="I14" s="783"/>
      <c r="J14" s="782" t="s">
        <v>18</v>
      </c>
      <c r="K14" s="784"/>
    </row>
    <row r="15" spans="1:11" s="27" customFormat="1" ht="15" customHeight="1">
      <c r="A15" s="798"/>
      <c r="B15" s="798"/>
      <c r="C15" s="799"/>
      <c r="D15" s="32" t="s">
        <v>12</v>
      </c>
      <c r="E15" s="32" t="s">
        <v>13</v>
      </c>
      <c r="F15" s="32" t="s">
        <v>12</v>
      </c>
      <c r="G15" s="32" t="s">
        <v>13</v>
      </c>
      <c r="H15" s="32" t="s">
        <v>12</v>
      </c>
      <c r="I15" s="32" t="s">
        <v>13</v>
      </c>
      <c r="J15" s="32" t="s">
        <v>12</v>
      </c>
      <c r="K15" s="33" t="s">
        <v>13</v>
      </c>
    </row>
    <row r="16" spans="1:11" s="37" customFormat="1" ht="15" customHeight="1">
      <c r="A16" s="34" t="s">
        <v>1</v>
      </c>
      <c r="B16" s="21">
        <f>B7</f>
        <v>25</v>
      </c>
      <c r="C16" s="35" t="s">
        <v>0</v>
      </c>
      <c r="D16" s="38" t="s">
        <v>14</v>
      </c>
      <c r="E16" s="39" t="s">
        <v>14</v>
      </c>
      <c r="F16" s="39" t="s">
        <v>14</v>
      </c>
      <c r="G16" s="39" t="s">
        <v>14</v>
      </c>
      <c r="H16" s="39">
        <v>85</v>
      </c>
      <c r="I16" s="39">
        <v>5366</v>
      </c>
      <c r="J16" s="39">
        <v>6</v>
      </c>
      <c r="K16" s="39">
        <v>2100</v>
      </c>
    </row>
    <row r="17" spans="1:11" s="37" customFormat="1" ht="15" customHeight="1">
      <c r="A17" s="17"/>
      <c r="B17" s="7">
        <f>B16+1</f>
        <v>26</v>
      </c>
      <c r="C17" s="17"/>
      <c r="D17" s="38" t="s">
        <v>14</v>
      </c>
      <c r="E17" s="39" t="s">
        <v>14</v>
      </c>
      <c r="F17" s="39" t="s">
        <v>14</v>
      </c>
      <c r="G17" s="39" t="s">
        <v>14</v>
      </c>
      <c r="H17" s="39">
        <v>114</v>
      </c>
      <c r="I17" s="39">
        <v>6127</v>
      </c>
      <c r="J17" s="39">
        <v>6</v>
      </c>
      <c r="K17" s="39">
        <v>3221</v>
      </c>
    </row>
    <row r="18" spans="1:11" s="37" customFormat="1" ht="15" customHeight="1">
      <c r="A18" s="17"/>
      <c r="B18" s="7">
        <f>B17+1</f>
        <v>27</v>
      </c>
      <c r="C18" s="17"/>
      <c r="D18" s="38" t="s">
        <v>14</v>
      </c>
      <c r="E18" s="39" t="s">
        <v>14</v>
      </c>
      <c r="F18" s="39" t="s">
        <v>14</v>
      </c>
      <c r="G18" s="39" t="s">
        <v>14</v>
      </c>
      <c r="H18" s="39">
        <v>67</v>
      </c>
      <c r="I18" s="39">
        <v>4090</v>
      </c>
      <c r="J18" s="39">
        <v>4</v>
      </c>
      <c r="K18" s="39">
        <v>343</v>
      </c>
    </row>
    <row r="19" spans="1:11" s="37" customFormat="1" ht="15" customHeight="1">
      <c r="A19" s="17"/>
      <c r="B19" s="7">
        <f>B18+1</f>
        <v>28</v>
      </c>
      <c r="C19" s="17"/>
      <c r="D19" s="38" t="s">
        <v>14</v>
      </c>
      <c r="E19" s="39" t="s">
        <v>14</v>
      </c>
      <c r="F19" s="39" t="s">
        <v>14</v>
      </c>
      <c r="G19" s="39" t="s">
        <v>14</v>
      </c>
      <c r="H19" s="39">
        <v>98</v>
      </c>
      <c r="I19" s="39">
        <v>5873</v>
      </c>
      <c r="J19" s="39">
        <v>2</v>
      </c>
      <c r="K19" s="39">
        <v>366</v>
      </c>
    </row>
    <row r="20" spans="1:11" s="42" customFormat="1" ht="15" customHeight="1" thickBot="1">
      <c r="A20" s="13"/>
      <c r="B20" s="12">
        <f>B19+1</f>
        <v>29</v>
      </c>
      <c r="C20" s="11"/>
      <c r="D20" s="468" t="s">
        <v>14</v>
      </c>
      <c r="E20" s="469" t="s">
        <v>14</v>
      </c>
      <c r="F20" s="469" t="s">
        <v>14</v>
      </c>
      <c r="G20" s="469" t="s">
        <v>14</v>
      </c>
      <c r="H20" s="469">
        <v>102</v>
      </c>
      <c r="I20" s="469">
        <v>5978</v>
      </c>
      <c r="J20" s="469">
        <v>4</v>
      </c>
      <c r="K20" s="469">
        <v>2643</v>
      </c>
    </row>
    <row r="21" spans="1:11" s="27" customFormat="1" ht="4.5" customHeight="1" thickBot="1">
      <c r="A21" s="2"/>
      <c r="B21" s="2"/>
      <c r="C21" s="2"/>
      <c r="D21" s="31"/>
      <c r="E21" s="31"/>
      <c r="F21" s="31"/>
      <c r="G21" s="31"/>
      <c r="H21" s="31"/>
      <c r="I21" s="31"/>
      <c r="J21" s="30"/>
      <c r="K21" s="30"/>
    </row>
    <row r="22" spans="1:11" s="45" customFormat="1" ht="15" customHeight="1">
      <c r="A22" s="794" t="s">
        <v>357</v>
      </c>
      <c r="B22" s="794"/>
      <c r="C22" s="795"/>
      <c r="D22" s="780" t="s">
        <v>19</v>
      </c>
      <c r="E22" s="781"/>
      <c r="F22" s="781"/>
      <c r="G22" s="785"/>
      <c r="H22" s="786" t="s">
        <v>20</v>
      </c>
      <c r="I22" s="787"/>
      <c r="J22" s="790" t="s">
        <v>21</v>
      </c>
      <c r="K22" s="791"/>
    </row>
    <row r="23" spans="1:11" s="45" customFormat="1" ht="15" customHeight="1">
      <c r="A23" s="796"/>
      <c r="B23" s="796"/>
      <c r="C23" s="797"/>
      <c r="D23" s="782" t="s">
        <v>22</v>
      </c>
      <c r="E23" s="783"/>
      <c r="F23" s="782" t="s">
        <v>23</v>
      </c>
      <c r="G23" s="783"/>
      <c r="H23" s="788"/>
      <c r="I23" s="789"/>
      <c r="J23" s="792"/>
      <c r="K23" s="793"/>
    </row>
    <row r="24" spans="1:11" s="27" customFormat="1" ht="15" customHeight="1">
      <c r="A24" s="798"/>
      <c r="B24" s="798"/>
      <c r="C24" s="799"/>
      <c r="D24" s="32" t="s">
        <v>12</v>
      </c>
      <c r="E24" s="32" t="s">
        <v>13</v>
      </c>
      <c r="F24" s="32" t="s">
        <v>12</v>
      </c>
      <c r="G24" s="32" t="s">
        <v>13</v>
      </c>
      <c r="H24" s="32" t="s">
        <v>12</v>
      </c>
      <c r="I24" s="32" t="s">
        <v>13</v>
      </c>
      <c r="J24" s="32" t="s">
        <v>12</v>
      </c>
      <c r="K24" s="33" t="s">
        <v>13</v>
      </c>
    </row>
    <row r="25" spans="1:11" s="37" customFormat="1" ht="15" customHeight="1">
      <c r="A25" s="20" t="s">
        <v>1</v>
      </c>
      <c r="B25" s="19">
        <f>B16</f>
        <v>25</v>
      </c>
      <c r="C25" s="18" t="s">
        <v>0</v>
      </c>
      <c r="D25" s="38">
        <v>3</v>
      </c>
      <c r="E25" s="39">
        <v>706</v>
      </c>
      <c r="F25" s="39">
        <v>3</v>
      </c>
      <c r="G25" s="39">
        <v>668</v>
      </c>
      <c r="H25" s="39" t="s">
        <v>14</v>
      </c>
      <c r="I25" s="39" t="s">
        <v>14</v>
      </c>
      <c r="J25" s="39">
        <v>44</v>
      </c>
      <c r="K25" s="39">
        <v>1684</v>
      </c>
    </row>
    <row r="26" spans="1:11" s="37" customFormat="1" ht="15" customHeight="1">
      <c r="A26" s="2"/>
      <c r="B26" s="7">
        <f>B25+1</f>
        <v>26</v>
      </c>
      <c r="C26" s="16"/>
      <c r="D26" s="38" t="s">
        <v>14</v>
      </c>
      <c r="E26" s="39" t="s">
        <v>14</v>
      </c>
      <c r="F26" s="39">
        <v>3</v>
      </c>
      <c r="G26" s="39">
        <v>261</v>
      </c>
      <c r="H26" s="39" t="s">
        <v>14</v>
      </c>
      <c r="I26" s="39" t="s">
        <v>14</v>
      </c>
      <c r="J26" s="39">
        <v>75</v>
      </c>
      <c r="K26" s="39">
        <v>2520</v>
      </c>
    </row>
    <row r="27" spans="1:11" s="37" customFormat="1" ht="15" customHeight="1">
      <c r="A27" s="2"/>
      <c r="B27" s="7">
        <f>B26+1</f>
        <v>27</v>
      </c>
      <c r="C27" s="16"/>
      <c r="D27" s="38">
        <v>3</v>
      </c>
      <c r="E27" s="39">
        <v>30</v>
      </c>
      <c r="F27" s="39">
        <v>4</v>
      </c>
      <c r="G27" s="39">
        <v>487</v>
      </c>
      <c r="H27" s="39" t="s">
        <v>14</v>
      </c>
      <c r="I27" s="39" t="s">
        <v>14</v>
      </c>
      <c r="J27" s="39">
        <v>57</v>
      </c>
      <c r="K27" s="39">
        <v>1833</v>
      </c>
    </row>
    <row r="28" spans="1:11" s="37" customFormat="1" ht="15" customHeight="1">
      <c r="A28" s="17"/>
      <c r="B28" s="7">
        <f>B27+1</f>
        <v>28</v>
      </c>
      <c r="C28" s="16"/>
      <c r="D28" s="38">
        <v>4</v>
      </c>
      <c r="E28" s="39">
        <v>4942</v>
      </c>
      <c r="F28" s="39">
        <v>5</v>
      </c>
      <c r="G28" s="39">
        <v>906</v>
      </c>
      <c r="H28" s="39" t="s">
        <v>14</v>
      </c>
      <c r="I28" s="39" t="s">
        <v>14</v>
      </c>
      <c r="J28" s="39">
        <v>68</v>
      </c>
      <c r="K28" s="39">
        <v>2557</v>
      </c>
    </row>
    <row r="29" spans="1:11" s="42" customFormat="1" ht="15" customHeight="1" thickBot="1">
      <c r="A29" s="13"/>
      <c r="B29" s="12">
        <f>B28+1</f>
        <v>29</v>
      </c>
      <c r="C29" s="11"/>
      <c r="D29" s="468" t="s">
        <v>14</v>
      </c>
      <c r="E29" s="469" t="s">
        <v>14</v>
      </c>
      <c r="F29" s="469">
        <v>5</v>
      </c>
      <c r="G29" s="469">
        <v>811</v>
      </c>
      <c r="H29" s="469" t="s">
        <v>14</v>
      </c>
      <c r="I29" s="469" t="s">
        <v>14</v>
      </c>
      <c r="J29" s="469">
        <v>61</v>
      </c>
      <c r="K29" s="469">
        <v>2505</v>
      </c>
    </row>
    <row r="30" spans="1:5" s="4" customFormat="1" ht="15" customHeight="1">
      <c r="A30" s="46" t="s">
        <v>358</v>
      </c>
      <c r="B30" s="47"/>
      <c r="C30" s="47"/>
      <c r="D30" s="46"/>
      <c r="E30" s="46"/>
    </row>
    <row r="31" spans="1:3" s="4" customFormat="1" ht="13.5" customHeight="1">
      <c r="A31" s="47" t="s">
        <v>309</v>
      </c>
      <c r="B31" s="47"/>
      <c r="C31" s="47"/>
    </row>
    <row r="32" spans="1:10" s="4" customFormat="1" ht="13.5" customHeight="1">
      <c r="A32" s="47"/>
      <c r="B32" s="47"/>
      <c r="C32" s="47" t="s">
        <v>24</v>
      </c>
      <c r="F32" s="48" t="s">
        <v>25</v>
      </c>
      <c r="H32" s="49" t="s">
        <v>24</v>
      </c>
      <c r="J32" s="4" t="s">
        <v>25</v>
      </c>
    </row>
    <row r="33" spans="1:10" s="4" customFormat="1" ht="13.5" customHeight="1">
      <c r="A33" s="47"/>
      <c r="C33" s="4" t="s">
        <v>359</v>
      </c>
      <c r="E33" s="50"/>
      <c r="F33" s="4" t="s">
        <v>26</v>
      </c>
      <c r="H33" s="49" t="s">
        <v>27</v>
      </c>
      <c r="I33" s="50"/>
      <c r="J33" s="4" t="s">
        <v>28</v>
      </c>
    </row>
    <row r="34" spans="1:10" s="4" customFormat="1" ht="13.5" customHeight="1">
      <c r="A34" s="47"/>
      <c r="B34" s="47"/>
      <c r="C34" s="4" t="s">
        <v>29</v>
      </c>
      <c r="F34" s="4" t="s">
        <v>30</v>
      </c>
      <c r="H34" s="49" t="s">
        <v>31</v>
      </c>
      <c r="I34" s="50"/>
      <c r="J34" s="4" t="s">
        <v>32</v>
      </c>
    </row>
    <row r="35" spans="1:10" s="4" customFormat="1" ht="13.5" customHeight="1">
      <c r="A35" s="47"/>
      <c r="B35" s="47"/>
      <c r="C35" s="4" t="s">
        <v>9</v>
      </c>
      <c r="E35" s="50"/>
      <c r="F35" s="4" t="s">
        <v>33</v>
      </c>
      <c r="H35" s="49" t="s">
        <v>34</v>
      </c>
      <c r="I35" s="50"/>
      <c r="J35" s="4" t="s">
        <v>301</v>
      </c>
    </row>
    <row r="36" spans="1:11" s="4" customFormat="1" ht="13.5" customHeight="1">
      <c r="A36" s="47"/>
      <c r="B36" s="47"/>
      <c r="C36" s="47" t="s">
        <v>35</v>
      </c>
      <c r="F36" s="4" t="s">
        <v>36</v>
      </c>
      <c r="K36" s="50" t="s">
        <v>37</v>
      </c>
    </row>
    <row r="37" spans="1:2" s="4" customFormat="1" ht="13.5" customHeight="1">
      <c r="A37" s="47"/>
      <c r="B37" s="47"/>
    </row>
    <row r="38" spans="1:2" s="4" customFormat="1" ht="13.5" customHeight="1">
      <c r="A38" s="47"/>
      <c r="B38" s="47"/>
    </row>
    <row r="39" spans="1:2" s="4" customFormat="1" ht="13.5" customHeight="1">
      <c r="A39" s="47"/>
      <c r="B39" s="47"/>
    </row>
    <row r="40" spans="1:2" s="4" customFormat="1" ht="13.5" customHeight="1">
      <c r="A40" s="47"/>
      <c r="B40" s="47"/>
    </row>
    <row r="41" spans="3:7" ht="13.5" customHeight="1">
      <c r="C41" s="47"/>
      <c r="D41" s="4"/>
      <c r="E41" s="4"/>
      <c r="G41" s="4"/>
    </row>
    <row r="52" s="1" customFormat="1" ht="13.5" customHeight="1">
      <c r="E52" s="51"/>
    </row>
  </sheetData>
  <sheetProtection/>
  <mergeCells count="19">
    <mergeCell ref="A13:C15"/>
    <mergeCell ref="A22:C24"/>
    <mergeCell ref="A1:K1"/>
    <mergeCell ref="A4:C6"/>
    <mergeCell ref="D4:E5"/>
    <mergeCell ref="F4:G5"/>
    <mergeCell ref="H4:K4"/>
    <mergeCell ref="H5:I5"/>
    <mergeCell ref="J5:K5"/>
    <mergeCell ref="F23:G23"/>
    <mergeCell ref="D13:K13"/>
    <mergeCell ref="D14:E14"/>
    <mergeCell ref="F14:G14"/>
    <mergeCell ref="H14:I14"/>
    <mergeCell ref="J14:K14"/>
    <mergeCell ref="D22:G22"/>
    <mergeCell ref="H22:I23"/>
    <mergeCell ref="J22:K23"/>
    <mergeCell ref="D23:E2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6" width="9.140625" style="78" customWidth="1"/>
    <col min="7" max="8" width="9.140625" style="79" customWidth="1"/>
    <col min="9" max="12" width="9.140625" style="78" customWidth="1"/>
    <col min="13" max="13" width="9.00390625" style="78" customWidth="1"/>
    <col min="14" max="14" width="7.421875" style="78" customWidth="1"/>
    <col min="15" max="15" width="8.421875" style="78" customWidth="1"/>
    <col min="16" max="16" width="6.421875" style="78" customWidth="1"/>
    <col min="17" max="17" width="11.421875" style="78" customWidth="1"/>
    <col min="18" max="18" width="13.421875" style="78" customWidth="1"/>
    <col min="19" max="20" width="6.421875" style="78" customWidth="1"/>
    <col min="21" max="21" width="7.421875" style="78" customWidth="1"/>
    <col min="22" max="36" width="6.421875" style="78" customWidth="1"/>
    <col min="37" max="37" width="7.421875" style="78" customWidth="1"/>
    <col min="38" max="44" width="6.421875" style="78" customWidth="1"/>
    <col min="45" max="45" width="11.421875" style="78" customWidth="1"/>
    <col min="46" max="46" width="13.421875" style="78" customWidth="1"/>
    <col min="47" max="72" width="6.421875" style="78" customWidth="1"/>
    <col min="73" max="73" width="11.421875" style="78" customWidth="1"/>
    <col min="74" max="74" width="13.421875" style="78" customWidth="1"/>
    <col min="75" max="100" width="6.421875" style="78" customWidth="1"/>
    <col min="101" max="101" width="11.421875" style="78" customWidth="1"/>
    <col min="102" max="102" width="13.421875" style="78" customWidth="1"/>
    <col min="103" max="128" width="6.421875" style="78" customWidth="1"/>
    <col min="129" max="16384" width="11.421875" style="78" customWidth="1"/>
  </cols>
  <sheetData>
    <row r="1" spans="1:12" s="77" customFormat="1" ht="18.75">
      <c r="A1" s="803" t="s">
        <v>503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</row>
    <row r="2" ht="10.5" customHeight="1">
      <c r="C2" s="26"/>
    </row>
    <row r="3" spans="3:12" ht="10.5" customHeight="1" thickBot="1">
      <c r="C3" s="80"/>
      <c r="D3" s="81"/>
      <c r="E3" s="81"/>
      <c r="F3" s="81"/>
      <c r="G3" s="82"/>
      <c r="H3" s="82"/>
      <c r="I3" s="81"/>
      <c r="J3" s="81"/>
      <c r="K3" s="81"/>
      <c r="L3" s="81"/>
    </row>
    <row r="4" spans="1:12" ht="21" customHeight="1">
      <c r="A4" s="804" t="s">
        <v>338</v>
      </c>
      <c r="B4" s="804"/>
      <c r="C4" s="805"/>
      <c r="D4" s="83" t="s">
        <v>47</v>
      </c>
      <c r="E4" s="83" t="s">
        <v>48</v>
      </c>
      <c r="F4" s="83" t="s">
        <v>49</v>
      </c>
      <c r="G4" s="84" t="s">
        <v>50</v>
      </c>
      <c r="H4" s="84" t="s">
        <v>51</v>
      </c>
      <c r="I4" s="83" t="s">
        <v>52</v>
      </c>
      <c r="J4" s="83" t="s">
        <v>53</v>
      </c>
      <c r="K4" s="83" t="s">
        <v>54</v>
      </c>
      <c r="L4" s="620" t="s">
        <v>55</v>
      </c>
    </row>
    <row r="5" spans="1:12" s="86" customFormat="1" ht="16.5" customHeight="1">
      <c r="A5" s="34" t="s">
        <v>1</v>
      </c>
      <c r="B5" s="21">
        <v>25</v>
      </c>
      <c r="C5" s="35" t="s">
        <v>56</v>
      </c>
      <c r="D5" s="85">
        <v>4859</v>
      </c>
      <c r="E5" s="607">
        <v>4439</v>
      </c>
      <c r="F5" s="607">
        <v>4065</v>
      </c>
      <c r="G5" s="608">
        <v>360</v>
      </c>
      <c r="H5" s="608">
        <v>949</v>
      </c>
      <c r="I5" s="607">
        <v>4311</v>
      </c>
      <c r="J5" s="609">
        <v>0.5</v>
      </c>
      <c r="K5" s="607">
        <v>190</v>
      </c>
      <c r="L5" s="607">
        <v>7</v>
      </c>
    </row>
    <row r="6" spans="1:12" s="86" customFormat="1" ht="16.5" customHeight="1">
      <c r="A6" s="87"/>
      <c r="B6" s="7">
        <f>B5+1</f>
        <v>26</v>
      </c>
      <c r="C6" s="88"/>
      <c r="D6" s="85">
        <v>4865.25</v>
      </c>
      <c r="E6" s="607">
        <v>4460.166666666667</v>
      </c>
      <c r="F6" s="607">
        <v>4095.25</v>
      </c>
      <c r="G6" s="608">
        <v>329.25</v>
      </c>
      <c r="H6" s="608">
        <v>974.5</v>
      </c>
      <c r="I6" s="607">
        <v>4353</v>
      </c>
      <c r="J6" s="609">
        <v>0.3</v>
      </c>
      <c r="K6" s="607">
        <v>186.91666666666666</v>
      </c>
      <c r="L6" s="607">
        <v>7</v>
      </c>
    </row>
    <row r="7" spans="1:12" s="86" customFormat="1" ht="16.5" customHeight="1">
      <c r="A7" s="87"/>
      <c r="B7" s="7">
        <f>B6+1</f>
        <v>27</v>
      </c>
      <c r="C7" s="88"/>
      <c r="D7" s="85">
        <v>4851.583333333333</v>
      </c>
      <c r="E7" s="607">
        <v>4430</v>
      </c>
      <c r="F7" s="607">
        <v>4092.25</v>
      </c>
      <c r="G7" s="608">
        <v>299.5</v>
      </c>
      <c r="H7" s="608">
        <v>1019.9166666666666</v>
      </c>
      <c r="I7" s="607">
        <v>4376.333333333333</v>
      </c>
      <c r="J7" s="609">
        <v>0.3</v>
      </c>
      <c r="K7" s="607">
        <v>168</v>
      </c>
      <c r="L7" s="607">
        <v>9</v>
      </c>
    </row>
    <row r="8" spans="1:12" s="86" customFormat="1" ht="16.5" customHeight="1">
      <c r="A8" s="87"/>
      <c r="B8" s="7">
        <f>B7+1</f>
        <v>28</v>
      </c>
      <c r="C8" s="88"/>
      <c r="D8" s="85">
        <v>4833.416666666667</v>
      </c>
      <c r="E8" s="607">
        <v>4399.333333333333</v>
      </c>
      <c r="F8" s="607">
        <v>4074.0833333333335</v>
      </c>
      <c r="G8" s="608">
        <v>278.3333333333333</v>
      </c>
      <c r="H8" s="608">
        <v>1061.3333333333333</v>
      </c>
      <c r="I8" s="607">
        <v>4362.666666666667</v>
      </c>
      <c r="J8" s="609">
        <v>0.6666666666666666</v>
      </c>
      <c r="K8" s="607">
        <v>143.91666666666666</v>
      </c>
      <c r="L8" s="607">
        <v>8.666666666666666</v>
      </c>
    </row>
    <row r="9" spans="1:12" s="92" customFormat="1" ht="16.5" customHeight="1">
      <c r="A9" s="89"/>
      <c r="B9" s="90">
        <f>B8+1</f>
        <v>29</v>
      </c>
      <c r="C9" s="91"/>
      <c r="D9" s="637">
        <v>4805.083333333333</v>
      </c>
      <c r="E9" s="638">
        <v>4366.75</v>
      </c>
      <c r="F9" s="638">
        <v>4061.3333333333335</v>
      </c>
      <c r="G9" s="639">
        <v>260</v>
      </c>
      <c r="H9" s="639">
        <v>1101.4166666666667</v>
      </c>
      <c r="I9" s="638">
        <v>4374.583333333333</v>
      </c>
      <c r="J9" s="640">
        <v>0.8333333333333334</v>
      </c>
      <c r="K9" s="638">
        <v>115.66666666666667</v>
      </c>
      <c r="L9" s="638">
        <v>9.166666666666666</v>
      </c>
    </row>
    <row r="10" spans="1:12" ht="6" customHeight="1">
      <c r="A10" s="87"/>
      <c r="B10" s="46"/>
      <c r="C10" s="93"/>
      <c r="D10" s="94"/>
      <c r="E10" s="95"/>
      <c r="F10" s="95"/>
      <c r="G10" s="96"/>
      <c r="H10" s="96"/>
      <c r="I10" s="95"/>
      <c r="J10" s="95"/>
      <c r="K10" s="95"/>
      <c r="L10" s="95"/>
    </row>
    <row r="11" spans="1:12" s="86" customFormat="1" ht="16.5" customHeight="1">
      <c r="A11" s="806">
        <f>B9</f>
        <v>29</v>
      </c>
      <c r="B11" s="806"/>
      <c r="C11" s="631" t="s">
        <v>57</v>
      </c>
      <c r="D11" s="97">
        <v>4793</v>
      </c>
      <c r="E11" s="98">
        <v>4307</v>
      </c>
      <c r="F11" s="98">
        <v>4065</v>
      </c>
      <c r="G11" s="99">
        <v>259</v>
      </c>
      <c r="H11" s="99">
        <v>1079</v>
      </c>
      <c r="I11" s="98">
        <v>4341</v>
      </c>
      <c r="J11" s="100">
        <v>2</v>
      </c>
      <c r="K11" s="100">
        <v>126</v>
      </c>
      <c r="L11" s="98">
        <v>5</v>
      </c>
    </row>
    <row r="12" spans="1:12" s="86" customFormat="1" ht="16.5" customHeight="1">
      <c r="A12" s="87"/>
      <c r="B12" s="143"/>
      <c r="C12" s="631">
        <v>5</v>
      </c>
      <c r="D12" s="97">
        <v>4797</v>
      </c>
      <c r="E12" s="98">
        <v>4320</v>
      </c>
      <c r="F12" s="98">
        <v>4061</v>
      </c>
      <c r="G12" s="99">
        <v>258</v>
      </c>
      <c r="H12" s="99">
        <v>1089</v>
      </c>
      <c r="I12" s="98">
        <v>4356</v>
      </c>
      <c r="J12" s="100">
        <v>0</v>
      </c>
      <c r="K12" s="100">
        <v>122</v>
      </c>
      <c r="L12" s="98">
        <v>8</v>
      </c>
    </row>
    <row r="13" spans="1:12" s="86" customFormat="1" ht="16.5" customHeight="1">
      <c r="A13" s="87"/>
      <c r="B13" s="143"/>
      <c r="C13" s="631">
        <v>6</v>
      </c>
      <c r="D13" s="97">
        <v>4801</v>
      </c>
      <c r="E13" s="98">
        <v>4326</v>
      </c>
      <c r="F13" s="98">
        <v>4067</v>
      </c>
      <c r="G13" s="99">
        <v>258</v>
      </c>
      <c r="H13" s="99">
        <v>1094</v>
      </c>
      <c r="I13" s="98">
        <v>4357</v>
      </c>
      <c r="J13" s="100">
        <v>0</v>
      </c>
      <c r="K13" s="100">
        <v>119</v>
      </c>
      <c r="L13" s="98">
        <v>10</v>
      </c>
    </row>
    <row r="14" spans="1:16" s="86" customFormat="1" ht="16.5" customHeight="1">
      <c r="A14" s="87"/>
      <c r="B14" s="143"/>
      <c r="C14" s="631">
        <v>7</v>
      </c>
      <c r="D14" s="97">
        <v>4792</v>
      </c>
      <c r="E14" s="98">
        <v>4308</v>
      </c>
      <c r="F14" s="98">
        <v>4053</v>
      </c>
      <c r="G14" s="99">
        <v>256</v>
      </c>
      <c r="H14" s="99">
        <v>1089</v>
      </c>
      <c r="I14" s="98">
        <v>4359</v>
      </c>
      <c r="J14" s="100">
        <v>2</v>
      </c>
      <c r="K14" s="100">
        <v>116</v>
      </c>
      <c r="L14" s="98">
        <v>11</v>
      </c>
      <c r="P14" s="101"/>
    </row>
    <row r="15" spans="1:16" s="86" customFormat="1" ht="16.5" customHeight="1">
      <c r="A15" s="87"/>
      <c r="B15" s="143"/>
      <c r="C15" s="631">
        <v>8</v>
      </c>
      <c r="D15" s="97">
        <v>4805</v>
      </c>
      <c r="E15" s="98">
        <v>4295</v>
      </c>
      <c r="F15" s="98">
        <v>4055</v>
      </c>
      <c r="G15" s="99">
        <v>253</v>
      </c>
      <c r="H15" s="99">
        <v>1088</v>
      </c>
      <c r="I15" s="98">
        <v>4358</v>
      </c>
      <c r="J15" s="100">
        <v>2</v>
      </c>
      <c r="K15" s="100">
        <v>109</v>
      </c>
      <c r="L15" s="98">
        <v>13</v>
      </c>
      <c r="P15" s="101"/>
    </row>
    <row r="16" spans="1:12" s="86" customFormat="1" ht="16.5" customHeight="1">
      <c r="A16" s="87"/>
      <c r="B16" s="143"/>
      <c r="C16" s="631">
        <v>9</v>
      </c>
      <c r="D16" s="97">
        <v>4807</v>
      </c>
      <c r="E16" s="98">
        <v>4302</v>
      </c>
      <c r="F16" s="98">
        <v>4050</v>
      </c>
      <c r="G16" s="99">
        <v>254</v>
      </c>
      <c r="H16" s="99">
        <v>1091</v>
      </c>
      <c r="I16" s="98">
        <v>4365</v>
      </c>
      <c r="J16" s="100">
        <v>1</v>
      </c>
      <c r="K16" s="100">
        <v>110</v>
      </c>
      <c r="L16" s="98">
        <v>11</v>
      </c>
    </row>
    <row r="17" spans="1:12" s="86" customFormat="1" ht="16.5" customHeight="1">
      <c r="A17" s="87"/>
      <c r="B17" s="143"/>
      <c r="C17" s="631">
        <v>10</v>
      </c>
      <c r="D17" s="97">
        <v>4790</v>
      </c>
      <c r="E17" s="98">
        <v>4311</v>
      </c>
      <c r="F17" s="98">
        <v>4042</v>
      </c>
      <c r="G17" s="99">
        <v>254</v>
      </c>
      <c r="H17" s="99">
        <v>1100</v>
      </c>
      <c r="I17" s="98">
        <v>4361</v>
      </c>
      <c r="J17" s="100">
        <v>0</v>
      </c>
      <c r="K17" s="100">
        <v>110</v>
      </c>
      <c r="L17" s="98">
        <v>8</v>
      </c>
    </row>
    <row r="18" spans="1:12" s="86" customFormat="1" ht="16.5" customHeight="1">
      <c r="A18" s="87"/>
      <c r="B18" s="143"/>
      <c r="C18" s="631">
        <v>11</v>
      </c>
      <c r="D18" s="97">
        <v>4812</v>
      </c>
      <c r="E18" s="98">
        <v>4582</v>
      </c>
      <c r="F18" s="98">
        <v>4061</v>
      </c>
      <c r="G18" s="99">
        <v>260</v>
      </c>
      <c r="H18" s="99">
        <v>1115</v>
      </c>
      <c r="I18" s="98">
        <v>4370</v>
      </c>
      <c r="J18" s="100">
        <v>0</v>
      </c>
      <c r="K18" s="100">
        <v>112</v>
      </c>
      <c r="L18" s="98">
        <v>9</v>
      </c>
    </row>
    <row r="19" spans="1:12" s="86" customFormat="1" ht="16.5" customHeight="1">
      <c r="A19" s="87"/>
      <c r="B19" s="143"/>
      <c r="C19" s="631">
        <v>12</v>
      </c>
      <c r="D19" s="97">
        <v>4817</v>
      </c>
      <c r="E19" s="98">
        <v>4596</v>
      </c>
      <c r="F19" s="98">
        <v>4073</v>
      </c>
      <c r="G19" s="99">
        <v>265</v>
      </c>
      <c r="H19" s="99">
        <v>1122</v>
      </c>
      <c r="I19" s="98">
        <v>4382</v>
      </c>
      <c r="J19" s="100">
        <v>1</v>
      </c>
      <c r="K19" s="100">
        <v>115</v>
      </c>
      <c r="L19" s="98">
        <v>4</v>
      </c>
    </row>
    <row r="20" spans="1:12" s="86" customFormat="1" ht="16.5" customHeight="1">
      <c r="A20" s="806">
        <f>A11+1</f>
        <v>30</v>
      </c>
      <c r="B20" s="807"/>
      <c r="C20" s="631" t="s">
        <v>58</v>
      </c>
      <c r="D20" s="97">
        <v>4815</v>
      </c>
      <c r="E20" s="98">
        <v>4371</v>
      </c>
      <c r="F20" s="98">
        <v>4077</v>
      </c>
      <c r="G20" s="99">
        <v>266</v>
      </c>
      <c r="H20" s="99">
        <v>1116</v>
      </c>
      <c r="I20" s="98">
        <v>4404</v>
      </c>
      <c r="J20" s="100">
        <v>1</v>
      </c>
      <c r="K20" s="100">
        <v>117</v>
      </c>
      <c r="L20" s="98">
        <v>11</v>
      </c>
    </row>
    <row r="21" spans="1:12" s="86" customFormat="1" ht="16.5" customHeight="1">
      <c r="A21" s="143"/>
      <c r="B21" s="46"/>
      <c r="C21" s="631">
        <v>2</v>
      </c>
      <c r="D21" s="97">
        <v>4809</v>
      </c>
      <c r="E21" s="98">
        <v>4332</v>
      </c>
      <c r="F21" s="98">
        <v>4063</v>
      </c>
      <c r="G21" s="99">
        <v>264</v>
      </c>
      <c r="H21" s="99">
        <v>1111</v>
      </c>
      <c r="I21" s="98">
        <v>4423</v>
      </c>
      <c r="J21" s="100">
        <v>1</v>
      </c>
      <c r="K21" s="100">
        <v>115</v>
      </c>
      <c r="L21" s="98">
        <v>11</v>
      </c>
    </row>
    <row r="22" spans="1:12" s="86" customFormat="1" ht="16.5" customHeight="1" thickBot="1">
      <c r="A22" s="81"/>
      <c r="B22" s="102"/>
      <c r="C22" s="103">
        <v>3</v>
      </c>
      <c r="D22" s="104">
        <v>4823</v>
      </c>
      <c r="E22" s="105">
        <v>4351</v>
      </c>
      <c r="F22" s="105">
        <v>4069</v>
      </c>
      <c r="G22" s="106">
        <v>273</v>
      </c>
      <c r="H22" s="106">
        <v>1123</v>
      </c>
      <c r="I22" s="105">
        <v>4419</v>
      </c>
      <c r="J22" s="107">
        <v>0</v>
      </c>
      <c r="K22" s="107">
        <v>117</v>
      </c>
      <c r="L22" s="105">
        <v>9</v>
      </c>
    </row>
    <row r="23" spans="1:12" ht="16.5" customHeight="1">
      <c r="A23" s="108" t="s">
        <v>297</v>
      </c>
      <c r="C23" s="46"/>
      <c r="D23" s="109"/>
      <c r="E23" s="109"/>
      <c r="F23" s="109"/>
      <c r="G23" s="110"/>
      <c r="H23" s="111"/>
      <c r="I23" s="109"/>
      <c r="J23" s="109"/>
      <c r="K23" s="109"/>
      <c r="L23" s="109"/>
    </row>
    <row r="24" spans="3:12" ht="13.5">
      <c r="C24" s="80"/>
      <c r="D24" s="112"/>
      <c r="E24" s="112"/>
      <c r="F24" s="112"/>
      <c r="G24" s="112"/>
      <c r="H24" s="112"/>
      <c r="I24" s="112"/>
      <c r="J24" s="113"/>
      <c r="K24" s="112"/>
      <c r="L24" s="112"/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12" width="8.7109375" style="78" customWidth="1"/>
    <col min="13" max="13" width="9.00390625" style="78" customWidth="1"/>
    <col min="14" max="14" width="11.421875" style="78" customWidth="1"/>
    <col min="15" max="16" width="10.421875" style="78" customWidth="1"/>
    <col min="17" max="18" width="9.00390625" style="78" customWidth="1"/>
    <col min="19" max="19" width="10.421875" style="78" customWidth="1"/>
    <col min="20" max="22" width="6.421875" style="78" customWidth="1"/>
    <col min="23" max="26" width="7.421875" style="78" customWidth="1"/>
    <col min="27" max="27" width="8.421875" style="78" customWidth="1"/>
    <col min="28" max="28" width="6.421875" style="78" customWidth="1"/>
    <col min="29" max="29" width="11.421875" style="78" customWidth="1"/>
    <col min="30" max="30" width="13.421875" style="78" customWidth="1"/>
    <col min="31" max="32" width="6.421875" style="78" customWidth="1"/>
    <col min="33" max="33" width="7.421875" style="78" customWidth="1"/>
    <col min="34" max="48" width="6.421875" style="78" customWidth="1"/>
    <col min="49" max="49" width="7.421875" style="78" customWidth="1"/>
    <col min="50" max="56" width="6.421875" style="78" customWidth="1"/>
    <col min="57" max="57" width="11.421875" style="78" customWidth="1"/>
    <col min="58" max="58" width="13.421875" style="78" customWidth="1"/>
    <col min="59" max="84" width="6.421875" style="78" customWidth="1"/>
    <col min="85" max="85" width="11.421875" style="78" customWidth="1"/>
    <col min="86" max="86" width="13.421875" style="78" customWidth="1"/>
    <col min="87" max="112" width="6.421875" style="78" customWidth="1"/>
    <col min="113" max="113" width="11.421875" style="78" customWidth="1"/>
    <col min="114" max="114" width="13.421875" style="78" customWidth="1"/>
    <col min="115" max="140" width="6.421875" style="78" customWidth="1"/>
    <col min="141" max="16384" width="11.421875" style="78" customWidth="1"/>
  </cols>
  <sheetData>
    <row r="1" spans="1:12" s="77" customFormat="1" ht="18.75">
      <c r="A1" s="803" t="s">
        <v>339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</row>
    <row r="2" ht="10.5" customHeight="1">
      <c r="C2" s="26"/>
    </row>
    <row r="3" spans="3:12" ht="10.5" customHeight="1" thickBot="1">
      <c r="C3" s="80"/>
      <c r="D3" s="81"/>
      <c r="E3" s="81"/>
      <c r="F3" s="81"/>
      <c r="G3" s="81"/>
      <c r="H3" s="81"/>
      <c r="I3" s="81"/>
      <c r="J3" s="81"/>
      <c r="K3" s="81"/>
      <c r="L3" s="81"/>
    </row>
    <row r="4" spans="1:12" ht="21.75" customHeight="1">
      <c r="A4" s="804" t="s">
        <v>338</v>
      </c>
      <c r="B4" s="804"/>
      <c r="C4" s="805"/>
      <c r="D4" s="83" t="s">
        <v>47</v>
      </c>
      <c r="E4" s="83" t="s">
        <v>48</v>
      </c>
      <c r="F4" s="83" t="s">
        <v>49</v>
      </c>
      <c r="G4" s="83" t="s">
        <v>50</v>
      </c>
      <c r="H4" s="83" t="s">
        <v>51</v>
      </c>
      <c r="I4" s="83" t="s">
        <v>52</v>
      </c>
      <c r="J4" s="83" t="s">
        <v>53</v>
      </c>
      <c r="K4" s="83" t="s">
        <v>54</v>
      </c>
      <c r="L4" s="620" t="s">
        <v>55</v>
      </c>
    </row>
    <row r="5" spans="1:12" s="86" customFormat="1" ht="16.5" customHeight="1">
      <c r="A5" s="34" t="s">
        <v>1</v>
      </c>
      <c r="B5" s="21">
        <v>25</v>
      </c>
      <c r="C5" s="35" t="s">
        <v>56</v>
      </c>
      <c r="D5" s="85">
        <v>6653</v>
      </c>
      <c r="E5" s="607">
        <v>6168</v>
      </c>
      <c r="F5" s="607">
        <v>5636</v>
      </c>
      <c r="G5" s="607">
        <v>547</v>
      </c>
      <c r="H5" s="607">
        <v>976</v>
      </c>
      <c r="I5" s="607">
        <v>5558</v>
      </c>
      <c r="J5" s="609">
        <v>0.5</v>
      </c>
      <c r="K5" s="607">
        <v>218</v>
      </c>
      <c r="L5" s="607">
        <v>7</v>
      </c>
    </row>
    <row r="6" spans="1:12" s="86" customFormat="1" ht="16.5" customHeight="1">
      <c r="A6" s="87"/>
      <c r="B6" s="7">
        <f>B5+1</f>
        <v>26</v>
      </c>
      <c r="C6" s="88"/>
      <c r="D6" s="85">
        <v>6587.25</v>
      </c>
      <c r="E6" s="608">
        <v>6129.5</v>
      </c>
      <c r="F6" s="608">
        <v>5613.583333333333</v>
      </c>
      <c r="G6" s="607">
        <v>508</v>
      </c>
      <c r="H6" s="607">
        <v>1003.25</v>
      </c>
      <c r="I6" s="607">
        <v>5608.25</v>
      </c>
      <c r="J6" s="609">
        <v>0.3333333333333333</v>
      </c>
      <c r="K6" s="607">
        <v>213.66666666666666</v>
      </c>
      <c r="L6" s="607">
        <v>7.083333333333333</v>
      </c>
    </row>
    <row r="7" spans="1:12" s="114" customFormat="1" ht="16.5" customHeight="1">
      <c r="A7" s="87"/>
      <c r="B7" s="7">
        <f>B6+1</f>
        <v>27</v>
      </c>
      <c r="C7" s="88"/>
      <c r="D7" s="85">
        <v>6432.916666666667</v>
      </c>
      <c r="E7" s="608">
        <v>5951.083333333333</v>
      </c>
      <c r="F7" s="608">
        <v>5479.5</v>
      </c>
      <c r="G7" s="607">
        <v>459</v>
      </c>
      <c r="H7" s="607">
        <v>1049.25</v>
      </c>
      <c r="I7" s="607">
        <v>5545</v>
      </c>
      <c r="J7" s="609">
        <v>0.3</v>
      </c>
      <c r="K7" s="607">
        <v>188</v>
      </c>
      <c r="L7" s="607">
        <v>9</v>
      </c>
    </row>
    <row r="8" spans="1:12" s="86" customFormat="1" ht="16.5" customHeight="1">
      <c r="A8" s="87"/>
      <c r="B8" s="7">
        <f>B7+1</f>
        <v>28</v>
      </c>
      <c r="C8" s="88"/>
      <c r="D8" s="85">
        <v>6281.666666666667</v>
      </c>
      <c r="E8" s="608">
        <v>5778.083333333333</v>
      </c>
      <c r="F8" s="608">
        <v>5323.666666666667</v>
      </c>
      <c r="G8" s="607">
        <v>418.9166666666667</v>
      </c>
      <c r="H8" s="607">
        <v>1089.1666666666667</v>
      </c>
      <c r="I8" s="607">
        <v>5443.833333333333</v>
      </c>
      <c r="J8" s="609">
        <v>0.6666666666666666</v>
      </c>
      <c r="K8" s="607">
        <v>160</v>
      </c>
      <c r="L8" s="607">
        <v>8.666666666666666</v>
      </c>
    </row>
    <row r="9" spans="1:12" s="92" customFormat="1" ht="16.5" customHeight="1">
      <c r="A9" s="89"/>
      <c r="B9" s="90">
        <f>B8+1</f>
        <v>29</v>
      </c>
      <c r="C9" s="91"/>
      <c r="D9" s="633">
        <v>6129.25</v>
      </c>
      <c r="E9" s="634">
        <v>5631.416666666667</v>
      </c>
      <c r="F9" s="634">
        <v>5213.333333333333</v>
      </c>
      <c r="G9" s="635">
        <v>382.8333333333333</v>
      </c>
      <c r="H9" s="635">
        <v>1128.9166666666667</v>
      </c>
      <c r="I9" s="635">
        <v>5405.583333333333</v>
      </c>
      <c r="J9" s="636">
        <v>0.8333333333333334</v>
      </c>
      <c r="K9" s="635">
        <v>134.58333333333334</v>
      </c>
      <c r="L9" s="635">
        <v>9.166666666666666</v>
      </c>
    </row>
    <row r="10" spans="1:12" ht="6" customHeight="1">
      <c r="A10" s="87"/>
      <c r="B10" s="46"/>
      <c r="C10" s="93"/>
      <c r="D10" s="94"/>
      <c r="E10" s="95"/>
      <c r="F10" s="95"/>
      <c r="G10" s="95"/>
      <c r="H10" s="95"/>
      <c r="I10" s="95"/>
      <c r="J10" s="95"/>
      <c r="K10" s="95"/>
      <c r="L10" s="95"/>
    </row>
    <row r="11" spans="1:12" s="86" customFormat="1" ht="16.5" customHeight="1">
      <c r="A11" s="806">
        <f>B9</f>
        <v>29</v>
      </c>
      <c r="B11" s="806"/>
      <c r="C11" s="631" t="s">
        <v>57</v>
      </c>
      <c r="D11" s="97">
        <v>6152</v>
      </c>
      <c r="E11" s="98">
        <v>5594</v>
      </c>
      <c r="F11" s="98">
        <v>5243</v>
      </c>
      <c r="G11" s="98">
        <v>389</v>
      </c>
      <c r="H11" s="98">
        <v>1107</v>
      </c>
      <c r="I11" s="98">
        <v>5371</v>
      </c>
      <c r="J11" s="100">
        <v>2</v>
      </c>
      <c r="K11" s="100">
        <v>152</v>
      </c>
      <c r="L11" s="98">
        <v>5</v>
      </c>
    </row>
    <row r="12" spans="1:12" s="86" customFormat="1" ht="16.5" customHeight="1">
      <c r="A12" s="87"/>
      <c r="B12" s="101"/>
      <c r="C12" s="631">
        <v>5</v>
      </c>
      <c r="D12" s="97">
        <v>6143</v>
      </c>
      <c r="E12" s="98">
        <v>5598</v>
      </c>
      <c r="F12" s="98">
        <v>5233</v>
      </c>
      <c r="G12" s="98">
        <v>381</v>
      </c>
      <c r="H12" s="98">
        <v>1117</v>
      </c>
      <c r="I12" s="98">
        <v>5383</v>
      </c>
      <c r="J12" s="100">
        <v>0</v>
      </c>
      <c r="K12" s="100">
        <v>143</v>
      </c>
      <c r="L12" s="98">
        <v>8</v>
      </c>
    </row>
    <row r="13" spans="1:12" s="86" customFormat="1" ht="16.5" customHeight="1">
      <c r="A13" s="87"/>
      <c r="B13" s="101"/>
      <c r="C13" s="631">
        <v>6</v>
      </c>
      <c r="D13" s="97">
        <v>6129</v>
      </c>
      <c r="E13" s="98">
        <v>5589</v>
      </c>
      <c r="F13" s="98">
        <v>5218</v>
      </c>
      <c r="G13" s="98">
        <v>377</v>
      </c>
      <c r="H13" s="98">
        <v>1122</v>
      </c>
      <c r="I13" s="98">
        <v>5385</v>
      </c>
      <c r="J13" s="100">
        <v>0</v>
      </c>
      <c r="K13" s="100">
        <v>138</v>
      </c>
      <c r="L13" s="98">
        <v>10</v>
      </c>
    </row>
    <row r="14" spans="1:12" s="86" customFormat="1" ht="16.5" customHeight="1">
      <c r="A14" s="87"/>
      <c r="B14" s="101"/>
      <c r="C14" s="631">
        <v>7</v>
      </c>
      <c r="D14" s="97">
        <v>6117</v>
      </c>
      <c r="E14" s="98">
        <v>5563</v>
      </c>
      <c r="F14" s="98">
        <v>5203</v>
      </c>
      <c r="G14" s="98">
        <v>374</v>
      </c>
      <c r="H14" s="98">
        <v>1118</v>
      </c>
      <c r="I14" s="98">
        <v>5375</v>
      </c>
      <c r="J14" s="100">
        <v>2</v>
      </c>
      <c r="K14" s="100">
        <v>135</v>
      </c>
      <c r="L14" s="98">
        <v>11</v>
      </c>
    </row>
    <row r="15" spans="1:12" s="86" customFormat="1" ht="16.5" customHeight="1">
      <c r="A15" s="87"/>
      <c r="B15" s="101"/>
      <c r="C15" s="631">
        <v>8</v>
      </c>
      <c r="D15" s="97">
        <v>6120</v>
      </c>
      <c r="E15" s="98">
        <v>5545</v>
      </c>
      <c r="F15" s="98">
        <v>5195</v>
      </c>
      <c r="G15" s="98">
        <v>370</v>
      </c>
      <c r="H15" s="98">
        <v>1117</v>
      </c>
      <c r="I15" s="98">
        <v>5349</v>
      </c>
      <c r="J15" s="100">
        <v>2</v>
      </c>
      <c r="K15" s="100">
        <v>126</v>
      </c>
      <c r="L15" s="98">
        <v>13</v>
      </c>
    </row>
    <row r="16" spans="1:12" s="86" customFormat="1" ht="16.5" customHeight="1">
      <c r="A16" s="87"/>
      <c r="B16" s="101"/>
      <c r="C16" s="631">
        <v>9</v>
      </c>
      <c r="D16" s="97">
        <v>6124</v>
      </c>
      <c r="E16" s="98">
        <v>5546</v>
      </c>
      <c r="F16" s="98">
        <v>5196</v>
      </c>
      <c r="G16" s="98">
        <v>371</v>
      </c>
      <c r="H16" s="98">
        <v>1118</v>
      </c>
      <c r="I16" s="98">
        <v>5357</v>
      </c>
      <c r="J16" s="100">
        <v>1</v>
      </c>
      <c r="K16" s="100">
        <v>126</v>
      </c>
      <c r="L16" s="98">
        <v>11</v>
      </c>
    </row>
    <row r="17" spans="1:12" s="86" customFormat="1" ht="16.5" customHeight="1">
      <c r="A17" s="87"/>
      <c r="B17" s="101"/>
      <c r="C17" s="631">
        <v>10</v>
      </c>
      <c r="D17" s="97">
        <v>6074</v>
      </c>
      <c r="E17" s="98">
        <v>5545</v>
      </c>
      <c r="F17" s="98">
        <v>5177</v>
      </c>
      <c r="G17" s="98">
        <v>371</v>
      </c>
      <c r="H17" s="98">
        <v>1126</v>
      </c>
      <c r="I17" s="98">
        <v>5364</v>
      </c>
      <c r="J17" s="100">
        <v>0</v>
      </c>
      <c r="K17" s="100">
        <v>126</v>
      </c>
      <c r="L17" s="98">
        <v>8</v>
      </c>
    </row>
    <row r="18" spans="1:12" s="86" customFormat="1" ht="16.5" customHeight="1">
      <c r="A18" s="87"/>
      <c r="B18" s="101"/>
      <c r="C18" s="631">
        <v>11</v>
      </c>
      <c r="D18" s="97">
        <v>6127</v>
      </c>
      <c r="E18" s="98">
        <v>5862</v>
      </c>
      <c r="F18" s="98">
        <v>5200</v>
      </c>
      <c r="G18" s="98">
        <v>380</v>
      </c>
      <c r="H18" s="98">
        <v>1141</v>
      </c>
      <c r="I18" s="98">
        <v>5375</v>
      </c>
      <c r="J18" s="100">
        <v>0</v>
      </c>
      <c r="K18" s="100">
        <v>131</v>
      </c>
      <c r="L18" s="98">
        <v>9</v>
      </c>
    </row>
    <row r="19" spans="1:12" s="86" customFormat="1" ht="16.5" customHeight="1">
      <c r="A19" s="87"/>
      <c r="B19" s="101"/>
      <c r="C19" s="631">
        <v>12</v>
      </c>
      <c r="D19" s="97">
        <v>6140</v>
      </c>
      <c r="E19" s="98">
        <v>5875</v>
      </c>
      <c r="F19" s="98">
        <v>5222</v>
      </c>
      <c r="G19" s="98">
        <v>388</v>
      </c>
      <c r="H19" s="98">
        <v>1148</v>
      </c>
      <c r="I19" s="98">
        <v>5423</v>
      </c>
      <c r="J19" s="100">
        <v>1</v>
      </c>
      <c r="K19" s="100">
        <v>131</v>
      </c>
      <c r="L19" s="98">
        <v>4</v>
      </c>
    </row>
    <row r="20" spans="1:12" s="86" customFormat="1" ht="16.5" customHeight="1">
      <c r="A20" s="806">
        <f>A11+1</f>
        <v>30</v>
      </c>
      <c r="B20" s="807"/>
      <c r="C20" s="631" t="s">
        <v>58</v>
      </c>
      <c r="D20" s="97">
        <v>6150</v>
      </c>
      <c r="E20" s="98">
        <v>5652</v>
      </c>
      <c r="F20" s="98">
        <v>5239</v>
      </c>
      <c r="G20" s="98">
        <v>390</v>
      </c>
      <c r="H20" s="98">
        <v>1144</v>
      </c>
      <c r="I20" s="98">
        <v>5473</v>
      </c>
      <c r="J20" s="100">
        <v>1</v>
      </c>
      <c r="K20" s="100">
        <v>134</v>
      </c>
      <c r="L20" s="98">
        <v>11</v>
      </c>
    </row>
    <row r="21" spans="1:12" s="86" customFormat="1" ht="16.5" customHeight="1">
      <c r="A21" s="101"/>
      <c r="B21" s="46"/>
      <c r="C21" s="631">
        <v>2</v>
      </c>
      <c r="D21" s="97">
        <v>6130</v>
      </c>
      <c r="E21" s="98">
        <v>5592</v>
      </c>
      <c r="F21" s="98">
        <v>5213</v>
      </c>
      <c r="G21" s="98">
        <v>387</v>
      </c>
      <c r="H21" s="98">
        <v>1138</v>
      </c>
      <c r="I21" s="98">
        <v>5511</v>
      </c>
      <c r="J21" s="100">
        <v>1</v>
      </c>
      <c r="K21" s="100">
        <v>134</v>
      </c>
      <c r="L21" s="98">
        <v>11</v>
      </c>
    </row>
    <row r="22" spans="1:12" s="86" customFormat="1" ht="16.5" customHeight="1" thickBot="1">
      <c r="A22" s="632"/>
      <c r="B22" s="102"/>
      <c r="C22" s="103">
        <v>3</v>
      </c>
      <c r="D22" s="104">
        <v>6145</v>
      </c>
      <c r="E22" s="105">
        <v>5616</v>
      </c>
      <c r="F22" s="105">
        <v>5221</v>
      </c>
      <c r="G22" s="105">
        <v>416</v>
      </c>
      <c r="H22" s="105">
        <v>1151</v>
      </c>
      <c r="I22" s="105">
        <v>5501</v>
      </c>
      <c r="J22" s="107">
        <v>0</v>
      </c>
      <c r="K22" s="107">
        <v>139</v>
      </c>
      <c r="L22" s="105">
        <v>9</v>
      </c>
    </row>
    <row r="23" spans="1:12" s="117" customFormat="1" ht="16.5" customHeight="1">
      <c r="A23" s="115" t="s">
        <v>298</v>
      </c>
      <c r="B23" s="4"/>
      <c r="C23" s="46"/>
      <c r="D23" s="115"/>
      <c r="E23" s="115"/>
      <c r="F23" s="115"/>
      <c r="G23" s="116"/>
      <c r="H23" s="115"/>
      <c r="I23" s="115"/>
      <c r="J23" s="115"/>
      <c r="K23" s="115"/>
      <c r="L23" s="115"/>
    </row>
    <row r="24" ht="13.5">
      <c r="C24" s="80"/>
    </row>
    <row r="25" spans="4:12" ht="13.5">
      <c r="D25" s="118"/>
      <c r="E25" s="118"/>
      <c r="F25" s="118"/>
      <c r="G25" s="118"/>
      <c r="H25" s="118"/>
      <c r="I25" s="118"/>
      <c r="J25" s="118"/>
      <c r="K25" s="118"/>
      <c r="L25" s="118"/>
    </row>
    <row r="27" ht="13.5">
      <c r="L27" s="119" t="s">
        <v>504</v>
      </c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26"/>
  <sheetViews>
    <sheetView showGridLines="0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1" customWidth="1"/>
    <col min="2" max="2" width="3.140625" style="1" customWidth="1"/>
    <col min="3" max="3" width="4.140625" style="1" customWidth="1"/>
    <col min="4" max="4" width="12.28125" style="112" customWidth="1"/>
    <col min="5" max="5" width="11.140625" style="112" customWidth="1"/>
    <col min="6" max="6" width="11.00390625" style="112" customWidth="1"/>
    <col min="7" max="7" width="7.57421875" style="112" customWidth="1"/>
    <col min="8" max="8" width="8.8515625" style="112" customWidth="1"/>
    <col min="9" max="9" width="11.140625" style="112" customWidth="1"/>
    <col min="10" max="10" width="7.00390625" style="112" customWidth="1"/>
    <col min="11" max="11" width="7.8515625" style="112" customWidth="1"/>
    <col min="12" max="12" width="7.7109375" style="112" customWidth="1"/>
    <col min="13" max="13" width="8.140625" style="112" customWidth="1"/>
    <col min="14" max="14" width="9.421875" style="112" bestFit="1" customWidth="1"/>
    <col min="15" max="19" width="1.57421875" style="112" customWidth="1"/>
    <col min="20" max="20" width="12.8515625" style="112" customWidth="1"/>
    <col min="21" max="21" width="6.421875" style="112" customWidth="1"/>
    <col min="22" max="22" width="7.421875" style="112" customWidth="1"/>
    <col min="23" max="37" width="6.421875" style="112" customWidth="1"/>
    <col min="38" max="38" width="7.421875" style="112" customWidth="1"/>
    <col min="39" max="45" width="6.421875" style="112" customWidth="1"/>
    <col min="46" max="46" width="11.421875" style="112" customWidth="1"/>
    <col min="47" max="47" width="13.421875" style="112" customWidth="1"/>
    <col min="48" max="73" width="6.421875" style="112" customWidth="1"/>
    <col min="74" max="74" width="11.421875" style="112" customWidth="1"/>
    <col min="75" max="75" width="13.421875" style="112" customWidth="1"/>
    <col min="76" max="101" width="6.421875" style="112" customWidth="1"/>
    <col min="102" max="102" width="11.421875" style="112" customWidth="1"/>
    <col min="103" max="103" width="13.421875" style="112" customWidth="1"/>
    <col min="104" max="129" width="6.421875" style="112" customWidth="1"/>
    <col min="130" max="16384" width="11.421875" style="112" customWidth="1"/>
  </cols>
  <sheetData>
    <row r="1" spans="1:14" ht="18.75">
      <c r="A1" s="814" t="s">
        <v>505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419"/>
    </row>
    <row r="2" spans="3:14" ht="15" customHeight="1">
      <c r="C2" s="26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3:14" ht="17.25" customHeight="1" thickBot="1">
      <c r="C3" s="80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 t="s">
        <v>59</v>
      </c>
    </row>
    <row r="4" spans="1:14" ht="13.5" customHeight="1">
      <c r="A4" s="699" t="s">
        <v>506</v>
      </c>
      <c r="B4" s="699"/>
      <c r="C4" s="815"/>
      <c r="D4" s="820" t="s">
        <v>60</v>
      </c>
      <c r="E4" s="820" t="s">
        <v>48</v>
      </c>
      <c r="F4" s="820" t="s">
        <v>49</v>
      </c>
      <c r="G4" s="808" t="s">
        <v>340</v>
      </c>
      <c r="H4" s="808" t="s">
        <v>341</v>
      </c>
      <c r="I4" s="820" t="s">
        <v>52</v>
      </c>
      <c r="J4" s="808" t="s">
        <v>507</v>
      </c>
      <c r="K4" s="808" t="s">
        <v>508</v>
      </c>
      <c r="L4" s="808" t="s">
        <v>509</v>
      </c>
      <c r="M4" s="811" t="s">
        <v>342</v>
      </c>
      <c r="N4" s="621" t="s">
        <v>510</v>
      </c>
    </row>
    <row r="5" spans="1:14" ht="13.5">
      <c r="A5" s="816"/>
      <c r="B5" s="816"/>
      <c r="C5" s="817"/>
      <c r="D5" s="821"/>
      <c r="E5" s="821"/>
      <c r="F5" s="821"/>
      <c r="G5" s="823"/>
      <c r="H5" s="823"/>
      <c r="I5" s="821"/>
      <c r="J5" s="809"/>
      <c r="K5" s="809"/>
      <c r="L5" s="809"/>
      <c r="M5" s="812"/>
      <c r="N5" s="622" t="s">
        <v>511</v>
      </c>
    </row>
    <row r="6" spans="1:14" ht="6.75" customHeight="1">
      <c r="A6" s="818"/>
      <c r="B6" s="818"/>
      <c r="C6" s="819"/>
      <c r="D6" s="822"/>
      <c r="E6" s="822"/>
      <c r="F6" s="822"/>
      <c r="G6" s="824"/>
      <c r="H6" s="824"/>
      <c r="I6" s="822"/>
      <c r="J6" s="810"/>
      <c r="K6" s="810"/>
      <c r="L6" s="810"/>
      <c r="M6" s="813"/>
      <c r="N6" s="623"/>
    </row>
    <row r="7" spans="1:14" s="124" customFormat="1" ht="16.5" customHeight="1">
      <c r="A7" s="34" t="s">
        <v>1</v>
      </c>
      <c r="B7" s="21">
        <v>25</v>
      </c>
      <c r="C7" s="35" t="s">
        <v>0</v>
      </c>
      <c r="D7" s="471">
        <v>11233121</v>
      </c>
      <c r="E7" s="449">
        <v>3769225</v>
      </c>
      <c r="F7" s="449">
        <v>1451918</v>
      </c>
      <c r="G7" s="449">
        <v>75936</v>
      </c>
      <c r="H7" s="610">
        <v>349004</v>
      </c>
      <c r="I7" s="449">
        <v>5447461</v>
      </c>
      <c r="J7" s="449">
        <v>706</v>
      </c>
      <c r="K7" s="611">
        <v>42524</v>
      </c>
      <c r="L7" s="449">
        <v>10935</v>
      </c>
      <c r="M7" s="449">
        <v>85412</v>
      </c>
      <c r="N7" s="624" t="s">
        <v>14</v>
      </c>
    </row>
    <row r="8" spans="1:14" s="124" customFormat="1" ht="16.5" customHeight="1">
      <c r="A8" s="87"/>
      <c r="B8" s="7">
        <f>B7+1</f>
        <v>26</v>
      </c>
      <c r="C8" s="88"/>
      <c r="D8" s="126">
        <v>11470504</v>
      </c>
      <c r="E8" s="449">
        <v>3748557</v>
      </c>
      <c r="F8" s="449">
        <v>1477453</v>
      </c>
      <c r="G8" s="449">
        <v>72123</v>
      </c>
      <c r="H8" s="449">
        <v>326043</v>
      </c>
      <c r="I8" s="449">
        <v>5706569</v>
      </c>
      <c r="J8" s="449">
        <v>1080</v>
      </c>
      <c r="K8" s="611">
        <v>43662</v>
      </c>
      <c r="L8" s="449">
        <v>10308</v>
      </c>
      <c r="M8" s="449">
        <v>84124</v>
      </c>
      <c r="N8" s="624">
        <v>585</v>
      </c>
    </row>
    <row r="9" spans="1:14" s="124" customFormat="1" ht="16.5" customHeight="1">
      <c r="A9" s="87"/>
      <c r="B9" s="7">
        <f>B8+1</f>
        <v>27</v>
      </c>
      <c r="C9" s="88"/>
      <c r="D9" s="126">
        <v>11638514</v>
      </c>
      <c r="E9" s="449">
        <v>3568806</v>
      </c>
      <c r="F9" s="449">
        <v>1473451</v>
      </c>
      <c r="G9" s="449">
        <v>64191</v>
      </c>
      <c r="H9" s="449">
        <v>313484</v>
      </c>
      <c r="I9" s="449">
        <v>6080281</v>
      </c>
      <c r="J9" s="449">
        <v>654</v>
      </c>
      <c r="K9" s="611">
        <v>40051</v>
      </c>
      <c r="L9" s="449">
        <v>13090</v>
      </c>
      <c r="M9" s="449">
        <v>82813</v>
      </c>
      <c r="N9" s="624">
        <v>1693</v>
      </c>
    </row>
    <row r="10" spans="1:14" s="124" customFormat="1" ht="16.5" customHeight="1">
      <c r="A10" s="87"/>
      <c r="B10" s="7">
        <f>B9+1</f>
        <v>28</v>
      </c>
      <c r="C10" s="88"/>
      <c r="D10" s="126">
        <v>11215512</v>
      </c>
      <c r="E10" s="449">
        <v>3474329</v>
      </c>
      <c r="F10" s="449">
        <v>1438626</v>
      </c>
      <c r="G10" s="449">
        <v>59110</v>
      </c>
      <c r="H10" s="449">
        <v>320106</v>
      </c>
      <c r="I10" s="449">
        <v>5795672</v>
      </c>
      <c r="J10" s="449">
        <v>1604</v>
      </c>
      <c r="K10" s="611">
        <v>32621</v>
      </c>
      <c r="L10" s="449">
        <v>11209</v>
      </c>
      <c r="M10" s="449">
        <v>79971</v>
      </c>
      <c r="N10" s="624">
        <v>2264</v>
      </c>
    </row>
    <row r="11" spans="1:14" s="129" customFormat="1" ht="16.5" customHeight="1">
      <c r="A11" s="89"/>
      <c r="B11" s="90">
        <f>B10+1</f>
        <v>29</v>
      </c>
      <c r="C11" s="91"/>
      <c r="D11" s="127">
        <v>11122082</v>
      </c>
      <c r="E11" s="128">
        <v>3372339</v>
      </c>
      <c r="F11" s="128">
        <v>1440945</v>
      </c>
      <c r="G11" s="128">
        <v>54470</v>
      </c>
      <c r="H11" s="128">
        <v>310323</v>
      </c>
      <c r="I11" s="128">
        <v>5818100</v>
      </c>
      <c r="J11" s="128">
        <v>3421</v>
      </c>
      <c r="K11" s="128">
        <v>26735</v>
      </c>
      <c r="L11" s="128">
        <v>11863</v>
      </c>
      <c r="M11" s="128">
        <v>81642</v>
      </c>
      <c r="N11" s="625">
        <v>2244</v>
      </c>
    </row>
    <row r="12" spans="1:14" ht="7.5" customHeight="1">
      <c r="A12" s="87"/>
      <c r="B12" s="46"/>
      <c r="C12" s="93"/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626"/>
    </row>
    <row r="13" spans="1:15" s="124" customFormat="1" ht="16.5" customHeight="1">
      <c r="A13" s="132">
        <f>B11</f>
        <v>29</v>
      </c>
      <c r="B13" s="133">
        <v>4</v>
      </c>
      <c r="C13" s="134" t="s">
        <v>61</v>
      </c>
      <c r="D13" s="449">
        <v>801292</v>
      </c>
      <c r="E13" s="135">
        <v>272598</v>
      </c>
      <c r="F13" s="135">
        <v>121833</v>
      </c>
      <c r="G13" s="135">
        <v>2961</v>
      </c>
      <c r="H13" s="135">
        <v>419</v>
      </c>
      <c r="I13" s="135">
        <v>390862</v>
      </c>
      <c r="J13" s="136">
        <v>236</v>
      </c>
      <c r="K13" s="136">
        <v>4260</v>
      </c>
      <c r="L13" s="135">
        <v>474</v>
      </c>
      <c r="M13" s="135">
        <v>6795</v>
      </c>
      <c r="N13" s="624">
        <v>433</v>
      </c>
      <c r="O13" s="137"/>
    </row>
    <row r="14" spans="1:15" s="124" customFormat="1" ht="16.5" customHeight="1">
      <c r="A14" s="87"/>
      <c r="B14" s="133">
        <v>5</v>
      </c>
      <c r="C14" s="134"/>
      <c r="D14" s="449">
        <v>1028462</v>
      </c>
      <c r="E14" s="135">
        <v>271901</v>
      </c>
      <c r="F14" s="135">
        <v>119901</v>
      </c>
      <c r="G14" s="135">
        <v>4458</v>
      </c>
      <c r="H14" s="135">
        <v>25782</v>
      </c>
      <c r="I14" s="135">
        <v>596773</v>
      </c>
      <c r="J14" s="136">
        <v>222</v>
      </c>
      <c r="K14" s="136">
        <v>2395</v>
      </c>
      <c r="L14" s="135">
        <v>979</v>
      </c>
      <c r="M14" s="135">
        <v>6745</v>
      </c>
      <c r="N14" s="624">
        <v>3</v>
      </c>
      <c r="O14" s="137"/>
    </row>
    <row r="15" spans="1:15" s="124" customFormat="1" ht="16.5" customHeight="1">
      <c r="A15" s="87"/>
      <c r="B15" s="133">
        <v>6</v>
      </c>
      <c r="C15" s="134"/>
      <c r="D15" s="449">
        <v>842750</v>
      </c>
      <c r="E15" s="135">
        <v>269320</v>
      </c>
      <c r="F15" s="135">
        <v>119461</v>
      </c>
      <c r="G15" s="135">
        <v>5032</v>
      </c>
      <c r="H15" s="135">
        <v>25800</v>
      </c>
      <c r="I15" s="135">
        <v>413319</v>
      </c>
      <c r="J15" s="136" t="s">
        <v>512</v>
      </c>
      <c r="K15" s="136">
        <v>2099</v>
      </c>
      <c r="L15" s="135">
        <v>999</v>
      </c>
      <c r="M15" s="135">
        <v>6394</v>
      </c>
      <c r="N15" s="624" t="s">
        <v>513</v>
      </c>
      <c r="O15" s="137"/>
    </row>
    <row r="16" spans="1:15" s="124" customFormat="1" ht="16.5" customHeight="1">
      <c r="A16" s="87"/>
      <c r="B16" s="133">
        <v>7</v>
      </c>
      <c r="C16" s="134"/>
      <c r="D16" s="449">
        <v>983345</v>
      </c>
      <c r="E16" s="135">
        <v>274475</v>
      </c>
      <c r="F16" s="135">
        <v>118936</v>
      </c>
      <c r="G16" s="135">
        <v>5110</v>
      </c>
      <c r="H16" s="135">
        <v>26769</v>
      </c>
      <c r="I16" s="135">
        <v>548210</v>
      </c>
      <c r="J16" s="136">
        <v>454</v>
      </c>
      <c r="K16" s="136">
        <v>2026</v>
      </c>
      <c r="L16" s="135">
        <v>1083</v>
      </c>
      <c r="M16" s="135">
        <v>6501</v>
      </c>
      <c r="N16" s="624">
        <v>444</v>
      </c>
      <c r="O16" s="137"/>
    </row>
    <row r="17" spans="1:15" s="124" customFormat="1" ht="16.5" customHeight="1">
      <c r="A17" s="87"/>
      <c r="B17" s="133">
        <v>8</v>
      </c>
      <c r="C17" s="134"/>
      <c r="D17" s="610">
        <v>900980</v>
      </c>
      <c r="E17" s="135">
        <v>275708</v>
      </c>
      <c r="F17" s="135">
        <v>118810</v>
      </c>
      <c r="G17" s="135">
        <v>4263</v>
      </c>
      <c r="H17" s="135">
        <v>25782</v>
      </c>
      <c r="I17" s="135">
        <v>466199</v>
      </c>
      <c r="J17" s="136">
        <v>843</v>
      </c>
      <c r="K17" s="136">
        <v>1637</v>
      </c>
      <c r="L17" s="135">
        <v>777</v>
      </c>
      <c r="M17" s="135">
        <v>6595</v>
      </c>
      <c r="N17" s="135">
        <v>63</v>
      </c>
      <c r="O17" s="137"/>
    </row>
    <row r="18" spans="1:15" s="124" customFormat="1" ht="16.5" customHeight="1">
      <c r="A18" s="87"/>
      <c r="B18" s="133">
        <v>9</v>
      </c>
      <c r="C18" s="134"/>
      <c r="D18" s="449">
        <v>863787</v>
      </c>
      <c r="E18" s="135">
        <v>276354</v>
      </c>
      <c r="F18" s="135">
        <v>118010</v>
      </c>
      <c r="G18" s="135">
        <v>2912</v>
      </c>
      <c r="H18" s="135">
        <v>26165</v>
      </c>
      <c r="I18" s="135">
        <v>429627</v>
      </c>
      <c r="J18" s="136">
        <v>57</v>
      </c>
      <c r="K18" s="136">
        <v>1578</v>
      </c>
      <c r="L18" s="135">
        <v>1726</v>
      </c>
      <c r="M18" s="135">
        <v>6764</v>
      </c>
      <c r="N18" s="624">
        <v>244</v>
      </c>
      <c r="O18" s="137"/>
    </row>
    <row r="19" spans="1:15" s="124" customFormat="1" ht="16.5" customHeight="1">
      <c r="A19" s="87"/>
      <c r="B19" s="420">
        <v>10</v>
      </c>
      <c r="C19" s="134"/>
      <c r="D19" s="449">
        <v>992427</v>
      </c>
      <c r="E19" s="135">
        <v>274232</v>
      </c>
      <c r="F19" s="135">
        <v>119287</v>
      </c>
      <c r="G19" s="135">
        <v>4842</v>
      </c>
      <c r="H19" s="135">
        <v>26447</v>
      </c>
      <c r="I19" s="135">
        <v>557153</v>
      </c>
      <c r="J19" s="136">
        <v>420</v>
      </c>
      <c r="K19" s="136">
        <v>2150</v>
      </c>
      <c r="L19" s="135">
        <v>1361</v>
      </c>
      <c r="M19" s="135">
        <v>6893</v>
      </c>
      <c r="N19" s="135">
        <v>338</v>
      </c>
      <c r="O19" s="137"/>
    </row>
    <row r="20" spans="1:15" s="124" customFormat="1" ht="16.5" customHeight="1">
      <c r="A20" s="87"/>
      <c r="B20" s="133">
        <v>11</v>
      </c>
      <c r="C20" s="134"/>
      <c r="D20" s="449">
        <v>824439</v>
      </c>
      <c r="E20" s="135">
        <v>281013</v>
      </c>
      <c r="F20" s="135">
        <v>120837</v>
      </c>
      <c r="G20" s="135">
        <v>4915</v>
      </c>
      <c r="H20" s="135">
        <v>26033</v>
      </c>
      <c r="I20" s="135">
        <v>381872</v>
      </c>
      <c r="J20" s="136" t="s">
        <v>513</v>
      </c>
      <c r="K20" s="136">
        <v>1763</v>
      </c>
      <c r="L20" s="135">
        <v>447</v>
      </c>
      <c r="M20" s="135">
        <v>6991</v>
      </c>
      <c r="N20" s="135">
        <v>162</v>
      </c>
      <c r="O20" s="137"/>
    </row>
    <row r="21" spans="1:15" s="124" customFormat="1" ht="16.5" customHeight="1">
      <c r="A21" s="87"/>
      <c r="B21" s="133">
        <v>12</v>
      </c>
      <c r="C21" s="134"/>
      <c r="D21" s="449">
        <v>1036714</v>
      </c>
      <c r="E21" s="135">
        <v>345043</v>
      </c>
      <c r="F21" s="135">
        <v>121377</v>
      </c>
      <c r="G21" s="135">
        <v>4581</v>
      </c>
      <c r="H21" s="135">
        <v>26628</v>
      </c>
      <c r="I21" s="135">
        <v>529023</v>
      </c>
      <c r="J21" s="136">
        <v>567</v>
      </c>
      <c r="K21" s="136">
        <v>1951</v>
      </c>
      <c r="L21" s="135">
        <v>1163</v>
      </c>
      <c r="M21" s="135">
        <v>6870</v>
      </c>
      <c r="N21" s="624">
        <v>106</v>
      </c>
      <c r="O21" s="137"/>
    </row>
    <row r="22" spans="1:15" s="124" customFormat="1" ht="16.5" customHeight="1">
      <c r="A22" s="132">
        <f>A13+1</f>
        <v>30</v>
      </c>
      <c r="B22" s="133">
        <v>1</v>
      </c>
      <c r="C22" s="134" t="s">
        <v>61</v>
      </c>
      <c r="D22" s="610">
        <v>896778</v>
      </c>
      <c r="E22" s="135">
        <v>277765</v>
      </c>
      <c r="F22" s="135">
        <v>120420</v>
      </c>
      <c r="G22" s="135">
        <v>4744</v>
      </c>
      <c r="H22" s="135">
        <v>26801</v>
      </c>
      <c r="I22" s="135">
        <v>456034</v>
      </c>
      <c r="J22" s="135">
        <v>380</v>
      </c>
      <c r="K22" s="136">
        <v>2346</v>
      </c>
      <c r="L22" s="135">
        <v>1135</v>
      </c>
      <c r="M22" s="135">
        <v>6738</v>
      </c>
      <c r="N22" s="624">
        <v>9</v>
      </c>
      <c r="O22" s="137"/>
    </row>
    <row r="23" spans="1:15" s="124" customFormat="1" ht="16.5" customHeight="1">
      <c r="A23" s="46"/>
      <c r="B23" s="133">
        <v>2</v>
      </c>
      <c r="C23" s="134"/>
      <c r="D23" s="449">
        <v>939532</v>
      </c>
      <c r="E23" s="135">
        <v>277459</v>
      </c>
      <c r="F23" s="135">
        <v>120090</v>
      </c>
      <c r="G23" s="135">
        <v>4691</v>
      </c>
      <c r="H23" s="135">
        <v>26331</v>
      </c>
      <c r="I23" s="135">
        <v>499770</v>
      </c>
      <c r="J23" s="136">
        <v>242</v>
      </c>
      <c r="K23" s="136">
        <v>2438</v>
      </c>
      <c r="L23" s="135">
        <v>919</v>
      </c>
      <c r="M23" s="135">
        <v>6912</v>
      </c>
      <c r="N23" s="624">
        <v>274</v>
      </c>
      <c r="O23" s="137"/>
    </row>
    <row r="24" spans="1:15" s="124" customFormat="1" ht="16.5" customHeight="1" thickBot="1">
      <c r="A24" s="102"/>
      <c r="B24" s="139">
        <v>3</v>
      </c>
      <c r="C24" s="140"/>
      <c r="D24" s="612">
        <v>1011576</v>
      </c>
      <c r="E24" s="141">
        <v>276471</v>
      </c>
      <c r="F24" s="141">
        <v>121983</v>
      </c>
      <c r="G24" s="141">
        <v>5961</v>
      </c>
      <c r="H24" s="141">
        <v>47366</v>
      </c>
      <c r="I24" s="141">
        <v>549258</v>
      </c>
      <c r="J24" s="613" t="s">
        <v>514</v>
      </c>
      <c r="K24" s="613">
        <v>2092</v>
      </c>
      <c r="L24" s="141">
        <v>800</v>
      </c>
      <c r="M24" s="141">
        <v>7444</v>
      </c>
      <c r="N24" s="141">
        <v>168</v>
      </c>
      <c r="O24" s="137"/>
    </row>
    <row r="25" spans="1:128" ht="16.5" customHeight="1">
      <c r="A25" s="115" t="s">
        <v>298</v>
      </c>
      <c r="C25" s="46"/>
      <c r="D25" s="109"/>
      <c r="E25" s="109"/>
      <c r="F25" s="109"/>
      <c r="G25" s="142"/>
      <c r="H25" s="109"/>
      <c r="I25" s="109"/>
      <c r="J25" s="109"/>
      <c r="K25" s="109"/>
      <c r="L25" s="143"/>
      <c r="M25" s="78"/>
      <c r="N25" s="109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</row>
    <row r="26" spans="1:3" ht="13.5">
      <c r="A26" s="47" t="s">
        <v>360</v>
      </c>
      <c r="C26" s="80"/>
    </row>
  </sheetData>
  <sheetProtection/>
  <mergeCells count="12">
    <mergeCell ref="J4:J6"/>
    <mergeCell ref="K4:K6"/>
    <mergeCell ref="L4:L6"/>
    <mergeCell ref="M4:M6"/>
    <mergeCell ref="A1:M1"/>
    <mergeCell ref="A4:C6"/>
    <mergeCell ref="D4:D6"/>
    <mergeCell ref="E4:E6"/>
    <mergeCell ref="F4:F6"/>
    <mergeCell ref="G4:G6"/>
    <mergeCell ref="H4:H6"/>
    <mergeCell ref="I4:I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SheetLayoutView="80" zoomScalePageLayoutView="0" workbookViewId="0" topLeftCell="A1">
      <selection activeCell="A1" sqref="A1:IV16384"/>
    </sheetView>
  </sheetViews>
  <sheetFormatPr defaultColWidth="11.421875" defaultRowHeight="15"/>
  <cols>
    <col min="1" max="1" width="4.421875" style="2" customWidth="1"/>
    <col min="2" max="2" width="3.421875" style="2" customWidth="1"/>
    <col min="3" max="3" width="4.421875" style="2" customWidth="1"/>
    <col min="4" max="4" width="7.7109375" style="1" customWidth="1"/>
    <col min="5" max="6" width="6.7109375" style="1" customWidth="1"/>
    <col min="7" max="8" width="6.57421875" style="1" customWidth="1"/>
    <col min="9" max="9" width="7.421875" style="1" bestFit="1" customWidth="1"/>
    <col min="10" max="10" width="6.57421875" style="1" customWidth="1"/>
    <col min="11" max="11" width="7.421875" style="1" bestFit="1" customWidth="1"/>
    <col min="12" max="14" width="6.57421875" style="1" customWidth="1"/>
    <col min="15" max="15" width="8.140625" style="1" customWidth="1"/>
    <col min="16" max="16" width="13.421875" style="1" customWidth="1"/>
    <col min="17" max="20" width="7.421875" style="1" customWidth="1"/>
    <col min="21" max="22" width="6.421875" style="1" customWidth="1"/>
    <col min="23" max="26" width="7.421875" style="1" customWidth="1"/>
    <col min="27" max="27" width="6.421875" style="1" customWidth="1"/>
    <col min="28" max="29" width="7.421875" style="1" customWidth="1"/>
    <col min="30" max="36" width="6.421875" style="1" customWidth="1"/>
    <col min="37" max="39" width="7.421875" style="1" customWidth="1"/>
    <col min="40" max="40" width="8.421875" style="1" customWidth="1"/>
    <col min="41" max="41" width="6.421875" style="1" customWidth="1"/>
    <col min="42" max="42" width="11.421875" style="1" customWidth="1"/>
    <col min="43" max="43" width="13.421875" style="1" customWidth="1"/>
    <col min="44" max="45" width="6.421875" style="1" customWidth="1"/>
    <col min="46" max="46" width="7.421875" style="1" customWidth="1"/>
    <col min="47" max="61" width="6.421875" style="1" customWidth="1"/>
    <col min="62" max="62" width="7.421875" style="1" customWidth="1"/>
    <col min="63" max="69" width="6.421875" style="1" customWidth="1"/>
    <col min="70" max="70" width="11.421875" style="1" customWidth="1"/>
    <col min="71" max="71" width="13.421875" style="1" customWidth="1"/>
    <col min="72" max="97" width="6.421875" style="1" customWidth="1"/>
    <col min="98" max="98" width="11.421875" style="1" customWidth="1"/>
    <col min="99" max="99" width="13.421875" style="1" customWidth="1"/>
    <col min="100" max="125" width="6.421875" style="1" customWidth="1"/>
    <col min="126" max="126" width="11.421875" style="1" customWidth="1"/>
    <col min="127" max="127" width="13.421875" style="1" customWidth="1"/>
    <col min="128" max="153" width="6.421875" style="1" customWidth="1"/>
    <col min="154" max="16384" width="11.421875" style="1" customWidth="1"/>
  </cols>
  <sheetData>
    <row r="1" spans="1:15" ht="20.25" customHeight="1">
      <c r="A1" s="800" t="s">
        <v>343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</row>
    <row r="3" spans="3:15" ht="15" customHeight="1" thickBot="1">
      <c r="C3" s="1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 t="s">
        <v>6</v>
      </c>
    </row>
    <row r="4" spans="1:15" ht="17.25" customHeight="1">
      <c r="A4" s="794" t="s">
        <v>344</v>
      </c>
      <c r="B4" s="794"/>
      <c r="C4" s="795"/>
      <c r="D4" s="828" t="s">
        <v>345</v>
      </c>
      <c r="E4" s="23"/>
      <c r="F4" s="804" t="s">
        <v>5</v>
      </c>
      <c r="G4" s="804"/>
      <c r="H4" s="804"/>
      <c r="I4" s="804"/>
      <c r="J4" s="804"/>
      <c r="K4" s="804"/>
      <c r="L4" s="804"/>
      <c r="M4" s="804"/>
      <c r="N4" s="22"/>
      <c r="O4" s="829" t="s">
        <v>346</v>
      </c>
    </row>
    <row r="5" spans="1:15" ht="16.5" customHeight="1">
      <c r="A5" s="796"/>
      <c r="B5" s="796"/>
      <c r="C5" s="797"/>
      <c r="D5" s="826"/>
      <c r="E5" s="825" t="s">
        <v>4</v>
      </c>
      <c r="F5" s="825" t="s">
        <v>3</v>
      </c>
      <c r="G5" s="832" t="s">
        <v>347</v>
      </c>
      <c r="H5" s="833"/>
      <c r="I5" s="834"/>
      <c r="J5" s="825" t="s">
        <v>348</v>
      </c>
      <c r="K5" s="825" t="s">
        <v>349</v>
      </c>
      <c r="L5" s="825" t="s">
        <v>350</v>
      </c>
      <c r="M5" s="825" t="s">
        <v>351</v>
      </c>
      <c r="N5" s="825" t="s">
        <v>2</v>
      </c>
      <c r="O5" s="830"/>
    </row>
    <row r="6" spans="1:15" ht="15.75" customHeight="1">
      <c r="A6" s="796"/>
      <c r="B6" s="796"/>
      <c r="C6" s="797"/>
      <c r="D6" s="826"/>
      <c r="E6" s="826"/>
      <c r="F6" s="826"/>
      <c r="G6" s="825" t="s">
        <v>352</v>
      </c>
      <c r="H6" s="825" t="s">
        <v>353</v>
      </c>
      <c r="I6" s="825" t="s">
        <v>2</v>
      </c>
      <c r="J6" s="826"/>
      <c r="K6" s="826"/>
      <c r="L6" s="826"/>
      <c r="M6" s="826"/>
      <c r="N6" s="826"/>
      <c r="O6" s="830"/>
    </row>
    <row r="7" spans="1:15" ht="13.5">
      <c r="A7" s="798"/>
      <c r="B7" s="798"/>
      <c r="C7" s="799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31"/>
    </row>
    <row r="8" spans="1:15" s="14" customFormat="1" ht="18.75" customHeight="1">
      <c r="A8" s="20" t="s">
        <v>1</v>
      </c>
      <c r="B8" s="19">
        <v>25</v>
      </c>
      <c r="C8" s="18" t="s">
        <v>0</v>
      </c>
      <c r="D8" s="15">
        <v>5446</v>
      </c>
      <c r="E8" s="15">
        <v>91</v>
      </c>
      <c r="F8" s="15">
        <v>7</v>
      </c>
      <c r="G8" s="15">
        <v>15</v>
      </c>
      <c r="H8" s="15">
        <v>191</v>
      </c>
      <c r="I8" s="15">
        <v>175</v>
      </c>
      <c r="J8" s="15">
        <v>18</v>
      </c>
      <c r="K8" s="15">
        <v>4230</v>
      </c>
      <c r="L8" s="15">
        <v>13</v>
      </c>
      <c r="M8" s="15">
        <v>255</v>
      </c>
      <c r="N8" s="15">
        <v>451</v>
      </c>
      <c r="O8" s="15">
        <v>5446</v>
      </c>
    </row>
    <row r="9" spans="1:15" s="14" customFormat="1" ht="18.75" customHeight="1">
      <c r="A9" s="2"/>
      <c r="B9" s="7">
        <f>B8+1</f>
        <v>26</v>
      </c>
      <c r="C9" s="16"/>
      <c r="D9" s="15">
        <v>5803</v>
      </c>
      <c r="E9" s="15">
        <v>50</v>
      </c>
      <c r="F9" s="15">
        <v>28</v>
      </c>
      <c r="G9" s="15">
        <v>8</v>
      </c>
      <c r="H9" s="15">
        <v>183</v>
      </c>
      <c r="I9" s="15">
        <v>137</v>
      </c>
      <c r="J9" s="15">
        <v>26</v>
      </c>
      <c r="K9" s="15">
        <v>4582</v>
      </c>
      <c r="L9" s="15">
        <v>15</v>
      </c>
      <c r="M9" s="15">
        <v>144</v>
      </c>
      <c r="N9" s="15">
        <v>630</v>
      </c>
      <c r="O9" s="15">
        <v>5803</v>
      </c>
    </row>
    <row r="10" spans="1:15" s="14" customFormat="1" ht="18.75" customHeight="1">
      <c r="A10" s="2"/>
      <c r="B10" s="7">
        <f>B9+1</f>
        <v>27</v>
      </c>
      <c r="C10" s="16"/>
      <c r="D10" s="15">
        <v>5559</v>
      </c>
      <c r="E10" s="15">
        <v>41</v>
      </c>
      <c r="F10" s="15">
        <v>15</v>
      </c>
      <c r="G10" s="15">
        <v>8</v>
      </c>
      <c r="H10" s="15">
        <v>170</v>
      </c>
      <c r="I10" s="15">
        <v>40</v>
      </c>
      <c r="J10" s="15">
        <v>12</v>
      </c>
      <c r="K10" s="15">
        <v>4577</v>
      </c>
      <c r="L10" s="15">
        <v>16</v>
      </c>
      <c r="M10" s="15">
        <v>43</v>
      </c>
      <c r="N10" s="15">
        <v>637</v>
      </c>
      <c r="O10" s="15">
        <v>5559</v>
      </c>
    </row>
    <row r="11" spans="1:15" s="14" customFormat="1" ht="18.75" customHeight="1">
      <c r="A11" s="17"/>
      <c r="B11" s="7">
        <f>B10+1</f>
        <v>28</v>
      </c>
      <c r="C11" s="16"/>
      <c r="D11" s="15">
        <v>7257</v>
      </c>
      <c r="E11" s="15">
        <v>34</v>
      </c>
      <c r="F11" s="15">
        <v>3</v>
      </c>
      <c r="G11" s="15">
        <v>2</v>
      </c>
      <c r="H11" s="15">
        <v>151</v>
      </c>
      <c r="I11" s="15">
        <v>23</v>
      </c>
      <c r="J11" s="15">
        <v>16</v>
      </c>
      <c r="K11" s="15">
        <v>6305</v>
      </c>
      <c r="L11" s="15">
        <v>9</v>
      </c>
      <c r="M11" s="15">
        <v>90</v>
      </c>
      <c r="N11" s="15">
        <v>624</v>
      </c>
      <c r="O11" s="15">
        <v>7257</v>
      </c>
    </row>
    <row r="12" spans="1:16" s="8" customFormat="1" ht="18.75" customHeight="1" thickBot="1">
      <c r="A12" s="421"/>
      <c r="B12" s="12">
        <f>B11+1</f>
        <v>29</v>
      </c>
      <c r="C12" s="422"/>
      <c r="D12" s="10">
        <v>8352</v>
      </c>
      <c r="E12" s="10">
        <v>29</v>
      </c>
      <c r="F12" s="10">
        <v>8</v>
      </c>
      <c r="G12" s="10">
        <v>4</v>
      </c>
      <c r="H12" s="10">
        <v>278</v>
      </c>
      <c r="I12" s="10">
        <v>22</v>
      </c>
      <c r="J12" s="10">
        <v>22</v>
      </c>
      <c r="K12" s="10">
        <v>7120</v>
      </c>
      <c r="L12" s="10">
        <v>11</v>
      </c>
      <c r="M12" s="10">
        <v>63</v>
      </c>
      <c r="N12" s="10">
        <v>795</v>
      </c>
      <c r="O12" s="10">
        <v>8352</v>
      </c>
      <c r="P12" s="9"/>
    </row>
    <row r="13" spans="1:15" s="4" customFormat="1" ht="16.5" customHeight="1">
      <c r="A13" s="5" t="s">
        <v>424</v>
      </c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4.25" customHeight="1">
      <c r="A14" s="1"/>
    </row>
    <row r="15" ht="14.25" customHeight="1">
      <c r="K15" s="3"/>
    </row>
    <row r="18" ht="13.5">
      <c r="G18" s="3"/>
    </row>
  </sheetData>
  <sheetProtection/>
  <mergeCells count="16">
    <mergeCell ref="A1:O1"/>
    <mergeCell ref="A4:C7"/>
    <mergeCell ref="D4:D7"/>
    <mergeCell ref="F4:M4"/>
    <mergeCell ref="O4:O7"/>
    <mergeCell ref="E5:E7"/>
    <mergeCell ref="F5:F7"/>
    <mergeCell ref="G5:I5"/>
    <mergeCell ref="J5:J7"/>
    <mergeCell ref="K5:K7"/>
    <mergeCell ref="L5:L7"/>
    <mergeCell ref="M5:M7"/>
    <mergeCell ref="N5:N7"/>
    <mergeCell ref="G6:G7"/>
    <mergeCell ref="H6:H7"/>
    <mergeCell ref="I6:I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4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2.57421875" style="399" customWidth="1"/>
    <col min="2" max="2" width="4.8515625" style="399" customWidth="1"/>
    <col min="3" max="3" width="4.00390625" style="401" customWidth="1"/>
    <col min="4" max="4" width="4.8515625" style="399" customWidth="1"/>
    <col min="5" max="5" width="2.57421875" style="399" customWidth="1"/>
    <col min="6" max="13" width="9.28125" style="399" customWidth="1"/>
    <col min="14" max="15" width="2.57421875" style="399" customWidth="1"/>
    <col min="16" max="16" width="14.140625" style="399" customWidth="1"/>
    <col min="17" max="17" width="2.57421875" style="399" customWidth="1"/>
    <col min="18" max="18" width="9.57421875" style="399" customWidth="1"/>
    <col min="19" max="25" width="9.28125" style="399" customWidth="1"/>
    <col min="26" max="26" width="9.140625" style="399" customWidth="1"/>
    <col min="27" max="31" width="1.7109375" style="399" customWidth="1"/>
    <col min="32" max="34" width="7.421875" style="399" customWidth="1"/>
    <col min="35" max="35" width="6.421875" style="399" customWidth="1"/>
    <col min="36" max="37" width="7.421875" style="399" customWidth="1"/>
    <col min="38" max="44" width="6.421875" style="399" customWidth="1"/>
    <col min="45" max="47" width="7.421875" style="399" customWidth="1"/>
    <col min="48" max="48" width="8.421875" style="399" customWidth="1"/>
    <col min="49" max="49" width="6.421875" style="399" customWidth="1"/>
    <col min="50" max="50" width="11.421875" style="399" customWidth="1"/>
    <col min="51" max="51" width="13.421875" style="399" customWidth="1"/>
    <col min="52" max="53" width="6.421875" style="399" customWidth="1"/>
    <col min="54" max="54" width="7.421875" style="399" customWidth="1"/>
    <col min="55" max="63" width="6.421875" style="399" customWidth="1"/>
    <col min="64" max="69" width="6.421875" style="400" customWidth="1"/>
    <col min="70" max="70" width="7.421875" style="400" customWidth="1"/>
    <col min="71" max="77" width="6.421875" style="400" customWidth="1"/>
    <col min="78" max="78" width="11.421875" style="400" customWidth="1"/>
    <col min="79" max="79" width="13.421875" style="400" customWidth="1"/>
    <col min="80" max="105" width="6.421875" style="400" customWidth="1"/>
    <col min="106" max="106" width="11.421875" style="400" customWidth="1"/>
    <col min="107" max="107" width="13.421875" style="400" customWidth="1"/>
    <col min="108" max="133" width="6.421875" style="400" customWidth="1"/>
    <col min="134" max="134" width="11.421875" style="400" customWidth="1"/>
    <col min="135" max="135" width="13.421875" style="400" customWidth="1"/>
    <col min="136" max="161" width="6.421875" style="400" customWidth="1"/>
    <col min="162" max="16384" width="11.421875" style="400" customWidth="1"/>
  </cols>
  <sheetData>
    <row r="1" spans="1:25" ht="25.5" customHeight="1">
      <c r="A1" s="835" t="s">
        <v>354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</row>
    <row r="2" spans="1:25" ht="12" customHeight="1">
      <c r="A2" s="482"/>
      <c r="B2" s="482"/>
      <c r="D2" s="483"/>
      <c r="E2" s="483"/>
      <c r="M2" s="484"/>
      <c r="O2" s="482"/>
      <c r="Y2" s="485"/>
    </row>
    <row r="3" spans="1:25" ht="18" customHeight="1" thickBot="1">
      <c r="A3" s="486" t="s">
        <v>415</v>
      </c>
      <c r="B3" s="486"/>
      <c r="C3" s="487"/>
      <c r="D3" s="486"/>
      <c r="E3" s="486"/>
      <c r="F3" s="486"/>
      <c r="G3" s="486"/>
      <c r="H3" s="486"/>
      <c r="I3" s="486"/>
      <c r="J3" s="486"/>
      <c r="K3" s="486"/>
      <c r="L3" s="486"/>
      <c r="M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8" t="s">
        <v>38</v>
      </c>
    </row>
    <row r="4" spans="1:25" ht="21" customHeight="1">
      <c r="A4" s="489"/>
      <c r="B4" s="489"/>
      <c r="C4" s="489" t="s">
        <v>90</v>
      </c>
      <c r="D4" s="489"/>
      <c r="E4" s="490"/>
      <c r="F4" s="836" t="s">
        <v>91</v>
      </c>
      <c r="G4" s="838" t="s">
        <v>92</v>
      </c>
      <c r="H4" s="839"/>
      <c r="I4" s="839"/>
      <c r="J4" s="839"/>
      <c r="K4" s="839"/>
      <c r="L4" s="839"/>
      <c r="M4" s="839"/>
      <c r="N4" s="474"/>
      <c r="O4" s="489"/>
      <c r="P4" s="840" t="s">
        <v>93</v>
      </c>
      <c r="Q4" s="490"/>
      <c r="R4" s="836" t="s">
        <v>91</v>
      </c>
      <c r="S4" s="838" t="s">
        <v>92</v>
      </c>
      <c r="T4" s="839"/>
      <c r="U4" s="839"/>
      <c r="V4" s="839"/>
      <c r="W4" s="839"/>
      <c r="X4" s="839"/>
      <c r="Y4" s="839"/>
    </row>
    <row r="5" spans="1:25" ht="21" customHeight="1">
      <c r="A5" s="491"/>
      <c r="B5" s="491"/>
      <c r="C5" s="491" t="s">
        <v>94</v>
      </c>
      <c r="D5" s="491"/>
      <c r="E5" s="492"/>
      <c r="F5" s="837"/>
      <c r="G5" s="493" t="s">
        <v>95</v>
      </c>
      <c r="H5" s="493" t="s">
        <v>96</v>
      </c>
      <c r="I5" s="493" t="s">
        <v>97</v>
      </c>
      <c r="J5" s="493" t="s">
        <v>98</v>
      </c>
      <c r="K5" s="493" t="s">
        <v>99</v>
      </c>
      <c r="L5" s="493" t="s">
        <v>100</v>
      </c>
      <c r="M5" s="494" t="s">
        <v>101</v>
      </c>
      <c r="N5" s="474"/>
      <c r="O5" s="491"/>
      <c r="P5" s="841"/>
      <c r="Q5" s="492"/>
      <c r="R5" s="837"/>
      <c r="S5" s="493" t="s">
        <v>95</v>
      </c>
      <c r="T5" s="493" t="s">
        <v>96</v>
      </c>
      <c r="U5" s="493" t="s">
        <v>97</v>
      </c>
      <c r="V5" s="493" t="s">
        <v>98</v>
      </c>
      <c r="W5" s="493" t="s">
        <v>99</v>
      </c>
      <c r="X5" s="493" t="s">
        <v>100</v>
      </c>
      <c r="Y5" s="494" t="s">
        <v>101</v>
      </c>
    </row>
    <row r="6" spans="1:25" ht="6" customHeight="1">
      <c r="A6" s="495"/>
      <c r="B6" s="495"/>
      <c r="C6" s="495"/>
      <c r="D6" s="495"/>
      <c r="E6" s="496"/>
      <c r="F6" s="497"/>
      <c r="G6" s="498"/>
      <c r="H6" s="498"/>
      <c r="I6" s="498"/>
      <c r="J6" s="498"/>
      <c r="K6" s="498"/>
      <c r="L6" s="498"/>
      <c r="M6" s="498"/>
      <c r="O6" s="495"/>
      <c r="P6" s="495"/>
      <c r="Q6" s="496"/>
      <c r="R6" s="499"/>
      <c r="S6" s="500"/>
      <c r="T6" s="500"/>
      <c r="U6" s="500"/>
      <c r="V6" s="500"/>
      <c r="W6" s="500"/>
      <c r="X6" s="500"/>
      <c r="Y6" s="500"/>
    </row>
    <row r="7" spans="1:34" ht="14.25" customHeight="1">
      <c r="A7" s="501"/>
      <c r="B7" s="502" t="s">
        <v>102</v>
      </c>
      <c r="C7" s="503">
        <v>26</v>
      </c>
      <c r="D7" s="501" t="s">
        <v>103</v>
      </c>
      <c r="E7" s="504"/>
      <c r="F7" s="505">
        <v>8764</v>
      </c>
      <c r="G7" s="506">
        <v>8721</v>
      </c>
      <c r="H7" s="506">
        <v>496</v>
      </c>
      <c r="I7" s="506">
        <v>1448</v>
      </c>
      <c r="J7" s="506">
        <v>1680</v>
      </c>
      <c r="K7" s="506">
        <v>1677</v>
      </c>
      <c r="L7" s="506">
        <v>1724</v>
      </c>
      <c r="M7" s="506">
        <v>1696</v>
      </c>
      <c r="O7" s="475"/>
      <c r="P7" s="507" t="s">
        <v>278</v>
      </c>
      <c r="Q7" s="508"/>
      <c r="R7" s="509">
        <v>230</v>
      </c>
      <c r="S7" s="510">
        <f>SUM(T7:Y7)</f>
        <v>150</v>
      </c>
      <c r="T7" s="511">
        <v>7</v>
      </c>
      <c r="U7" s="511">
        <v>22</v>
      </c>
      <c r="V7" s="511">
        <v>36</v>
      </c>
      <c r="W7" s="511">
        <v>20</v>
      </c>
      <c r="X7" s="511">
        <v>35</v>
      </c>
      <c r="Y7" s="511">
        <v>30</v>
      </c>
      <c r="Z7" s="402"/>
      <c r="AF7" s="402"/>
      <c r="AH7" s="512"/>
    </row>
    <row r="8" spans="1:34" ht="14.25" customHeight="1">
      <c r="A8" s="400"/>
      <c r="B8" s="513"/>
      <c r="C8" s="514">
        <f>C7+1</f>
        <v>27</v>
      </c>
      <c r="D8" s="513"/>
      <c r="E8" s="515"/>
      <c r="F8" s="505">
        <v>9485</v>
      </c>
      <c r="G8" s="506">
        <v>8827</v>
      </c>
      <c r="H8" s="506">
        <v>475</v>
      </c>
      <c r="I8" s="506">
        <v>1522</v>
      </c>
      <c r="J8" s="506">
        <v>1701</v>
      </c>
      <c r="K8" s="506">
        <v>1701</v>
      </c>
      <c r="L8" s="506">
        <v>1696</v>
      </c>
      <c r="M8" s="506">
        <v>1732</v>
      </c>
      <c r="O8" s="475"/>
      <c r="P8" s="507" t="s">
        <v>104</v>
      </c>
      <c r="Q8" s="508"/>
      <c r="R8" s="509">
        <v>90</v>
      </c>
      <c r="S8" s="510">
        <f aca="true" t="shared" si="0" ref="S8:S67">SUM(T8:Y8)</f>
        <v>101</v>
      </c>
      <c r="T8" s="511">
        <v>8</v>
      </c>
      <c r="U8" s="511">
        <v>18</v>
      </c>
      <c r="V8" s="511">
        <v>17</v>
      </c>
      <c r="W8" s="511">
        <v>19</v>
      </c>
      <c r="X8" s="511">
        <v>19</v>
      </c>
      <c r="Y8" s="511">
        <v>20</v>
      </c>
      <c r="Z8" s="402"/>
      <c r="AF8" s="402"/>
      <c r="AH8" s="512"/>
    </row>
    <row r="9" spans="1:34" ht="14.25" customHeight="1">
      <c r="A9" s="400"/>
      <c r="B9" s="513"/>
      <c r="C9" s="514">
        <f>C8+1</f>
        <v>28</v>
      </c>
      <c r="D9" s="513"/>
      <c r="E9" s="515"/>
      <c r="F9" s="505">
        <v>9520</v>
      </c>
      <c r="G9" s="506">
        <v>8915</v>
      </c>
      <c r="H9" s="506">
        <v>484</v>
      </c>
      <c r="I9" s="506">
        <v>1487</v>
      </c>
      <c r="J9" s="506">
        <v>1768</v>
      </c>
      <c r="K9" s="506">
        <v>1734</v>
      </c>
      <c r="L9" s="506">
        <v>1723</v>
      </c>
      <c r="M9" s="506">
        <v>1719</v>
      </c>
      <c r="O9" s="475"/>
      <c r="P9" s="507" t="s">
        <v>279</v>
      </c>
      <c r="Q9" s="508"/>
      <c r="R9" s="509">
        <v>150</v>
      </c>
      <c r="S9" s="510">
        <f t="shared" si="0"/>
        <v>148</v>
      </c>
      <c r="T9" s="511">
        <v>6</v>
      </c>
      <c r="U9" s="511">
        <v>24</v>
      </c>
      <c r="V9" s="511">
        <v>29</v>
      </c>
      <c r="W9" s="511">
        <v>28</v>
      </c>
      <c r="X9" s="511">
        <v>34</v>
      </c>
      <c r="Y9" s="511">
        <v>27</v>
      </c>
      <c r="Z9" s="402"/>
      <c r="AH9" s="512"/>
    </row>
    <row r="10" spans="1:34" ht="14.25" customHeight="1">
      <c r="A10" s="400"/>
      <c r="B10" s="513"/>
      <c r="C10" s="514">
        <f>C9+1</f>
        <v>29</v>
      </c>
      <c r="D10" s="513"/>
      <c r="E10" s="515"/>
      <c r="F10" s="505">
        <v>10129</v>
      </c>
      <c r="G10" s="506">
        <v>9280</v>
      </c>
      <c r="H10" s="510">
        <v>528</v>
      </c>
      <c r="I10" s="510">
        <v>1537</v>
      </c>
      <c r="J10" s="510">
        <v>1775</v>
      </c>
      <c r="K10" s="510">
        <v>1854</v>
      </c>
      <c r="L10" s="510">
        <v>1807</v>
      </c>
      <c r="M10" s="510">
        <v>1779</v>
      </c>
      <c r="O10" s="475"/>
      <c r="P10" s="507" t="s">
        <v>280</v>
      </c>
      <c r="Q10" s="508"/>
      <c r="R10" s="509">
        <v>130</v>
      </c>
      <c r="S10" s="510">
        <f t="shared" si="0"/>
        <v>119</v>
      </c>
      <c r="T10" s="511">
        <v>10</v>
      </c>
      <c r="U10" s="511">
        <v>21</v>
      </c>
      <c r="V10" s="511">
        <v>24</v>
      </c>
      <c r="W10" s="511">
        <v>22</v>
      </c>
      <c r="X10" s="511">
        <v>21</v>
      </c>
      <c r="Y10" s="511">
        <v>21</v>
      </c>
      <c r="Z10" s="402"/>
      <c r="AH10" s="512"/>
    </row>
    <row r="11" spans="1:34" ht="14.25" customHeight="1">
      <c r="A11" s="400"/>
      <c r="B11" s="516"/>
      <c r="C11" s="517">
        <f>C10+1</f>
        <v>30</v>
      </c>
      <c r="D11" s="516"/>
      <c r="E11" s="518"/>
      <c r="F11" s="538">
        <v>10673</v>
      </c>
      <c r="G11" s="538">
        <v>9735</v>
      </c>
      <c r="H11" s="553">
        <v>560</v>
      </c>
      <c r="I11" s="538">
        <v>1665</v>
      </c>
      <c r="J11" s="538">
        <v>1871</v>
      </c>
      <c r="K11" s="538">
        <v>1862</v>
      </c>
      <c r="L11" s="538">
        <v>1918</v>
      </c>
      <c r="M11" s="538">
        <v>1859</v>
      </c>
      <c r="O11" s="475"/>
      <c r="P11" s="507" t="s">
        <v>105</v>
      </c>
      <c r="Q11" s="508"/>
      <c r="R11" s="509">
        <v>230</v>
      </c>
      <c r="S11" s="510">
        <f t="shared" si="0"/>
        <v>222</v>
      </c>
      <c r="T11" s="511">
        <v>11</v>
      </c>
      <c r="U11" s="511">
        <v>42</v>
      </c>
      <c r="V11" s="511">
        <v>42</v>
      </c>
      <c r="W11" s="511">
        <v>41</v>
      </c>
      <c r="X11" s="511">
        <v>43</v>
      </c>
      <c r="Y11" s="511">
        <v>43</v>
      </c>
      <c r="Z11" s="402"/>
      <c r="AH11" s="512"/>
    </row>
    <row r="12" spans="1:34" ht="14.25" customHeight="1">
      <c r="A12" s="475"/>
      <c r="B12" s="475"/>
      <c r="C12" s="475"/>
      <c r="D12" s="475"/>
      <c r="E12" s="508"/>
      <c r="F12" s="519"/>
      <c r="G12" s="520"/>
      <c r="H12" s="520"/>
      <c r="I12" s="520"/>
      <c r="J12" s="520"/>
      <c r="K12" s="520"/>
      <c r="L12" s="520"/>
      <c r="M12" s="520"/>
      <c r="O12" s="475"/>
      <c r="P12" s="507" t="s">
        <v>281</v>
      </c>
      <c r="Q12" s="508"/>
      <c r="R12" s="509">
        <v>130</v>
      </c>
      <c r="S12" s="510">
        <f t="shared" si="0"/>
        <v>128</v>
      </c>
      <c r="T12" s="511">
        <v>14</v>
      </c>
      <c r="U12" s="511">
        <v>18</v>
      </c>
      <c r="V12" s="511">
        <v>25</v>
      </c>
      <c r="W12" s="511">
        <v>20</v>
      </c>
      <c r="X12" s="511">
        <v>31</v>
      </c>
      <c r="Y12" s="511">
        <v>20</v>
      </c>
      <c r="Z12" s="402"/>
      <c r="AH12" s="512"/>
    </row>
    <row r="13" spans="1:34" ht="14.25" customHeight="1">
      <c r="A13" s="475"/>
      <c r="B13" s="842" t="s">
        <v>106</v>
      </c>
      <c r="C13" s="842"/>
      <c r="D13" s="842"/>
      <c r="E13" s="508"/>
      <c r="F13" s="521">
        <v>120</v>
      </c>
      <c r="G13" s="510">
        <f>SUM(H13:M13)</f>
        <v>106</v>
      </c>
      <c r="H13" s="522">
        <v>6</v>
      </c>
      <c r="I13" s="522">
        <v>20</v>
      </c>
      <c r="J13" s="522">
        <v>17</v>
      </c>
      <c r="K13" s="522">
        <v>23</v>
      </c>
      <c r="L13" s="522">
        <v>21</v>
      </c>
      <c r="M13" s="522">
        <v>19</v>
      </c>
      <c r="O13" s="475"/>
      <c r="P13" s="507" t="s">
        <v>282</v>
      </c>
      <c r="Q13" s="508"/>
      <c r="R13" s="509">
        <v>100</v>
      </c>
      <c r="S13" s="510">
        <f t="shared" si="0"/>
        <v>83</v>
      </c>
      <c r="T13" s="511">
        <v>6</v>
      </c>
      <c r="U13" s="511">
        <v>18</v>
      </c>
      <c r="V13" s="511">
        <v>18</v>
      </c>
      <c r="W13" s="511">
        <v>13</v>
      </c>
      <c r="X13" s="511">
        <v>15</v>
      </c>
      <c r="Y13" s="511">
        <v>13</v>
      </c>
      <c r="Z13" s="402"/>
      <c r="AH13" s="512"/>
    </row>
    <row r="14" spans="1:34" ht="14.25" customHeight="1">
      <c r="A14" s="475"/>
      <c r="B14" s="842" t="s">
        <v>107</v>
      </c>
      <c r="C14" s="842"/>
      <c r="D14" s="842"/>
      <c r="E14" s="508"/>
      <c r="F14" s="521">
        <v>150</v>
      </c>
      <c r="G14" s="510">
        <f aca="true" t="shared" si="1" ref="G14:G49">SUM(H14:M14)</f>
        <v>148</v>
      </c>
      <c r="H14" s="522">
        <v>4</v>
      </c>
      <c r="I14" s="522">
        <v>29</v>
      </c>
      <c r="J14" s="522">
        <v>26</v>
      </c>
      <c r="K14" s="522">
        <v>31</v>
      </c>
      <c r="L14" s="522">
        <v>25</v>
      </c>
      <c r="M14" s="522">
        <v>33</v>
      </c>
      <c r="O14" s="475"/>
      <c r="P14" s="507" t="s">
        <v>108</v>
      </c>
      <c r="Q14" s="508"/>
      <c r="R14" s="509">
        <v>90</v>
      </c>
      <c r="S14" s="510">
        <f t="shared" si="0"/>
        <v>109</v>
      </c>
      <c r="T14" s="511">
        <v>8</v>
      </c>
      <c r="U14" s="511">
        <v>21</v>
      </c>
      <c r="V14" s="511">
        <v>22</v>
      </c>
      <c r="W14" s="511">
        <v>22</v>
      </c>
      <c r="X14" s="511">
        <v>20</v>
      </c>
      <c r="Y14" s="511">
        <v>16</v>
      </c>
      <c r="Z14" s="402"/>
      <c r="AH14" s="512"/>
    </row>
    <row r="15" spans="1:34" ht="14.25" customHeight="1">
      <c r="A15" s="475"/>
      <c r="B15" s="842" t="s">
        <v>109</v>
      </c>
      <c r="C15" s="842"/>
      <c r="D15" s="842"/>
      <c r="E15" s="508"/>
      <c r="F15" s="521">
        <v>60</v>
      </c>
      <c r="G15" s="510">
        <f t="shared" si="1"/>
        <v>44</v>
      </c>
      <c r="H15" s="522"/>
      <c r="I15" s="522">
        <v>6</v>
      </c>
      <c r="J15" s="522">
        <v>7</v>
      </c>
      <c r="K15" s="522">
        <v>7</v>
      </c>
      <c r="L15" s="522">
        <v>11</v>
      </c>
      <c r="M15" s="522">
        <v>13</v>
      </c>
      <c r="O15" s="475"/>
      <c r="P15" s="507" t="s">
        <v>111</v>
      </c>
      <c r="Q15" s="508"/>
      <c r="R15" s="509">
        <v>180</v>
      </c>
      <c r="S15" s="510">
        <f t="shared" si="0"/>
        <v>138</v>
      </c>
      <c r="T15" s="511">
        <v>8</v>
      </c>
      <c r="U15" s="511">
        <v>23</v>
      </c>
      <c r="V15" s="511">
        <v>25</v>
      </c>
      <c r="W15" s="511">
        <v>27</v>
      </c>
      <c r="X15" s="511">
        <v>28</v>
      </c>
      <c r="Y15" s="511">
        <v>27</v>
      </c>
      <c r="Z15" s="402"/>
      <c r="AH15" s="512"/>
    </row>
    <row r="16" spans="1:34" ht="14.25" customHeight="1">
      <c r="A16" s="475"/>
      <c r="B16" s="842" t="s">
        <v>110</v>
      </c>
      <c r="C16" s="842"/>
      <c r="D16" s="842"/>
      <c r="E16" s="508"/>
      <c r="F16" s="521">
        <v>130</v>
      </c>
      <c r="G16" s="510">
        <f t="shared" si="1"/>
        <v>124</v>
      </c>
      <c r="H16" s="522">
        <v>8</v>
      </c>
      <c r="I16" s="522">
        <v>22</v>
      </c>
      <c r="J16" s="522">
        <v>23</v>
      </c>
      <c r="K16" s="522">
        <v>26</v>
      </c>
      <c r="L16" s="522">
        <v>24</v>
      </c>
      <c r="M16" s="522">
        <v>21</v>
      </c>
      <c r="O16" s="475"/>
      <c r="P16" s="507" t="s">
        <v>283</v>
      </c>
      <c r="Q16" s="508"/>
      <c r="R16" s="509">
        <v>110</v>
      </c>
      <c r="S16" s="510">
        <f t="shared" si="0"/>
        <v>105</v>
      </c>
      <c r="T16" s="511">
        <v>5</v>
      </c>
      <c r="U16" s="511">
        <v>17</v>
      </c>
      <c r="V16" s="511">
        <v>17</v>
      </c>
      <c r="W16" s="511">
        <v>21</v>
      </c>
      <c r="X16" s="511">
        <v>26</v>
      </c>
      <c r="Y16" s="511">
        <v>19</v>
      </c>
      <c r="Z16" s="402"/>
      <c r="AH16" s="512"/>
    </row>
    <row r="17" spans="1:63" ht="14.25" customHeight="1">
      <c r="A17" s="475"/>
      <c r="B17" s="842" t="s">
        <v>112</v>
      </c>
      <c r="C17" s="842"/>
      <c r="D17" s="842"/>
      <c r="E17" s="508"/>
      <c r="F17" s="521">
        <v>70</v>
      </c>
      <c r="G17" s="510">
        <f t="shared" si="1"/>
        <v>69</v>
      </c>
      <c r="H17" s="522">
        <v>2</v>
      </c>
      <c r="I17" s="522">
        <v>12</v>
      </c>
      <c r="J17" s="522">
        <v>12</v>
      </c>
      <c r="K17" s="522">
        <v>14</v>
      </c>
      <c r="L17" s="522">
        <v>13</v>
      </c>
      <c r="M17" s="522">
        <v>16</v>
      </c>
      <c r="O17" s="475"/>
      <c r="P17" s="507" t="s">
        <v>250</v>
      </c>
      <c r="Q17" s="508"/>
      <c r="R17" s="509">
        <v>120</v>
      </c>
      <c r="S17" s="510">
        <f t="shared" si="0"/>
        <v>100</v>
      </c>
      <c r="T17" s="511">
        <v>4</v>
      </c>
      <c r="U17" s="511">
        <v>13</v>
      </c>
      <c r="V17" s="511">
        <v>17</v>
      </c>
      <c r="W17" s="511">
        <v>22</v>
      </c>
      <c r="X17" s="511">
        <v>23</v>
      </c>
      <c r="Y17" s="511">
        <v>21</v>
      </c>
      <c r="Z17" s="402"/>
      <c r="AA17" s="400"/>
      <c r="AB17" s="400"/>
      <c r="AC17" s="400"/>
      <c r="AD17" s="400"/>
      <c r="AE17" s="400"/>
      <c r="AF17" s="400"/>
      <c r="AG17" s="400"/>
      <c r="AH17" s="512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</row>
    <row r="18" spans="1:63" ht="14.25" customHeight="1">
      <c r="A18" s="475"/>
      <c r="B18" s="842" t="s">
        <v>113</v>
      </c>
      <c r="C18" s="842"/>
      <c r="D18" s="842"/>
      <c r="E18" s="508"/>
      <c r="F18" s="521">
        <v>190</v>
      </c>
      <c r="G18" s="510">
        <f t="shared" si="1"/>
        <v>175</v>
      </c>
      <c r="H18" s="522">
        <v>10</v>
      </c>
      <c r="I18" s="522">
        <v>33</v>
      </c>
      <c r="J18" s="522">
        <v>35</v>
      </c>
      <c r="K18" s="522">
        <v>37</v>
      </c>
      <c r="L18" s="522">
        <v>27</v>
      </c>
      <c r="M18" s="522">
        <v>33</v>
      </c>
      <c r="O18" s="475"/>
      <c r="P18" s="507" t="s">
        <v>277</v>
      </c>
      <c r="Q18" s="508"/>
      <c r="R18" s="523">
        <v>160</v>
      </c>
      <c r="S18" s="510">
        <f t="shared" si="0"/>
        <v>148</v>
      </c>
      <c r="T18" s="523">
        <v>14</v>
      </c>
      <c r="U18" s="523">
        <v>19</v>
      </c>
      <c r="V18" s="523">
        <v>28</v>
      </c>
      <c r="W18" s="523">
        <v>27</v>
      </c>
      <c r="X18" s="523">
        <v>34</v>
      </c>
      <c r="Y18" s="523">
        <v>26</v>
      </c>
      <c r="Z18" s="402"/>
      <c r="AA18" s="400"/>
      <c r="AB18" s="400"/>
      <c r="AC18" s="400"/>
      <c r="AD18" s="400"/>
      <c r="AE18" s="400"/>
      <c r="AF18" s="400"/>
      <c r="AG18" s="400"/>
      <c r="AH18" s="512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</row>
    <row r="19" spans="1:63" ht="14.25" customHeight="1">
      <c r="A19" s="475"/>
      <c r="B19" s="842" t="s">
        <v>114</v>
      </c>
      <c r="C19" s="842"/>
      <c r="D19" s="842"/>
      <c r="E19" s="508"/>
      <c r="F19" s="521">
        <v>70</v>
      </c>
      <c r="G19" s="510">
        <f t="shared" si="1"/>
        <v>48</v>
      </c>
      <c r="H19" s="522">
        <v>3</v>
      </c>
      <c r="I19" s="522">
        <v>9</v>
      </c>
      <c r="J19" s="522">
        <v>9</v>
      </c>
      <c r="K19" s="522">
        <v>8</v>
      </c>
      <c r="L19" s="522">
        <v>11</v>
      </c>
      <c r="M19" s="522">
        <v>8</v>
      </c>
      <c r="O19" s="475"/>
      <c r="P19" s="507" t="s">
        <v>284</v>
      </c>
      <c r="Q19" s="504"/>
      <c r="R19" s="524">
        <v>160</v>
      </c>
      <c r="S19" s="510">
        <f t="shared" si="0"/>
        <v>141</v>
      </c>
      <c r="T19" s="525">
        <v>10</v>
      </c>
      <c r="U19" s="525">
        <v>20</v>
      </c>
      <c r="V19" s="525">
        <v>27</v>
      </c>
      <c r="W19" s="525">
        <v>27</v>
      </c>
      <c r="X19" s="525">
        <v>28</v>
      </c>
      <c r="Y19" s="525">
        <v>29</v>
      </c>
      <c r="Z19" s="402"/>
      <c r="AA19" s="400"/>
      <c r="AB19" s="400"/>
      <c r="AC19" s="400"/>
      <c r="AD19" s="400"/>
      <c r="AE19" s="400"/>
      <c r="AF19" s="400"/>
      <c r="AG19" s="400"/>
      <c r="AH19" s="512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</row>
    <row r="20" spans="1:63" ht="14.25" customHeight="1">
      <c r="A20" s="475"/>
      <c r="B20" s="842" t="s">
        <v>115</v>
      </c>
      <c r="C20" s="842"/>
      <c r="D20" s="842"/>
      <c r="E20" s="508"/>
      <c r="F20" s="521">
        <v>50</v>
      </c>
      <c r="G20" s="510">
        <f t="shared" si="1"/>
        <v>49</v>
      </c>
      <c r="H20" s="522">
        <v>4</v>
      </c>
      <c r="I20" s="522">
        <v>9</v>
      </c>
      <c r="J20" s="522">
        <v>11</v>
      </c>
      <c r="K20" s="522">
        <v>8</v>
      </c>
      <c r="L20" s="522">
        <v>9</v>
      </c>
      <c r="M20" s="522">
        <v>8</v>
      </c>
      <c r="O20" s="475"/>
      <c r="P20" s="507" t="s">
        <v>119</v>
      </c>
      <c r="Q20" s="515"/>
      <c r="R20" s="524">
        <v>260</v>
      </c>
      <c r="S20" s="510">
        <f t="shared" si="0"/>
        <v>279</v>
      </c>
      <c r="T20" s="523">
        <v>12</v>
      </c>
      <c r="U20" s="523">
        <v>40</v>
      </c>
      <c r="V20" s="523">
        <v>45</v>
      </c>
      <c r="W20" s="523">
        <v>60</v>
      </c>
      <c r="X20" s="523">
        <v>61</v>
      </c>
      <c r="Y20" s="523">
        <v>61</v>
      </c>
      <c r="Z20" s="402"/>
      <c r="AA20" s="400"/>
      <c r="AB20" s="400"/>
      <c r="AC20" s="400"/>
      <c r="AD20" s="400"/>
      <c r="AE20" s="400"/>
      <c r="AF20" s="400"/>
      <c r="AG20" s="400"/>
      <c r="AH20" s="512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</row>
    <row r="21" spans="1:63" ht="14.25" customHeight="1">
      <c r="A21" s="475"/>
      <c r="B21" s="842" t="s">
        <v>116</v>
      </c>
      <c r="C21" s="842"/>
      <c r="D21" s="842"/>
      <c r="E21" s="508"/>
      <c r="F21" s="521">
        <v>150</v>
      </c>
      <c r="G21" s="510">
        <f t="shared" si="1"/>
        <v>147</v>
      </c>
      <c r="H21" s="522">
        <v>11</v>
      </c>
      <c r="I21" s="522">
        <v>22</v>
      </c>
      <c r="J21" s="522">
        <v>27</v>
      </c>
      <c r="K21" s="522">
        <v>30</v>
      </c>
      <c r="L21" s="522">
        <v>27</v>
      </c>
      <c r="M21" s="522">
        <v>30</v>
      </c>
      <c r="O21" s="475"/>
      <c r="P21" s="507" t="s">
        <v>285</v>
      </c>
      <c r="Q21" s="515"/>
      <c r="R21" s="524">
        <v>130</v>
      </c>
      <c r="S21" s="510">
        <f t="shared" si="0"/>
        <v>129</v>
      </c>
      <c r="T21" s="523">
        <v>5</v>
      </c>
      <c r="U21" s="523">
        <v>24</v>
      </c>
      <c r="V21" s="523">
        <v>24</v>
      </c>
      <c r="W21" s="523">
        <v>27</v>
      </c>
      <c r="X21" s="523">
        <v>26</v>
      </c>
      <c r="Y21" s="523">
        <v>23</v>
      </c>
      <c r="Z21" s="402"/>
      <c r="AA21" s="400"/>
      <c r="AB21" s="400"/>
      <c r="AC21" s="400"/>
      <c r="AD21" s="400"/>
      <c r="AE21" s="400"/>
      <c r="AF21" s="400"/>
      <c r="AG21" s="400"/>
      <c r="AH21" s="512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</row>
    <row r="22" spans="1:63" ht="14.25" customHeight="1">
      <c r="A22" s="475"/>
      <c r="B22" s="842" t="s">
        <v>117</v>
      </c>
      <c r="C22" s="842"/>
      <c r="D22" s="842"/>
      <c r="E22" s="508"/>
      <c r="F22" s="521">
        <v>150</v>
      </c>
      <c r="G22" s="510">
        <f t="shared" si="1"/>
        <v>148</v>
      </c>
      <c r="H22" s="522">
        <v>10</v>
      </c>
      <c r="I22" s="522">
        <v>23</v>
      </c>
      <c r="J22" s="522">
        <v>28</v>
      </c>
      <c r="K22" s="522">
        <v>29</v>
      </c>
      <c r="L22" s="522">
        <v>29</v>
      </c>
      <c r="M22" s="522">
        <v>29</v>
      </c>
      <c r="O22" s="475"/>
      <c r="P22" s="507" t="s">
        <v>286</v>
      </c>
      <c r="Q22" s="518"/>
      <c r="R22" s="524">
        <v>130</v>
      </c>
      <c r="S22" s="510">
        <f t="shared" si="0"/>
        <v>120</v>
      </c>
      <c r="T22" s="523">
        <v>8</v>
      </c>
      <c r="U22" s="523">
        <v>18</v>
      </c>
      <c r="V22" s="523">
        <v>19</v>
      </c>
      <c r="W22" s="523">
        <v>23</v>
      </c>
      <c r="X22" s="523">
        <v>29</v>
      </c>
      <c r="Y22" s="523">
        <v>23</v>
      </c>
      <c r="Z22" s="402"/>
      <c r="AA22" s="400"/>
      <c r="AB22" s="400"/>
      <c r="AC22" s="400"/>
      <c r="AD22" s="400"/>
      <c r="AE22" s="400"/>
      <c r="AF22" s="400"/>
      <c r="AG22" s="400"/>
      <c r="AH22" s="512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</row>
    <row r="23" spans="1:63" ht="14.25" customHeight="1">
      <c r="A23" s="475"/>
      <c r="B23" s="842" t="s">
        <v>118</v>
      </c>
      <c r="C23" s="842"/>
      <c r="D23" s="842"/>
      <c r="E23" s="508"/>
      <c r="F23" s="521">
        <v>200</v>
      </c>
      <c r="G23" s="510">
        <f t="shared" si="1"/>
        <v>180</v>
      </c>
      <c r="H23" s="522">
        <v>9</v>
      </c>
      <c r="I23" s="522">
        <v>35</v>
      </c>
      <c r="J23" s="522">
        <v>34</v>
      </c>
      <c r="K23" s="522">
        <v>38</v>
      </c>
      <c r="L23" s="522">
        <v>31</v>
      </c>
      <c r="M23" s="522">
        <v>33</v>
      </c>
      <c r="O23" s="475"/>
      <c r="P23" s="507" t="s">
        <v>287</v>
      </c>
      <c r="Q23" s="508"/>
      <c r="R23" s="524">
        <v>120</v>
      </c>
      <c r="S23" s="510">
        <f t="shared" si="0"/>
        <v>110</v>
      </c>
      <c r="T23" s="523">
        <v>9</v>
      </c>
      <c r="U23" s="523">
        <v>24</v>
      </c>
      <c r="V23" s="523">
        <v>21</v>
      </c>
      <c r="W23" s="523">
        <v>19</v>
      </c>
      <c r="X23" s="523">
        <v>20</v>
      </c>
      <c r="Y23" s="523">
        <v>17</v>
      </c>
      <c r="Z23" s="402"/>
      <c r="AA23" s="400"/>
      <c r="AB23" s="400"/>
      <c r="AC23" s="400"/>
      <c r="AD23" s="400"/>
      <c r="AE23" s="400"/>
      <c r="AF23" s="400"/>
      <c r="AG23" s="400"/>
      <c r="AH23" s="512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</row>
    <row r="24" spans="1:63" ht="14.25" customHeight="1">
      <c r="A24" s="475"/>
      <c r="B24" s="842" t="s">
        <v>120</v>
      </c>
      <c r="C24" s="842"/>
      <c r="D24" s="842"/>
      <c r="E24" s="508"/>
      <c r="F24" s="521">
        <v>140</v>
      </c>
      <c r="G24" s="510">
        <f t="shared" si="1"/>
        <v>137</v>
      </c>
      <c r="H24" s="522">
        <v>9</v>
      </c>
      <c r="I24" s="522">
        <v>24</v>
      </c>
      <c r="J24" s="522">
        <v>23</v>
      </c>
      <c r="K24" s="522">
        <v>24</v>
      </c>
      <c r="L24" s="522">
        <v>26</v>
      </c>
      <c r="M24" s="522">
        <v>31</v>
      </c>
      <c r="O24" s="475"/>
      <c r="P24" s="507" t="s">
        <v>288</v>
      </c>
      <c r="Q24" s="508"/>
      <c r="R24" s="509">
        <v>120</v>
      </c>
      <c r="S24" s="510">
        <f t="shared" si="0"/>
        <v>94</v>
      </c>
      <c r="T24" s="511">
        <v>4</v>
      </c>
      <c r="U24" s="511">
        <v>13</v>
      </c>
      <c r="V24" s="511">
        <v>16</v>
      </c>
      <c r="W24" s="511">
        <v>18</v>
      </c>
      <c r="X24" s="511">
        <v>19</v>
      </c>
      <c r="Y24" s="511">
        <v>24</v>
      </c>
      <c r="Z24" s="402"/>
      <c r="AA24" s="400"/>
      <c r="AB24" s="400"/>
      <c r="AC24" s="400"/>
      <c r="AD24" s="400"/>
      <c r="AE24" s="400"/>
      <c r="AF24" s="400"/>
      <c r="AG24" s="400"/>
      <c r="AH24" s="512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</row>
    <row r="25" spans="1:63" ht="14.25" customHeight="1">
      <c r="A25" s="475"/>
      <c r="B25" s="842" t="s">
        <v>121</v>
      </c>
      <c r="C25" s="842"/>
      <c r="D25" s="842"/>
      <c r="E25" s="508"/>
      <c r="F25" s="521">
        <v>30</v>
      </c>
      <c r="G25" s="510">
        <f t="shared" si="1"/>
        <v>9</v>
      </c>
      <c r="H25" s="522"/>
      <c r="I25" s="522">
        <v>1</v>
      </c>
      <c r="J25" s="522">
        <v>3</v>
      </c>
      <c r="K25" s="522">
        <v>3</v>
      </c>
      <c r="L25" s="522">
        <v>2</v>
      </c>
      <c r="M25" s="522"/>
      <c r="O25" s="475"/>
      <c r="P25" s="507" t="s">
        <v>124</v>
      </c>
      <c r="Q25" s="508"/>
      <c r="R25" s="509">
        <v>60</v>
      </c>
      <c r="S25" s="510">
        <f t="shared" si="0"/>
        <v>67</v>
      </c>
      <c r="T25" s="511"/>
      <c r="U25" s="511">
        <v>13</v>
      </c>
      <c r="V25" s="511">
        <v>14</v>
      </c>
      <c r="W25" s="511">
        <v>14</v>
      </c>
      <c r="X25" s="511">
        <v>14</v>
      </c>
      <c r="Y25" s="511">
        <v>12</v>
      </c>
      <c r="Z25" s="402"/>
      <c r="AA25" s="400"/>
      <c r="AB25" s="400"/>
      <c r="AC25" s="400"/>
      <c r="AD25" s="400"/>
      <c r="AE25" s="400"/>
      <c r="AF25" s="400"/>
      <c r="AG25" s="400"/>
      <c r="AH25" s="512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</row>
    <row r="26" spans="1:63" ht="14.25" customHeight="1">
      <c r="A26" s="475"/>
      <c r="B26" s="842" t="s">
        <v>122</v>
      </c>
      <c r="C26" s="842"/>
      <c r="D26" s="842"/>
      <c r="E26" s="508"/>
      <c r="F26" s="521">
        <v>50</v>
      </c>
      <c r="G26" s="510">
        <f t="shared" si="1"/>
        <v>21</v>
      </c>
      <c r="H26" s="522"/>
      <c r="I26" s="522">
        <v>3</v>
      </c>
      <c r="J26" s="522">
        <v>2</v>
      </c>
      <c r="K26" s="522">
        <v>6</v>
      </c>
      <c r="L26" s="522">
        <v>4</v>
      </c>
      <c r="M26" s="522">
        <v>6</v>
      </c>
      <c r="O26" s="475"/>
      <c r="P26" s="507" t="s">
        <v>289</v>
      </c>
      <c r="Q26" s="508"/>
      <c r="R26" s="509">
        <v>120</v>
      </c>
      <c r="S26" s="510">
        <f t="shared" si="0"/>
        <v>122</v>
      </c>
      <c r="T26" s="511">
        <v>10</v>
      </c>
      <c r="U26" s="511">
        <v>18</v>
      </c>
      <c r="V26" s="511">
        <v>27</v>
      </c>
      <c r="W26" s="511">
        <v>24</v>
      </c>
      <c r="X26" s="511">
        <v>24</v>
      </c>
      <c r="Y26" s="511">
        <v>19</v>
      </c>
      <c r="Z26" s="402"/>
      <c r="AA26" s="400"/>
      <c r="AB26" s="400"/>
      <c r="AC26" s="400"/>
      <c r="AD26" s="400"/>
      <c r="AE26" s="400"/>
      <c r="AF26" s="400"/>
      <c r="AG26" s="400"/>
      <c r="AH26" s="512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</row>
    <row r="27" spans="1:63" ht="14.25" customHeight="1">
      <c r="A27" s="475"/>
      <c r="B27" s="842" t="s">
        <v>123</v>
      </c>
      <c r="C27" s="842"/>
      <c r="D27" s="842"/>
      <c r="E27" s="508"/>
      <c r="F27" s="521">
        <v>210</v>
      </c>
      <c r="G27" s="510">
        <f t="shared" si="1"/>
        <v>188</v>
      </c>
      <c r="H27" s="522">
        <v>13</v>
      </c>
      <c r="I27" s="522">
        <v>32</v>
      </c>
      <c r="J27" s="522">
        <v>36</v>
      </c>
      <c r="K27" s="522">
        <v>34</v>
      </c>
      <c r="L27" s="522">
        <v>49</v>
      </c>
      <c r="M27" s="522">
        <v>24</v>
      </c>
      <c r="O27" s="475"/>
      <c r="P27" s="507" t="s">
        <v>127</v>
      </c>
      <c r="Q27" s="508"/>
      <c r="R27" s="509">
        <v>30</v>
      </c>
      <c r="S27" s="510">
        <f t="shared" si="0"/>
        <v>19</v>
      </c>
      <c r="T27" s="511"/>
      <c r="U27" s="511">
        <v>3</v>
      </c>
      <c r="V27" s="511">
        <v>3</v>
      </c>
      <c r="W27" s="511">
        <v>2</v>
      </c>
      <c r="X27" s="511">
        <v>4</v>
      </c>
      <c r="Y27" s="511">
        <v>7</v>
      </c>
      <c r="Z27" s="402"/>
      <c r="AA27" s="400"/>
      <c r="AB27" s="400"/>
      <c r="AC27" s="400"/>
      <c r="AD27" s="400"/>
      <c r="AE27" s="400"/>
      <c r="AF27" s="400"/>
      <c r="AG27" s="400"/>
      <c r="AH27" s="512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</row>
    <row r="28" spans="1:63" ht="14.25" customHeight="1">
      <c r="A28" s="475"/>
      <c r="B28" s="842" t="s">
        <v>125</v>
      </c>
      <c r="C28" s="842"/>
      <c r="D28" s="842"/>
      <c r="E28" s="508"/>
      <c r="F28" s="521">
        <v>150</v>
      </c>
      <c r="G28" s="510">
        <f t="shared" si="1"/>
        <v>153</v>
      </c>
      <c r="H28" s="522">
        <v>8</v>
      </c>
      <c r="I28" s="522">
        <v>27</v>
      </c>
      <c r="J28" s="522">
        <v>28</v>
      </c>
      <c r="K28" s="522">
        <v>30</v>
      </c>
      <c r="L28" s="522">
        <v>33</v>
      </c>
      <c r="M28" s="522">
        <v>27</v>
      </c>
      <c r="O28" s="475"/>
      <c r="P28" s="507" t="s">
        <v>129</v>
      </c>
      <c r="Q28" s="508"/>
      <c r="R28" s="509">
        <v>130</v>
      </c>
      <c r="S28" s="510">
        <f t="shared" si="0"/>
        <v>143</v>
      </c>
      <c r="T28" s="511">
        <v>12</v>
      </c>
      <c r="U28" s="511">
        <v>26</v>
      </c>
      <c r="V28" s="511">
        <v>27</v>
      </c>
      <c r="W28" s="511">
        <v>27</v>
      </c>
      <c r="X28" s="511">
        <v>26</v>
      </c>
      <c r="Y28" s="511">
        <v>25</v>
      </c>
      <c r="Z28" s="402"/>
      <c r="AA28" s="400"/>
      <c r="AB28" s="400"/>
      <c r="AC28" s="400"/>
      <c r="AD28" s="400"/>
      <c r="AE28" s="400"/>
      <c r="AF28" s="400"/>
      <c r="AG28" s="400"/>
      <c r="AH28" s="512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</row>
    <row r="29" spans="1:63" ht="14.25" customHeight="1">
      <c r="A29" s="475"/>
      <c r="B29" s="842" t="s">
        <v>126</v>
      </c>
      <c r="C29" s="842"/>
      <c r="D29" s="842"/>
      <c r="E29" s="508"/>
      <c r="F29" s="521">
        <v>150</v>
      </c>
      <c r="G29" s="510">
        <f t="shared" si="1"/>
        <v>146</v>
      </c>
      <c r="H29" s="522">
        <v>8</v>
      </c>
      <c r="I29" s="522">
        <v>22</v>
      </c>
      <c r="J29" s="522">
        <v>25</v>
      </c>
      <c r="K29" s="522">
        <v>30</v>
      </c>
      <c r="L29" s="522">
        <v>32</v>
      </c>
      <c r="M29" s="522">
        <v>29</v>
      </c>
      <c r="O29" s="475"/>
      <c r="P29" s="507" t="s">
        <v>290</v>
      </c>
      <c r="Q29" s="508"/>
      <c r="R29" s="509">
        <v>110</v>
      </c>
      <c r="S29" s="510">
        <f t="shared" si="0"/>
        <v>100</v>
      </c>
      <c r="T29" s="511">
        <v>8</v>
      </c>
      <c r="U29" s="511">
        <v>18</v>
      </c>
      <c r="V29" s="511">
        <v>19</v>
      </c>
      <c r="W29" s="511">
        <v>17</v>
      </c>
      <c r="X29" s="511">
        <v>18</v>
      </c>
      <c r="Y29" s="511">
        <v>20</v>
      </c>
      <c r="Z29" s="402"/>
      <c r="AA29" s="400"/>
      <c r="AB29" s="400"/>
      <c r="AC29" s="400"/>
      <c r="AD29" s="400"/>
      <c r="AE29" s="400"/>
      <c r="AF29" s="400"/>
      <c r="AG29" s="400"/>
      <c r="AH29" s="512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</row>
    <row r="30" spans="1:63" ht="14.25" customHeight="1">
      <c r="A30" s="475"/>
      <c r="B30" s="842" t="s">
        <v>128</v>
      </c>
      <c r="C30" s="842"/>
      <c r="D30" s="842"/>
      <c r="E30" s="508"/>
      <c r="F30" s="521">
        <v>100</v>
      </c>
      <c r="G30" s="510">
        <f t="shared" si="1"/>
        <v>112</v>
      </c>
      <c r="H30" s="522">
        <v>6</v>
      </c>
      <c r="I30" s="522">
        <v>18</v>
      </c>
      <c r="J30" s="522">
        <v>20</v>
      </c>
      <c r="K30" s="522">
        <v>19</v>
      </c>
      <c r="L30" s="522">
        <v>20</v>
      </c>
      <c r="M30" s="522">
        <v>29</v>
      </c>
      <c r="O30" s="475"/>
      <c r="P30" s="507" t="s">
        <v>291</v>
      </c>
      <c r="Q30" s="508"/>
      <c r="R30" s="509">
        <v>80</v>
      </c>
      <c r="S30" s="510">
        <f t="shared" si="0"/>
        <v>60</v>
      </c>
      <c r="T30" s="511">
        <v>7</v>
      </c>
      <c r="U30" s="511">
        <v>10</v>
      </c>
      <c r="V30" s="511">
        <v>12</v>
      </c>
      <c r="W30" s="511">
        <v>8</v>
      </c>
      <c r="X30" s="511">
        <v>14</v>
      </c>
      <c r="Y30" s="511">
        <v>9</v>
      </c>
      <c r="Z30" s="402"/>
      <c r="AA30" s="400"/>
      <c r="AB30" s="400"/>
      <c r="AC30" s="400"/>
      <c r="AD30" s="400"/>
      <c r="AE30" s="400"/>
      <c r="AF30" s="400"/>
      <c r="AG30" s="400"/>
      <c r="AH30" s="512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</row>
    <row r="31" spans="1:63" ht="14.25" customHeight="1">
      <c r="A31" s="475"/>
      <c r="B31" s="842" t="s">
        <v>130</v>
      </c>
      <c r="C31" s="842"/>
      <c r="D31" s="842"/>
      <c r="E31" s="508"/>
      <c r="F31" s="521">
        <v>140</v>
      </c>
      <c r="G31" s="510">
        <f t="shared" si="1"/>
        <v>141</v>
      </c>
      <c r="H31" s="526">
        <v>8</v>
      </c>
      <c r="I31" s="526">
        <v>22</v>
      </c>
      <c r="J31" s="526">
        <v>25</v>
      </c>
      <c r="K31" s="526">
        <v>29</v>
      </c>
      <c r="L31" s="526">
        <v>27</v>
      </c>
      <c r="M31" s="526">
        <v>30</v>
      </c>
      <c r="O31" s="475"/>
      <c r="P31" s="507" t="s">
        <v>292</v>
      </c>
      <c r="Q31" s="508"/>
      <c r="R31" s="509">
        <v>150</v>
      </c>
      <c r="S31" s="510">
        <f t="shared" si="0"/>
        <v>164</v>
      </c>
      <c r="T31" s="511">
        <v>9</v>
      </c>
      <c r="U31" s="511">
        <v>29</v>
      </c>
      <c r="V31" s="511">
        <v>32</v>
      </c>
      <c r="W31" s="511">
        <v>33</v>
      </c>
      <c r="X31" s="511">
        <v>32</v>
      </c>
      <c r="Y31" s="511">
        <v>29</v>
      </c>
      <c r="Z31" s="402"/>
      <c r="AA31" s="400"/>
      <c r="AB31" s="400"/>
      <c r="AC31" s="400"/>
      <c r="AD31" s="400"/>
      <c r="AE31" s="400"/>
      <c r="AF31" s="400"/>
      <c r="AG31" s="400"/>
      <c r="AH31" s="512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</row>
    <row r="32" spans="1:63" ht="14.25" customHeight="1">
      <c r="A32" s="475"/>
      <c r="B32" s="842" t="s">
        <v>131</v>
      </c>
      <c r="C32" s="842"/>
      <c r="D32" s="842"/>
      <c r="E32" s="508"/>
      <c r="F32" s="521">
        <v>160</v>
      </c>
      <c r="G32" s="510">
        <f t="shared" si="1"/>
        <v>151</v>
      </c>
      <c r="H32" s="526">
        <v>9</v>
      </c>
      <c r="I32" s="526">
        <v>22</v>
      </c>
      <c r="J32" s="526">
        <v>27</v>
      </c>
      <c r="K32" s="526">
        <v>30</v>
      </c>
      <c r="L32" s="526">
        <v>31</v>
      </c>
      <c r="M32" s="526">
        <v>32</v>
      </c>
      <c r="O32" s="475"/>
      <c r="P32" s="507" t="s">
        <v>133</v>
      </c>
      <c r="Q32" s="508"/>
      <c r="R32" s="509">
        <v>70</v>
      </c>
      <c r="S32" s="510">
        <f t="shared" si="0"/>
        <v>85</v>
      </c>
      <c r="T32" s="511">
        <v>3</v>
      </c>
      <c r="U32" s="511">
        <v>15</v>
      </c>
      <c r="V32" s="511">
        <v>17</v>
      </c>
      <c r="W32" s="511">
        <v>18</v>
      </c>
      <c r="X32" s="511">
        <v>15</v>
      </c>
      <c r="Y32" s="511">
        <v>17</v>
      </c>
      <c r="Z32" s="402"/>
      <c r="AA32" s="400"/>
      <c r="AB32" s="400"/>
      <c r="AC32" s="400"/>
      <c r="AD32" s="400"/>
      <c r="AE32" s="400"/>
      <c r="AF32" s="400"/>
      <c r="AG32" s="400"/>
      <c r="AH32" s="512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</row>
    <row r="33" spans="1:63" ht="14.25" customHeight="1">
      <c r="A33" s="475"/>
      <c r="B33" s="842" t="s">
        <v>132</v>
      </c>
      <c r="C33" s="842"/>
      <c r="D33" s="842"/>
      <c r="E33" s="508"/>
      <c r="F33" s="510">
        <v>180</v>
      </c>
      <c r="G33" s="510">
        <f t="shared" si="1"/>
        <v>147</v>
      </c>
      <c r="H33" s="526">
        <v>8</v>
      </c>
      <c r="I33" s="526">
        <v>26</v>
      </c>
      <c r="J33" s="526">
        <v>27</v>
      </c>
      <c r="K33" s="526">
        <v>27</v>
      </c>
      <c r="L33" s="526">
        <v>31</v>
      </c>
      <c r="M33" s="526">
        <v>28</v>
      </c>
      <c r="O33" s="475"/>
      <c r="P33" s="507" t="s">
        <v>293</v>
      </c>
      <c r="Q33" s="508"/>
      <c r="R33" s="509">
        <v>130</v>
      </c>
      <c r="S33" s="510">
        <f t="shared" si="0"/>
        <v>118</v>
      </c>
      <c r="T33" s="523">
        <v>8</v>
      </c>
      <c r="U33" s="511">
        <v>18</v>
      </c>
      <c r="V33" s="511">
        <v>20</v>
      </c>
      <c r="W33" s="511">
        <v>25</v>
      </c>
      <c r="X33" s="511">
        <v>22</v>
      </c>
      <c r="Y33" s="511">
        <v>25</v>
      </c>
      <c r="Z33" s="402"/>
      <c r="AA33" s="400"/>
      <c r="AB33" s="400"/>
      <c r="AC33" s="400"/>
      <c r="AD33" s="400"/>
      <c r="AE33" s="400"/>
      <c r="AF33" s="400"/>
      <c r="AG33" s="400"/>
      <c r="AH33" s="512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</row>
    <row r="34" spans="1:63" ht="14.25" customHeight="1">
      <c r="A34" s="475"/>
      <c r="B34" s="842" t="s">
        <v>134</v>
      </c>
      <c r="C34" s="842"/>
      <c r="D34" s="842"/>
      <c r="E34" s="508"/>
      <c r="F34" s="527">
        <v>60</v>
      </c>
      <c r="G34" s="510">
        <f t="shared" si="1"/>
        <v>54</v>
      </c>
      <c r="H34" s="522"/>
      <c r="I34" s="522">
        <v>5</v>
      </c>
      <c r="J34" s="522">
        <v>12</v>
      </c>
      <c r="K34" s="522">
        <v>11</v>
      </c>
      <c r="L34" s="522">
        <v>18</v>
      </c>
      <c r="M34" s="522">
        <v>8</v>
      </c>
      <c r="O34" s="475"/>
      <c r="P34" s="507" t="s">
        <v>136</v>
      </c>
      <c r="Q34" s="508"/>
      <c r="R34" s="523">
        <v>90</v>
      </c>
      <c r="S34" s="510">
        <f t="shared" si="0"/>
        <v>98</v>
      </c>
      <c r="T34" s="525">
        <v>6</v>
      </c>
      <c r="U34" s="525">
        <v>17</v>
      </c>
      <c r="V34" s="525">
        <v>18</v>
      </c>
      <c r="W34" s="525">
        <v>18</v>
      </c>
      <c r="X34" s="525">
        <v>19</v>
      </c>
      <c r="Y34" s="525">
        <v>20</v>
      </c>
      <c r="Z34" s="402"/>
      <c r="AA34" s="400"/>
      <c r="AB34" s="400"/>
      <c r="AC34" s="400"/>
      <c r="AD34" s="400"/>
      <c r="AE34" s="400"/>
      <c r="AF34" s="400"/>
      <c r="AG34" s="400"/>
      <c r="AH34" s="512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</row>
    <row r="35" spans="1:63" ht="14.25" customHeight="1">
      <c r="A35" s="475"/>
      <c r="B35" s="842" t="s">
        <v>135</v>
      </c>
      <c r="C35" s="842"/>
      <c r="D35" s="842"/>
      <c r="E35" s="508"/>
      <c r="F35" s="527">
        <v>30</v>
      </c>
      <c r="G35" s="510">
        <f t="shared" si="1"/>
        <v>27</v>
      </c>
      <c r="H35" s="522"/>
      <c r="I35" s="528">
        <v>2</v>
      </c>
      <c r="J35" s="528">
        <v>6</v>
      </c>
      <c r="K35" s="528">
        <v>7</v>
      </c>
      <c r="L35" s="528">
        <v>3</v>
      </c>
      <c r="M35" s="528">
        <v>9</v>
      </c>
      <c r="O35" s="475"/>
      <c r="P35" s="507" t="s">
        <v>368</v>
      </c>
      <c r="Q35" s="508"/>
      <c r="R35" s="523">
        <v>120</v>
      </c>
      <c r="S35" s="510">
        <f t="shared" si="0"/>
        <v>98</v>
      </c>
      <c r="T35" s="523">
        <v>3</v>
      </c>
      <c r="U35" s="523">
        <v>15</v>
      </c>
      <c r="V35" s="523">
        <v>15</v>
      </c>
      <c r="W35" s="523">
        <v>22</v>
      </c>
      <c r="X35" s="523">
        <v>24</v>
      </c>
      <c r="Y35" s="523">
        <v>19</v>
      </c>
      <c r="Z35" s="402"/>
      <c r="AA35" s="400"/>
      <c r="AB35" s="400"/>
      <c r="AC35" s="400"/>
      <c r="AD35" s="400"/>
      <c r="AE35" s="400"/>
      <c r="AF35" s="400"/>
      <c r="AG35" s="400"/>
      <c r="AH35" s="512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</row>
    <row r="36" spans="1:63" ht="14.25" customHeight="1">
      <c r="A36" s="475"/>
      <c r="B36" s="842" t="s">
        <v>137</v>
      </c>
      <c r="C36" s="842"/>
      <c r="D36" s="842"/>
      <c r="E36" s="508"/>
      <c r="F36" s="527">
        <v>200</v>
      </c>
      <c r="G36" s="510">
        <f t="shared" si="1"/>
        <v>188</v>
      </c>
      <c r="H36" s="522">
        <v>12</v>
      </c>
      <c r="I36" s="522">
        <v>30</v>
      </c>
      <c r="J36" s="522">
        <v>32</v>
      </c>
      <c r="K36" s="522">
        <v>36</v>
      </c>
      <c r="L36" s="522">
        <v>37</v>
      </c>
      <c r="M36" s="522">
        <v>41</v>
      </c>
      <c r="O36" s="475"/>
      <c r="P36" s="507" t="s">
        <v>294</v>
      </c>
      <c r="Q36" s="508"/>
      <c r="R36" s="523">
        <v>90</v>
      </c>
      <c r="S36" s="510">
        <f t="shared" si="0"/>
        <v>93</v>
      </c>
      <c r="T36" s="523">
        <v>9</v>
      </c>
      <c r="U36" s="523">
        <v>14</v>
      </c>
      <c r="V36" s="523">
        <v>18</v>
      </c>
      <c r="W36" s="523">
        <v>18</v>
      </c>
      <c r="X36" s="523">
        <v>18</v>
      </c>
      <c r="Y36" s="523">
        <v>16</v>
      </c>
      <c r="Z36" s="402"/>
      <c r="AA36" s="400"/>
      <c r="AB36" s="400"/>
      <c r="AC36" s="400"/>
      <c r="AD36" s="400"/>
      <c r="AE36" s="400"/>
      <c r="AF36" s="400"/>
      <c r="AG36" s="400"/>
      <c r="AH36" s="512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</row>
    <row r="37" spans="1:63" ht="14.25" customHeight="1">
      <c r="A37" s="475"/>
      <c r="B37" s="842" t="s">
        <v>139</v>
      </c>
      <c r="C37" s="842"/>
      <c r="D37" s="842"/>
      <c r="E37" s="508"/>
      <c r="F37" s="527">
        <v>110</v>
      </c>
      <c r="G37" s="510">
        <f t="shared" si="1"/>
        <v>103</v>
      </c>
      <c r="H37" s="522">
        <v>5</v>
      </c>
      <c r="I37" s="522">
        <v>14</v>
      </c>
      <c r="J37" s="522">
        <v>22</v>
      </c>
      <c r="K37" s="522">
        <v>20</v>
      </c>
      <c r="L37" s="522">
        <v>20</v>
      </c>
      <c r="M37" s="522">
        <v>22</v>
      </c>
      <c r="O37" s="475"/>
      <c r="P37" s="507" t="s">
        <v>369</v>
      </c>
      <c r="Q37" s="508"/>
      <c r="R37" s="523">
        <v>90</v>
      </c>
      <c r="S37" s="510">
        <f t="shared" si="0"/>
        <v>88</v>
      </c>
      <c r="T37" s="523">
        <v>3</v>
      </c>
      <c r="U37" s="523">
        <v>16</v>
      </c>
      <c r="V37" s="523">
        <v>17</v>
      </c>
      <c r="W37" s="523">
        <v>19</v>
      </c>
      <c r="X37" s="523">
        <v>16</v>
      </c>
      <c r="Y37" s="523">
        <v>17</v>
      </c>
      <c r="Z37" s="402"/>
      <c r="AA37" s="400"/>
      <c r="AB37" s="400"/>
      <c r="AC37" s="400"/>
      <c r="AD37" s="400"/>
      <c r="AE37" s="400"/>
      <c r="AF37" s="400"/>
      <c r="AG37" s="400"/>
      <c r="AH37" s="512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</row>
    <row r="38" spans="1:63" ht="14.25" customHeight="1">
      <c r="A38" s="475"/>
      <c r="B38" s="842" t="s">
        <v>141</v>
      </c>
      <c r="C38" s="842"/>
      <c r="D38" s="842"/>
      <c r="E38" s="508"/>
      <c r="F38" s="521">
        <v>45</v>
      </c>
      <c r="G38" s="510">
        <f t="shared" si="1"/>
        <v>31</v>
      </c>
      <c r="H38" s="522"/>
      <c r="I38" s="529">
        <v>5</v>
      </c>
      <c r="J38" s="529">
        <v>2</v>
      </c>
      <c r="K38" s="529">
        <v>9</v>
      </c>
      <c r="L38" s="529">
        <v>8</v>
      </c>
      <c r="M38" s="529">
        <v>7</v>
      </c>
      <c r="O38" s="475"/>
      <c r="P38" s="507" t="s">
        <v>370</v>
      </c>
      <c r="Q38" s="508"/>
      <c r="R38" s="523">
        <v>110</v>
      </c>
      <c r="S38" s="510">
        <f t="shared" si="0"/>
        <v>102</v>
      </c>
      <c r="T38" s="523">
        <v>10</v>
      </c>
      <c r="U38" s="523">
        <v>17</v>
      </c>
      <c r="V38" s="523">
        <v>17</v>
      </c>
      <c r="W38" s="523">
        <v>19</v>
      </c>
      <c r="X38" s="511">
        <v>20</v>
      </c>
      <c r="Y38" s="511">
        <v>19</v>
      </c>
      <c r="Z38" s="402"/>
      <c r="AA38" s="400"/>
      <c r="AB38" s="400"/>
      <c r="AC38" s="400"/>
      <c r="AD38" s="400"/>
      <c r="AE38" s="400"/>
      <c r="AF38" s="400"/>
      <c r="AG38" s="400"/>
      <c r="AH38" s="512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</row>
    <row r="39" spans="1:63" ht="14.25" customHeight="1">
      <c r="A39" s="475"/>
      <c r="B39" s="842" t="s">
        <v>142</v>
      </c>
      <c r="C39" s="842"/>
      <c r="D39" s="842"/>
      <c r="E39" s="508"/>
      <c r="F39" s="521">
        <v>100</v>
      </c>
      <c r="G39" s="510">
        <f t="shared" si="1"/>
        <v>128</v>
      </c>
      <c r="H39" s="522"/>
      <c r="I39" s="403">
        <v>23</v>
      </c>
      <c r="J39" s="403">
        <v>23</v>
      </c>
      <c r="K39" s="403">
        <v>27</v>
      </c>
      <c r="L39" s="403">
        <v>26</v>
      </c>
      <c r="M39" s="403">
        <v>29</v>
      </c>
      <c r="O39" s="475"/>
      <c r="P39" s="507" t="s">
        <v>372</v>
      </c>
      <c r="Q39" s="508"/>
      <c r="R39" s="523">
        <v>180</v>
      </c>
      <c r="S39" s="510">
        <f t="shared" si="0"/>
        <v>136</v>
      </c>
      <c r="T39" s="523">
        <v>9</v>
      </c>
      <c r="U39" s="523">
        <v>26</v>
      </c>
      <c r="V39" s="523">
        <v>23</v>
      </c>
      <c r="W39" s="523">
        <v>26</v>
      </c>
      <c r="X39" s="523">
        <v>27</v>
      </c>
      <c r="Y39" s="511">
        <v>25</v>
      </c>
      <c r="Z39" s="402"/>
      <c r="AA39" s="400"/>
      <c r="AB39" s="400"/>
      <c r="AC39" s="400"/>
      <c r="AD39" s="400"/>
      <c r="AE39" s="400"/>
      <c r="AF39" s="400"/>
      <c r="AG39" s="400"/>
      <c r="AH39" s="512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</row>
    <row r="40" spans="2:63" ht="14.25" customHeight="1">
      <c r="B40" s="842" t="s">
        <v>143</v>
      </c>
      <c r="C40" s="842"/>
      <c r="D40" s="842"/>
      <c r="E40" s="508"/>
      <c r="F40" s="521">
        <v>90</v>
      </c>
      <c r="G40" s="510">
        <f t="shared" si="1"/>
        <v>94</v>
      </c>
      <c r="H40" s="522"/>
      <c r="I40" s="528">
        <v>18</v>
      </c>
      <c r="J40" s="531">
        <v>24</v>
      </c>
      <c r="K40" s="531">
        <v>19</v>
      </c>
      <c r="L40" s="531">
        <v>16</v>
      </c>
      <c r="M40" s="531">
        <v>17</v>
      </c>
      <c r="O40" s="475"/>
      <c r="P40" s="507" t="s">
        <v>374</v>
      </c>
      <c r="Q40" s="508"/>
      <c r="R40" s="523">
        <v>99</v>
      </c>
      <c r="S40" s="510">
        <f t="shared" si="0"/>
        <v>74</v>
      </c>
      <c r="T40" s="523">
        <v>7</v>
      </c>
      <c r="U40" s="523">
        <v>12</v>
      </c>
      <c r="V40" s="523">
        <v>17</v>
      </c>
      <c r="W40" s="523">
        <v>19</v>
      </c>
      <c r="X40" s="523">
        <v>11</v>
      </c>
      <c r="Y40" s="511">
        <v>8</v>
      </c>
      <c r="Z40" s="402"/>
      <c r="AA40" s="400"/>
      <c r="AB40" s="400"/>
      <c r="AC40" s="400"/>
      <c r="AD40" s="400"/>
      <c r="AE40" s="400"/>
      <c r="AF40" s="400"/>
      <c r="AG40" s="400"/>
      <c r="AH40" s="512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</row>
    <row r="41" spans="1:63" ht="14.25" customHeight="1">
      <c r="A41" s="474"/>
      <c r="B41" s="842" t="s">
        <v>144</v>
      </c>
      <c r="C41" s="842"/>
      <c r="D41" s="842"/>
      <c r="E41" s="532"/>
      <c r="F41" s="533">
        <v>120</v>
      </c>
      <c r="G41" s="510">
        <f t="shared" si="1"/>
        <v>109</v>
      </c>
      <c r="H41" s="528">
        <v>8</v>
      </c>
      <c r="I41" s="531">
        <v>14</v>
      </c>
      <c r="J41" s="531">
        <v>21</v>
      </c>
      <c r="K41" s="531">
        <v>20</v>
      </c>
      <c r="L41" s="531">
        <v>25</v>
      </c>
      <c r="M41" s="531">
        <v>21</v>
      </c>
      <c r="O41" s="475"/>
      <c r="P41" s="507" t="s">
        <v>376</v>
      </c>
      <c r="Q41" s="508"/>
      <c r="R41" s="523">
        <v>72</v>
      </c>
      <c r="S41" s="510">
        <f t="shared" si="0"/>
        <v>64</v>
      </c>
      <c r="T41" s="523">
        <v>5</v>
      </c>
      <c r="U41" s="523">
        <v>10</v>
      </c>
      <c r="V41" s="523">
        <v>14</v>
      </c>
      <c r="W41" s="523">
        <v>14</v>
      </c>
      <c r="X41" s="523">
        <v>9</v>
      </c>
      <c r="Y41" s="511">
        <v>12</v>
      </c>
      <c r="Z41" s="402"/>
      <c r="AA41" s="400"/>
      <c r="AB41" s="400"/>
      <c r="AC41" s="400"/>
      <c r="AD41" s="400"/>
      <c r="AE41" s="400"/>
      <c r="AF41" s="400"/>
      <c r="AG41" s="400"/>
      <c r="AH41" s="512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</row>
    <row r="42" spans="2:63" ht="14.25" customHeight="1">
      <c r="B42" s="843" t="s">
        <v>145</v>
      </c>
      <c r="C42" s="843"/>
      <c r="D42" s="843"/>
      <c r="E42" s="530"/>
      <c r="F42" s="534">
        <v>80</v>
      </c>
      <c r="G42" s="510">
        <f t="shared" si="1"/>
        <v>62</v>
      </c>
      <c r="H42" s="535">
        <v>3</v>
      </c>
      <c r="I42" s="403">
        <v>9</v>
      </c>
      <c r="J42" s="403">
        <v>12</v>
      </c>
      <c r="K42" s="403">
        <v>14</v>
      </c>
      <c r="L42" s="403">
        <v>11</v>
      </c>
      <c r="M42" s="403">
        <v>13</v>
      </c>
      <c r="O42" s="475"/>
      <c r="P42" s="549" t="s">
        <v>378</v>
      </c>
      <c r="Q42" s="508"/>
      <c r="R42" s="511">
        <v>105</v>
      </c>
      <c r="S42" s="510">
        <f t="shared" si="0"/>
        <v>51</v>
      </c>
      <c r="T42" s="511">
        <v>7</v>
      </c>
      <c r="U42" s="511">
        <v>19</v>
      </c>
      <c r="V42" s="511">
        <v>13</v>
      </c>
      <c r="W42" s="511">
        <v>4</v>
      </c>
      <c r="X42" s="511">
        <v>1</v>
      </c>
      <c r="Y42" s="511">
        <v>7</v>
      </c>
      <c r="Z42" s="402"/>
      <c r="AA42" s="400"/>
      <c r="AB42" s="400"/>
      <c r="AC42" s="400"/>
      <c r="AD42" s="400"/>
      <c r="AE42" s="400"/>
      <c r="AF42" s="400"/>
      <c r="AG42" s="400"/>
      <c r="AH42" s="512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</row>
    <row r="43" spans="2:63" ht="14.25" customHeight="1">
      <c r="B43" s="843" t="s">
        <v>371</v>
      </c>
      <c r="C43" s="843"/>
      <c r="D43" s="843"/>
      <c r="E43" s="530"/>
      <c r="F43" s="534">
        <v>105</v>
      </c>
      <c r="G43" s="510">
        <f t="shared" si="1"/>
        <v>89</v>
      </c>
      <c r="H43" s="535">
        <v>3</v>
      </c>
      <c r="I43" s="403">
        <v>10</v>
      </c>
      <c r="J43" s="403">
        <v>17</v>
      </c>
      <c r="K43" s="403">
        <v>16</v>
      </c>
      <c r="L43" s="403">
        <v>21</v>
      </c>
      <c r="M43" s="403">
        <v>22</v>
      </c>
      <c r="O43" s="475"/>
      <c r="P43" s="550" t="s">
        <v>380</v>
      </c>
      <c r="Q43" s="508"/>
      <c r="R43" s="523">
        <v>72</v>
      </c>
      <c r="S43" s="510">
        <f t="shared" si="0"/>
        <v>23</v>
      </c>
      <c r="T43" s="523">
        <v>5</v>
      </c>
      <c r="U43" s="523">
        <v>12</v>
      </c>
      <c r="V43" s="523">
        <v>3</v>
      </c>
      <c r="W43" s="523">
        <v>3</v>
      </c>
      <c r="X43" s="523"/>
      <c r="Y43" s="523"/>
      <c r="Z43" s="402"/>
      <c r="AA43" s="400"/>
      <c r="AB43" s="400"/>
      <c r="AC43" s="400"/>
      <c r="AD43" s="400"/>
      <c r="AE43" s="400"/>
      <c r="AF43" s="400"/>
      <c r="AG43" s="400"/>
      <c r="AH43" s="512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</row>
    <row r="44" spans="1:63" ht="14.25" customHeight="1">
      <c r="A44" s="536"/>
      <c r="B44" s="843" t="s">
        <v>373</v>
      </c>
      <c r="C44" s="843"/>
      <c r="D44" s="843"/>
      <c r="E44" s="530"/>
      <c r="F44" s="521">
        <v>138</v>
      </c>
      <c r="G44" s="510">
        <f t="shared" si="1"/>
        <v>116</v>
      </c>
      <c r="H44" s="403">
        <v>7</v>
      </c>
      <c r="I44" s="403">
        <v>17</v>
      </c>
      <c r="J44" s="403">
        <v>17</v>
      </c>
      <c r="K44" s="403">
        <v>29</v>
      </c>
      <c r="L44" s="403">
        <v>16</v>
      </c>
      <c r="M44" s="403">
        <v>30</v>
      </c>
      <c r="O44" s="475"/>
      <c r="P44" s="550" t="s">
        <v>416</v>
      </c>
      <c r="Q44" s="508"/>
      <c r="R44" s="523">
        <v>120</v>
      </c>
      <c r="S44" s="510">
        <f t="shared" si="0"/>
        <v>61</v>
      </c>
      <c r="T44" s="523">
        <v>6</v>
      </c>
      <c r="U44" s="523">
        <v>24</v>
      </c>
      <c r="V44" s="523">
        <v>11</v>
      </c>
      <c r="W44" s="523">
        <v>15</v>
      </c>
      <c r="X44" s="523">
        <v>5</v>
      </c>
      <c r="Y44" s="523"/>
      <c r="Z44" s="402"/>
      <c r="AA44" s="400"/>
      <c r="AB44" s="400"/>
      <c r="AC44" s="400"/>
      <c r="AD44" s="400"/>
      <c r="AE44" s="400"/>
      <c r="AF44" s="400"/>
      <c r="AG44" s="400"/>
      <c r="AH44" s="512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</row>
    <row r="45" spans="1:63" ht="14.25" customHeight="1">
      <c r="A45" s="536"/>
      <c r="B45" s="843" t="s">
        <v>375</v>
      </c>
      <c r="C45" s="843"/>
      <c r="D45" s="843"/>
      <c r="E45" s="530"/>
      <c r="F45" s="521">
        <v>105</v>
      </c>
      <c r="G45" s="510">
        <f t="shared" si="1"/>
        <v>83</v>
      </c>
      <c r="H45" s="403">
        <v>3</v>
      </c>
      <c r="I45" s="403">
        <v>9</v>
      </c>
      <c r="J45" s="403">
        <v>11</v>
      </c>
      <c r="K45" s="403">
        <v>23</v>
      </c>
      <c r="L45" s="403">
        <v>13</v>
      </c>
      <c r="M45" s="403">
        <v>24</v>
      </c>
      <c r="O45" s="475"/>
      <c r="P45" s="537" t="s">
        <v>382</v>
      </c>
      <c r="Q45" s="508"/>
      <c r="R45" s="511">
        <v>105</v>
      </c>
      <c r="S45" s="510">
        <f t="shared" si="0"/>
        <v>121</v>
      </c>
      <c r="T45" s="511">
        <v>12</v>
      </c>
      <c r="U45" s="511">
        <v>24</v>
      </c>
      <c r="V45" s="511">
        <v>18</v>
      </c>
      <c r="W45" s="511">
        <v>21</v>
      </c>
      <c r="X45" s="511">
        <v>25</v>
      </c>
      <c r="Y45" s="511">
        <v>21</v>
      </c>
      <c r="Z45" s="402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</row>
    <row r="46" spans="1:63" ht="14.25" customHeight="1">
      <c r="A46" s="536"/>
      <c r="B46" s="843" t="s">
        <v>377</v>
      </c>
      <c r="C46" s="843"/>
      <c r="D46" s="843"/>
      <c r="E46" s="530"/>
      <c r="F46" s="521">
        <v>179</v>
      </c>
      <c r="G46" s="510">
        <f t="shared" si="1"/>
        <v>169</v>
      </c>
      <c r="H46" s="403">
        <v>8</v>
      </c>
      <c r="I46" s="403">
        <v>24</v>
      </c>
      <c r="J46" s="403">
        <v>32</v>
      </c>
      <c r="K46" s="403">
        <v>30</v>
      </c>
      <c r="L46" s="403">
        <v>34</v>
      </c>
      <c r="M46" s="403">
        <v>41</v>
      </c>
      <c r="O46" s="475"/>
      <c r="P46" s="507" t="s">
        <v>417</v>
      </c>
      <c r="Q46" s="508"/>
      <c r="R46" s="523">
        <v>130</v>
      </c>
      <c r="S46" s="510">
        <f t="shared" si="0"/>
        <v>118</v>
      </c>
      <c r="T46" s="523">
        <v>5</v>
      </c>
      <c r="U46" s="523">
        <v>22</v>
      </c>
      <c r="V46" s="523">
        <v>19</v>
      </c>
      <c r="W46" s="523">
        <v>26</v>
      </c>
      <c r="X46" s="523">
        <v>19</v>
      </c>
      <c r="Y46" s="523">
        <v>27</v>
      </c>
      <c r="Z46" s="403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</row>
    <row r="47" spans="1:63" ht="14.25" customHeight="1">
      <c r="A47" s="536"/>
      <c r="B47" s="843" t="s">
        <v>379</v>
      </c>
      <c r="C47" s="843"/>
      <c r="D47" s="843"/>
      <c r="E47" s="530"/>
      <c r="F47" s="521">
        <v>105</v>
      </c>
      <c r="G47" s="510">
        <f t="shared" si="1"/>
        <v>33</v>
      </c>
      <c r="H47" s="403">
        <v>1</v>
      </c>
      <c r="I47" s="403">
        <v>8</v>
      </c>
      <c r="J47" s="403">
        <v>7</v>
      </c>
      <c r="K47" s="403">
        <v>5</v>
      </c>
      <c r="L47" s="403">
        <v>5</v>
      </c>
      <c r="M47" s="403">
        <v>7</v>
      </c>
      <c r="P47" s="507" t="s">
        <v>384</v>
      </c>
      <c r="Q47" s="508"/>
      <c r="R47" s="523">
        <v>20</v>
      </c>
      <c r="S47" s="510">
        <f t="shared" si="0"/>
        <v>9</v>
      </c>
      <c r="T47" s="523">
        <v>2</v>
      </c>
      <c r="U47" s="523">
        <v>2</v>
      </c>
      <c r="V47" s="523">
        <v>5</v>
      </c>
      <c r="W47" s="523"/>
      <c r="X47" s="523"/>
      <c r="Y47" s="523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</row>
    <row r="48" spans="1:63" ht="14.25" customHeight="1">
      <c r="A48" s="475"/>
      <c r="B48" s="842" t="s">
        <v>140</v>
      </c>
      <c r="C48" s="842"/>
      <c r="D48" s="842"/>
      <c r="E48" s="508"/>
      <c r="F48" s="521">
        <v>153</v>
      </c>
      <c r="G48" s="510">
        <f t="shared" si="1"/>
        <v>128</v>
      </c>
      <c r="H48" s="522">
        <v>9</v>
      </c>
      <c r="I48" s="522">
        <v>17</v>
      </c>
      <c r="J48" s="522">
        <v>23</v>
      </c>
      <c r="K48" s="522">
        <v>27</v>
      </c>
      <c r="L48" s="522">
        <v>24</v>
      </c>
      <c r="M48" s="522">
        <v>28</v>
      </c>
      <c r="P48" s="507" t="s">
        <v>385</v>
      </c>
      <c r="Q48" s="508"/>
      <c r="R48" s="523">
        <v>166</v>
      </c>
      <c r="S48" s="510">
        <f t="shared" si="0"/>
        <v>146</v>
      </c>
      <c r="T48" s="523">
        <v>6</v>
      </c>
      <c r="U48" s="523">
        <v>13</v>
      </c>
      <c r="V48" s="523">
        <v>29</v>
      </c>
      <c r="W48" s="523">
        <v>22</v>
      </c>
      <c r="X48" s="523">
        <v>42</v>
      </c>
      <c r="Y48" s="523">
        <v>34</v>
      </c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</row>
    <row r="49" spans="1:63" ht="14.25" customHeight="1">
      <c r="A49" s="475"/>
      <c r="B49" s="842" t="s">
        <v>381</v>
      </c>
      <c r="C49" s="842"/>
      <c r="D49" s="842"/>
      <c r="E49" s="508"/>
      <c r="F49" s="526">
        <v>6</v>
      </c>
      <c r="G49" s="510">
        <f t="shared" si="1"/>
        <v>3</v>
      </c>
      <c r="H49" s="522"/>
      <c r="I49" s="522"/>
      <c r="J49" s="522"/>
      <c r="K49" s="522">
        <v>2</v>
      </c>
      <c r="L49" s="522"/>
      <c r="M49" s="522">
        <v>1</v>
      </c>
      <c r="P49" s="507" t="s">
        <v>386</v>
      </c>
      <c r="Q49" s="508"/>
      <c r="R49" s="523">
        <v>57</v>
      </c>
      <c r="S49" s="510">
        <f t="shared" si="0"/>
        <v>76</v>
      </c>
      <c r="T49" s="523">
        <v>4</v>
      </c>
      <c r="U49" s="523">
        <v>20</v>
      </c>
      <c r="V49" s="523">
        <v>16</v>
      </c>
      <c r="W49" s="523">
        <v>12</v>
      </c>
      <c r="X49" s="523">
        <v>14</v>
      </c>
      <c r="Y49" s="523">
        <v>10</v>
      </c>
      <c r="Z49" s="403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</row>
    <row r="50" spans="1:63" ht="14.25" customHeight="1">
      <c r="A50" s="474"/>
      <c r="B50" s="843" t="s">
        <v>383</v>
      </c>
      <c r="C50" s="843"/>
      <c r="D50" s="843"/>
      <c r="E50" s="530"/>
      <c r="F50" s="538">
        <f>SUM(F13:F49)</f>
        <v>4276</v>
      </c>
      <c r="G50" s="190">
        <f>SUM(H50:M50)</f>
        <v>3860</v>
      </c>
      <c r="H50" s="538">
        <f aca="true" t="shared" si="2" ref="H50:M50">SUM(H13:H49)</f>
        <v>195</v>
      </c>
      <c r="I50" s="538">
        <f t="shared" si="2"/>
        <v>622</v>
      </c>
      <c r="J50" s="538">
        <f t="shared" si="2"/>
        <v>706</v>
      </c>
      <c r="K50" s="538">
        <f t="shared" si="2"/>
        <v>778</v>
      </c>
      <c r="L50" s="538">
        <f t="shared" si="2"/>
        <v>760</v>
      </c>
      <c r="M50" s="538">
        <f t="shared" si="2"/>
        <v>799</v>
      </c>
      <c r="P50" s="507" t="s">
        <v>387</v>
      </c>
      <c r="Q50" s="508"/>
      <c r="R50" s="523">
        <v>100</v>
      </c>
      <c r="S50" s="510">
        <f t="shared" si="0"/>
        <v>110</v>
      </c>
      <c r="T50" s="523">
        <v>4</v>
      </c>
      <c r="U50" s="523">
        <v>14</v>
      </c>
      <c r="V50" s="523">
        <v>20</v>
      </c>
      <c r="W50" s="523">
        <v>20</v>
      </c>
      <c r="X50" s="523">
        <v>23</v>
      </c>
      <c r="Y50" s="523">
        <v>29</v>
      </c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</row>
    <row r="51" spans="1:63" ht="14.25" customHeight="1" thickBot="1">
      <c r="A51" s="486"/>
      <c r="B51" s="539"/>
      <c r="C51" s="539"/>
      <c r="D51" s="539"/>
      <c r="E51" s="486"/>
      <c r="F51" s="540"/>
      <c r="G51" s="541"/>
      <c r="H51" s="486"/>
      <c r="I51" s="486"/>
      <c r="J51" s="486"/>
      <c r="K51" s="486"/>
      <c r="L51" s="486"/>
      <c r="M51" s="486"/>
      <c r="O51" s="475"/>
      <c r="P51" s="550" t="s">
        <v>388</v>
      </c>
      <c r="Q51" s="508"/>
      <c r="R51" s="523">
        <v>160</v>
      </c>
      <c r="S51" s="510">
        <f t="shared" si="0"/>
        <v>137</v>
      </c>
      <c r="T51" s="523">
        <v>8</v>
      </c>
      <c r="U51" s="523">
        <v>26</v>
      </c>
      <c r="V51" s="523">
        <v>26</v>
      </c>
      <c r="W51" s="523">
        <v>25</v>
      </c>
      <c r="X51" s="523">
        <v>27</v>
      </c>
      <c r="Y51" s="523">
        <v>25</v>
      </c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</row>
    <row r="52" spans="1:63" ht="14.25" customHeight="1">
      <c r="A52" s="474" t="s">
        <v>299</v>
      </c>
      <c r="B52" s="474"/>
      <c r="C52" s="475"/>
      <c r="D52" s="474"/>
      <c r="E52" s="474"/>
      <c r="F52" s="542"/>
      <c r="G52" s="474"/>
      <c r="O52" s="475"/>
      <c r="P52" s="550" t="s">
        <v>418</v>
      </c>
      <c r="Q52" s="508"/>
      <c r="R52" s="523">
        <v>110</v>
      </c>
      <c r="S52" s="510">
        <f t="shared" si="0"/>
        <v>91</v>
      </c>
      <c r="T52" s="523">
        <v>3</v>
      </c>
      <c r="U52" s="523">
        <v>18</v>
      </c>
      <c r="V52" s="523">
        <v>19</v>
      </c>
      <c r="W52" s="523">
        <v>17</v>
      </c>
      <c r="X52" s="523">
        <v>16</v>
      </c>
      <c r="Y52" s="523">
        <v>18</v>
      </c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</row>
    <row r="53" spans="1:63" ht="14.25" customHeight="1">
      <c r="A53" s="536"/>
      <c r="D53" s="400"/>
      <c r="F53" s="542"/>
      <c r="G53" s="474"/>
      <c r="O53" s="475"/>
      <c r="P53" s="550" t="s">
        <v>389</v>
      </c>
      <c r="Q53" s="508"/>
      <c r="R53" s="523">
        <v>160</v>
      </c>
      <c r="S53" s="510">
        <f t="shared" si="0"/>
        <v>145</v>
      </c>
      <c r="T53" s="523">
        <v>10</v>
      </c>
      <c r="U53" s="523">
        <v>26</v>
      </c>
      <c r="V53" s="523">
        <v>30</v>
      </c>
      <c r="W53" s="523">
        <v>25</v>
      </c>
      <c r="X53" s="523">
        <v>29</v>
      </c>
      <c r="Y53" s="523">
        <v>25</v>
      </c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</row>
    <row r="54" spans="1:63" ht="14.25" customHeight="1">
      <c r="A54" s="536"/>
      <c r="D54" s="400"/>
      <c r="F54" s="542"/>
      <c r="G54" s="474"/>
      <c r="O54" s="475"/>
      <c r="P54" s="550" t="s">
        <v>419</v>
      </c>
      <c r="Q54" s="508"/>
      <c r="R54" s="523">
        <v>105</v>
      </c>
      <c r="S54" s="510">
        <f t="shared" si="0"/>
        <v>101</v>
      </c>
      <c r="T54" s="523">
        <v>6</v>
      </c>
      <c r="U54" s="523">
        <v>16</v>
      </c>
      <c r="V54" s="523">
        <v>18</v>
      </c>
      <c r="W54" s="523">
        <v>18</v>
      </c>
      <c r="X54" s="523">
        <v>23</v>
      </c>
      <c r="Y54" s="523">
        <v>20</v>
      </c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</row>
    <row r="55" spans="1:63" ht="14.25" customHeight="1">
      <c r="A55" s="536"/>
      <c r="D55" s="400"/>
      <c r="F55" s="542"/>
      <c r="G55" s="474"/>
      <c r="O55" s="475"/>
      <c r="P55" s="550" t="s">
        <v>390</v>
      </c>
      <c r="Q55" s="508"/>
      <c r="R55" s="523">
        <v>75</v>
      </c>
      <c r="S55" s="510">
        <f t="shared" si="0"/>
        <v>54</v>
      </c>
      <c r="T55" s="523">
        <v>9</v>
      </c>
      <c r="U55" s="523">
        <v>17</v>
      </c>
      <c r="V55" s="523">
        <v>18</v>
      </c>
      <c r="W55" s="523">
        <v>10</v>
      </c>
      <c r="X55" s="523"/>
      <c r="Y55" s="523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</row>
    <row r="56" spans="1:63" ht="14.25" customHeight="1">
      <c r="A56" s="536"/>
      <c r="D56" s="400"/>
      <c r="F56" s="542"/>
      <c r="G56" s="474"/>
      <c r="O56" s="475"/>
      <c r="P56" s="551" t="s">
        <v>391</v>
      </c>
      <c r="Q56" s="508"/>
      <c r="R56" s="523">
        <v>72</v>
      </c>
      <c r="S56" s="510">
        <f t="shared" si="0"/>
        <v>97</v>
      </c>
      <c r="T56" s="522"/>
      <c r="U56" s="522">
        <v>8</v>
      </c>
      <c r="V56" s="522">
        <v>18</v>
      </c>
      <c r="W56" s="523">
        <v>18</v>
      </c>
      <c r="X56" s="523">
        <v>31</v>
      </c>
      <c r="Y56" s="523">
        <v>22</v>
      </c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</row>
    <row r="57" spans="1:63" ht="14.25" customHeight="1">
      <c r="A57" s="536"/>
      <c r="D57" s="400"/>
      <c r="F57" s="542"/>
      <c r="G57" s="474"/>
      <c r="O57" s="475"/>
      <c r="P57" s="551" t="s">
        <v>392</v>
      </c>
      <c r="Q57" s="508"/>
      <c r="R57" s="523">
        <v>15</v>
      </c>
      <c r="S57" s="510">
        <f t="shared" si="0"/>
        <v>18</v>
      </c>
      <c r="T57" s="522"/>
      <c r="U57" s="522"/>
      <c r="V57" s="522"/>
      <c r="W57" s="523">
        <v>4</v>
      </c>
      <c r="X57" s="523">
        <v>5</v>
      </c>
      <c r="Y57" s="523">
        <v>9</v>
      </c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</row>
    <row r="58" spans="1:63" ht="14.25" customHeight="1">
      <c r="A58" s="536"/>
      <c r="D58" s="400"/>
      <c r="F58" s="542"/>
      <c r="G58" s="474"/>
      <c r="O58" s="475"/>
      <c r="P58" s="551" t="s">
        <v>393</v>
      </c>
      <c r="Q58" s="508"/>
      <c r="R58" s="523">
        <v>99</v>
      </c>
      <c r="S58" s="510">
        <f t="shared" si="0"/>
        <v>91</v>
      </c>
      <c r="T58" s="522"/>
      <c r="U58" s="511">
        <v>13</v>
      </c>
      <c r="V58" s="511">
        <v>18</v>
      </c>
      <c r="W58" s="523">
        <v>19</v>
      </c>
      <c r="X58" s="523">
        <v>24</v>
      </c>
      <c r="Y58" s="523">
        <v>17</v>
      </c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</row>
    <row r="59" spans="1:63" ht="14.25" customHeight="1">
      <c r="A59" s="536"/>
      <c r="D59" s="400"/>
      <c r="F59" s="542"/>
      <c r="G59" s="474"/>
      <c r="O59" s="475"/>
      <c r="P59" s="551" t="s">
        <v>395</v>
      </c>
      <c r="Q59" s="508"/>
      <c r="R59" s="523">
        <v>72</v>
      </c>
      <c r="S59" s="510">
        <f t="shared" si="0"/>
        <v>74</v>
      </c>
      <c r="T59" s="522">
        <v>5</v>
      </c>
      <c r="U59" s="511">
        <v>18</v>
      </c>
      <c r="V59" s="511">
        <v>20</v>
      </c>
      <c r="W59" s="523">
        <v>19</v>
      </c>
      <c r="X59" s="523">
        <v>9</v>
      </c>
      <c r="Y59" s="523">
        <v>3</v>
      </c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</row>
    <row r="60" spans="3:26" ht="14.25" customHeight="1">
      <c r="C60" s="536"/>
      <c r="D60" s="400"/>
      <c r="F60" s="542"/>
      <c r="G60" s="474"/>
      <c r="O60" s="475"/>
      <c r="P60" s="552" t="s">
        <v>396</v>
      </c>
      <c r="Q60" s="508"/>
      <c r="R60" s="523">
        <v>48</v>
      </c>
      <c r="S60" s="510">
        <f t="shared" si="0"/>
        <v>40</v>
      </c>
      <c r="T60" s="522"/>
      <c r="U60" s="511"/>
      <c r="V60" s="511">
        <v>13</v>
      </c>
      <c r="W60" s="523">
        <v>11</v>
      </c>
      <c r="X60" s="523">
        <v>10</v>
      </c>
      <c r="Y60" s="523">
        <v>6</v>
      </c>
      <c r="Z60" s="400"/>
    </row>
    <row r="61" spans="1:26" ht="14.25" customHeight="1">
      <c r="A61" s="536"/>
      <c r="C61" s="544"/>
      <c r="D61" s="400"/>
      <c r="P61" s="551" t="s">
        <v>397</v>
      </c>
      <c r="Q61" s="508"/>
      <c r="R61" s="523">
        <v>51</v>
      </c>
      <c r="S61" s="510">
        <f t="shared" si="0"/>
        <v>57</v>
      </c>
      <c r="T61" s="522"/>
      <c r="U61" s="511">
        <v>6</v>
      </c>
      <c r="V61" s="511">
        <v>7</v>
      </c>
      <c r="W61" s="523">
        <v>6</v>
      </c>
      <c r="X61" s="523">
        <v>18</v>
      </c>
      <c r="Y61" s="523">
        <v>20</v>
      </c>
      <c r="Z61" s="400"/>
    </row>
    <row r="62" spans="3:26" ht="14.25" customHeight="1">
      <c r="C62" s="544"/>
      <c r="D62" s="400"/>
      <c r="H62" s="402"/>
      <c r="I62" s="402"/>
      <c r="J62" s="402"/>
      <c r="K62" s="402"/>
      <c r="L62" s="402"/>
      <c r="M62" s="402"/>
      <c r="O62" s="475"/>
      <c r="P62" s="551" t="s">
        <v>398</v>
      </c>
      <c r="Q62" s="508"/>
      <c r="R62" s="523">
        <v>9</v>
      </c>
      <c r="S62" s="510">
        <f t="shared" si="0"/>
        <v>28</v>
      </c>
      <c r="T62" s="522"/>
      <c r="U62" s="511"/>
      <c r="V62" s="511">
        <v>8</v>
      </c>
      <c r="W62" s="523">
        <v>6</v>
      </c>
      <c r="X62" s="523">
        <v>7</v>
      </c>
      <c r="Y62" s="523">
        <v>7</v>
      </c>
      <c r="Z62" s="400"/>
    </row>
    <row r="63" spans="1:26" ht="14.25" customHeight="1">
      <c r="A63" s="400"/>
      <c r="O63" s="399" t="s">
        <v>394</v>
      </c>
      <c r="P63" s="551" t="s">
        <v>400</v>
      </c>
      <c r="Q63" s="530"/>
      <c r="R63" s="525">
        <v>18</v>
      </c>
      <c r="S63" s="510">
        <f t="shared" si="0"/>
        <v>7</v>
      </c>
      <c r="T63" s="629">
        <v>1</v>
      </c>
      <c r="U63" s="525">
        <v>2</v>
      </c>
      <c r="V63" s="525">
        <v>4</v>
      </c>
      <c r="W63" s="522"/>
      <c r="X63" s="522"/>
      <c r="Y63" s="522"/>
      <c r="Z63" s="400"/>
    </row>
    <row r="64" spans="1:26" ht="14.25" customHeight="1">
      <c r="A64" s="400"/>
      <c r="P64" s="543" t="s">
        <v>402</v>
      </c>
      <c r="Q64" s="530"/>
      <c r="R64" s="525">
        <v>12</v>
      </c>
      <c r="S64" s="510">
        <f t="shared" si="0"/>
        <v>10</v>
      </c>
      <c r="T64" s="629">
        <v>2</v>
      </c>
      <c r="U64" s="525">
        <v>3</v>
      </c>
      <c r="V64" s="525">
        <v>5</v>
      </c>
      <c r="W64" s="522"/>
      <c r="X64" s="522"/>
      <c r="Y64" s="522"/>
      <c r="Z64" s="400"/>
    </row>
    <row r="65" spans="1:26" ht="14.25" customHeight="1">
      <c r="A65" s="400"/>
      <c r="P65" s="543" t="s">
        <v>404</v>
      </c>
      <c r="Q65" s="530"/>
      <c r="R65" s="525">
        <v>6</v>
      </c>
      <c r="S65" s="510">
        <f t="shared" si="0"/>
        <v>9</v>
      </c>
      <c r="T65" s="629">
        <v>2</v>
      </c>
      <c r="U65" s="525">
        <v>3</v>
      </c>
      <c r="V65" s="525">
        <v>4</v>
      </c>
      <c r="W65" s="522"/>
      <c r="X65" s="522"/>
      <c r="Y65" s="522"/>
      <c r="Z65" s="400"/>
    </row>
    <row r="66" spans="1:26" ht="13.5">
      <c r="A66" s="400"/>
      <c r="P66" s="545" t="s">
        <v>406</v>
      </c>
      <c r="Q66" s="530"/>
      <c r="R66" s="525">
        <v>12</v>
      </c>
      <c r="S66" s="510">
        <f t="shared" si="0"/>
        <v>8</v>
      </c>
      <c r="T66" s="629"/>
      <c r="U66" s="525">
        <v>5</v>
      </c>
      <c r="V66" s="525">
        <v>3</v>
      </c>
      <c r="W66" s="522"/>
      <c r="X66" s="522"/>
      <c r="Y66" s="522"/>
      <c r="Z66" s="400"/>
    </row>
    <row r="67" spans="15:25" ht="13.5">
      <c r="O67" s="399" t="s">
        <v>399</v>
      </c>
      <c r="P67" s="545" t="s">
        <v>408</v>
      </c>
      <c r="Q67" s="530"/>
      <c r="R67" s="525">
        <v>19</v>
      </c>
      <c r="S67" s="510">
        <f t="shared" si="0"/>
        <v>14</v>
      </c>
      <c r="T67" s="629"/>
      <c r="U67" s="525">
        <v>6</v>
      </c>
      <c r="V67" s="525">
        <v>8</v>
      </c>
      <c r="W67" s="522"/>
      <c r="X67" s="522"/>
      <c r="Y67" s="522"/>
    </row>
    <row r="68" spans="14:25" ht="13.5">
      <c r="N68" s="402"/>
      <c r="O68" s="399" t="s">
        <v>401</v>
      </c>
      <c r="P68" s="545" t="s">
        <v>409</v>
      </c>
      <c r="Q68" s="530"/>
      <c r="R68" s="525">
        <v>19</v>
      </c>
      <c r="S68" s="510">
        <f aca="true" t="shared" si="3" ref="S68:S77">SUM(T68:Y68)</f>
        <v>13</v>
      </c>
      <c r="T68" s="629"/>
      <c r="U68" s="525">
        <v>4</v>
      </c>
      <c r="V68" s="525">
        <v>9</v>
      </c>
      <c r="W68" s="522"/>
      <c r="X68" s="522"/>
      <c r="Y68" s="522"/>
    </row>
    <row r="69" spans="15:25" ht="13.5">
      <c r="O69" s="474" t="s">
        <v>403</v>
      </c>
      <c r="P69" s="545" t="s">
        <v>410</v>
      </c>
      <c r="Q69" s="530"/>
      <c r="R69" s="525">
        <v>19</v>
      </c>
      <c r="S69" s="510">
        <f t="shared" si="3"/>
        <v>16</v>
      </c>
      <c r="T69" s="629">
        <v>3</v>
      </c>
      <c r="U69" s="525">
        <v>6</v>
      </c>
      <c r="V69" s="525">
        <v>7</v>
      </c>
      <c r="W69" s="522"/>
      <c r="X69" s="522"/>
      <c r="Y69" s="522"/>
    </row>
    <row r="70" spans="15:25" ht="13.5">
      <c r="O70" s="474" t="s">
        <v>405</v>
      </c>
      <c r="P70" s="545" t="s">
        <v>420</v>
      </c>
      <c r="Q70" s="530"/>
      <c r="R70" s="525">
        <v>11</v>
      </c>
      <c r="S70" s="510">
        <f t="shared" si="3"/>
        <v>3</v>
      </c>
      <c r="T70" s="629"/>
      <c r="U70" s="525">
        <v>2</v>
      </c>
      <c r="V70" s="525">
        <v>1</v>
      </c>
      <c r="W70" s="522"/>
      <c r="X70" s="522"/>
      <c r="Y70" s="522"/>
    </row>
    <row r="71" spans="15:25" ht="13.5">
      <c r="O71" s="474" t="s">
        <v>407</v>
      </c>
      <c r="P71" s="551" t="s">
        <v>421</v>
      </c>
      <c r="Q71" s="530"/>
      <c r="R71" s="525">
        <v>9</v>
      </c>
      <c r="S71" s="510">
        <f t="shared" si="3"/>
        <v>6</v>
      </c>
      <c r="T71" s="629"/>
      <c r="U71" s="525">
        <v>3</v>
      </c>
      <c r="V71" s="525">
        <v>3</v>
      </c>
      <c r="W71" s="522"/>
      <c r="X71" s="522"/>
      <c r="Y71" s="522"/>
    </row>
    <row r="72" spans="15:25" ht="13.5">
      <c r="O72" s="474"/>
      <c r="P72" s="552" t="s">
        <v>411</v>
      </c>
      <c r="Q72" s="530"/>
      <c r="R72" s="525">
        <v>12</v>
      </c>
      <c r="S72" s="510">
        <f t="shared" si="3"/>
        <v>3</v>
      </c>
      <c r="T72" s="629"/>
      <c r="U72" s="525">
        <v>3</v>
      </c>
      <c r="V72" s="525"/>
      <c r="W72" s="522"/>
      <c r="X72" s="522"/>
      <c r="Y72" s="522"/>
    </row>
    <row r="73" spans="16:25" ht="13.5">
      <c r="P73" s="552" t="s">
        <v>412</v>
      </c>
      <c r="Q73" s="530"/>
      <c r="R73" s="525">
        <v>12</v>
      </c>
      <c r="S73" s="510">
        <f t="shared" si="3"/>
        <v>10</v>
      </c>
      <c r="T73" s="629">
        <v>4</v>
      </c>
      <c r="U73" s="525">
        <v>5</v>
      </c>
      <c r="V73" s="525">
        <v>1</v>
      </c>
      <c r="W73" s="522"/>
      <c r="X73" s="522"/>
      <c r="Y73" s="522"/>
    </row>
    <row r="74" spans="16:25" ht="13.5">
      <c r="P74" s="551" t="s">
        <v>413</v>
      </c>
      <c r="Q74" s="530"/>
      <c r="R74" s="525">
        <v>19</v>
      </c>
      <c r="S74" s="510">
        <f t="shared" si="3"/>
        <v>13</v>
      </c>
      <c r="T74" s="629"/>
      <c r="U74" s="525">
        <v>10</v>
      </c>
      <c r="V74" s="525">
        <v>3</v>
      </c>
      <c r="W74" s="522"/>
      <c r="X74" s="522"/>
      <c r="Y74" s="522"/>
    </row>
    <row r="75" spans="16:25" ht="13.5">
      <c r="P75" s="546" t="s">
        <v>414</v>
      </c>
      <c r="Q75" s="530"/>
      <c r="R75" s="525">
        <v>7</v>
      </c>
      <c r="S75" s="510">
        <f t="shared" si="3"/>
        <v>19</v>
      </c>
      <c r="T75" s="525">
        <v>1</v>
      </c>
      <c r="U75" s="525">
        <v>8</v>
      </c>
      <c r="V75" s="629">
        <v>10</v>
      </c>
      <c r="W75" s="522"/>
      <c r="X75" s="522"/>
      <c r="Y75" s="522"/>
    </row>
    <row r="76" spans="16:25" ht="13.5">
      <c r="P76" s="507" t="s">
        <v>138</v>
      </c>
      <c r="Q76" s="530"/>
      <c r="R76" s="547">
        <v>6397</v>
      </c>
      <c r="S76" s="190">
        <f t="shared" si="3"/>
        <v>5834</v>
      </c>
      <c r="T76" s="547">
        <f aca="true" t="shared" si="4" ref="T76:Y76">SUM(T7:T75)</f>
        <v>363</v>
      </c>
      <c r="U76" s="547">
        <f t="shared" si="4"/>
        <v>1030</v>
      </c>
      <c r="V76" s="547">
        <f t="shared" si="4"/>
        <v>1149</v>
      </c>
      <c r="W76" s="547">
        <f t="shared" si="4"/>
        <v>1080</v>
      </c>
      <c r="X76" s="547">
        <f t="shared" si="4"/>
        <v>1153</v>
      </c>
      <c r="Y76" s="547">
        <f t="shared" si="4"/>
        <v>1059</v>
      </c>
    </row>
    <row r="77" spans="16:25" ht="13.5">
      <c r="P77" s="507" t="s">
        <v>355</v>
      </c>
      <c r="Q77" s="530"/>
      <c r="R77" s="630"/>
      <c r="S77" s="510">
        <f t="shared" si="3"/>
        <v>41</v>
      </c>
      <c r="T77" s="522">
        <v>2</v>
      </c>
      <c r="U77" s="525">
        <v>13</v>
      </c>
      <c r="V77" s="629">
        <v>16</v>
      </c>
      <c r="W77" s="522">
        <v>4</v>
      </c>
      <c r="X77" s="522">
        <v>5</v>
      </c>
      <c r="Y77" s="522">
        <v>1</v>
      </c>
    </row>
    <row r="78" spans="16:25" ht="14.25" thickBot="1">
      <c r="P78" s="486"/>
      <c r="Q78" s="548"/>
      <c r="R78" s="486"/>
      <c r="S78" s="486"/>
      <c r="T78" s="486"/>
      <c r="U78" s="486"/>
      <c r="V78" s="486"/>
      <c r="W78" s="486"/>
      <c r="X78" s="486"/>
      <c r="Y78" s="486"/>
    </row>
    <row r="84" spans="19:25" ht="13.5">
      <c r="S84" s="512"/>
      <c r="T84" s="512"/>
      <c r="U84" s="512"/>
      <c r="V84" s="512"/>
      <c r="W84" s="512"/>
      <c r="X84" s="512"/>
      <c r="Y84" s="512"/>
    </row>
  </sheetData>
  <sheetProtection/>
  <mergeCells count="44">
    <mergeCell ref="B50:D50"/>
    <mergeCell ref="B46:D46"/>
    <mergeCell ref="B47:D47"/>
    <mergeCell ref="B43:D43"/>
    <mergeCell ref="B44:D44"/>
    <mergeCell ref="B35:D35"/>
    <mergeCell ref="B36:D36"/>
    <mergeCell ref="B37:D37"/>
    <mergeCell ref="B48:D48"/>
    <mergeCell ref="B38:D38"/>
    <mergeCell ref="B40:D40"/>
    <mergeCell ref="B41:D41"/>
    <mergeCell ref="B42:D42"/>
    <mergeCell ref="B45:D45"/>
    <mergeCell ref="B31:D31"/>
    <mergeCell ref="B32:D32"/>
    <mergeCell ref="B49:D49"/>
    <mergeCell ref="B33:D33"/>
    <mergeCell ref="B34:D34"/>
    <mergeCell ref="B25:D25"/>
    <mergeCell ref="B26:D26"/>
    <mergeCell ref="B27:D27"/>
    <mergeCell ref="B28:D28"/>
    <mergeCell ref="B29:D29"/>
    <mergeCell ref="B30:D30"/>
    <mergeCell ref="B39:D39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1:M1"/>
    <mergeCell ref="F4:F5"/>
    <mergeCell ref="G4:M4"/>
    <mergeCell ref="P4:P5"/>
    <mergeCell ref="R4:R5"/>
    <mergeCell ref="S4:Y4"/>
  </mergeCells>
  <printOptions/>
  <pageMargins left="0.5118110236220472" right="0" top="0.7086614173228347" bottom="0.1968503937007874" header="0.5118110236220472" footer="0.2755905511811024"/>
  <pageSetup fitToHeight="1" fitToWidth="1" horizontalDpi="600" verticalDpi="600" orientation="landscape" paperSize="8" scale="93" r:id="rId1"/>
  <rowBreaks count="1" manualBreakCount="1">
    <brk id="60" max="24" man="1"/>
  </rowBreaks>
  <colBreaks count="1" manualBreakCount="1">
    <brk id="14" max="59" man="1"/>
  </colBreaks>
  <ignoredErrors>
    <ignoredError sqref="G5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8.00390625" style="2" customWidth="1"/>
    <col min="2" max="2" width="4.8515625" style="2" bestFit="1" customWidth="1"/>
    <col min="3" max="3" width="8.00390625" style="2" customWidth="1"/>
    <col min="4" max="6" width="21.421875" style="170" customWidth="1"/>
    <col min="7" max="10" width="7.421875" style="170" customWidth="1"/>
    <col min="11" max="12" width="6.421875" style="170" customWidth="1"/>
    <col min="13" max="16" width="7.421875" style="170" customWidth="1"/>
    <col min="17" max="17" width="6.421875" style="170" customWidth="1"/>
    <col min="18" max="19" width="7.421875" style="170" customWidth="1"/>
    <col min="20" max="26" width="6.421875" style="170" customWidth="1"/>
    <col min="27" max="29" width="7.421875" style="170" customWidth="1"/>
    <col min="30" max="30" width="8.421875" style="170" customWidth="1"/>
    <col min="31" max="31" width="6.421875" style="170" customWidth="1"/>
    <col min="32" max="32" width="11.421875" style="170" customWidth="1"/>
    <col min="33" max="33" width="13.421875" style="170" customWidth="1"/>
    <col min="34" max="35" width="6.421875" style="170" customWidth="1"/>
    <col min="36" max="36" width="7.421875" style="170" customWidth="1"/>
    <col min="37" max="51" width="6.421875" style="170" customWidth="1"/>
    <col min="52" max="52" width="7.421875" style="170" customWidth="1"/>
    <col min="53" max="59" width="6.421875" style="170" customWidth="1"/>
    <col min="60" max="60" width="11.421875" style="170" customWidth="1"/>
    <col min="61" max="61" width="13.421875" style="170" customWidth="1"/>
    <col min="62" max="87" width="6.421875" style="170" customWidth="1"/>
    <col min="88" max="88" width="11.421875" style="170" customWidth="1"/>
    <col min="89" max="89" width="13.421875" style="170" customWidth="1"/>
    <col min="90" max="115" width="6.421875" style="170" customWidth="1"/>
    <col min="116" max="116" width="11.421875" style="170" customWidth="1"/>
    <col min="117" max="117" width="13.421875" style="170" customWidth="1"/>
    <col min="118" max="143" width="6.421875" style="170" customWidth="1"/>
    <col min="144" max="16384" width="11.421875" style="170" customWidth="1"/>
  </cols>
  <sheetData>
    <row r="1" spans="1:6" ht="19.5" customHeight="1">
      <c r="A1" s="844" t="s">
        <v>315</v>
      </c>
      <c r="B1" s="844"/>
      <c r="C1" s="844"/>
      <c r="D1" s="844"/>
      <c r="E1" s="844"/>
      <c r="F1" s="844"/>
    </row>
    <row r="3" spans="3:6" ht="14.25" customHeight="1" thickBot="1">
      <c r="C3" s="17"/>
      <c r="D3" s="171"/>
      <c r="E3" s="171"/>
      <c r="F3" s="171"/>
    </row>
    <row r="4" spans="1:6" ht="15.75" customHeight="1">
      <c r="A4" s="794" t="s">
        <v>422</v>
      </c>
      <c r="B4" s="794"/>
      <c r="C4" s="795"/>
      <c r="D4" s="172" t="s">
        <v>83</v>
      </c>
      <c r="E4" s="172" t="s">
        <v>84</v>
      </c>
      <c r="F4" s="173" t="s">
        <v>85</v>
      </c>
    </row>
    <row r="5" spans="1:6" ht="15.75" customHeight="1">
      <c r="A5" s="798"/>
      <c r="B5" s="798"/>
      <c r="C5" s="799"/>
      <c r="D5" s="174" t="s">
        <v>86</v>
      </c>
      <c r="E5" s="174" t="s">
        <v>86</v>
      </c>
      <c r="F5" s="175" t="s">
        <v>87</v>
      </c>
    </row>
    <row r="6" spans="1:6" s="179" customFormat="1" ht="16.5" customHeight="1">
      <c r="A6" s="20" t="s">
        <v>1</v>
      </c>
      <c r="B6" s="176">
        <v>25</v>
      </c>
      <c r="C6" s="35" t="s">
        <v>0</v>
      </c>
      <c r="D6" s="177">
        <v>78</v>
      </c>
      <c r="E6" s="178">
        <v>8764</v>
      </c>
      <c r="F6" s="178">
        <v>9378</v>
      </c>
    </row>
    <row r="7" spans="1:6" s="179" customFormat="1" ht="16.5" customHeight="1">
      <c r="A7" s="2"/>
      <c r="B7" s="7">
        <f>B6+1</f>
        <v>26</v>
      </c>
      <c r="C7" s="17"/>
      <c r="D7" s="177">
        <v>78</v>
      </c>
      <c r="E7" s="178">
        <v>8754</v>
      </c>
      <c r="F7" s="178">
        <v>9369</v>
      </c>
    </row>
    <row r="8" spans="1:6" s="179" customFormat="1" ht="16.5" customHeight="1">
      <c r="A8" s="2"/>
      <c r="B8" s="7">
        <f>B7+1</f>
        <v>27</v>
      </c>
      <c r="C8" s="17"/>
      <c r="D8" s="177">
        <v>81</v>
      </c>
      <c r="E8" s="178">
        <v>9475</v>
      </c>
      <c r="F8" s="178">
        <v>9433</v>
      </c>
    </row>
    <row r="9" spans="1:6" s="179" customFormat="1" ht="16.5" customHeight="1">
      <c r="A9" s="17"/>
      <c r="B9" s="7">
        <f>B8+1</f>
        <v>28</v>
      </c>
      <c r="C9" s="17"/>
      <c r="D9" s="177">
        <v>86</v>
      </c>
      <c r="E9" s="178">
        <v>9516</v>
      </c>
      <c r="F9" s="178">
        <v>9536</v>
      </c>
    </row>
    <row r="10" spans="1:6" s="183" customFormat="1" ht="16.5" customHeight="1">
      <c r="A10" s="180"/>
      <c r="B10" s="90">
        <f>B9+1</f>
        <v>29</v>
      </c>
      <c r="C10" s="180"/>
      <c r="D10" s="181">
        <v>93</v>
      </c>
      <c r="E10" s="182">
        <v>10129</v>
      </c>
      <c r="F10" s="190">
        <v>9929</v>
      </c>
    </row>
    <row r="11" spans="1:6" ht="5.25" customHeight="1">
      <c r="A11" s="180"/>
      <c r="B11" s="90"/>
      <c r="C11" s="180"/>
      <c r="D11" s="184"/>
      <c r="E11" s="185"/>
      <c r="F11" s="185"/>
    </row>
    <row r="12" spans="1:6" ht="16.5" customHeight="1">
      <c r="A12" s="845" t="s">
        <v>88</v>
      </c>
      <c r="B12" s="845"/>
      <c r="C12" s="845"/>
      <c r="D12" s="186">
        <v>37</v>
      </c>
      <c r="E12" s="187">
        <v>4281</v>
      </c>
      <c r="F12" s="187">
        <v>4042</v>
      </c>
    </row>
    <row r="13" spans="1:6" ht="16.5" customHeight="1">
      <c r="A13" s="845" t="s">
        <v>89</v>
      </c>
      <c r="B13" s="845"/>
      <c r="C13" s="845"/>
      <c r="D13" s="186">
        <v>58</v>
      </c>
      <c r="E13" s="187">
        <v>5853</v>
      </c>
      <c r="F13" s="187">
        <v>5873</v>
      </c>
    </row>
    <row r="14" spans="1:6" ht="16.5" customHeight="1" thickBot="1">
      <c r="A14" s="846" t="s">
        <v>423</v>
      </c>
      <c r="B14" s="846"/>
      <c r="C14" s="846"/>
      <c r="D14" s="627"/>
      <c r="E14" s="628"/>
      <c r="F14" s="628">
        <v>14</v>
      </c>
    </row>
    <row r="15" spans="1:6" s="189" customFormat="1" ht="15" customHeight="1">
      <c r="A15" s="185" t="s">
        <v>300</v>
      </c>
      <c r="B15" s="7"/>
      <c r="C15" s="6"/>
      <c r="D15" s="188"/>
      <c r="E15" s="188"/>
      <c r="F15" s="398"/>
    </row>
    <row r="18" spans="4:6" ht="13.5">
      <c r="D18" s="393"/>
      <c r="E18" s="393"/>
      <c r="F18" s="393"/>
    </row>
  </sheetData>
  <sheetProtection/>
  <mergeCells count="5">
    <mergeCell ref="A1:F1"/>
    <mergeCell ref="A4:C5"/>
    <mergeCell ref="A12:C12"/>
    <mergeCell ref="A13:C13"/>
    <mergeCell ref="A14:C14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0.85546875" style="347" customWidth="1"/>
    <col min="2" max="2" width="11.57421875" style="347" customWidth="1"/>
    <col min="3" max="3" width="0.85546875" style="347" customWidth="1"/>
    <col min="4" max="6" width="6.140625" style="347" customWidth="1"/>
    <col min="7" max="7" width="0.85546875" style="347" customWidth="1"/>
    <col min="8" max="8" width="11.57421875" style="347" customWidth="1"/>
    <col min="9" max="9" width="0.85546875" style="347" customWidth="1"/>
    <col min="10" max="12" width="6.140625" style="347" customWidth="1"/>
    <col min="13" max="13" width="0.85546875" style="347" customWidth="1"/>
    <col min="14" max="14" width="11.57421875" style="347" customWidth="1"/>
    <col min="15" max="15" width="0.85546875" style="347" customWidth="1"/>
    <col min="16" max="18" width="6.140625" style="347" customWidth="1"/>
    <col min="19" max="19" width="9.00390625" style="585" customWidth="1"/>
    <col min="20" max="20" width="6.421875" style="585" bestFit="1" customWidth="1"/>
    <col min="21" max="16384" width="9.00390625" style="585" customWidth="1"/>
  </cols>
  <sheetData>
    <row r="1" spans="1:18" ht="18.75">
      <c r="A1" s="679" t="s">
        <v>314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</row>
    <row r="3" spans="1:256" ht="14.25" thickBot="1">
      <c r="A3" s="348" t="s">
        <v>485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  <c r="M3" s="348"/>
      <c r="N3" s="348"/>
      <c r="O3" s="348"/>
      <c r="P3" s="348"/>
      <c r="Q3" s="348"/>
      <c r="R3" s="349" t="s">
        <v>38</v>
      </c>
      <c r="S3" s="350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1"/>
      <c r="CD3" s="351"/>
      <c r="CE3" s="351"/>
      <c r="CF3" s="351"/>
      <c r="CG3" s="351"/>
      <c r="CH3" s="351"/>
      <c r="CI3" s="351"/>
      <c r="CJ3" s="351"/>
      <c r="CK3" s="351"/>
      <c r="CL3" s="351"/>
      <c r="CM3" s="351"/>
      <c r="CN3" s="351"/>
      <c r="CO3" s="351"/>
      <c r="CP3" s="351"/>
      <c r="CQ3" s="351"/>
      <c r="CR3" s="351"/>
      <c r="CS3" s="351"/>
      <c r="CT3" s="351"/>
      <c r="CU3" s="351"/>
      <c r="CV3" s="351"/>
      <c r="CW3" s="351"/>
      <c r="CX3" s="351"/>
      <c r="CY3" s="351"/>
      <c r="CZ3" s="351"/>
      <c r="DA3" s="351"/>
      <c r="DB3" s="351"/>
      <c r="DC3" s="351"/>
      <c r="DD3" s="351"/>
      <c r="DE3" s="351"/>
      <c r="DF3" s="351"/>
      <c r="DG3" s="351"/>
      <c r="DH3" s="351"/>
      <c r="DI3" s="351"/>
      <c r="DJ3" s="351"/>
      <c r="DK3" s="351"/>
      <c r="DL3" s="351"/>
      <c r="DM3" s="351"/>
      <c r="DN3" s="351"/>
      <c r="DO3" s="351"/>
      <c r="DP3" s="351"/>
      <c r="DQ3" s="351"/>
      <c r="DR3" s="351"/>
      <c r="DS3" s="351"/>
      <c r="DT3" s="351"/>
      <c r="DU3" s="351"/>
      <c r="DV3" s="351"/>
      <c r="DW3" s="351"/>
      <c r="DX3" s="351"/>
      <c r="DY3" s="351"/>
      <c r="DZ3" s="351"/>
      <c r="EA3" s="351"/>
      <c r="EB3" s="351"/>
      <c r="EC3" s="351"/>
      <c r="ED3" s="351"/>
      <c r="EE3" s="351"/>
      <c r="EF3" s="351"/>
      <c r="EG3" s="351"/>
      <c r="EH3" s="351"/>
      <c r="EI3" s="351"/>
      <c r="EJ3" s="351"/>
      <c r="EK3" s="351"/>
      <c r="EL3" s="351"/>
      <c r="EM3" s="351"/>
      <c r="EN3" s="351"/>
      <c r="EO3" s="351"/>
      <c r="EP3" s="351"/>
      <c r="EQ3" s="351"/>
      <c r="ER3" s="351"/>
      <c r="ES3" s="351"/>
      <c r="ET3" s="351"/>
      <c r="EU3" s="351"/>
      <c r="EV3" s="351"/>
      <c r="EW3" s="351"/>
      <c r="EX3" s="351"/>
      <c r="EY3" s="351"/>
      <c r="EZ3" s="351"/>
      <c r="FA3" s="351"/>
      <c r="FB3" s="351"/>
      <c r="FC3" s="351"/>
      <c r="FD3" s="351"/>
      <c r="FE3" s="351"/>
      <c r="FF3" s="351"/>
      <c r="FG3" s="351"/>
      <c r="FH3" s="351"/>
      <c r="FI3" s="351"/>
      <c r="FJ3" s="351"/>
      <c r="FK3" s="351"/>
      <c r="FL3" s="351"/>
      <c r="FM3" s="351"/>
      <c r="FN3" s="351"/>
      <c r="FO3" s="351"/>
      <c r="FP3" s="351"/>
      <c r="FQ3" s="351"/>
      <c r="FR3" s="351"/>
      <c r="FS3" s="351"/>
      <c r="FT3" s="351"/>
      <c r="FU3" s="351"/>
      <c r="FV3" s="351"/>
      <c r="FW3" s="351"/>
      <c r="FX3" s="351"/>
      <c r="FY3" s="351"/>
      <c r="FZ3" s="351"/>
      <c r="GA3" s="351"/>
      <c r="GB3" s="351"/>
      <c r="GC3" s="351"/>
      <c r="GD3" s="351"/>
      <c r="GE3" s="351"/>
      <c r="GF3" s="351"/>
      <c r="GG3" s="351"/>
      <c r="GH3" s="351"/>
      <c r="GI3" s="351"/>
      <c r="GJ3" s="351"/>
      <c r="GK3" s="351"/>
      <c r="GL3" s="351"/>
      <c r="GM3" s="351"/>
      <c r="GN3" s="351"/>
      <c r="GO3" s="351"/>
      <c r="GP3" s="351"/>
      <c r="GQ3" s="351"/>
      <c r="GR3" s="351"/>
      <c r="GS3" s="351"/>
      <c r="GT3" s="351"/>
      <c r="GU3" s="351"/>
      <c r="GV3" s="351"/>
      <c r="GW3" s="351"/>
      <c r="GX3" s="351"/>
      <c r="GY3" s="351"/>
      <c r="GZ3" s="351"/>
      <c r="HA3" s="351"/>
      <c r="HB3" s="351"/>
      <c r="HC3" s="351"/>
      <c r="HD3" s="351"/>
      <c r="HE3" s="351"/>
      <c r="HF3" s="351"/>
      <c r="HG3" s="351"/>
      <c r="HH3" s="351"/>
      <c r="HI3" s="351"/>
      <c r="HJ3" s="351"/>
      <c r="HK3" s="351"/>
      <c r="HL3" s="351"/>
      <c r="HM3" s="351"/>
      <c r="HN3" s="351"/>
      <c r="HO3" s="351"/>
      <c r="HP3" s="351"/>
      <c r="HQ3" s="351"/>
      <c r="HR3" s="351"/>
      <c r="HS3" s="351"/>
      <c r="HT3" s="351"/>
      <c r="HU3" s="351"/>
      <c r="HV3" s="351"/>
      <c r="HW3" s="351"/>
      <c r="HX3" s="351"/>
      <c r="HY3" s="351"/>
      <c r="HZ3" s="351"/>
      <c r="IA3" s="351"/>
      <c r="IB3" s="351"/>
      <c r="IC3" s="351"/>
      <c r="ID3" s="351"/>
      <c r="IE3" s="351"/>
      <c r="IF3" s="351"/>
      <c r="IG3" s="351"/>
      <c r="IH3" s="351"/>
      <c r="II3" s="351"/>
      <c r="IJ3" s="351"/>
      <c r="IK3" s="351"/>
      <c r="IL3" s="351"/>
      <c r="IM3" s="351"/>
      <c r="IN3" s="351"/>
      <c r="IO3" s="351"/>
      <c r="IP3" s="351"/>
      <c r="IQ3" s="351"/>
      <c r="IR3" s="351"/>
      <c r="IS3" s="351"/>
      <c r="IT3" s="351"/>
      <c r="IU3" s="351"/>
      <c r="IV3" s="351"/>
    </row>
    <row r="4" spans="1:256" ht="15.75" customHeight="1">
      <c r="A4" s="680"/>
      <c r="B4" s="694" t="s">
        <v>238</v>
      </c>
      <c r="C4" s="378"/>
      <c r="D4" s="685" t="s">
        <v>239</v>
      </c>
      <c r="E4" s="691" t="s">
        <v>240</v>
      </c>
      <c r="F4" s="692"/>
      <c r="G4" s="687"/>
      <c r="H4" s="694" t="s">
        <v>238</v>
      </c>
      <c r="I4" s="378"/>
      <c r="J4" s="685" t="s">
        <v>239</v>
      </c>
      <c r="K4" s="691" t="s">
        <v>486</v>
      </c>
      <c r="L4" s="696"/>
      <c r="M4" s="687"/>
      <c r="N4" s="694" t="s">
        <v>238</v>
      </c>
      <c r="O4" s="378"/>
      <c r="P4" s="685" t="s">
        <v>239</v>
      </c>
      <c r="Q4" s="691" t="s">
        <v>524</v>
      </c>
      <c r="R4" s="696"/>
      <c r="S4" s="350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</row>
    <row r="5" spans="1:256" ht="15.75" customHeight="1">
      <c r="A5" s="697"/>
      <c r="B5" s="695"/>
      <c r="C5" s="379"/>
      <c r="D5" s="690"/>
      <c r="E5" s="380" t="s">
        <v>241</v>
      </c>
      <c r="F5" s="380" t="s">
        <v>242</v>
      </c>
      <c r="G5" s="693"/>
      <c r="H5" s="695"/>
      <c r="I5" s="379"/>
      <c r="J5" s="690"/>
      <c r="K5" s="380" t="s">
        <v>241</v>
      </c>
      <c r="L5" s="381" t="s">
        <v>242</v>
      </c>
      <c r="M5" s="693"/>
      <c r="N5" s="695"/>
      <c r="O5" s="379"/>
      <c r="P5" s="690"/>
      <c r="Q5" s="380" t="s">
        <v>241</v>
      </c>
      <c r="R5" s="381" t="s">
        <v>242</v>
      </c>
      <c r="S5" s="350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51"/>
      <c r="DO5" s="351"/>
      <c r="DP5" s="351"/>
      <c r="DQ5" s="351"/>
      <c r="DR5" s="351"/>
      <c r="DS5" s="351"/>
      <c r="DT5" s="351"/>
      <c r="DU5" s="351"/>
      <c r="DV5" s="351"/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 s="351"/>
      <c r="EL5" s="351"/>
      <c r="EM5" s="351"/>
      <c r="EN5" s="351"/>
      <c r="EO5" s="351"/>
      <c r="EP5" s="351"/>
      <c r="EQ5" s="351"/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351"/>
      <c r="FL5" s="351"/>
      <c r="FM5" s="351"/>
      <c r="FN5" s="351"/>
      <c r="FO5" s="351"/>
      <c r="FP5" s="351"/>
      <c r="FQ5" s="351"/>
      <c r="FR5" s="351"/>
      <c r="FS5" s="351"/>
      <c r="FT5" s="351"/>
      <c r="FU5" s="351"/>
      <c r="FV5" s="351"/>
      <c r="FW5" s="351"/>
      <c r="FX5" s="351"/>
      <c r="FY5" s="351"/>
      <c r="FZ5" s="351"/>
      <c r="GA5" s="351"/>
      <c r="GB5" s="351"/>
      <c r="GC5" s="351"/>
      <c r="GD5" s="351"/>
      <c r="GE5" s="351"/>
      <c r="GF5" s="351"/>
      <c r="GG5" s="351"/>
      <c r="GH5" s="351"/>
      <c r="GI5" s="351"/>
      <c r="GJ5" s="351"/>
      <c r="GK5" s="351"/>
      <c r="GL5" s="351"/>
      <c r="GM5" s="351"/>
      <c r="GN5" s="351"/>
      <c r="GO5" s="351"/>
      <c r="GP5" s="351"/>
      <c r="GQ5" s="351"/>
      <c r="GR5" s="351"/>
      <c r="GS5" s="351"/>
      <c r="GT5" s="351"/>
      <c r="GU5" s="351"/>
      <c r="GV5" s="351"/>
      <c r="GW5" s="351"/>
      <c r="GX5" s="351"/>
      <c r="GY5" s="351"/>
      <c r="GZ5" s="351"/>
      <c r="HA5" s="351"/>
      <c r="HB5" s="351"/>
      <c r="HC5" s="351"/>
      <c r="HD5" s="351"/>
      <c r="HE5" s="351"/>
      <c r="HF5" s="351"/>
      <c r="HG5" s="351"/>
      <c r="HH5" s="351"/>
      <c r="HI5" s="351"/>
      <c r="HJ5" s="351"/>
      <c r="HK5" s="351"/>
      <c r="HL5" s="351"/>
      <c r="HM5" s="351"/>
      <c r="HN5" s="351"/>
      <c r="HO5" s="351"/>
      <c r="HP5" s="351"/>
      <c r="HQ5" s="351"/>
      <c r="HR5" s="351"/>
      <c r="HS5" s="351"/>
      <c r="HT5" s="351"/>
      <c r="HU5" s="351"/>
      <c r="HV5" s="351"/>
      <c r="HW5" s="351"/>
      <c r="HX5" s="351"/>
      <c r="HY5" s="351"/>
      <c r="HZ5" s="351"/>
      <c r="IA5" s="351"/>
      <c r="IB5" s="351"/>
      <c r="IC5" s="351"/>
      <c r="ID5" s="351"/>
      <c r="IE5" s="351"/>
      <c r="IF5" s="351"/>
      <c r="IG5" s="351"/>
      <c r="IH5" s="351"/>
      <c r="II5" s="351"/>
      <c r="IJ5" s="351"/>
      <c r="IK5" s="351"/>
      <c r="IL5" s="351"/>
      <c r="IM5" s="351"/>
      <c r="IN5" s="351"/>
      <c r="IO5" s="351"/>
      <c r="IP5" s="351"/>
      <c r="IQ5" s="351"/>
      <c r="IR5" s="351"/>
      <c r="IS5" s="351"/>
      <c r="IT5" s="351"/>
      <c r="IU5" s="351"/>
      <c r="IV5" s="351"/>
    </row>
    <row r="6" spans="1:256" ht="15.75" customHeight="1">
      <c r="A6" s="382"/>
      <c r="B6" s="383" t="s">
        <v>243</v>
      </c>
      <c r="C6" s="384"/>
      <c r="D6" s="654">
        <v>15</v>
      </c>
      <c r="E6" s="600">
        <v>6</v>
      </c>
      <c r="F6" s="600">
        <v>9</v>
      </c>
      <c r="G6" s="385"/>
      <c r="H6" s="352" t="s">
        <v>247</v>
      </c>
      <c r="I6" s="386"/>
      <c r="J6" s="658">
        <v>15</v>
      </c>
      <c r="K6" s="600">
        <v>10</v>
      </c>
      <c r="L6" s="600">
        <v>5</v>
      </c>
      <c r="M6" s="385"/>
      <c r="N6" s="352" t="s">
        <v>251</v>
      </c>
      <c r="O6" s="386"/>
      <c r="P6" s="654">
        <v>15</v>
      </c>
      <c r="Q6" s="600">
        <v>9</v>
      </c>
      <c r="R6" s="664">
        <v>6</v>
      </c>
      <c r="S6" s="350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1"/>
      <c r="FN6" s="351"/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1"/>
      <c r="GH6" s="351"/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1"/>
      <c r="HB6" s="351"/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  <c r="HV6" s="351"/>
      <c r="HW6" s="351"/>
      <c r="HX6" s="351"/>
      <c r="HY6" s="351"/>
      <c r="HZ6" s="351"/>
      <c r="IA6" s="351"/>
      <c r="IB6" s="351"/>
      <c r="IC6" s="351"/>
      <c r="ID6" s="351"/>
      <c r="IE6" s="351"/>
      <c r="IF6" s="351"/>
      <c r="IG6" s="351"/>
      <c r="IH6" s="351"/>
      <c r="II6" s="351"/>
      <c r="IJ6" s="351"/>
      <c r="IK6" s="351"/>
      <c r="IL6" s="351"/>
      <c r="IM6" s="351"/>
      <c r="IN6" s="351"/>
      <c r="IO6" s="351"/>
      <c r="IP6" s="351"/>
      <c r="IQ6" s="351"/>
      <c r="IR6" s="351"/>
      <c r="IS6" s="351"/>
      <c r="IT6" s="351"/>
      <c r="IU6" s="351"/>
      <c r="IV6" s="351"/>
    </row>
    <row r="7" spans="1:256" ht="15.75" customHeight="1">
      <c r="A7" s="387"/>
      <c r="B7" s="352" t="s">
        <v>246</v>
      </c>
      <c r="C7" s="386"/>
      <c r="D7" s="655">
        <v>28</v>
      </c>
      <c r="E7" s="601">
        <v>6</v>
      </c>
      <c r="F7" s="601">
        <v>22</v>
      </c>
      <c r="G7" s="388"/>
      <c r="H7" s="352" t="s">
        <v>250</v>
      </c>
      <c r="I7" s="386"/>
      <c r="J7" s="659">
        <v>18</v>
      </c>
      <c r="K7" s="601">
        <v>7</v>
      </c>
      <c r="L7" s="601">
        <v>10</v>
      </c>
      <c r="M7" s="388"/>
      <c r="N7" s="352" t="s">
        <v>253</v>
      </c>
      <c r="O7" s="386"/>
      <c r="P7" s="655">
        <v>20</v>
      </c>
      <c r="Q7" s="601">
        <v>10</v>
      </c>
      <c r="R7" s="665">
        <v>10</v>
      </c>
      <c r="S7" s="350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DX7" s="351"/>
      <c r="DY7" s="351"/>
      <c r="DZ7" s="351"/>
      <c r="EA7" s="351"/>
      <c r="EB7" s="351"/>
      <c r="EC7" s="351"/>
      <c r="ED7" s="351"/>
      <c r="EE7" s="351"/>
      <c r="EF7" s="351"/>
      <c r="EG7" s="351"/>
      <c r="EH7" s="351"/>
      <c r="EI7" s="351"/>
      <c r="EJ7" s="351"/>
      <c r="EK7" s="351"/>
      <c r="EL7" s="351"/>
      <c r="EM7" s="351"/>
      <c r="EN7" s="351"/>
      <c r="EO7" s="351"/>
      <c r="EP7" s="351"/>
      <c r="EQ7" s="351"/>
      <c r="ER7" s="351"/>
      <c r="ES7" s="351"/>
      <c r="ET7" s="351"/>
      <c r="EU7" s="351"/>
      <c r="EV7" s="351"/>
      <c r="EW7" s="351"/>
      <c r="EX7" s="351"/>
      <c r="EY7" s="351"/>
      <c r="EZ7" s="351"/>
      <c r="FA7" s="351"/>
      <c r="FB7" s="351"/>
      <c r="FC7" s="351"/>
      <c r="FD7" s="351"/>
      <c r="FE7" s="351"/>
      <c r="FF7" s="351"/>
      <c r="FG7" s="351"/>
      <c r="FH7" s="351"/>
      <c r="FI7" s="351"/>
      <c r="FJ7" s="351"/>
      <c r="FK7" s="351"/>
      <c r="FL7" s="351"/>
      <c r="FM7" s="351"/>
      <c r="FN7" s="351"/>
      <c r="FO7" s="351"/>
      <c r="FP7" s="351"/>
      <c r="FQ7" s="351"/>
      <c r="FR7" s="351"/>
      <c r="FS7" s="351"/>
      <c r="FT7" s="351"/>
      <c r="FU7" s="351"/>
      <c r="FV7" s="351"/>
      <c r="FW7" s="351"/>
      <c r="FX7" s="351"/>
      <c r="FY7" s="351"/>
      <c r="FZ7" s="351"/>
      <c r="GA7" s="351"/>
      <c r="GB7" s="351"/>
      <c r="GC7" s="351"/>
      <c r="GD7" s="351"/>
      <c r="GE7" s="351"/>
      <c r="GF7" s="351"/>
      <c r="GG7" s="351"/>
      <c r="GH7" s="351"/>
      <c r="GI7" s="351"/>
      <c r="GJ7" s="351"/>
      <c r="GK7" s="351"/>
      <c r="GL7" s="351"/>
      <c r="GM7" s="351"/>
      <c r="GN7" s="351"/>
      <c r="GO7" s="351"/>
      <c r="GP7" s="351"/>
      <c r="GQ7" s="351"/>
      <c r="GR7" s="351"/>
      <c r="GS7" s="351"/>
      <c r="GT7" s="351"/>
      <c r="GU7" s="351"/>
      <c r="GV7" s="351"/>
      <c r="GW7" s="351"/>
      <c r="GX7" s="351"/>
      <c r="GY7" s="351"/>
      <c r="GZ7" s="351"/>
      <c r="HA7" s="351"/>
      <c r="HB7" s="351"/>
      <c r="HC7" s="351"/>
      <c r="HD7" s="351"/>
      <c r="HE7" s="351"/>
      <c r="HF7" s="351"/>
      <c r="HG7" s="351"/>
      <c r="HH7" s="351"/>
      <c r="HI7" s="351"/>
      <c r="HJ7" s="351"/>
      <c r="HK7" s="351"/>
      <c r="HL7" s="351"/>
      <c r="HM7" s="351"/>
      <c r="HN7" s="351"/>
      <c r="HO7" s="351"/>
      <c r="HP7" s="351"/>
      <c r="HQ7" s="351"/>
      <c r="HR7" s="351"/>
      <c r="HS7" s="351"/>
      <c r="HT7" s="351"/>
      <c r="HU7" s="351"/>
      <c r="HV7" s="351"/>
      <c r="HW7" s="351"/>
      <c r="HX7" s="351"/>
      <c r="HY7" s="351"/>
      <c r="HZ7" s="351"/>
      <c r="IA7" s="351"/>
      <c r="IB7" s="351"/>
      <c r="IC7" s="351"/>
      <c r="ID7" s="351"/>
      <c r="IE7" s="351"/>
      <c r="IF7" s="351"/>
      <c r="IG7" s="351"/>
      <c r="IH7" s="351"/>
      <c r="II7" s="351"/>
      <c r="IJ7" s="351"/>
      <c r="IK7" s="351"/>
      <c r="IL7" s="351"/>
      <c r="IM7" s="351"/>
      <c r="IN7" s="351"/>
      <c r="IO7" s="351"/>
      <c r="IP7" s="351"/>
      <c r="IQ7" s="351"/>
      <c r="IR7" s="351"/>
      <c r="IS7" s="351"/>
      <c r="IT7" s="351"/>
      <c r="IU7" s="351"/>
      <c r="IV7" s="351"/>
    </row>
    <row r="8" spans="1:256" ht="15.75" customHeight="1">
      <c r="A8" s="387"/>
      <c r="B8" s="352" t="s">
        <v>249</v>
      </c>
      <c r="C8" s="386"/>
      <c r="D8" s="655">
        <v>38</v>
      </c>
      <c r="E8" s="601">
        <v>12</v>
      </c>
      <c r="F8" s="601">
        <v>25</v>
      </c>
      <c r="G8" s="388"/>
      <c r="H8" s="352" t="s">
        <v>487</v>
      </c>
      <c r="I8" s="386"/>
      <c r="J8" s="659">
        <v>18</v>
      </c>
      <c r="K8" s="601">
        <v>7</v>
      </c>
      <c r="L8" s="601">
        <v>11</v>
      </c>
      <c r="M8" s="388"/>
      <c r="N8" s="352" t="s">
        <v>255</v>
      </c>
      <c r="O8" s="386"/>
      <c r="P8" s="655">
        <v>8</v>
      </c>
      <c r="Q8" s="601">
        <v>3</v>
      </c>
      <c r="R8" s="665">
        <v>5</v>
      </c>
      <c r="S8" s="350"/>
      <c r="T8" s="389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  <c r="DQ8" s="351"/>
      <c r="DR8" s="351"/>
      <c r="DS8" s="351"/>
      <c r="DT8" s="351"/>
      <c r="DU8" s="351"/>
      <c r="DV8" s="351"/>
      <c r="DW8" s="351"/>
      <c r="DX8" s="351"/>
      <c r="DY8" s="351"/>
      <c r="DZ8" s="351"/>
      <c r="EA8" s="351"/>
      <c r="EB8" s="351"/>
      <c r="EC8" s="351"/>
      <c r="ED8" s="351"/>
      <c r="EE8" s="351"/>
      <c r="EF8" s="351"/>
      <c r="EG8" s="351"/>
      <c r="EH8" s="351"/>
      <c r="EI8" s="351"/>
      <c r="EJ8" s="351"/>
      <c r="EK8" s="351"/>
      <c r="EL8" s="351"/>
      <c r="EM8" s="351"/>
      <c r="EN8" s="351"/>
      <c r="EO8" s="351"/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  <c r="FG8" s="351"/>
      <c r="FH8" s="351"/>
      <c r="FI8" s="351"/>
      <c r="FJ8" s="351"/>
      <c r="FK8" s="351"/>
      <c r="FL8" s="351"/>
      <c r="FM8" s="351"/>
      <c r="FN8" s="351"/>
      <c r="FO8" s="351"/>
      <c r="FP8" s="351"/>
      <c r="FQ8" s="351"/>
      <c r="FR8" s="351"/>
      <c r="FS8" s="351"/>
      <c r="FT8" s="351"/>
      <c r="FU8" s="351"/>
      <c r="FV8" s="351"/>
      <c r="FW8" s="351"/>
      <c r="FX8" s="351"/>
      <c r="FY8" s="351"/>
      <c r="FZ8" s="351"/>
      <c r="GA8" s="351"/>
      <c r="GB8" s="351"/>
      <c r="GC8" s="351"/>
      <c r="GD8" s="351"/>
      <c r="GE8" s="351"/>
      <c r="GF8" s="351"/>
      <c r="GG8" s="351"/>
      <c r="GH8" s="351"/>
      <c r="GI8" s="351"/>
      <c r="GJ8" s="351"/>
      <c r="GK8" s="351"/>
      <c r="GL8" s="351"/>
      <c r="GM8" s="351"/>
      <c r="GN8" s="351"/>
      <c r="GO8" s="351"/>
      <c r="GP8" s="351"/>
      <c r="GQ8" s="351"/>
      <c r="GR8" s="351"/>
      <c r="GS8" s="351"/>
      <c r="GT8" s="351"/>
      <c r="GU8" s="351"/>
      <c r="GV8" s="351"/>
      <c r="GW8" s="351"/>
      <c r="GX8" s="351"/>
      <c r="GY8" s="351"/>
      <c r="GZ8" s="351"/>
      <c r="HA8" s="351"/>
      <c r="HB8" s="351"/>
      <c r="HC8" s="351"/>
      <c r="HD8" s="351"/>
      <c r="HE8" s="351"/>
      <c r="HF8" s="351"/>
      <c r="HG8" s="351"/>
      <c r="HH8" s="351"/>
      <c r="HI8" s="351"/>
      <c r="HJ8" s="351"/>
      <c r="HK8" s="351"/>
      <c r="HL8" s="351"/>
      <c r="HM8" s="351"/>
      <c r="HN8" s="351"/>
      <c r="HO8" s="351"/>
      <c r="HP8" s="351"/>
      <c r="HQ8" s="351"/>
      <c r="HR8" s="351"/>
      <c r="HS8" s="351"/>
      <c r="HT8" s="351"/>
      <c r="HU8" s="351"/>
      <c r="HV8" s="351"/>
      <c r="HW8" s="351"/>
      <c r="HX8" s="351"/>
      <c r="HY8" s="351"/>
      <c r="HZ8" s="351"/>
      <c r="IA8" s="351"/>
      <c r="IB8" s="351"/>
      <c r="IC8" s="351"/>
      <c r="ID8" s="351"/>
      <c r="IE8" s="351"/>
      <c r="IF8" s="351"/>
      <c r="IG8" s="351"/>
      <c r="IH8" s="351"/>
      <c r="II8" s="351"/>
      <c r="IJ8" s="351"/>
      <c r="IK8" s="351"/>
      <c r="IL8" s="351"/>
      <c r="IM8" s="351"/>
      <c r="IN8" s="351"/>
      <c r="IO8" s="351"/>
      <c r="IP8" s="351"/>
      <c r="IQ8" s="351"/>
      <c r="IR8" s="351"/>
      <c r="IS8" s="351"/>
      <c r="IT8" s="351"/>
      <c r="IU8" s="351"/>
      <c r="IV8" s="351"/>
    </row>
    <row r="9" spans="1:256" ht="15.75" customHeight="1">
      <c r="A9" s="387"/>
      <c r="B9" s="352" t="s">
        <v>252</v>
      </c>
      <c r="C9" s="386"/>
      <c r="D9" s="655">
        <v>18</v>
      </c>
      <c r="E9" s="601">
        <v>7</v>
      </c>
      <c r="F9" s="601">
        <v>11</v>
      </c>
      <c r="G9" s="388"/>
      <c r="H9" s="352" t="s">
        <v>488</v>
      </c>
      <c r="I9" s="386"/>
      <c r="J9" s="659">
        <v>11</v>
      </c>
      <c r="K9" s="601">
        <v>6</v>
      </c>
      <c r="L9" s="601">
        <v>5</v>
      </c>
      <c r="M9" s="388"/>
      <c r="N9" s="352" t="s">
        <v>257</v>
      </c>
      <c r="O9" s="386"/>
      <c r="P9" s="655">
        <v>10</v>
      </c>
      <c r="Q9" s="601">
        <v>6</v>
      </c>
      <c r="R9" s="665">
        <v>4</v>
      </c>
      <c r="S9" s="350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1"/>
      <c r="EV9" s="351"/>
      <c r="EW9" s="351"/>
      <c r="EX9" s="351"/>
      <c r="EY9" s="351"/>
      <c r="EZ9" s="351"/>
      <c r="FA9" s="351"/>
      <c r="FB9" s="351"/>
      <c r="FC9" s="351"/>
      <c r="FD9" s="351"/>
      <c r="FE9" s="351"/>
      <c r="FF9" s="351"/>
      <c r="FG9" s="351"/>
      <c r="FH9" s="351"/>
      <c r="FI9" s="351"/>
      <c r="FJ9" s="351"/>
      <c r="FK9" s="351"/>
      <c r="FL9" s="351"/>
      <c r="FM9" s="351"/>
      <c r="FN9" s="351"/>
      <c r="FO9" s="351"/>
      <c r="FP9" s="351"/>
      <c r="FQ9" s="351"/>
      <c r="FR9" s="351"/>
      <c r="FS9" s="351"/>
      <c r="FT9" s="351"/>
      <c r="FU9" s="351"/>
      <c r="FV9" s="351"/>
      <c r="FW9" s="351"/>
      <c r="FX9" s="351"/>
      <c r="FY9" s="351"/>
      <c r="FZ9" s="351"/>
      <c r="GA9" s="351"/>
      <c r="GB9" s="351"/>
      <c r="GC9" s="351"/>
      <c r="GD9" s="351"/>
      <c r="GE9" s="351"/>
      <c r="GF9" s="351"/>
      <c r="GG9" s="351"/>
      <c r="GH9" s="351"/>
      <c r="GI9" s="351"/>
      <c r="GJ9" s="351"/>
      <c r="GK9" s="351"/>
      <c r="GL9" s="351"/>
      <c r="GM9" s="351"/>
      <c r="GN9" s="351"/>
      <c r="GO9" s="351"/>
      <c r="GP9" s="351"/>
      <c r="GQ9" s="351"/>
      <c r="GR9" s="351"/>
      <c r="GS9" s="351"/>
      <c r="GT9" s="351"/>
      <c r="GU9" s="351"/>
      <c r="GV9" s="351"/>
      <c r="GW9" s="351"/>
      <c r="GX9" s="351"/>
      <c r="GY9" s="351"/>
      <c r="GZ9" s="351"/>
      <c r="HA9" s="351"/>
      <c r="HB9" s="351"/>
      <c r="HC9" s="351"/>
      <c r="HD9" s="351"/>
      <c r="HE9" s="351"/>
      <c r="HF9" s="351"/>
      <c r="HG9" s="351"/>
      <c r="HH9" s="351"/>
      <c r="HI9" s="351"/>
      <c r="HJ9" s="351"/>
      <c r="HK9" s="351"/>
      <c r="HL9" s="351"/>
      <c r="HM9" s="351"/>
      <c r="HN9" s="351"/>
      <c r="HO9" s="351"/>
      <c r="HP9" s="351"/>
      <c r="HQ9" s="351"/>
      <c r="HR9" s="351"/>
      <c r="HS9" s="351"/>
      <c r="HT9" s="351"/>
      <c r="HU9" s="351"/>
      <c r="HV9" s="351"/>
      <c r="HW9" s="351"/>
      <c r="HX9" s="351"/>
      <c r="HY9" s="351"/>
      <c r="HZ9" s="351"/>
      <c r="IA9" s="351"/>
      <c r="IB9" s="351"/>
      <c r="IC9" s="351"/>
      <c r="ID9" s="351"/>
      <c r="IE9" s="351"/>
      <c r="IF9" s="351"/>
      <c r="IG9" s="351"/>
      <c r="IH9" s="351"/>
      <c r="II9" s="351"/>
      <c r="IJ9" s="351"/>
      <c r="IK9" s="351"/>
      <c r="IL9" s="351"/>
      <c r="IM9" s="351"/>
      <c r="IN9" s="351"/>
      <c r="IO9" s="351"/>
      <c r="IP9" s="351"/>
      <c r="IQ9" s="351"/>
      <c r="IR9" s="351"/>
      <c r="IS9" s="351"/>
      <c r="IT9" s="351"/>
      <c r="IU9" s="351"/>
      <c r="IV9" s="351"/>
    </row>
    <row r="10" spans="1:256" ht="15.75" customHeight="1">
      <c r="A10" s="387"/>
      <c r="B10" s="352" t="s">
        <v>254</v>
      </c>
      <c r="C10" s="386"/>
      <c r="D10" s="656">
        <v>20</v>
      </c>
      <c r="E10" s="601">
        <v>8</v>
      </c>
      <c r="F10" s="601">
        <v>10</v>
      </c>
      <c r="G10" s="388"/>
      <c r="H10" s="352" t="s">
        <v>489</v>
      </c>
      <c r="I10" s="386"/>
      <c r="J10" s="659">
        <v>18</v>
      </c>
      <c r="K10" s="601">
        <v>5</v>
      </c>
      <c r="L10" s="601">
        <v>13</v>
      </c>
      <c r="M10" s="388"/>
      <c r="N10" s="352" t="s">
        <v>490</v>
      </c>
      <c r="O10" s="386"/>
      <c r="P10" s="655">
        <v>14</v>
      </c>
      <c r="Q10" s="602">
        <v>5</v>
      </c>
      <c r="R10" s="666">
        <v>9</v>
      </c>
      <c r="S10" s="350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351"/>
      <c r="GI10" s="351"/>
      <c r="GJ10" s="351"/>
      <c r="GK10" s="351"/>
      <c r="GL10" s="351"/>
      <c r="GM10" s="351"/>
      <c r="GN10" s="351"/>
      <c r="GO10" s="351"/>
      <c r="GP10" s="351"/>
      <c r="GQ10" s="351"/>
      <c r="GR10" s="351"/>
      <c r="GS10" s="351"/>
      <c r="GT10" s="351"/>
      <c r="GU10" s="351"/>
      <c r="GV10" s="351"/>
      <c r="GW10" s="351"/>
      <c r="GX10" s="351"/>
      <c r="GY10" s="351"/>
      <c r="GZ10" s="351"/>
      <c r="HA10" s="351"/>
      <c r="HB10" s="351"/>
      <c r="HC10" s="351"/>
      <c r="HD10" s="351"/>
      <c r="HE10" s="351"/>
      <c r="HF10" s="351"/>
      <c r="HG10" s="351"/>
      <c r="HH10" s="351"/>
      <c r="HI10" s="351"/>
      <c r="HJ10" s="351"/>
      <c r="HK10" s="351"/>
      <c r="HL10" s="351"/>
      <c r="HM10" s="351"/>
      <c r="HN10" s="351"/>
      <c r="HO10" s="351"/>
      <c r="HP10" s="351"/>
      <c r="HQ10" s="351"/>
      <c r="HR10" s="351"/>
      <c r="HS10" s="351"/>
      <c r="HT10" s="351"/>
      <c r="HU10" s="351"/>
      <c r="HV10" s="351"/>
      <c r="HW10" s="351"/>
      <c r="HX10" s="351"/>
      <c r="HY10" s="351"/>
      <c r="HZ10" s="351"/>
      <c r="IA10" s="351"/>
      <c r="IB10" s="351"/>
      <c r="IC10" s="351"/>
      <c r="ID10" s="351"/>
      <c r="IE10" s="351"/>
      <c r="IF10" s="351"/>
      <c r="IG10" s="351"/>
      <c r="IH10" s="351"/>
      <c r="II10" s="351"/>
      <c r="IJ10" s="351"/>
      <c r="IK10" s="351"/>
      <c r="IL10" s="351"/>
      <c r="IM10" s="351"/>
      <c r="IN10" s="351"/>
      <c r="IO10" s="351"/>
      <c r="IP10" s="351"/>
      <c r="IQ10" s="351"/>
      <c r="IR10" s="351"/>
      <c r="IS10" s="351"/>
      <c r="IT10" s="351"/>
      <c r="IU10" s="351"/>
      <c r="IV10" s="351"/>
    </row>
    <row r="11" spans="1:256" ht="15.75" customHeight="1">
      <c r="A11" s="387"/>
      <c r="B11" s="352" t="s">
        <v>256</v>
      </c>
      <c r="C11" s="386"/>
      <c r="D11" s="655">
        <v>17</v>
      </c>
      <c r="E11" s="601">
        <v>7</v>
      </c>
      <c r="F11" s="601">
        <v>10</v>
      </c>
      <c r="G11" s="388"/>
      <c r="H11" s="352" t="s">
        <v>491</v>
      </c>
      <c r="I11" s="386"/>
      <c r="J11" s="659">
        <v>20</v>
      </c>
      <c r="K11" s="601">
        <v>12</v>
      </c>
      <c r="L11" s="601">
        <v>8</v>
      </c>
      <c r="M11" s="388"/>
      <c r="N11" s="352" t="s">
        <v>144</v>
      </c>
      <c r="O11" s="386"/>
      <c r="P11" s="655">
        <v>23</v>
      </c>
      <c r="Q11" s="602">
        <v>13</v>
      </c>
      <c r="R11" s="666">
        <v>10</v>
      </c>
      <c r="S11" s="350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1"/>
      <c r="FU11" s="351"/>
      <c r="FV11" s="351"/>
      <c r="FW11" s="351"/>
      <c r="FX11" s="351"/>
      <c r="FY11" s="351"/>
      <c r="FZ11" s="351"/>
      <c r="GA11" s="351"/>
      <c r="GB11" s="351"/>
      <c r="GC11" s="351"/>
      <c r="GD11" s="351"/>
      <c r="GE11" s="351"/>
      <c r="GF11" s="351"/>
      <c r="GG11" s="351"/>
      <c r="GH11" s="351"/>
      <c r="GI11" s="351"/>
      <c r="GJ11" s="351"/>
      <c r="GK11" s="351"/>
      <c r="GL11" s="351"/>
      <c r="GM11" s="351"/>
      <c r="GN11" s="351"/>
      <c r="GO11" s="351"/>
      <c r="GP11" s="351"/>
      <c r="GQ11" s="351"/>
      <c r="GR11" s="351"/>
      <c r="GS11" s="351"/>
      <c r="GT11" s="351"/>
      <c r="GU11" s="351"/>
      <c r="GV11" s="351"/>
      <c r="GW11" s="351"/>
      <c r="GX11" s="351"/>
      <c r="GY11" s="351"/>
      <c r="GZ11" s="351"/>
      <c r="HA11" s="351"/>
      <c r="HB11" s="351"/>
      <c r="HC11" s="351"/>
      <c r="HD11" s="351"/>
      <c r="HE11" s="351"/>
      <c r="HF11" s="351"/>
      <c r="HG11" s="351"/>
      <c r="HH11" s="351"/>
      <c r="HI11" s="351"/>
      <c r="HJ11" s="351"/>
      <c r="HK11" s="351"/>
      <c r="HL11" s="351"/>
      <c r="HM11" s="351"/>
      <c r="HN11" s="351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  <c r="IV11" s="351"/>
    </row>
    <row r="12" spans="1:256" ht="15.75" customHeight="1">
      <c r="A12" s="387"/>
      <c r="B12" s="352" t="s">
        <v>258</v>
      </c>
      <c r="C12" s="386"/>
      <c r="D12" s="655">
        <v>27</v>
      </c>
      <c r="E12" s="601">
        <v>9</v>
      </c>
      <c r="F12" s="601">
        <v>16</v>
      </c>
      <c r="G12" s="388"/>
      <c r="H12" s="352" t="s">
        <v>260</v>
      </c>
      <c r="I12" s="386"/>
      <c r="J12" s="659">
        <v>29</v>
      </c>
      <c r="K12" s="601">
        <v>12</v>
      </c>
      <c r="L12" s="601">
        <v>17</v>
      </c>
      <c r="M12" s="388"/>
      <c r="N12" s="352" t="s">
        <v>492</v>
      </c>
      <c r="O12" s="386"/>
      <c r="P12" s="655">
        <v>19</v>
      </c>
      <c r="Q12" s="602">
        <v>10</v>
      </c>
      <c r="R12" s="666">
        <v>9</v>
      </c>
      <c r="S12" s="350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  <c r="FF12" s="351"/>
      <c r="FG12" s="351"/>
      <c r="FH12" s="351"/>
      <c r="FI12" s="351"/>
      <c r="FJ12" s="351"/>
      <c r="FK12" s="351"/>
      <c r="FL12" s="351"/>
      <c r="FM12" s="351"/>
      <c r="FN12" s="351"/>
      <c r="FO12" s="351"/>
      <c r="FP12" s="351"/>
      <c r="FQ12" s="351"/>
      <c r="FR12" s="351"/>
      <c r="FS12" s="351"/>
      <c r="FT12" s="351"/>
      <c r="FU12" s="351"/>
      <c r="FV12" s="351"/>
      <c r="FW12" s="351"/>
      <c r="FX12" s="351"/>
      <c r="FY12" s="351"/>
      <c r="FZ12" s="351"/>
      <c r="GA12" s="351"/>
      <c r="GB12" s="351"/>
      <c r="GC12" s="351"/>
      <c r="GD12" s="351"/>
      <c r="GE12" s="351"/>
      <c r="GF12" s="351"/>
      <c r="GG12" s="351"/>
      <c r="GH12" s="351"/>
      <c r="GI12" s="351"/>
      <c r="GJ12" s="351"/>
      <c r="GK12" s="351"/>
      <c r="GL12" s="351"/>
      <c r="GM12" s="351"/>
      <c r="GN12" s="351"/>
      <c r="GO12" s="351"/>
      <c r="GP12" s="351"/>
      <c r="GQ12" s="351"/>
      <c r="GR12" s="351"/>
      <c r="GS12" s="351"/>
      <c r="GT12" s="351"/>
      <c r="GU12" s="351"/>
      <c r="GV12" s="351"/>
      <c r="GW12" s="351"/>
      <c r="GX12" s="351"/>
      <c r="GY12" s="351"/>
      <c r="GZ12" s="351"/>
      <c r="HA12" s="351"/>
      <c r="HB12" s="351"/>
      <c r="HC12" s="351"/>
      <c r="HD12" s="351"/>
      <c r="HE12" s="351"/>
      <c r="HF12" s="351"/>
      <c r="HG12" s="351"/>
      <c r="HH12" s="351"/>
      <c r="HI12" s="351"/>
      <c r="HJ12" s="351"/>
      <c r="HK12" s="351"/>
      <c r="HL12" s="351"/>
      <c r="HM12" s="351"/>
      <c r="HN12" s="351"/>
      <c r="HO12" s="351"/>
      <c r="HP12" s="351"/>
      <c r="HQ12" s="351"/>
      <c r="HR12" s="351"/>
      <c r="HS12" s="351"/>
      <c r="HT12" s="351"/>
      <c r="HU12" s="351"/>
      <c r="HV12" s="351"/>
      <c r="HW12" s="351"/>
      <c r="HX12" s="351"/>
      <c r="HY12" s="351"/>
      <c r="HZ12" s="351"/>
      <c r="IA12" s="351"/>
      <c r="IB12" s="351"/>
      <c r="IC12" s="351"/>
      <c r="ID12" s="351"/>
      <c r="IE12" s="351"/>
      <c r="IF12" s="351"/>
      <c r="IG12" s="351"/>
      <c r="IH12" s="351"/>
      <c r="II12" s="351"/>
      <c r="IJ12" s="351"/>
      <c r="IK12" s="351"/>
      <c r="IL12" s="351"/>
      <c r="IM12" s="351"/>
      <c r="IN12" s="351"/>
      <c r="IO12" s="351"/>
      <c r="IP12" s="351"/>
      <c r="IQ12" s="351"/>
      <c r="IR12" s="351"/>
      <c r="IS12" s="351"/>
      <c r="IT12" s="351"/>
      <c r="IU12" s="351"/>
      <c r="IV12" s="351"/>
    </row>
    <row r="13" spans="1:256" ht="15.75" customHeight="1">
      <c r="A13" s="387"/>
      <c r="B13" s="352" t="s">
        <v>259</v>
      </c>
      <c r="C13" s="386"/>
      <c r="D13" s="655">
        <v>22</v>
      </c>
      <c r="E13" s="601">
        <v>6</v>
      </c>
      <c r="F13" s="601">
        <v>15</v>
      </c>
      <c r="G13" s="388"/>
      <c r="H13" s="352" t="s">
        <v>262</v>
      </c>
      <c r="I13" s="386"/>
      <c r="J13" s="659">
        <v>10</v>
      </c>
      <c r="K13" s="601">
        <v>5</v>
      </c>
      <c r="L13" s="601">
        <v>5</v>
      </c>
      <c r="M13" s="388"/>
      <c r="N13" s="352" t="s">
        <v>493</v>
      </c>
      <c r="O13" s="386"/>
      <c r="P13" s="655">
        <v>11</v>
      </c>
      <c r="Q13" s="601">
        <v>5</v>
      </c>
      <c r="R13" s="665">
        <v>5</v>
      </c>
      <c r="S13" s="350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1"/>
      <c r="FJ13" s="351"/>
      <c r="FK13" s="351"/>
      <c r="FL13" s="351"/>
      <c r="FM13" s="351"/>
      <c r="FN13" s="351"/>
      <c r="FO13" s="351"/>
      <c r="FP13" s="351"/>
      <c r="FQ13" s="351"/>
      <c r="FR13" s="351"/>
      <c r="FS13" s="351"/>
      <c r="FT13" s="351"/>
      <c r="FU13" s="351"/>
      <c r="FV13" s="351"/>
      <c r="FW13" s="351"/>
      <c r="FX13" s="351"/>
      <c r="FY13" s="351"/>
      <c r="FZ13" s="351"/>
      <c r="GA13" s="351"/>
      <c r="GB13" s="351"/>
      <c r="GC13" s="351"/>
      <c r="GD13" s="351"/>
      <c r="GE13" s="351"/>
      <c r="GF13" s="351"/>
      <c r="GG13" s="351"/>
      <c r="GH13" s="351"/>
      <c r="GI13" s="351"/>
      <c r="GJ13" s="351"/>
      <c r="GK13" s="351"/>
      <c r="GL13" s="351"/>
      <c r="GM13" s="351"/>
      <c r="GN13" s="351"/>
      <c r="GO13" s="351"/>
      <c r="GP13" s="351"/>
      <c r="GQ13" s="351"/>
      <c r="GR13" s="351"/>
      <c r="GS13" s="351"/>
      <c r="GT13" s="351"/>
      <c r="GU13" s="351"/>
      <c r="GV13" s="351"/>
      <c r="GW13" s="351"/>
      <c r="GX13" s="351"/>
      <c r="GY13" s="351"/>
      <c r="GZ13" s="351"/>
      <c r="HA13" s="351"/>
      <c r="HB13" s="351"/>
      <c r="HC13" s="351"/>
      <c r="HD13" s="351"/>
      <c r="HE13" s="351"/>
      <c r="HF13" s="351"/>
      <c r="HG13" s="351"/>
      <c r="HH13" s="351"/>
      <c r="HI13" s="351"/>
      <c r="HJ13" s="351"/>
      <c r="HK13" s="351"/>
      <c r="HL13" s="351"/>
      <c r="HM13" s="351"/>
      <c r="HN13" s="351"/>
      <c r="HO13" s="351"/>
      <c r="HP13" s="351"/>
      <c r="HQ13" s="351"/>
      <c r="HR13" s="351"/>
      <c r="HS13" s="351"/>
      <c r="HT13" s="351"/>
      <c r="HU13" s="351"/>
      <c r="HV13" s="351"/>
      <c r="HW13" s="351"/>
      <c r="HX13" s="351"/>
      <c r="HY13" s="351"/>
      <c r="HZ13" s="351"/>
      <c r="IA13" s="351"/>
      <c r="IB13" s="351"/>
      <c r="IC13" s="351"/>
      <c r="ID13" s="351"/>
      <c r="IE13" s="351"/>
      <c r="IF13" s="351"/>
      <c r="IG13" s="351"/>
      <c r="IH13" s="351"/>
      <c r="II13" s="351"/>
      <c r="IJ13" s="351"/>
      <c r="IK13" s="351"/>
      <c r="IL13" s="351"/>
      <c r="IM13" s="351"/>
      <c r="IN13" s="351"/>
      <c r="IO13" s="351"/>
      <c r="IP13" s="351"/>
      <c r="IQ13" s="351"/>
      <c r="IR13" s="351"/>
      <c r="IS13" s="351"/>
      <c r="IT13" s="351"/>
      <c r="IU13" s="351"/>
      <c r="IV13" s="351"/>
    </row>
    <row r="14" spans="1:256" ht="15.75" customHeight="1">
      <c r="A14" s="387"/>
      <c r="B14" s="352" t="s">
        <v>261</v>
      </c>
      <c r="C14" s="386"/>
      <c r="D14" s="655">
        <v>33</v>
      </c>
      <c r="E14" s="601">
        <v>10</v>
      </c>
      <c r="F14" s="601">
        <v>23</v>
      </c>
      <c r="G14" s="388"/>
      <c r="H14" s="352" t="s">
        <v>264</v>
      </c>
      <c r="I14" s="386"/>
      <c r="J14" s="659">
        <v>19</v>
      </c>
      <c r="K14" s="601">
        <v>9</v>
      </c>
      <c r="L14" s="601">
        <v>10</v>
      </c>
      <c r="M14" s="388"/>
      <c r="N14" s="352" t="s">
        <v>139</v>
      </c>
      <c r="O14" s="386"/>
      <c r="P14" s="655">
        <v>13</v>
      </c>
      <c r="Q14" s="601">
        <v>8</v>
      </c>
      <c r="R14" s="665">
        <v>4</v>
      </c>
      <c r="S14" s="350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1"/>
      <c r="FJ14" s="351"/>
      <c r="FK14" s="351"/>
      <c r="FL14" s="351"/>
      <c r="FM14" s="351"/>
      <c r="FN14" s="351"/>
      <c r="FO14" s="351"/>
      <c r="FP14" s="351"/>
      <c r="FQ14" s="351"/>
      <c r="FR14" s="351"/>
      <c r="FS14" s="351"/>
      <c r="FT14" s="351"/>
      <c r="FU14" s="351"/>
      <c r="FV14" s="351"/>
      <c r="FW14" s="351"/>
      <c r="FX14" s="351"/>
      <c r="FY14" s="351"/>
      <c r="FZ14" s="351"/>
      <c r="GA14" s="351"/>
      <c r="GB14" s="351"/>
      <c r="GC14" s="351"/>
      <c r="GD14" s="351"/>
      <c r="GE14" s="351"/>
      <c r="GF14" s="351"/>
      <c r="GG14" s="351"/>
      <c r="GH14" s="351"/>
      <c r="GI14" s="351"/>
      <c r="GJ14" s="351"/>
      <c r="GK14" s="351"/>
      <c r="GL14" s="351"/>
      <c r="GM14" s="351"/>
      <c r="GN14" s="351"/>
      <c r="GO14" s="351"/>
      <c r="GP14" s="351"/>
      <c r="GQ14" s="351"/>
      <c r="GR14" s="351"/>
      <c r="GS14" s="351"/>
      <c r="GT14" s="351"/>
      <c r="GU14" s="351"/>
      <c r="GV14" s="351"/>
      <c r="GW14" s="351"/>
      <c r="GX14" s="351"/>
      <c r="GY14" s="351"/>
      <c r="GZ14" s="351"/>
      <c r="HA14" s="351"/>
      <c r="HB14" s="351"/>
      <c r="HC14" s="351"/>
      <c r="HD14" s="351"/>
      <c r="HE14" s="351"/>
      <c r="HF14" s="351"/>
      <c r="HG14" s="351"/>
      <c r="HH14" s="351"/>
      <c r="HI14" s="351"/>
      <c r="HJ14" s="351"/>
      <c r="HK14" s="351"/>
      <c r="HL14" s="351"/>
      <c r="HM14" s="351"/>
      <c r="HN14" s="351"/>
      <c r="HO14" s="351"/>
      <c r="HP14" s="351"/>
      <c r="HQ14" s="351"/>
      <c r="HR14" s="351"/>
      <c r="HS14" s="351"/>
      <c r="HT14" s="351"/>
      <c r="HU14" s="351"/>
      <c r="HV14" s="351"/>
      <c r="HW14" s="351"/>
      <c r="HX14" s="351"/>
      <c r="HY14" s="351"/>
      <c r="HZ14" s="351"/>
      <c r="IA14" s="351"/>
      <c r="IB14" s="351"/>
      <c r="IC14" s="351"/>
      <c r="ID14" s="351"/>
      <c r="IE14" s="351"/>
      <c r="IF14" s="351"/>
      <c r="IG14" s="351"/>
      <c r="IH14" s="351"/>
      <c r="II14" s="351"/>
      <c r="IJ14" s="351"/>
      <c r="IK14" s="351"/>
      <c r="IL14" s="351"/>
      <c r="IM14" s="351"/>
      <c r="IN14" s="351"/>
      <c r="IO14" s="351"/>
      <c r="IP14" s="351"/>
      <c r="IQ14" s="351"/>
      <c r="IR14" s="351"/>
      <c r="IS14" s="351"/>
      <c r="IT14" s="351"/>
      <c r="IU14" s="351"/>
      <c r="IV14" s="351"/>
    </row>
    <row r="15" spans="1:256" ht="15.75" customHeight="1">
      <c r="A15" s="387"/>
      <c r="B15" s="352" t="s">
        <v>263</v>
      </c>
      <c r="C15" s="386"/>
      <c r="D15" s="655">
        <v>33</v>
      </c>
      <c r="E15" s="601">
        <v>20</v>
      </c>
      <c r="F15" s="601">
        <v>12</v>
      </c>
      <c r="G15" s="388"/>
      <c r="H15" s="352" t="s">
        <v>266</v>
      </c>
      <c r="I15" s="386"/>
      <c r="J15" s="659">
        <v>15</v>
      </c>
      <c r="K15" s="601">
        <v>6</v>
      </c>
      <c r="L15" s="601">
        <v>9</v>
      </c>
      <c r="M15" s="388"/>
      <c r="N15" s="352" t="s">
        <v>494</v>
      </c>
      <c r="O15" s="386"/>
      <c r="P15" s="655">
        <v>14</v>
      </c>
      <c r="Q15" s="601">
        <v>6</v>
      </c>
      <c r="R15" s="665">
        <v>8</v>
      </c>
      <c r="S15" s="350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1"/>
      <c r="FJ15" s="351"/>
      <c r="FK15" s="351"/>
      <c r="FL15" s="351"/>
      <c r="FM15" s="351"/>
      <c r="FN15" s="351"/>
      <c r="FO15" s="351"/>
      <c r="FP15" s="351"/>
      <c r="FQ15" s="351"/>
      <c r="FR15" s="351"/>
      <c r="FS15" s="351"/>
      <c r="FT15" s="351"/>
      <c r="FU15" s="351"/>
      <c r="FV15" s="351"/>
      <c r="FW15" s="351"/>
      <c r="FX15" s="351"/>
      <c r="FY15" s="351"/>
      <c r="FZ15" s="351"/>
      <c r="GA15" s="351"/>
      <c r="GB15" s="351"/>
      <c r="GC15" s="351"/>
      <c r="GD15" s="351"/>
      <c r="GE15" s="351"/>
      <c r="GF15" s="351"/>
      <c r="GG15" s="351"/>
      <c r="GH15" s="351"/>
      <c r="GI15" s="351"/>
      <c r="GJ15" s="351"/>
      <c r="GK15" s="351"/>
      <c r="GL15" s="351"/>
      <c r="GM15" s="351"/>
      <c r="GN15" s="351"/>
      <c r="GO15" s="351"/>
      <c r="GP15" s="351"/>
      <c r="GQ15" s="351"/>
      <c r="GR15" s="351"/>
      <c r="GS15" s="351"/>
      <c r="GT15" s="351"/>
      <c r="GU15" s="351"/>
      <c r="GV15" s="351"/>
      <c r="GW15" s="351"/>
      <c r="GX15" s="351"/>
      <c r="GY15" s="351"/>
      <c r="GZ15" s="351"/>
      <c r="HA15" s="351"/>
      <c r="HB15" s="351"/>
      <c r="HC15" s="351"/>
      <c r="HD15" s="351"/>
      <c r="HE15" s="351"/>
      <c r="HF15" s="351"/>
      <c r="HG15" s="351"/>
      <c r="HH15" s="351"/>
      <c r="HI15" s="351"/>
      <c r="HJ15" s="351"/>
      <c r="HK15" s="351"/>
      <c r="HL15" s="351"/>
      <c r="HM15" s="351"/>
      <c r="HN15" s="351"/>
      <c r="HO15" s="351"/>
      <c r="HP15" s="351"/>
      <c r="HQ15" s="351"/>
      <c r="HR15" s="351"/>
      <c r="HS15" s="351"/>
      <c r="HT15" s="351"/>
      <c r="HU15" s="351"/>
      <c r="HV15" s="351"/>
      <c r="HW15" s="351"/>
      <c r="HX15" s="351"/>
      <c r="HY15" s="351"/>
      <c r="HZ15" s="351"/>
      <c r="IA15" s="351"/>
      <c r="IB15" s="351"/>
      <c r="IC15" s="351"/>
      <c r="ID15" s="351"/>
      <c r="IE15" s="351"/>
      <c r="IF15" s="351"/>
      <c r="IG15" s="351"/>
      <c r="IH15" s="351"/>
      <c r="II15" s="351"/>
      <c r="IJ15" s="351"/>
      <c r="IK15" s="351"/>
      <c r="IL15" s="351"/>
      <c r="IM15" s="351"/>
      <c r="IN15" s="351"/>
      <c r="IO15" s="351"/>
      <c r="IP15" s="351"/>
      <c r="IQ15" s="351"/>
      <c r="IR15" s="351"/>
      <c r="IS15" s="351"/>
      <c r="IT15" s="351"/>
      <c r="IU15" s="351"/>
      <c r="IV15" s="351"/>
    </row>
    <row r="16" spans="1:256" ht="15.75" customHeight="1">
      <c r="A16" s="387"/>
      <c r="B16" s="352" t="s">
        <v>265</v>
      </c>
      <c r="C16" s="386"/>
      <c r="D16" s="655">
        <v>34</v>
      </c>
      <c r="E16" s="601">
        <v>8</v>
      </c>
      <c r="F16" s="601">
        <v>26</v>
      </c>
      <c r="G16" s="388"/>
      <c r="H16" s="352" t="s">
        <v>268</v>
      </c>
      <c r="I16" s="386"/>
      <c r="J16" s="659">
        <v>21</v>
      </c>
      <c r="K16" s="601">
        <v>6</v>
      </c>
      <c r="L16" s="601">
        <v>14</v>
      </c>
      <c r="M16" s="388"/>
      <c r="N16" s="352" t="s">
        <v>495</v>
      </c>
      <c r="O16" s="386"/>
      <c r="P16" s="655">
        <v>18</v>
      </c>
      <c r="Q16" s="602">
        <v>6</v>
      </c>
      <c r="R16" s="666">
        <v>10</v>
      </c>
      <c r="S16" s="350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  <c r="FL16" s="351"/>
      <c r="FM16" s="351"/>
      <c r="FN16" s="351"/>
      <c r="FO16" s="351"/>
      <c r="FP16" s="351"/>
      <c r="FQ16" s="351"/>
      <c r="FR16" s="351"/>
      <c r="FS16" s="351"/>
      <c r="FT16" s="351"/>
      <c r="FU16" s="351"/>
      <c r="FV16" s="351"/>
      <c r="FW16" s="351"/>
      <c r="FX16" s="351"/>
      <c r="FY16" s="351"/>
      <c r="FZ16" s="351"/>
      <c r="GA16" s="351"/>
      <c r="GB16" s="351"/>
      <c r="GC16" s="351"/>
      <c r="GD16" s="351"/>
      <c r="GE16" s="351"/>
      <c r="GF16" s="351"/>
      <c r="GG16" s="351"/>
      <c r="GH16" s="351"/>
      <c r="GI16" s="351"/>
      <c r="GJ16" s="351"/>
      <c r="GK16" s="351"/>
      <c r="GL16" s="351"/>
      <c r="GM16" s="351"/>
      <c r="GN16" s="351"/>
      <c r="GO16" s="351"/>
      <c r="GP16" s="351"/>
      <c r="GQ16" s="351"/>
      <c r="GR16" s="351"/>
      <c r="GS16" s="351"/>
      <c r="GT16" s="351"/>
      <c r="GU16" s="351"/>
      <c r="GV16" s="351"/>
      <c r="GW16" s="351"/>
      <c r="GX16" s="351"/>
      <c r="GY16" s="351"/>
      <c r="GZ16" s="351"/>
      <c r="HA16" s="351"/>
      <c r="HB16" s="351"/>
      <c r="HC16" s="351"/>
      <c r="HD16" s="351"/>
      <c r="HE16" s="351"/>
      <c r="HF16" s="351"/>
      <c r="HG16" s="351"/>
      <c r="HH16" s="351"/>
      <c r="HI16" s="351"/>
      <c r="HJ16" s="351"/>
      <c r="HK16" s="351"/>
      <c r="HL16" s="351"/>
      <c r="HM16" s="351"/>
      <c r="HN16" s="351"/>
      <c r="HO16" s="351"/>
      <c r="HP16" s="351"/>
      <c r="HQ16" s="351"/>
      <c r="HR16" s="351"/>
      <c r="HS16" s="351"/>
      <c r="HT16" s="351"/>
      <c r="HU16" s="351"/>
      <c r="HV16" s="351"/>
      <c r="HW16" s="351"/>
      <c r="HX16" s="351"/>
      <c r="HY16" s="351"/>
      <c r="HZ16" s="351"/>
      <c r="IA16" s="351"/>
      <c r="IB16" s="351"/>
      <c r="IC16" s="351"/>
      <c r="ID16" s="351"/>
      <c r="IE16" s="351"/>
      <c r="IF16" s="351"/>
      <c r="IG16" s="351"/>
      <c r="IH16" s="351"/>
      <c r="II16" s="351"/>
      <c r="IJ16" s="351"/>
      <c r="IK16" s="351"/>
      <c r="IL16" s="351"/>
      <c r="IM16" s="351"/>
      <c r="IN16" s="351"/>
      <c r="IO16" s="351"/>
      <c r="IP16" s="351"/>
      <c r="IQ16" s="351"/>
      <c r="IR16" s="351"/>
      <c r="IS16" s="351"/>
      <c r="IT16" s="351"/>
      <c r="IU16" s="351"/>
      <c r="IV16" s="351"/>
    </row>
    <row r="17" spans="1:256" ht="15.75" customHeight="1">
      <c r="A17" s="387"/>
      <c r="B17" s="352" t="s">
        <v>267</v>
      </c>
      <c r="C17" s="386"/>
      <c r="D17" s="655">
        <v>30</v>
      </c>
      <c r="E17" s="601">
        <v>12</v>
      </c>
      <c r="F17" s="601">
        <v>17</v>
      </c>
      <c r="G17" s="388"/>
      <c r="H17" s="352" t="s">
        <v>270</v>
      </c>
      <c r="I17" s="386"/>
      <c r="J17" s="659">
        <v>14</v>
      </c>
      <c r="K17" s="601">
        <v>9</v>
      </c>
      <c r="L17" s="601">
        <v>5</v>
      </c>
      <c r="M17" s="388"/>
      <c r="N17" s="352" t="s">
        <v>496</v>
      </c>
      <c r="O17" s="387"/>
      <c r="P17" s="655">
        <v>18</v>
      </c>
      <c r="Q17" s="601">
        <v>7</v>
      </c>
      <c r="R17" s="665">
        <v>11</v>
      </c>
      <c r="S17" s="350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1"/>
      <c r="FN17" s="351"/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1"/>
      <c r="GH17" s="351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1"/>
      <c r="HB17" s="351"/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  <c r="HV17" s="351"/>
      <c r="HW17" s="351"/>
      <c r="HX17" s="351"/>
      <c r="HY17" s="351"/>
      <c r="HZ17" s="351"/>
      <c r="IA17" s="351"/>
      <c r="IB17" s="351"/>
      <c r="IC17" s="351"/>
      <c r="ID17" s="351"/>
      <c r="IE17" s="351"/>
      <c r="IF17" s="351"/>
      <c r="IG17" s="351"/>
      <c r="IH17" s="351"/>
      <c r="II17" s="351"/>
      <c r="IJ17" s="351"/>
      <c r="IK17" s="351"/>
      <c r="IL17" s="351"/>
      <c r="IM17" s="351"/>
      <c r="IN17" s="351"/>
      <c r="IO17" s="351"/>
      <c r="IP17" s="351"/>
      <c r="IQ17" s="351"/>
      <c r="IR17" s="351"/>
      <c r="IS17" s="351"/>
      <c r="IT17" s="351"/>
      <c r="IU17" s="351"/>
      <c r="IV17" s="351"/>
    </row>
    <row r="18" spans="1:256" ht="15.75" customHeight="1">
      <c r="A18" s="387"/>
      <c r="B18" s="352" t="s">
        <v>269</v>
      </c>
      <c r="C18" s="386"/>
      <c r="D18" s="655">
        <v>50</v>
      </c>
      <c r="E18" s="601">
        <v>25</v>
      </c>
      <c r="F18" s="601">
        <v>24</v>
      </c>
      <c r="G18" s="388"/>
      <c r="H18" s="352" t="s">
        <v>497</v>
      </c>
      <c r="I18" s="387"/>
      <c r="J18" s="655">
        <v>24</v>
      </c>
      <c r="K18" s="601">
        <v>7</v>
      </c>
      <c r="L18" s="601">
        <v>17</v>
      </c>
      <c r="M18" s="387"/>
      <c r="N18" s="352" t="s">
        <v>498</v>
      </c>
      <c r="O18" s="386"/>
      <c r="P18" s="655">
        <v>17</v>
      </c>
      <c r="Q18" s="601">
        <v>6</v>
      </c>
      <c r="R18" s="665">
        <v>11</v>
      </c>
      <c r="S18" s="350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1"/>
      <c r="FL18" s="351"/>
      <c r="FM18" s="351"/>
      <c r="FN18" s="351"/>
      <c r="FO18" s="351"/>
      <c r="FP18" s="351"/>
      <c r="FQ18" s="351"/>
      <c r="FR18" s="351"/>
      <c r="FS18" s="351"/>
      <c r="FT18" s="351"/>
      <c r="FU18" s="351"/>
      <c r="FV18" s="351"/>
      <c r="FW18" s="351"/>
      <c r="FX18" s="351"/>
      <c r="FY18" s="351"/>
      <c r="FZ18" s="351"/>
      <c r="GA18" s="351"/>
      <c r="GB18" s="351"/>
      <c r="GC18" s="351"/>
      <c r="GD18" s="351"/>
      <c r="GE18" s="351"/>
      <c r="GF18" s="351"/>
      <c r="GG18" s="351"/>
      <c r="GH18" s="351"/>
      <c r="GI18" s="351"/>
      <c r="GJ18" s="351"/>
      <c r="GK18" s="351"/>
      <c r="GL18" s="351"/>
      <c r="GM18" s="351"/>
      <c r="GN18" s="351"/>
      <c r="GO18" s="351"/>
      <c r="GP18" s="351"/>
      <c r="GQ18" s="351"/>
      <c r="GR18" s="351"/>
      <c r="GS18" s="351"/>
      <c r="GT18" s="351"/>
      <c r="GU18" s="351"/>
      <c r="GV18" s="351"/>
      <c r="GW18" s="351"/>
      <c r="GX18" s="351"/>
      <c r="GY18" s="351"/>
      <c r="GZ18" s="351"/>
      <c r="HA18" s="351"/>
      <c r="HB18" s="351"/>
      <c r="HC18" s="351"/>
      <c r="HD18" s="351"/>
      <c r="HE18" s="351"/>
      <c r="HF18" s="351"/>
      <c r="HG18" s="351"/>
      <c r="HH18" s="351"/>
      <c r="HI18" s="351"/>
      <c r="HJ18" s="351"/>
      <c r="HK18" s="351"/>
      <c r="HL18" s="351"/>
      <c r="HM18" s="351"/>
      <c r="HN18" s="351"/>
      <c r="HO18" s="351"/>
      <c r="HP18" s="351"/>
      <c r="HQ18" s="351"/>
      <c r="HR18" s="351"/>
      <c r="HS18" s="351"/>
      <c r="HT18" s="351"/>
      <c r="HU18" s="351"/>
      <c r="HV18" s="351"/>
      <c r="HW18" s="351"/>
      <c r="HX18" s="351"/>
      <c r="HY18" s="351"/>
      <c r="HZ18" s="351"/>
      <c r="IA18" s="351"/>
      <c r="IB18" s="351"/>
      <c r="IC18" s="351"/>
      <c r="ID18" s="351"/>
      <c r="IE18" s="351"/>
      <c r="IF18" s="351"/>
      <c r="IG18" s="351"/>
      <c r="IH18" s="351"/>
      <c r="II18" s="351"/>
      <c r="IJ18" s="351"/>
      <c r="IK18" s="351"/>
      <c r="IL18" s="351"/>
      <c r="IM18" s="351"/>
      <c r="IN18" s="351"/>
      <c r="IO18" s="351"/>
      <c r="IP18" s="351"/>
      <c r="IQ18" s="351"/>
      <c r="IR18" s="351"/>
      <c r="IS18" s="351"/>
      <c r="IT18" s="351"/>
      <c r="IU18" s="351"/>
      <c r="IV18" s="351"/>
    </row>
    <row r="19" spans="1:256" ht="15.75" customHeight="1">
      <c r="A19" s="387"/>
      <c r="B19" s="352" t="s">
        <v>271</v>
      </c>
      <c r="C19" s="386"/>
      <c r="D19" s="655">
        <v>27</v>
      </c>
      <c r="E19" s="601">
        <v>10</v>
      </c>
      <c r="F19" s="601">
        <v>17</v>
      </c>
      <c r="G19" s="388"/>
      <c r="H19" s="352" t="s">
        <v>245</v>
      </c>
      <c r="I19" s="386"/>
      <c r="J19" s="659">
        <v>15</v>
      </c>
      <c r="K19" s="601">
        <v>5</v>
      </c>
      <c r="L19" s="601">
        <v>10</v>
      </c>
      <c r="M19" s="388"/>
      <c r="N19" s="352"/>
      <c r="O19" s="386"/>
      <c r="P19" s="661"/>
      <c r="Q19" s="601"/>
      <c r="R19" s="665"/>
      <c r="S19" s="350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1"/>
      <c r="FF19" s="351"/>
      <c r="FG19" s="351"/>
      <c r="FH19" s="351"/>
      <c r="FI19" s="351"/>
      <c r="FJ19" s="351"/>
      <c r="FK19" s="351"/>
      <c r="FL19" s="351"/>
      <c r="FM19" s="351"/>
      <c r="FN19" s="351"/>
      <c r="FO19" s="351"/>
      <c r="FP19" s="351"/>
      <c r="FQ19" s="351"/>
      <c r="FR19" s="351"/>
      <c r="FS19" s="351"/>
      <c r="FT19" s="351"/>
      <c r="FU19" s="351"/>
      <c r="FV19" s="351"/>
      <c r="FW19" s="351"/>
      <c r="FX19" s="351"/>
      <c r="FY19" s="351"/>
      <c r="FZ19" s="351"/>
      <c r="GA19" s="351"/>
      <c r="GB19" s="351"/>
      <c r="GC19" s="351"/>
      <c r="GD19" s="351"/>
      <c r="GE19" s="351"/>
      <c r="GF19" s="351"/>
      <c r="GG19" s="351"/>
      <c r="GH19" s="351"/>
      <c r="GI19" s="351"/>
      <c r="GJ19" s="351"/>
      <c r="GK19" s="351"/>
      <c r="GL19" s="351"/>
      <c r="GM19" s="351"/>
      <c r="GN19" s="351"/>
      <c r="GO19" s="351"/>
      <c r="GP19" s="351"/>
      <c r="GQ19" s="351"/>
      <c r="GR19" s="351"/>
      <c r="GS19" s="351"/>
      <c r="GT19" s="351"/>
      <c r="GU19" s="351"/>
      <c r="GV19" s="351"/>
      <c r="GW19" s="351"/>
      <c r="GX19" s="351"/>
      <c r="GY19" s="351"/>
      <c r="GZ19" s="351"/>
      <c r="HA19" s="351"/>
      <c r="HB19" s="351"/>
      <c r="HC19" s="351"/>
      <c r="HD19" s="351"/>
      <c r="HE19" s="351"/>
      <c r="HF19" s="351"/>
      <c r="HG19" s="351"/>
      <c r="HH19" s="351"/>
      <c r="HI19" s="351"/>
      <c r="HJ19" s="351"/>
      <c r="HK19" s="351"/>
      <c r="HL19" s="351"/>
      <c r="HM19" s="351"/>
      <c r="HN19" s="351"/>
      <c r="HO19" s="351"/>
      <c r="HP19" s="351"/>
      <c r="HQ19" s="351"/>
      <c r="HR19" s="351"/>
      <c r="HS19" s="351"/>
      <c r="HT19" s="351"/>
      <c r="HU19" s="351"/>
      <c r="HV19" s="351"/>
      <c r="HW19" s="351"/>
      <c r="HX19" s="351"/>
      <c r="HY19" s="351"/>
      <c r="HZ19" s="351"/>
      <c r="IA19" s="351"/>
      <c r="IB19" s="351"/>
      <c r="IC19" s="351"/>
      <c r="ID19" s="351"/>
      <c r="IE19" s="351"/>
      <c r="IF19" s="351"/>
      <c r="IG19" s="351"/>
      <c r="IH19" s="351"/>
      <c r="II19" s="351"/>
      <c r="IJ19" s="351"/>
      <c r="IK19" s="351"/>
      <c r="IL19" s="351"/>
      <c r="IM19" s="351"/>
      <c r="IN19" s="351"/>
      <c r="IO19" s="351"/>
      <c r="IP19" s="351"/>
      <c r="IQ19" s="351"/>
      <c r="IR19" s="351"/>
      <c r="IS19" s="351"/>
      <c r="IT19" s="351"/>
      <c r="IU19" s="351"/>
      <c r="IV19" s="351"/>
    </row>
    <row r="20" spans="1:256" ht="15.75" customHeight="1" thickBot="1">
      <c r="A20" s="387"/>
      <c r="B20" s="390" t="s">
        <v>244</v>
      </c>
      <c r="C20" s="391"/>
      <c r="D20" s="657">
        <v>28</v>
      </c>
      <c r="E20" s="603">
        <v>14</v>
      </c>
      <c r="F20" s="603">
        <v>14</v>
      </c>
      <c r="G20" s="392"/>
      <c r="H20" s="390" t="s">
        <v>248</v>
      </c>
      <c r="I20" s="391"/>
      <c r="J20" s="660">
        <v>6</v>
      </c>
      <c r="K20" s="603">
        <v>2</v>
      </c>
      <c r="L20" s="603">
        <v>4</v>
      </c>
      <c r="M20" s="392"/>
      <c r="N20" s="390" t="s">
        <v>499</v>
      </c>
      <c r="O20" s="662"/>
      <c r="P20" s="663">
        <v>873</v>
      </c>
      <c r="Q20" s="604">
        <v>362</v>
      </c>
      <c r="R20" s="667">
        <v>496</v>
      </c>
      <c r="S20" s="350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1"/>
      <c r="EE20" s="351"/>
      <c r="EF20" s="351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1"/>
      <c r="ER20" s="351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1"/>
      <c r="FF20" s="351"/>
      <c r="FG20" s="351"/>
      <c r="FH20" s="351"/>
      <c r="FI20" s="351"/>
      <c r="FJ20" s="351"/>
      <c r="FK20" s="351"/>
      <c r="FL20" s="351"/>
      <c r="FM20" s="351"/>
      <c r="FN20" s="351"/>
      <c r="FO20" s="351"/>
      <c r="FP20" s="351"/>
      <c r="FQ20" s="351"/>
      <c r="FR20" s="351"/>
      <c r="FS20" s="351"/>
      <c r="FT20" s="351"/>
      <c r="FU20" s="351"/>
      <c r="FV20" s="351"/>
      <c r="FW20" s="351"/>
      <c r="FX20" s="351"/>
      <c r="FY20" s="351"/>
      <c r="FZ20" s="351"/>
      <c r="GA20" s="351"/>
      <c r="GB20" s="351"/>
      <c r="GC20" s="351"/>
      <c r="GD20" s="351"/>
      <c r="GE20" s="351"/>
      <c r="GF20" s="351"/>
      <c r="GG20" s="351"/>
      <c r="GH20" s="351"/>
      <c r="GI20" s="351"/>
      <c r="GJ20" s="351"/>
      <c r="GK20" s="351"/>
      <c r="GL20" s="351"/>
      <c r="GM20" s="351"/>
      <c r="GN20" s="351"/>
      <c r="GO20" s="351"/>
      <c r="GP20" s="351"/>
      <c r="GQ20" s="351"/>
      <c r="GR20" s="351"/>
      <c r="GS20" s="351"/>
      <c r="GT20" s="351"/>
      <c r="GU20" s="351"/>
      <c r="GV20" s="351"/>
      <c r="GW20" s="351"/>
      <c r="GX20" s="351"/>
      <c r="GY20" s="351"/>
      <c r="GZ20" s="351"/>
      <c r="HA20" s="351"/>
      <c r="HB20" s="351"/>
      <c r="HC20" s="351"/>
      <c r="HD20" s="351"/>
      <c r="HE20" s="351"/>
      <c r="HF20" s="351"/>
      <c r="HG20" s="351"/>
      <c r="HH20" s="351"/>
      <c r="HI20" s="351"/>
      <c r="HJ20" s="351"/>
      <c r="HK20" s="351"/>
      <c r="HL20" s="351"/>
      <c r="HM20" s="351"/>
      <c r="HN20" s="351"/>
      <c r="HO20" s="351"/>
      <c r="HP20" s="351"/>
      <c r="HQ20" s="351"/>
      <c r="HR20" s="351"/>
      <c r="HS20" s="351"/>
      <c r="HT20" s="351"/>
      <c r="HU20" s="351"/>
      <c r="HV20" s="351"/>
      <c r="HW20" s="351"/>
      <c r="HX20" s="351"/>
      <c r="HY20" s="351"/>
      <c r="HZ20" s="351"/>
      <c r="IA20" s="351"/>
      <c r="IB20" s="351"/>
      <c r="IC20" s="351"/>
      <c r="ID20" s="351"/>
      <c r="IE20" s="351"/>
      <c r="IF20" s="351"/>
      <c r="IG20" s="351"/>
      <c r="IH20" s="351"/>
      <c r="II20" s="351"/>
      <c r="IJ20" s="351"/>
      <c r="IK20" s="351"/>
      <c r="IL20" s="351"/>
      <c r="IM20" s="351"/>
      <c r="IN20" s="351"/>
      <c r="IO20" s="351"/>
      <c r="IP20" s="351"/>
      <c r="IQ20" s="351"/>
      <c r="IR20" s="351"/>
      <c r="IS20" s="351"/>
      <c r="IT20" s="351"/>
      <c r="IU20" s="351"/>
      <c r="IV20" s="351"/>
    </row>
    <row r="21" spans="1:256" ht="15.75" customHeight="1">
      <c r="A21" s="372" t="s">
        <v>295</v>
      </c>
      <c r="B21" s="346"/>
      <c r="C21" s="346"/>
      <c r="D21" s="346"/>
      <c r="E21" s="346"/>
      <c r="F21" s="346"/>
      <c r="G21" s="346"/>
      <c r="H21" s="346"/>
      <c r="M21" s="346"/>
      <c r="N21" s="346"/>
      <c r="S21" s="350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351"/>
      <c r="FL21" s="351"/>
      <c r="FM21" s="351"/>
      <c r="FN21" s="351"/>
      <c r="FO21" s="351"/>
      <c r="FP21" s="351"/>
      <c r="FQ21" s="351"/>
      <c r="FR21" s="351"/>
      <c r="FS21" s="351"/>
      <c r="FT21" s="351"/>
      <c r="FU21" s="351"/>
      <c r="FV21" s="351"/>
      <c r="FW21" s="351"/>
      <c r="FX21" s="351"/>
      <c r="FY21" s="351"/>
      <c r="FZ21" s="351"/>
      <c r="GA21" s="351"/>
      <c r="GB21" s="351"/>
      <c r="GC21" s="351"/>
      <c r="GD21" s="351"/>
      <c r="GE21" s="351"/>
      <c r="GF21" s="351"/>
      <c r="GG21" s="351"/>
      <c r="GH21" s="351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1"/>
      <c r="GT21" s="351"/>
      <c r="GU21" s="351"/>
      <c r="GV21" s="351"/>
      <c r="GW21" s="351"/>
      <c r="GX21" s="351"/>
      <c r="GY21" s="351"/>
      <c r="GZ21" s="351"/>
      <c r="HA21" s="351"/>
      <c r="HB21" s="351"/>
      <c r="HC21" s="351"/>
      <c r="HD21" s="351"/>
      <c r="HE21" s="351"/>
      <c r="HF21" s="351"/>
      <c r="HG21" s="351"/>
      <c r="HH21" s="351"/>
      <c r="HI21" s="351"/>
      <c r="HJ21" s="351"/>
      <c r="HK21" s="351"/>
      <c r="HL21" s="351"/>
      <c r="HM21" s="351"/>
      <c r="HN21" s="351"/>
      <c r="HO21" s="351"/>
      <c r="HP21" s="351"/>
      <c r="HQ21" s="351"/>
      <c r="HR21" s="351"/>
      <c r="HS21" s="351"/>
      <c r="HT21" s="351"/>
      <c r="HU21" s="351"/>
      <c r="HV21" s="351"/>
      <c r="HW21" s="351"/>
      <c r="HX21" s="351"/>
      <c r="HY21" s="351"/>
      <c r="HZ21" s="351"/>
      <c r="IA21" s="351"/>
      <c r="IB21" s="351"/>
      <c r="IC21" s="351"/>
      <c r="ID21" s="351"/>
      <c r="IE21" s="351"/>
      <c r="IF21" s="351"/>
      <c r="IG21" s="351"/>
      <c r="IH21" s="351"/>
      <c r="II21" s="351"/>
      <c r="IJ21" s="351"/>
      <c r="IK21" s="351"/>
      <c r="IL21" s="351"/>
      <c r="IM21" s="351"/>
      <c r="IN21" s="351"/>
      <c r="IO21" s="351"/>
      <c r="IP21" s="351"/>
      <c r="IQ21" s="351"/>
      <c r="IR21" s="351"/>
      <c r="IS21" s="351"/>
      <c r="IT21" s="351"/>
      <c r="IU21" s="351"/>
      <c r="IV21" s="351"/>
    </row>
    <row r="22" spans="6:256" ht="13.5" customHeight="1">
      <c r="F22" s="347" t="s">
        <v>167</v>
      </c>
      <c r="S22" s="350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  <c r="DS22" s="351"/>
      <c r="DT22" s="351"/>
      <c r="DU22" s="351"/>
      <c r="DV22" s="351"/>
      <c r="DW22" s="351"/>
      <c r="DX22" s="351"/>
      <c r="DY22" s="351"/>
      <c r="DZ22" s="351"/>
      <c r="EA22" s="351"/>
      <c r="EB22" s="351"/>
      <c r="EC22" s="351"/>
      <c r="ED22" s="351"/>
      <c r="EE22" s="351"/>
      <c r="EF22" s="351"/>
      <c r="EG22" s="351"/>
      <c r="EH22" s="351"/>
      <c r="EI22" s="351"/>
      <c r="EJ22" s="351"/>
      <c r="EK22" s="351"/>
      <c r="EL22" s="351"/>
      <c r="EM22" s="351"/>
      <c r="EN22" s="351"/>
      <c r="EO22" s="351"/>
      <c r="EP22" s="351"/>
      <c r="EQ22" s="351"/>
      <c r="ER22" s="351"/>
      <c r="ES22" s="351"/>
      <c r="ET22" s="351"/>
      <c r="EU22" s="351"/>
      <c r="EV22" s="351"/>
      <c r="EW22" s="351"/>
      <c r="EX22" s="351"/>
      <c r="EY22" s="351"/>
      <c r="EZ22" s="351"/>
      <c r="FA22" s="351"/>
      <c r="FB22" s="351"/>
      <c r="FC22" s="351"/>
      <c r="FD22" s="351"/>
      <c r="FE22" s="351"/>
      <c r="FF22" s="351"/>
      <c r="FG22" s="351"/>
      <c r="FH22" s="351"/>
      <c r="FI22" s="351"/>
      <c r="FJ22" s="351"/>
      <c r="FK22" s="351"/>
      <c r="FL22" s="351"/>
      <c r="FM22" s="351"/>
      <c r="FN22" s="351"/>
      <c r="FO22" s="351"/>
      <c r="FP22" s="351"/>
      <c r="FQ22" s="351"/>
      <c r="FR22" s="351"/>
      <c r="FS22" s="351"/>
      <c r="FT22" s="351"/>
      <c r="FU22" s="351"/>
      <c r="FV22" s="351"/>
      <c r="FW22" s="351"/>
      <c r="FX22" s="351"/>
      <c r="FY22" s="351"/>
      <c r="FZ22" s="351"/>
      <c r="GA22" s="351"/>
      <c r="GB22" s="351"/>
      <c r="GC22" s="351"/>
      <c r="GD22" s="351"/>
      <c r="GE22" s="351"/>
      <c r="GF22" s="351"/>
      <c r="GG22" s="351"/>
      <c r="GH22" s="351"/>
      <c r="GI22" s="351"/>
      <c r="GJ22" s="351"/>
      <c r="GK22" s="351"/>
      <c r="GL22" s="351"/>
      <c r="GM22" s="351"/>
      <c r="GN22" s="351"/>
      <c r="GO22" s="351"/>
      <c r="GP22" s="351"/>
      <c r="GQ22" s="351"/>
      <c r="GR22" s="351"/>
      <c r="GS22" s="351"/>
      <c r="GT22" s="351"/>
      <c r="GU22" s="351"/>
      <c r="GV22" s="351"/>
      <c r="GW22" s="351"/>
      <c r="GX22" s="351"/>
      <c r="GY22" s="351"/>
      <c r="GZ22" s="351"/>
      <c r="HA22" s="351"/>
      <c r="HB22" s="351"/>
      <c r="HC22" s="351"/>
      <c r="HD22" s="351"/>
      <c r="HE22" s="351"/>
      <c r="HF22" s="351"/>
      <c r="HG22" s="351"/>
      <c r="HH22" s="351"/>
      <c r="HI22" s="351"/>
      <c r="HJ22" s="351"/>
      <c r="HK22" s="351"/>
      <c r="HL22" s="351"/>
      <c r="HM22" s="351"/>
      <c r="HN22" s="351"/>
      <c r="HO22" s="351"/>
      <c r="HP22" s="351"/>
      <c r="HQ22" s="351"/>
      <c r="HR22" s="351"/>
      <c r="HS22" s="351"/>
      <c r="HT22" s="351"/>
      <c r="HU22" s="351"/>
      <c r="HV22" s="351"/>
      <c r="HW22" s="351"/>
      <c r="HX22" s="351"/>
      <c r="HY22" s="351"/>
      <c r="HZ22" s="351"/>
      <c r="IA22" s="351"/>
      <c r="IB22" s="351"/>
      <c r="IC22" s="351"/>
      <c r="ID22" s="351"/>
      <c r="IE22" s="351"/>
      <c r="IF22" s="351"/>
      <c r="IG22" s="351"/>
      <c r="IH22" s="351"/>
      <c r="II22" s="351"/>
      <c r="IJ22" s="351"/>
      <c r="IK22" s="351"/>
      <c r="IL22" s="351"/>
      <c r="IM22" s="351"/>
      <c r="IN22" s="351"/>
      <c r="IO22" s="351"/>
      <c r="IP22" s="351"/>
      <c r="IQ22" s="351"/>
      <c r="IR22" s="351"/>
      <c r="IS22" s="351"/>
      <c r="IT22" s="351"/>
      <c r="IU22" s="351"/>
      <c r="IV22" s="351"/>
    </row>
    <row r="23" spans="4:256" ht="13.5" customHeight="1">
      <c r="D23" s="389"/>
      <c r="S23" s="350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1"/>
      <c r="FJ23" s="351"/>
      <c r="FK23" s="351"/>
      <c r="FL23" s="351"/>
      <c r="FM23" s="351"/>
      <c r="FN23" s="351"/>
      <c r="FO23" s="351"/>
      <c r="FP23" s="351"/>
      <c r="FQ23" s="351"/>
      <c r="FR23" s="351"/>
      <c r="FS23" s="351"/>
      <c r="FT23" s="351"/>
      <c r="FU23" s="351"/>
      <c r="FV23" s="351"/>
      <c r="FW23" s="351"/>
      <c r="FX23" s="351"/>
      <c r="FY23" s="351"/>
      <c r="FZ23" s="351"/>
      <c r="GA23" s="351"/>
      <c r="GB23" s="351"/>
      <c r="GC23" s="351"/>
      <c r="GD23" s="351"/>
      <c r="GE23" s="351"/>
      <c r="GF23" s="351"/>
      <c r="GG23" s="351"/>
      <c r="GH23" s="351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1"/>
      <c r="GT23" s="351"/>
      <c r="GU23" s="351"/>
      <c r="GV23" s="351"/>
      <c r="GW23" s="351"/>
      <c r="GX23" s="351"/>
      <c r="GY23" s="351"/>
      <c r="GZ23" s="351"/>
      <c r="HA23" s="351"/>
      <c r="HB23" s="351"/>
      <c r="HC23" s="351"/>
      <c r="HD23" s="351"/>
      <c r="HE23" s="351"/>
      <c r="HF23" s="351"/>
      <c r="HG23" s="351"/>
      <c r="HH23" s="351"/>
      <c r="HI23" s="351"/>
      <c r="HJ23" s="351"/>
      <c r="HK23" s="351"/>
      <c r="HL23" s="351"/>
      <c r="HM23" s="351"/>
      <c r="HN23" s="351"/>
      <c r="HO23" s="351"/>
      <c r="HP23" s="351"/>
      <c r="HQ23" s="351"/>
      <c r="HR23" s="351"/>
      <c r="HS23" s="351"/>
      <c r="HT23" s="351"/>
      <c r="HU23" s="351"/>
      <c r="HV23" s="351"/>
      <c r="HW23" s="351"/>
      <c r="HX23" s="351"/>
      <c r="HY23" s="351"/>
      <c r="HZ23" s="351"/>
      <c r="IA23" s="351"/>
      <c r="IB23" s="351"/>
      <c r="IC23" s="351"/>
      <c r="ID23" s="351"/>
      <c r="IE23" s="351"/>
      <c r="IF23" s="351"/>
      <c r="IG23" s="351"/>
      <c r="IH23" s="351"/>
      <c r="II23" s="351"/>
      <c r="IJ23" s="351"/>
      <c r="IK23" s="351"/>
      <c r="IL23" s="351"/>
      <c r="IM23" s="351"/>
      <c r="IN23" s="351"/>
      <c r="IO23" s="351"/>
      <c r="IP23" s="351"/>
      <c r="IQ23" s="351"/>
      <c r="IR23" s="351"/>
      <c r="IS23" s="351"/>
      <c r="IT23" s="351"/>
      <c r="IU23" s="351"/>
      <c r="IV23" s="351"/>
    </row>
    <row r="24" spans="19:256" ht="13.5" customHeight="1">
      <c r="S24" s="350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  <c r="DS24" s="351"/>
      <c r="DT24" s="351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1"/>
      <c r="EF24" s="351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1"/>
      <c r="ER24" s="351"/>
      <c r="ES24" s="351"/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1"/>
      <c r="FF24" s="351"/>
      <c r="FG24" s="351"/>
      <c r="FH24" s="351"/>
      <c r="FI24" s="351"/>
      <c r="FJ24" s="351"/>
      <c r="FK24" s="351"/>
      <c r="FL24" s="351"/>
      <c r="FM24" s="351"/>
      <c r="FN24" s="351"/>
      <c r="FO24" s="351"/>
      <c r="FP24" s="351"/>
      <c r="FQ24" s="351"/>
      <c r="FR24" s="351"/>
      <c r="FS24" s="351"/>
      <c r="FT24" s="351"/>
      <c r="FU24" s="351"/>
      <c r="FV24" s="351"/>
      <c r="FW24" s="351"/>
      <c r="FX24" s="351"/>
      <c r="FY24" s="351"/>
      <c r="FZ24" s="351"/>
      <c r="GA24" s="351"/>
      <c r="GB24" s="351"/>
      <c r="GC24" s="351"/>
      <c r="GD24" s="351"/>
      <c r="GE24" s="351"/>
      <c r="GF24" s="351"/>
      <c r="GG24" s="351"/>
      <c r="GH24" s="351"/>
      <c r="GI24" s="351"/>
      <c r="GJ24" s="351"/>
      <c r="GK24" s="351"/>
      <c r="GL24" s="351"/>
      <c r="GM24" s="351"/>
      <c r="GN24" s="351"/>
      <c r="GO24" s="351"/>
      <c r="GP24" s="351"/>
      <c r="GQ24" s="351"/>
      <c r="GR24" s="351"/>
      <c r="GS24" s="351"/>
      <c r="GT24" s="351"/>
      <c r="GU24" s="351"/>
      <c r="GV24" s="351"/>
      <c r="GW24" s="351"/>
      <c r="GX24" s="351"/>
      <c r="GY24" s="351"/>
      <c r="GZ24" s="351"/>
      <c r="HA24" s="351"/>
      <c r="HB24" s="351"/>
      <c r="HC24" s="351"/>
      <c r="HD24" s="351"/>
      <c r="HE24" s="351"/>
      <c r="HF24" s="351"/>
      <c r="HG24" s="351"/>
      <c r="HH24" s="351"/>
      <c r="HI24" s="351"/>
      <c r="HJ24" s="351"/>
      <c r="HK24" s="351"/>
      <c r="HL24" s="351"/>
      <c r="HM24" s="351"/>
      <c r="HN24" s="351"/>
      <c r="HO24" s="351"/>
      <c r="HP24" s="351"/>
      <c r="HQ24" s="351"/>
      <c r="HR24" s="351"/>
      <c r="HS24" s="351"/>
      <c r="HT24" s="351"/>
      <c r="HU24" s="351"/>
      <c r="HV24" s="351"/>
      <c r="HW24" s="351"/>
      <c r="HX24" s="351"/>
      <c r="HY24" s="351"/>
      <c r="HZ24" s="351"/>
      <c r="IA24" s="351"/>
      <c r="IB24" s="351"/>
      <c r="IC24" s="351"/>
      <c r="ID24" s="351"/>
      <c r="IE24" s="351"/>
      <c r="IF24" s="351"/>
      <c r="IG24" s="351"/>
      <c r="IH24" s="351"/>
      <c r="II24" s="351"/>
      <c r="IJ24" s="351"/>
      <c r="IK24" s="351"/>
      <c r="IL24" s="351"/>
      <c r="IM24" s="351"/>
      <c r="IN24" s="351"/>
      <c r="IO24" s="351"/>
      <c r="IP24" s="351"/>
      <c r="IQ24" s="351"/>
      <c r="IR24" s="351"/>
      <c r="IS24" s="351"/>
      <c r="IT24" s="351"/>
      <c r="IU24" s="351"/>
      <c r="IV24" s="351"/>
    </row>
    <row r="25" spans="19:256" ht="13.5" customHeight="1">
      <c r="S25" s="350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1"/>
      <c r="EF25" s="351"/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1"/>
      <c r="ER25" s="351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1"/>
      <c r="FF25" s="351"/>
      <c r="FG25" s="351"/>
      <c r="FH25" s="351"/>
      <c r="FI25" s="351"/>
      <c r="FJ25" s="351"/>
      <c r="FK25" s="351"/>
      <c r="FL25" s="351"/>
      <c r="FM25" s="351"/>
      <c r="FN25" s="351"/>
      <c r="FO25" s="351"/>
      <c r="FP25" s="351"/>
      <c r="FQ25" s="351"/>
      <c r="FR25" s="351"/>
      <c r="FS25" s="351"/>
      <c r="FT25" s="351"/>
      <c r="FU25" s="351"/>
      <c r="FV25" s="351"/>
      <c r="FW25" s="351"/>
      <c r="FX25" s="351"/>
      <c r="FY25" s="351"/>
      <c r="FZ25" s="351"/>
      <c r="GA25" s="351"/>
      <c r="GB25" s="351"/>
      <c r="GC25" s="351"/>
      <c r="GD25" s="351"/>
      <c r="GE25" s="351"/>
      <c r="GF25" s="351"/>
      <c r="GG25" s="351"/>
      <c r="GH25" s="351"/>
      <c r="GI25" s="351"/>
      <c r="GJ25" s="351"/>
      <c r="GK25" s="351"/>
      <c r="GL25" s="351"/>
      <c r="GM25" s="351"/>
      <c r="GN25" s="351"/>
      <c r="GO25" s="351"/>
      <c r="GP25" s="351"/>
      <c r="GQ25" s="351"/>
      <c r="GR25" s="351"/>
      <c r="GS25" s="351"/>
      <c r="GT25" s="351"/>
      <c r="GU25" s="351"/>
      <c r="GV25" s="351"/>
      <c r="GW25" s="351"/>
      <c r="GX25" s="351"/>
      <c r="GY25" s="351"/>
      <c r="GZ25" s="351"/>
      <c r="HA25" s="351"/>
      <c r="HB25" s="351"/>
      <c r="HC25" s="351"/>
      <c r="HD25" s="351"/>
      <c r="HE25" s="351"/>
      <c r="HF25" s="351"/>
      <c r="HG25" s="351"/>
      <c r="HH25" s="351"/>
      <c r="HI25" s="351"/>
      <c r="HJ25" s="351"/>
      <c r="HK25" s="351"/>
      <c r="HL25" s="351"/>
      <c r="HM25" s="351"/>
      <c r="HN25" s="351"/>
      <c r="HO25" s="351"/>
      <c r="HP25" s="351"/>
      <c r="HQ25" s="351"/>
      <c r="HR25" s="351"/>
      <c r="HS25" s="351"/>
      <c r="HT25" s="351"/>
      <c r="HU25" s="351"/>
      <c r="HV25" s="351"/>
      <c r="HW25" s="351"/>
      <c r="HX25" s="351"/>
      <c r="HY25" s="351"/>
      <c r="HZ25" s="351"/>
      <c r="IA25" s="351"/>
      <c r="IB25" s="351"/>
      <c r="IC25" s="351"/>
      <c r="ID25" s="351"/>
      <c r="IE25" s="351"/>
      <c r="IF25" s="351"/>
      <c r="IG25" s="351"/>
      <c r="IH25" s="351"/>
      <c r="II25" s="351"/>
      <c r="IJ25" s="351"/>
      <c r="IK25" s="351"/>
      <c r="IL25" s="351"/>
      <c r="IM25" s="351"/>
      <c r="IN25" s="351"/>
      <c r="IO25" s="351"/>
      <c r="IP25" s="351"/>
      <c r="IQ25" s="351"/>
      <c r="IR25" s="351"/>
      <c r="IS25" s="351"/>
      <c r="IT25" s="351"/>
      <c r="IU25" s="351"/>
      <c r="IV25" s="351"/>
    </row>
    <row r="26" spans="19:256" ht="13.5" customHeight="1">
      <c r="S26" s="350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1"/>
      <c r="EU26" s="351"/>
      <c r="EV26" s="351"/>
      <c r="EW26" s="351"/>
      <c r="EX26" s="351"/>
      <c r="EY26" s="351"/>
      <c r="EZ26" s="351"/>
      <c r="FA26" s="351"/>
      <c r="FB26" s="351"/>
      <c r="FC26" s="351"/>
      <c r="FD26" s="351"/>
      <c r="FE26" s="351"/>
      <c r="FF26" s="351"/>
      <c r="FG26" s="351"/>
      <c r="FH26" s="351"/>
      <c r="FI26" s="351"/>
      <c r="FJ26" s="351"/>
      <c r="FK26" s="351"/>
      <c r="FL26" s="351"/>
      <c r="FM26" s="351"/>
      <c r="FN26" s="351"/>
      <c r="FO26" s="351"/>
      <c r="FP26" s="351"/>
      <c r="FQ26" s="351"/>
      <c r="FR26" s="351"/>
      <c r="FS26" s="351"/>
      <c r="FT26" s="351"/>
      <c r="FU26" s="351"/>
      <c r="FV26" s="351"/>
      <c r="FW26" s="351"/>
      <c r="FX26" s="351"/>
      <c r="FY26" s="351"/>
      <c r="FZ26" s="351"/>
      <c r="GA26" s="351"/>
      <c r="GB26" s="351"/>
      <c r="GC26" s="351"/>
      <c r="GD26" s="351"/>
      <c r="GE26" s="351"/>
      <c r="GF26" s="351"/>
      <c r="GG26" s="351"/>
      <c r="GH26" s="351"/>
      <c r="GI26" s="351"/>
      <c r="GJ26" s="351"/>
      <c r="GK26" s="351"/>
      <c r="GL26" s="351"/>
      <c r="GM26" s="351"/>
      <c r="GN26" s="351"/>
      <c r="GO26" s="351"/>
      <c r="GP26" s="351"/>
      <c r="GQ26" s="351"/>
      <c r="GR26" s="351"/>
      <c r="GS26" s="351"/>
      <c r="GT26" s="351"/>
      <c r="GU26" s="351"/>
      <c r="GV26" s="351"/>
      <c r="GW26" s="351"/>
      <c r="GX26" s="351"/>
      <c r="GY26" s="351"/>
      <c r="GZ26" s="351"/>
      <c r="HA26" s="351"/>
      <c r="HB26" s="351"/>
      <c r="HC26" s="351"/>
      <c r="HD26" s="351"/>
      <c r="HE26" s="351"/>
      <c r="HF26" s="351"/>
      <c r="HG26" s="351"/>
      <c r="HH26" s="351"/>
      <c r="HI26" s="351"/>
      <c r="HJ26" s="351"/>
      <c r="HK26" s="351"/>
      <c r="HL26" s="351"/>
      <c r="HM26" s="351"/>
      <c r="HN26" s="351"/>
      <c r="HO26" s="351"/>
      <c r="HP26" s="351"/>
      <c r="HQ26" s="351"/>
      <c r="HR26" s="351"/>
      <c r="HS26" s="351"/>
      <c r="HT26" s="351"/>
      <c r="HU26" s="351"/>
      <c r="HV26" s="351"/>
      <c r="HW26" s="351"/>
      <c r="HX26" s="351"/>
      <c r="HY26" s="351"/>
      <c r="HZ26" s="351"/>
      <c r="IA26" s="351"/>
      <c r="IB26" s="351"/>
      <c r="IC26" s="351"/>
      <c r="ID26" s="351"/>
      <c r="IE26" s="351"/>
      <c r="IF26" s="351"/>
      <c r="IG26" s="351"/>
      <c r="IH26" s="351"/>
      <c r="II26" s="351"/>
      <c r="IJ26" s="351"/>
      <c r="IK26" s="351"/>
      <c r="IL26" s="351"/>
      <c r="IM26" s="351"/>
      <c r="IN26" s="351"/>
      <c r="IO26" s="351"/>
      <c r="IP26" s="351"/>
      <c r="IQ26" s="351"/>
      <c r="IR26" s="351"/>
      <c r="IS26" s="351"/>
      <c r="IT26" s="351"/>
      <c r="IU26" s="351"/>
      <c r="IV26" s="351"/>
    </row>
    <row r="27" spans="19:256" ht="13.5" customHeight="1">
      <c r="S27" s="350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1"/>
      <c r="DT27" s="351"/>
      <c r="DU27" s="351"/>
      <c r="DV27" s="351"/>
      <c r="DW27" s="351"/>
      <c r="DX27" s="351"/>
      <c r="DY27" s="351"/>
      <c r="DZ27" s="351"/>
      <c r="EA27" s="351"/>
      <c r="EB27" s="351"/>
      <c r="EC27" s="351"/>
      <c r="ED27" s="351"/>
      <c r="EE27" s="351"/>
      <c r="EF27" s="351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1"/>
      <c r="ER27" s="351"/>
      <c r="ES27" s="351"/>
      <c r="ET27" s="351"/>
      <c r="EU27" s="351"/>
      <c r="EV27" s="351"/>
      <c r="EW27" s="351"/>
      <c r="EX27" s="351"/>
      <c r="EY27" s="351"/>
      <c r="EZ27" s="351"/>
      <c r="FA27" s="351"/>
      <c r="FB27" s="351"/>
      <c r="FC27" s="351"/>
      <c r="FD27" s="351"/>
      <c r="FE27" s="351"/>
      <c r="FF27" s="351"/>
      <c r="FG27" s="351"/>
      <c r="FH27" s="351"/>
      <c r="FI27" s="351"/>
      <c r="FJ27" s="351"/>
      <c r="FK27" s="351"/>
      <c r="FL27" s="351"/>
      <c r="FM27" s="351"/>
      <c r="FN27" s="351"/>
      <c r="FO27" s="351"/>
      <c r="FP27" s="351"/>
      <c r="FQ27" s="351"/>
      <c r="FR27" s="351"/>
      <c r="FS27" s="351"/>
      <c r="FT27" s="351"/>
      <c r="FU27" s="351"/>
      <c r="FV27" s="351"/>
      <c r="FW27" s="351"/>
      <c r="FX27" s="351"/>
      <c r="FY27" s="351"/>
      <c r="FZ27" s="351"/>
      <c r="GA27" s="351"/>
      <c r="GB27" s="351"/>
      <c r="GC27" s="351"/>
      <c r="GD27" s="351"/>
      <c r="GE27" s="351"/>
      <c r="GF27" s="351"/>
      <c r="GG27" s="351"/>
      <c r="GH27" s="351"/>
      <c r="GI27" s="351"/>
      <c r="GJ27" s="351"/>
      <c r="GK27" s="351"/>
      <c r="GL27" s="351"/>
      <c r="GM27" s="351"/>
      <c r="GN27" s="351"/>
      <c r="GO27" s="351"/>
      <c r="GP27" s="351"/>
      <c r="GQ27" s="351"/>
      <c r="GR27" s="351"/>
      <c r="GS27" s="351"/>
      <c r="GT27" s="351"/>
      <c r="GU27" s="351"/>
      <c r="GV27" s="351"/>
      <c r="GW27" s="351"/>
      <c r="GX27" s="351"/>
      <c r="GY27" s="351"/>
      <c r="GZ27" s="351"/>
      <c r="HA27" s="351"/>
      <c r="HB27" s="351"/>
      <c r="HC27" s="351"/>
      <c r="HD27" s="351"/>
      <c r="HE27" s="351"/>
      <c r="HF27" s="351"/>
      <c r="HG27" s="351"/>
      <c r="HH27" s="351"/>
      <c r="HI27" s="351"/>
      <c r="HJ27" s="351"/>
      <c r="HK27" s="351"/>
      <c r="HL27" s="351"/>
      <c r="HM27" s="351"/>
      <c r="HN27" s="351"/>
      <c r="HO27" s="351"/>
      <c r="HP27" s="351"/>
      <c r="HQ27" s="351"/>
      <c r="HR27" s="351"/>
      <c r="HS27" s="351"/>
      <c r="HT27" s="351"/>
      <c r="HU27" s="351"/>
      <c r="HV27" s="351"/>
      <c r="HW27" s="351"/>
      <c r="HX27" s="351"/>
      <c r="HY27" s="351"/>
      <c r="HZ27" s="351"/>
      <c r="IA27" s="351"/>
      <c r="IB27" s="351"/>
      <c r="IC27" s="351"/>
      <c r="ID27" s="351"/>
      <c r="IE27" s="351"/>
      <c r="IF27" s="351"/>
      <c r="IG27" s="351"/>
      <c r="IH27" s="351"/>
      <c r="II27" s="351"/>
      <c r="IJ27" s="351"/>
      <c r="IK27" s="351"/>
      <c r="IL27" s="351"/>
      <c r="IM27" s="351"/>
      <c r="IN27" s="351"/>
      <c r="IO27" s="351"/>
      <c r="IP27" s="351"/>
      <c r="IQ27" s="351"/>
      <c r="IR27" s="351"/>
      <c r="IS27" s="351"/>
      <c r="IT27" s="351"/>
      <c r="IU27" s="351"/>
      <c r="IV27" s="351"/>
    </row>
    <row r="28" spans="19:256" ht="16.5" customHeight="1">
      <c r="S28" s="350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1"/>
      <c r="DP28" s="351"/>
      <c r="DQ28" s="351"/>
      <c r="DR28" s="351"/>
      <c r="DS28" s="351"/>
      <c r="DT28" s="351"/>
      <c r="DU28" s="351"/>
      <c r="DV28" s="351"/>
      <c r="DW28" s="351"/>
      <c r="DX28" s="351"/>
      <c r="DY28" s="351"/>
      <c r="DZ28" s="351"/>
      <c r="EA28" s="351"/>
      <c r="EB28" s="351"/>
      <c r="EC28" s="351"/>
      <c r="ED28" s="351"/>
      <c r="EE28" s="351"/>
      <c r="EF28" s="351"/>
      <c r="EG28" s="351"/>
      <c r="EH28" s="351"/>
      <c r="EI28" s="351"/>
      <c r="EJ28" s="351"/>
      <c r="EK28" s="351"/>
      <c r="EL28" s="351"/>
      <c r="EM28" s="351"/>
      <c r="EN28" s="351"/>
      <c r="EO28" s="351"/>
      <c r="EP28" s="351"/>
      <c r="EQ28" s="351"/>
      <c r="ER28" s="351"/>
      <c r="ES28" s="351"/>
      <c r="ET28" s="351"/>
      <c r="EU28" s="351"/>
      <c r="EV28" s="351"/>
      <c r="EW28" s="351"/>
      <c r="EX28" s="351"/>
      <c r="EY28" s="351"/>
      <c r="EZ28" s="351"/>
      <c r="FA28" s="351"/>
      <c r="FB28" s="351"/>
      <c r="FC28" s="351"/>
      <c r="FD28" s="351"/>
      <c r="FE28" s="351"/>
      <c r="FF28" s="351"/>
      <c r="FG28" s="351"/>
      <c r="FH28" s="351"/>
      <c r="FI28" s="351"/>
      <c r="FJ28" s="351"/>
      <c r="FK28" s="351"/>
      <c r="FL28" s="351"/>
      <c r="FM28" s="351"/>
      <c r="FN28" s="351"/>
      <c r="FO28" s="351"/>
      <c r="FP28" s="351"/>
      <c r="FQ28" s="351"/>
      <c r="FR28" s="351"/>
      <c r="FS28" s="351"/>
      <c r="FT28" s="351"/>
      <c r="FU28" s="351"/>
      <c r="FV28" s="351"/>
      <c r="FW28" s="351"/>
      <c r="FX28" s="351"/>
      <c r="FY28" s="351"/>
      <c r="FZ28" s="351"/>
      <c r="GA28" s="351"/>
      <c r="GB28" s="351"/>
      <c r="GC28" s="351"/>
      <c r="GD28" s="351"/>
      <c r="GE28" s="351"/>
      <c r="GF28" s="351"/>
      <c r="GG28" s="351"/>
      <c r="GH28" s="351"/>
      <c r="GI28" s="351"/>
      <c r="GJ28" s="351"/>
      <c r="GK28" s="351"/>
      <c r="GL28" s="351"/>
      <c r="GM28" s="351"/>
      <c r="GN28" s="351"/>
      <c r="GO28" s="351"/>
      <c r="GP28" s="351"/>
      <c r="GQ28" s="351"/>
      <c r="GR28" s="351"/>
      <c r="GS28" s="351"/>
      <c r="GT28" s="351"/>
      <c r="GU28" s="351"/>
      <c r="GV28" s="351"/>
      <c r="GW28" s="351"/>
      <c r="GX28" s="351"/>
      <c r="GY28" s="351"/>
      <c r="GZ28" s="351"/>
      <c r="HA28" s="351"/>
      <c r="HB28" s="351"/>
      <c r="HC28" s="351"/>
      <c r="HD28" s="351"/>
      <c r="HE28" s="351"/>
      <c r="HF28" s="351"/>
      <c r="HG28" s="351"/>
      <c r="HH28" s="351"/>
      <c r="HI28" s="351"/>
      <c r="HJ28" s="351"/>
      <c r="HK28" s="351"/>
      <c r="HL28" s="351"/>
      <c r="HM28" s="351"/>
      <c r="HN28" s="351"/>
      <c r="HO28" s="351"/>
      <c r="HP28" s="351"/>
      <c r="HQ28" s="351"/>
      <c r="HR28" s="351"/>
      <c r="HS28" s="351"/>
      <c r="HT28" s="351"/>
      <c r="HU28" s="351"/>
      <c r="HV28" s="351"/>
      <c r="HW28" s="351"/>
      <c r="HX28" s="351"/>
      <c r="HY28" s="351"/>
      <c r="HZ28" s="351"/>
      <c r="IA28" s="351"/>
      <c r="IB28" s="351"/>
      <c r="IC28" s="351"/>
      <c r="ID28" s="351"/>
      <c r="IE28" s="351"/>
      <c r="IF28" s="351"/>
      <c r="IG28" s="351"/>
      <c r="IH28" s="351"/>
      <c r="II28" s="351"/>
      <c r="IJ28" s="351"/>
      <c r="IK28" s="351"/>
      <c r="IL28" s="351"/>
      <c r="IM28" s="351"/>
      <c r="IN28" s="351"/>
      <c r="IO28" s="351"/>
      <c r="IP28" s="351"/>
      <c r="IQ28" s="351"/>
      <c r="IR28" s="351"/>
      <c r="IS28" s="351"/>
      <c r="IT28" s="351"/>
      <c r="IU28" s="351"/>
      <c r="IV28" s="351"/>
    </row>
  </sheetData>
  <sheetProtection/>
  <mergeCells count="13">
    <mergeCell ref="Q4:R4"/>
    <mergeCell ref="A4:A5"/>
    <mergeCell ref="B4:B5"/>
    <mergeCell ref="D4:D5"/>
    <mergeCell ref="E4:F4"/>
    <mergeCell ref="G4:G5"/>
    <mergeCell ref="A1:R1"/>
    <mergeCell ref="H4:H5"/>
    <mergeCell ref="J4:J5"/>
    <mergeCell ref="K4:L4"/>
    <mergeCell ref="M4:M5"/>
    <mergeCell ref="N4:N5"/>
    <mergeCell ref="P4:P5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7.7109375" style="1" customWidth="1"/>
    <col min="2" max="2" width="3.140625" style="1" customWidth="1"/>
    <col min="3" max="3" width="7.7109375" style="1" customWidth="1"/>
    <col min="4" max="8" width="15.140625" style="192" customWidth="1"/>
    <col min="9" max="16384" width="9.00390625" style="192" customWidth="1"/>
  </cols>
  <sheetData>
    <row r="1" spans="1:8" s="191" customFormat="1" ht="18.75">
      <c r="A1" s="698" t="s">
        <v>425</v>
      </c>
      <c r="B1" s="698"/>
      <c r="C1" s="698"/>
      <c r="D1" s="698"/>
      <c r="E1" s="698"/>
      <c r="F1" s="698"/>
      <c r="G1" s="698"/>
      <c r="H1" s="698"/>
    </row>
    <row r="2" ht="11.25" customHeight="1">
      <c r="C2" s="26"/>
    </row>
    <row r="3" spans="3:10" ht="14.25" thickBot="1">
      <c r="C3" s="80"/>
      <c r="D3" s="193"/>
      <c r="E3" s="193"/>
      <c r="F3" s="193"/>
      <c r="G3" s="193"/>
      <c r="H3" s="194" t="s">
        <v>146</v>
      </c>
      <c r="J3" s="195" t="s">
        <v>147</v>
      </c>
    </row>
    <row r="4" spans="1:12" s="199" customFormat="1" ht="14.25" customHeight="1">
      <c r="A4" s="699" t="s">
        <v>317</v>
      </c>
      <c r="B4" s="700"/>
      <c r="C4" s="700"/>
      <c r="D4" s="196" t="s">
        <v>147</v>
      </c>
      <c r="E4" s="197"/>
      <c r="F4" s="198" t="s">
        <v>148</v>
      </c>
      <c r="G4" s="197"/>
      <c r="H4" s="197"/>
      <c r="L4" s="200"/>
    </row>
    <row r="5" spans="1:12" s="199" customFormat="1" ht="14.25" customHeight="1">
      <c r="A5" s="701"/>
      <c r="B5" s="701"/>
      <c r="C5" s="701"/>
      <c r="D5" s="201" t="s">
        <v>7</v>
      </c>
      <c r="E5" s="202" t="s">
        <v>149</v>
      </c>
      <c r="F5" s="202" t="s">
        <v>150</v>
      </c>
      <c r="G5" s="202" t="s">
        <v>151</v>
      </c>
      <c r="H5" s="202" t="s">
        <v>152</v>
      </c>
      <c r="L5" s="200"/>
    </row>
    <row r="6" spans="1:12" ht="6" customHeight="1">
      <c r="A6" s="203"/>
      <c r="B6" s="203"/>
      <c r="C6" s="204"/>
      <c r="D6" s="205"/>
      <c r="E6" s="205"/>
      <c r="F6" s="205"/>
      <c r="G6" s="205"/>
      <c r="H6" s="205"/>
      <c r="L6" s="195"/>
    </row>
    <row r="7" spans="1:256" s="480" customFormat="1" ht="15" customHeight="1">
      <c r="A7" s="34" t="s">
        <v>1</v>
      </c>
      <c r="B7" s="21">
        <v>25</v>
      </c>
      <c r="C7" s="35" t="s">
        <v>0</v>
      </c>
      <c r="D7" s="206">
        <v>24087</v>
      </c>
      <c r="E7" s="206">
        <v>5570</v>
      </c>
      <c r="F7" s="206">
        <v>1495</v>
      </c>
      <c r="G7" s="206">
        <v>16840</v>
      </c>
      <c r="H7" s="206">
        <v>182</v>
      </c>
      <c r="I7" s="555"/>
      <c r="J7" s="555"/>
      <c r="K7" s="556"/>
      <c r="L7" s="557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6"/>
      <c r="BA7" s="556"/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6"/>
      <c r="BO7" s="556"/>
      <c r="BP7" s="556"/>
      <c r="BQ7" s="556"/>
      <c r="BR7" s="556"/>
      <c r="BS7" s="556"/>
      <c r="BT7" s="556"/>
      <c r="BU7" s="556"/>
      <c r="BV7" s="556"/>
      <c r="BW7" s="556"/>
      <c r="BX7" s="556"/>
      <c r="BY7" s="556"/>
      <c r="BZ7" s="556"/>
      <c r="CA7" s="556"/>
      <c r="CB7" s="556"/>
      <c r="CC7" s="556"/>
      <c r="CD7" s="556"/>
      <c r="CE7" s="556"/>
      <c r="CF7" s="556"/>
      <c r="CG7" s="556"/>
      <c r="CH7" s="556"/>
      <c r="CI7" s="556"/>
      <c r="CJ7" s="556"/>
      <c r="CK7" s="556"/>
      <c r="CL7" s="556"/>
      <c r="CM7" s="556"/>
      <c r="CN7" s="556"/>
      <c r="CO7" s="556"/>
      <c r="CP7" s="556"/>
      <c r="CQ7" s="556"/>
      <c r="CR7" s="556"/>
      <c r="CS7" s="556"/>
      <c r="CT7" s="556"/>
      <c r="CU7" s="556"/>
      <c r="CV7" s="556"/>
      <c r="CW7" s="556"/>
      <c r="CX7" s="556"/>
      <c r="CY7" s="556"/>
      <c r="CZ7" s="556"/>
      <c r="DA7" s="556"/>
      <c r="DB7" s="556"/>
      <c r="DC7" s="556"/>
      <c r="DD7" s="556"/>
      <c r="DE7" s="556"/>
      <c r="DF7" s="556"/>
      <c r="DG7" s="556"/>
      <c r="DH7" s="556"/>
      <c r="DI7" s="556"/>
      <c r="DJ7" s="556"/>
      <c r="DK7" s="556"/>
      <c r="DL7" s="556"/>
      <c r="DM7" s="556"/>
      <c r="DN7" s="556"/>
      <c r="DO7" s="556"/>
      <c r="DP7" s="556"/>
      <c r="DQ7" s="556"/>
      <c r="DR7" s="556"/>
      <c r="DS7" s="556"/>
      <c r="DT7" s="556"/>
      <c r="DU7" s="556"/>
      <c r="DV7" s="556"/>
      <c r="DW7" s="556"/>
      <c r="DX7" s="556"/>
      <c r="DY7" s="556"/>
      <c r="DZ7" s="556"/>
      <c r="EA7" s="556"/>
      <c r="EB7" s="556"/>
      <c r="EC7" s="556"/>
      <c r="ED7" s="556"/>
      <c r="EE7" s="556"/>
      <c r="EF7" s="556"/>
      <c r="EG7" s="556"/>
      <c r="EH7" s="556"/>
      <c r="EI7" s="556"/>
      <c r="EJ7" s="556"/>
      <c r="EK7" s="556"/>
      <c r="EL7" s="556"/>
      <c r="EM7" s="556"/>
      <c r="EN7" s="556"/>
      <c r="EO7" s="556"/>
      <c r="EP7" s="556"/>
      <c r="EQ7" s="556"/>
      <c r="ER7" s="556"/>
      <c r="ES7" s="556"/>
      <c r="ET7" s="556"/>
      <c r="EU7" s="556"/>
      <c r="EV7" s="556"/>
      <c r="EW7" s="556"/>
      <c r="EX7" s="556"/>
      <c r="EY7" s="556"/>
      <c r="EZ7" s="556"/>
      <c r="FA7" s="556"/>
      <c r="FB7" s="556"/>
      <c r="FC7" s="556"/>
      <c r="FD7" s="556"/>
      <c r="FE7" s="556"/>
      <c r="FF7" s="556"/>
      <c r="FG7" s="556"/>
      <c r="FH7" s="556"/>
      <c r="FI7" s="556"/>
      <c r="FJ7" s="556"/>
      <c r="FK7" s="556"/>
      <c r="FL7" s="556"/>
      <c r="FM7" s="556"/>
      <c r="FN7" s="556"/>
      <c r="FO7" s="556"/>
      <c r="FP7" s="556"/>
      <c r="FQ7" s="556"/>
      <c r="FR7" s="556"/>
      <c r="FS7" s="556"/>
      <c r="FT7" s="556"/>
      <c r="FU7" s="556"/>
      <c r="FV7" s="556"/>
      <c r="FW7" s="556"/>
      <c r="FX7" s="556"/>
      <c r="FY7" s="556"/>
      <c r="FZ7" s="556"/>
      <c r="GA7" s="556"/>
      <c r="GB7" s="556"/>
      <c r="GC7" s="556"/>
      <c r="GD7" s="556"/>
      <c r="GE7" s="556"/>
      <c r="GF7" s="556"/>
      <c r="GG7" s="556"/>
      <c r="GH7" s="556"/>
      <c r="GI7" s="556"/>
      <c r="GJ7" s="556"/>
      <c r="GK7" s="556"/>
      <c r="GL7" s="556"/>
      <c r="GM7" s="556"/>
      <c r="GN7" s="556"/>
      <c r="GO7" s="556"/>
      <c r="GP7" s="556"/>
      <c r="GQ7" s="556"/>
      <c r="GR7" s="556"/>
      <c r="GS7" s="556"/>
      <c r="GT7" s="556"/>
      <c r="GU7" s="556"/>
      <c r="GV7" s="556"/>
      <c r="GW7" s="556"/>
      <c r="GX7" s="556"/>
      <c r="GY7" s="556"/>
      <c r="GZ7" s="556"/>
      <c r="HA7" s="556"/>
      <c r="HB7" s="556"/>
      <c r="HC7" s="556"/>
      <c r="HD7" s="556"/>
      <c r="HE7" s="556"/>
      <c r="HF7" s="556"/>
      <c r="HG7" s="556"/>
      <c r="HH7" s="556"/>
      <c r="HI7" s="556"/>
      <c r="HJ7" s="556"/>
      <c r="HK7" s="556"/>
      <c r="HL7" s="556"/>
      <c r="HM7" s="556"/>
      <c r="HN7" s="556"/>
      <c r="HO7" s="556"/>
      <c r="HP7" s="556"/>
      <c r="HQ7" s="556"/>
      <c r="HR7" s="556"/>
      <c r="HS7" s="556"/>
      <c r="HT7" s="556"/>
      <c r="HU7" s="556"/>
      <c r="HV7" s="556"/>
      <c r="HW7" s="556"/>
      <c r="HX7" s="556"/>
      <c r="HY7" s="556"/>
      <c r="HZ7" s="556"/>
      <c r="IA7" s="556"/>
      <c r="IB7" s="556"/>
      <c r="IC7" s="556"/>
      <c r="ID7" s="556"/>
      <c r="IE7" s="556"/>
      <c r="IF7" s="556"/>
      <c r="IG7" s="556"/>
      <c r="IH7" s="556"/>
      <c r="II7" s="556"/>
      <c r="IJ7" s="556"/>
      <c r="IK7" s="556"/>
      <c r="IL7" s="556"/>
      <c r="IM7" s="556"/>
      <c r="IN7" s="556"/>
      <c r="IO7" s="556"/>
      <c r="IP7" s="556"/>
      <c r="IQ7" s="556"/>
      <c r="IR7" s="556"/>
      <c r="IS7" s="556"/>
      <c r="IT7" s="556"/>
      <c r="IU7" s="556"/>
      <c r="IV7" s="556"/>
    </row>
    <row r="8" spans="1:12" s="207" customFormat="1" ht="15" customHeight="1">
      <c r="A8" s="87"/>
      <c r="B8" s="7">
        <f>B7+1</f>
        <v>26</v>
      </c>
      <c r="C8" s="88"/>
      <c r="D8" s="206">
        <v>24913</v>
      </c>
      <c r="E8" s="206">
        <v>5703</v>
      </c>
      <c r="F8" s="206">
        <v>1534</v>
      </c>
      <c r="G8" s="206">
        <v>17484</v>
      </c>
      <c r="H8" s="206">
        <v>192</v>
      </c>
      <c r="J8" s="208"/>
      <c r="L8" s="209"/>
    </row>
    <row r="9" spans="1:12" s="207" customFormat="1" ht="15" customHeight="1">
      <c r="A9" s="87"/>
      <c r="B9" s="7">
        <f>B8+1</f>
        <v>27</v>
      </c>
      <c r="C9" s="88"/>
      <c r="D9" s="206">
        <v>25040</v>
      </c>
      <c r="E9" s="206">
        <v>5466</v>
      </c>
      <c r="F9" s="206">
        <v>1523</v>
      </c>
      <c r="G9" s="206">
        <v>17901</v>
      </c>
      <c r="H9" s="206">
        <v>150</v>
      </c>
      <c r="I9" s="208"/>
      <c r="J9" s="208"/>
      <c r="L9" s="209"/>
    </row>
    <row r="10" spans="1:12" ht="15" customHeight="1">
      <c r="A10" s="87"/>
      <c r="B10" s="7">
        <f>B9+1</f>
        <v>28</v>
      </c>
      <c r="C10" s="88"/>
      <c r="D10" s="206">
        <v>25046</v>
      </c>
      <c r="E10" s="206">
        <v>5702</v>
      </c>
      <c r="F10" s="206">
        <v>1636</v>
      </c>
      <c r="G10" s="206">
        <v>17550</v>
      </c>
      <c r="H10" s="206">
        <v>158</v>
      </c>
      <c r="I10" s="210"/>
      <c r="J10" s="210"/>
      <c r="L10" s="195"/>
    </row>
    <row r="11" spans="1:12" ht="15" customHeight="1">
      <c r="A11" s="89"/>
      <c r="B11" s="90">
        <f>B10+1</f>
        <v>29</v>
      </c>
      <c r="C11" s="91"/>
      <c r="D11" s="428">
        <f>SUM(D13:D24)</f>
        <v>24103</v>
      </c>
      <c r="E11" s="428">
        <f>SUM(E13:E24)</f>
        <v>6083</v>
      </c>
      <c r="F11" s="428">
        <f>SUM(F13:F24)</f>
        <v>1583</v>
      </c>
      <c r="G11" s="428">
        <f>SUM(G13:G24)</f>
        <v>16281</v>
      </c>
      <c r="H11" s="428">
        <f>SUM(H13:H24)</f>
        <v>156</v>
      </c>
      <c r="I11" s="210"/>
      <c r="J11" s="210"/>
      <c r="L11" s="195"/>
    </row>
    <row r="12" spans="1:12" ht="6" customHeight="1">
      <c r="A12" s="87"/>
      <c r="B12" s="46"/>
      <c r="C12" s="93"/>
      <c r="D12" s="429"/>
      <c r="E12" s="429"/>
      <c r="F12" s="429"/>
      <c r="G12" s="429"/>
      <c r="H12" s="429"/>
      <c r="J12" s="210"/>
      <c r="L12" s="195"/>
    </row>
    <row r="13" spans="1:10" s="207" customFormat="1" ht="15" customHeight="1">
      <c r="A13" s="132">
        <f>B11</f>
        <v>29</v>
      </c>
      <c r="B13" s="133">
        <v>4</v>
      </c>
      <c r="C13" s="134" t="s">
        <v>61</v>
      </c>
      <c r="D13" s="430">
        <f>SUM(E13:H13)</f>
        <v>2113</v>
      </c>
      <c r="E13" s="431">
        <v>487</v>
      </c>
      <c r="F13" s="432">
        <v>133</v>
      </c>
      <c r="G13" s="433">
        <v>1485</v>
      </c>
      <c r="H13" s="432">
        <v>8</v>
      </c>
      <c r="I13" s="208"/>
      <c r="J13" s="208"/>
    </row>
    <row r="14" spans="1:10" s="207" customFormat="1" ht="15" customHeight="1">
      <c r="A14" s="87"/>
      <c r="B14" s="133">
        <v>5</v>
      </c>
      <c r="C14" s="134"/>
      <c r="D14" s="430">
        <f aca="true" t="shared" si="0" ref="D14:D24">SUM(E14:H14)</f>
        <v>2173</v>
      </c>
      <c r="E14" s="431">
        <v>518</v>
      </c>
      <c r="F14" s="432">
        <v>109</v>
      </c>
      <c r="G14" s="433">
        <v>1533</v>
      </c>
      <c r="H14" s="432">
        <v>13</v>
      </c>
      <c r="I14" s="208"/>
      <c r="J14" s="208"/>
    </row>
    <row r="15" spans="1:10" s="207" customFormat="1" ht="15" customHeight="1">
      <c r="A15" s="87"/>
      <c r="B15" s="133">
        <v>6</v>
      </c>
      <c r="C15" s="134"/>
      <c r="D15" s="430">
        <f t="shared" si="0"/>
        <v>2223</v>
      </c>
      <c r="E15" s="431">
        <v>496</v>
      </c>
      <c r="F15" s="432">
        <v>131</v>
      </c>
      <c r="G15" s="433">
        <v>1578</v>
      </c>
      <c r="H15" s="432">
        <v>18</v>
      </c>
      <c r="I15" s="208"/>
      <c r="J15" s="208"/>
    </row>
    <row r="16" spans="1:10" s="207" customFormat="1" ht="15" customHeight="1">
      <c r="A16" s="87"/>
      <c r="B16" s="133">
        <v>7</v>
      </c>
      <c r="C16" s="134"/>
      <c r="D16" s="430">
        <f t="shared" si="0"/>
        <v>2201</v>
      </c>
      <c r="E16" s="431">
        <v>482</v>
      </c>
      <c r="F16" s="432">
        <v>131</v>
      </c>
      <c r="G16" s="433">
        <v>1579</v>
      </c>
      <c r="H16" s="432">
        <v>9</v>
      </c>
      <c r="I16" s="208"/>
      <c r="J16" s="208"/>
    </row>
    <row r="17" spans="1:10" s="207" customFormat="1" ht="15" customHeight="1">
      <c r="A17" s="50"/>
      <c r="B17" s="133">
        <v>8</v>
      </c>
      <c r="C17" s="134"/>
      <c r="D17" s="430">
        <f t="shared" si="0"/>
        <v>2261</v>
      </c>
      <c r="E17" s="431">
        <v>529</v>
      </c>
      <c r="F17" s="432">
        <v>136</v>
      </c>
      <c r="G17" s="433">
        <v>1583</v>
      </c>
      <c r="H17" s="432">
        <v>13</v>
      </c>
      <c r="I17" s="208"/>
      <c r="J17" s="208"/>
    </row>
    <row r="18" spans="1:10" s="207" customFormat="1" ht="15" customHeight="1">
      <c r="A18" s="50"/>
      <c r="B18" s="133">
        <v>9</v>
      </c>
      <c r="C18" s="134"/>
      <c r="D18" s="430">
        <f t="shared" si="0"/>
        <v>1936</v>
      </c>
      <c r="E18" s="431">
        <v>495</v>
      </c>
      <c r="F18" s="432">
        <v>110</v>
      </c>
      <c r="G18" s="433">
        <v>1319</v>
      </c>
      <c r="H18" s="432">
        <v>12</v>
      </c>
      <c r="I18" s="208"/>
      <c r="J18" s="208"/>
    </row>
    <row r="19" spans="1:10" s="207" customFormat="1" ht="15" customHeight="1">
      <c r="A19" s="50"/>
      <c r="B19" s="133">
        <v>10</v>
      </c>
      <c r="C19" s="134"/>
      <c r="D19" s="430">
        <f t="shared" si="0"/>
        <v>1813</v>
      </c>
      <c r="E19" s="431">
        <v>483</v>
      </c>
      <c r="F19" s="432">
        <v>113</v>
      </c>
      <c r="G19" s="433">
        <v>1198</v>
      </c>
      <c r="H19" s="432">
        <v>19</v>
      </c>
      <c r="I19" s="208"/>
      <c r="J19" s="208"/>
    </row>
    <row r="20" spans="1:10" s="207" customFormat="1" ht="15" customHeight="1">
      <c r="A20" s="50"/>
      <c r="B20" s="133">
        <v>11</v>
      </c>
      <c r="C20" s="134"/>
      <c r="D20" s="430">
        <f t="shared" si="0"/>
        <v>1784</v>
      </c>
      <c r="E20" s="431">
        <v>497</v>
      </c>
      <c r="F20" s="432">
        <v>122</v>
      </c>
      <c r="G20" s="433">
        <v>1151</v>
      </c>
      <c r="H20" s="432">
        <v>14</v>
      </c>
      <c r="I20" s="208"/>
      <c r="J20" s="208"/>
    </row>
    <row r="21" spans="1:10" s="207" customFormat="1" ht="15" customHeight="1">
      <c r="A21" s="50"/>
      <c r="B21" s="133">
        <v>12</v>
      </c>
      <c r="C21" s="134"/>
      <c r="D21" s="430">
        <f t="shared" si="0"/>
        <v>1836</v>
      </c>
      <c r="E21" s="431">
        <v>491</v>
      </c>
      <c r="F21" s="432">
        <v>126</v>
      </c>
      <c r="G21" s="433">
        <v>1202</v>
      </c>
      <c r="H21" s="432">
        <v>17</v>
      </c>
      <c r="I21" s="208"/>
      <c r="J21" s="208"/>
    </row>
    <row r="22" spans="1:10" s="207" customFormat="1" ht="15" customHeight="1">
      <c r="A22" s="138">
        <f>A13+1</f>
        <v>30</v>
      </c>
      <c r="B22" s="133">
        <v>1</v>
      </c>
      <c r="C22" s="134" t="s">
        <v>61</v>
      </c>
      <c r="D22" s="430">
        <f t="shared" si="0"/>
        <v>1903</v>
      </c>
      <c r="E22" s="431">
        <v>510</v>
      </c>
      <c r="F22" s="432">
        <v>148</v>
      </c>
      <c r="G22" s="433">
        <v>1228</v>
      </c>
      <c r="H22" s="432">
        <v>17</v>
      </c>
      <c r="I22" s="208"/>
      <c r="J22" s="208"/>
    </row>
    <row r="23" spans="1:10" s="207" customFormat="1" ht="15" customHeight="1">
      <c r="A23" s="4"/>
      <c r="B23" s="133">
        <v>2</v>
      </c>
      <c r="C23" s="134"/>
      <c r="D23" s="430">
        <f t="shared" si="0"/>
        <v>1852</v>
      </c>
      <c r="E23" s="431">
        <v>495</v>
      </c>
      <c r="F23" s="432">
        <v>163</v>
      </c>
      <c r="G23" s="433">
        <v>1185</v>
      </c>
      <c r="H23" s="432">
        <v>9</v>
      </c>
      <c r="I23" s="208"/>
      <c r="J23" s="208"/>
    </row>
    <row r="24" spans="1:10" s="207" customFormat="1" ht="15" customHeight="1">
      <c r="A24" s="46"/>
      <c r="B24" s="133">
        <v>3</v>
      </c>
      <c r="C24" s="134"/>
      <c r="D24" s="430">
        <f t="shared" si="0"/>
        <v>2008</v>
      </c>
      <c r="E24" s="431">
        <v>600</v>
      </c>
      <c r="F24" s="432">
        <v>161</v>
      </c>
      <c r="G24" s="431">
        <v>1240</v>
      </c>
      <c r="H24" s="432">
        <v>7</v>
      </c>
      <c r="I24" s="208"/>
      <c r="J24" s="208"/>
    </row>
    <row r="25" spans="1:8" ht="6" customHeight="1" thickBot="1">
      <c r="A25" s="25"/>
      <c r="B25" s="25"/>
      <c r="C25" s="102"/>
      <c r="D25" s="211"/>
      <c r="E25" s="193"/>
      <c r="F25" s="193"/>
      <c r="G25" s="193"/>
      <c r="H25" s="193"/>
    </row>
    <row r="26" spans="1:3" s="212" customFormat="1" ht="13.5">
      <c r="A26" s="212" t="s">
        <v>311</v>
      </c>
      <c r="B26" s="1"/>
      <c r="C26" s="46"/>
    </row>
    <row r="27" spans="3:9" ht="13.5">
      <c r="C27" s="80"/>
      <c r="D27" s="210"/>
      <c r="E27" s="210"/>
      <c r="F27" s="210"/>
      <c r="G27" s="210"/>
      <c r="H27" s="210"/>
      <c r="I27" s="210"/>
    </row>
    <row r="29" spans="5:8" ht="13.5">
      <c r="E29" s="213"/>
      <c r="F29" s="213"/>
      <c r="G29" s="213"/>
      <c r="H29" s="213"/>
    </row>
    <row r="31" ht="13.5" customHeight="1"/>
    <row r="35" spans="1:6" ht="13.5">
      <c r="A35" s="192"/>
      <c r="B35" s="192"/>
      <c r="C35" s="192"/>
      <c r="E35" s="195"/>
      <c r="F35" s="192" t="s">
        <v>147</v>
      </c>
    </row>
  </sheetData>
  <sheetProtection/>
  <mergeCells count="2">
    <mergeCell ref="A1:H1"/>
    <mergeCell ref="A4:C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421875" style="219" customWidth="1"/>
    <col min="2" max="3" width="9.28125" style="219" customWidth="1"/>
    <col min="4" max="6" width="9.28125" style="243" customWidth="1"/>
    <col min="7" max="10" width="9.28125" style="219" customWidth="1"/>
    <col min="11" max="11" width="12.7109375" style="219" bestFit="1" customWidth="1"/>
    <col min="12" max="12" width="9.140625" style="219" bestFit="1" customWidth="1"/>
    <col min="13" max="16384" width="9.00390625" style="219" customWidth="1"/>
  </cols>
  <sheetData>
    <row r="1" spans="1:11" s="215" customFormat="1" ht="18.75">
      <c r="A1" s="704" t="s">
        <v>318</v>
      </c>
      <c r="B1" s="704"/>
      <c r="C1" s="704"/>
      <c r="D1" s="704"/>
      <c r="E1" s="704"/>
      <c r="F1" s="704"/>
      <c r="G1" s="704"/>
      <c r="H1" s="704"/>
      <c r="I1" s="704"/>
      <c r="J1" s="704"/>
      <c r="K1" s="214"/>
    </row>
    <row r="2" spans="4:6" ht="13.5">
      <c r="D2" s="219"/>
      <c r="E2" s="219"/>
      <c r="F2" s="219"/>
    </row>
    <row r="3" spans="1:10" ht="14.25" thickBot="1">
      <c r="A3" s="219" t="s">
        <v>426</v>
      </c>
      <c r="B3" s="216"/>
      <c r="C3" s="216"/>
      <c r="D3" s="217"/>
      <c r="E3" s="217"/>
      <c r="F3" s="217"/>
      <c r="G3" s="216"/>
      <c r="H3" s="216"/>
      <c r="I3" s="216"/>
      <c r="J3" s="218" t="s">
        <v>303</v>
      </c>
    </row>
    <row r="4" spans="1:10" ht="15" customHeight="1">
      <c r="A4" s="220" t="s">
        <v>153</v>
      </c>
      <c r="B4" s="221" t="s">
        <v>7</v>
      </c>
      <c r="C4" s="222" t="s">
        <v>154</v>
      </c>
      <c r="D4" s="223" t="s">
        <v>427</v>
      </c>
      <c r="E4" s="223" t="s">
        <v>428</v>
      </c>
      <c r="F4" s="224" t="s">
        <v>155</v>
      </c>
      <c r="G4" s="224" t="s">
        <v>156</v>
      </c>
      <c r="H4" s="222" t="s">
        <v>157</v>
      </c>
      <c r="I4" s="225" t="s">
        <v>158</v>
      </c>
      <c r="J4" s="224" t="s">
        <v>159</v>
      </c>
    </row>
    <row r="5" spans="1:10" ht="6" customHeight="1">
      <c r="A5" s="226"/>
      <c r="B5" s="227"/>
      <c r="C5" s="226"/>
      <c r="D5" s="228"/>
      <c r="E5" s="228"/>
      <c r="F5" s="226"/>
      <c r="G5" s="226"/>
      <c r="H5" s="226"/>
      <c r="I5" s="226"/>
      <c r="J5" s="226"/>
    </row>
    <row r="6" spans="1:10" s="230" customFormat="1" ht="15" customHeight="1">
      <c r="A6" s="229" t="s">
        <v>160</v>
      </c>
      <c r="B6" s="558">
        <f>SUM(C6:J6)</f>
        <v>24030</v>
      </c>
      <c r="C6" s="559">
        <v>199</v>
      </c>
      <c r="D6" s="559">
        <v>2855</v>
      </c>
      <c r="E6" s="559">
        <v>3738</v>
      </c>
      <c r="F6" s="559">
        <v>5520</v>
      </c>
      <c r="G6" s="559">
        <v>4118</v>
      </c>
      <c r="H6" s="559">
        <v>2976</v>
      </c>
      <c r="I6" s="439">
        <v>2584</v>
      </c>
      <c r="J6" s="439">
        <v>2040</v>
      </c>
    </row>
    <row r="7" spans="1:11" s="230" customFormat="1" ht="15" customHeight="1">
      <c r="A7" s="231" t="s">
        <v>161</v>
      </c>
      <c r="B7" s="560">
        <v>100</v>
      </c>
      <c r="C7" s="561">
        <v>0.8</v>
      </c>
      <c r="D7" s="561">
        <v>11.9</v>
      </c>
      <c r="E7" s="561">
        <v>15.6</v>
      </c>
      <c r="F7" s="562">
        <v>23</v>
      </c>
      <c r="G7" s="561">
        <v>17.1</v>
      </c>
      <c r="H7" s="561">
        <v>12.4</v>
      </c>
      <c r="I7" s="561">
        <v>10.700000000000001</v>
      </c>
      <c r="J7" s="561">
        <v>8.5</v>
      </c>
      <c r="K7" s="404"/>
    </row>
    <row r="8" spans="1:10" ht="6" customHeight="1" thickBot="1">
      <c r="A8" s="232"/>
      <c r="B8" s="216"/>
      <c r="C8" s="216"/>
      <c r="D8" s="217"/>
      <c r="E8" s="217"/>
      <c r="F8" s="216"/>
      <c r="G8" s="216"/>
      <c r="H8" s="216"/>
      <c r="I8" s="216"/>
      <c r="J8" s="216"/>
    </row>
    <row r="9" spans="1:10" ht="8.25" customHeight="1">
      <c r="A9" s="226"/>
      <c r="B9" s="233"/>
      <c r="C9" s="226"/>
      <c r="D9" s="228"/>
      <c r="E9" s="228"/>
      <c r="F9" s="226"/>
      <c r="G9" s="226"/>
      <c r="H9" s="226"/>
      <c r="I9" s="226"/>
      <c r="J9" s="226"/>
    </row>
    <row r="10" spans="1:10" ht="14.25" thickBot="1">
      <c r="A10" s="219" t="s">
        <v>429</v>
      </c>
      <c r="B10" s="216"/>
      <c r="C10" s="234"/>
      <c r="D10" s="235"/>
      <c r="E10" s="235"/>
      <c r="F10" s="234"/>
      <c r="G10" s="234"/>
      <c r="H10" s="234"/>
      <c r="I10" s="234"/>
      <c r="J10" s="218" t="s">
        <v>304</v>
      </c>
    </row>
    <row r="11" spans="1:10" ht="15" customHeight="1">
      <c r="A11" s="705" t="s">
        <v>162</v>
      </c>
      <c r="B11" s="705"/>
      <c r="C11" s="221" t="s">
        <v>7</v>
      </c>
      <c r="D11" s="223" t="s">
        <v>430</v>
      </c>
      <c r="E11" s="223" t="s">
        <v>431</v>
      </c>
      <c r="F11" s="224" t="s">
        <v>155</v>
      </c>
      <c r="G11" s="224" t="s">
        <v>156</v>
      </c>
      <c r="H11" s="222" t="s">
        <v>157</v>
      </c>
      <c r="I11" s="225" t="s">
        <v>158</v>
      </c>
      <c r="J11" s="224" t="s">
        <v>159</v>
      </c>
    </row>
    <row r="12" spans="1:10" ht="6" customHeight="1">
      <c r="A12" s="236"/>
      <c r="B12" s="236"/>
      <c r="C12" s="237"/>
      <c r="D12" s="238"/>
      <c r="E12" s="238"/>
      <c r="F12" s="236"/>
      <c r="G12" s="236"/>
      <c r="H12" s="236"/>
      <c r="I12" s="236"/>
      <c r="J12" s="236"/>
    </row>
    <row r="13" spans="1:11" s="230" customFormat="1" ht="15" customHeight="1">
      <c r="A13" s="706" t="s">
        <v>163</v>
      </c>
      <c r="B13" s="707"/>
      <c r="C13" s="436">
        <f>SUM(D13:J13)</f>
        <v>24223</v>
      </c>
      <c r="D13" s="437">
        <f aca="true" t="shared" si="0" ref="D13:J13">SUM(D14:D15)</f>
        <v>2702</v>
      </c>
      <c r="E13" s="437">
        <f t="shared" si="0"/>
        <v>3838</v>
      </c>
      <c r="F13" s="437">
        <f t="shared" si="0"/>
        <v>5313</v>
      </c>
      <c r="G13" s="437">
        <f t="shared" si="0"/>
        <v>4614</v>
      </c>
      <c r="H13" s="437">
        <f t="shared" si="0"/>
        <v>3264</v>
      </c>
      <c r="I13" s="437">
        <f t="shared" si="0"/>
        <v>2488</v>
      </c>
      <c r="J13" s="437">
        <f t="shared" si="0"/>
        <v>2004</v>
      </c>
      <c r="K13" s="239"/>
    </row>
    <row r="14" spans="1:11" s="230" customFormat="1" ht="15" customHeight="1">
      <c r="A14" s="706" t="s">
        <v>432</v>
      </c>
      <c r="B14" s="707"/>
      <c r="C14" s="436">
        <f>SUM(D14:J14)</f>
        <v>2704</v>
      </c>
      <c r="D14" s="437">
        <v>365</v>
      </c>
      <c r="E14" s="437">
        <v>431</v>
      </c>
      <c r="F14" s="437">
        <v>560</v>
      </c>
      <c r="G14" s="437">
        <v>541</v>
      </c>
      <c r="H14" s="437">
        <v>342</v>
      </c>
      <c r="I14" s="438">
        <v>234</v>
      </c>
      <c r="J14" s="438">
        <v>231</v>
      </c>
      <c r="K14" s="239"/>
    </row>
    <row r="15" spans="1:11" s="230" customFormat="1" ht="15" customHeight="1">
      <c r="A15" s="706" t="s">
        <v>433</v>
      </c>
      <c r="B15" s="707"/>
      <c r="C15" s="436">
        <f>SUM(D15:J15)</f>
        <v>21519</v>
      </c>
      <c r="D15" s="437">
        <v>2337</v>
      </c>
      <c r="E15" s="437">
        <v>3407</v>
      </c>
      <c r="F15" s="437">
        <v>4753</v>
      </c>
      <c r="G15" s="437">
        <v>4073</v>
      </c>
      <c r="H15" s="437">
        <v>2922</v>
      </c>
      <c r="I15" s="438">
        <v>2254</v>
      </c>
      <c r="J15" s="438">
        <v>1773</v>
      </c>
      <c r="K15" s="239"/>
    </row>
    <row r="16" spans="1:11" s="230" customFormat="1" ht="15" customHeight="1">
      <c r="A16" s="706" t="s">
        <v>164</v>
      </c>
      <c r="B16" s="707"/>
      <c r="C16" s="436">
        <f>SUM(D16:J16)</f>
        <v>461</v>
      </c>
      <c r="D16" s="437">
        <v>50</v>
      </c>
      <c r="E16" s="437">
        <v>50</v>
      </c>
      <c r="F16" s="437">
        <v>68</v>
      </c>
      <c r="G16" s="437">
        <v>120</v>
      </c>
      <c r="H16" s="437">
        <v>72</v>
      </c>
      <c r="I16" s="438">
        <v>46</v>
      </c>
      <c r="J16" s="438">
        <v>55</v>
      </c>
      <c r="K16" s="239"/>
    </row>
    <row r="17" spans="1:10" s="230" customFormat="1" ht="6" customHeight="1">
      <c r="A17" s="236"/>
      <c r="B17" s="240"/>
      <c r="C17" s="436"/>
      <c r="D17" s="439"/>
      <c r="E17" s="439"/>
      <c r="F17" s="437"/>
      <c r="G17" s="437"/>
      <c r="H17" s="437"/>
      <c r="I17" s="437"/>
      <c r="J17" s="438"/>
    </row>
    <row r="18" spans="1:12" s="230" customFormat="1" ht="15" customHeight="1">
      <c r="A18" s="702" t="s">
        <v>165</v>
      </c>
      <c r="B18" s="703"/>
      <c r="C18" s="436">
        <f>SUM(C13,C16)</f>
        <v>24684</v>
      </c>
      <c r="D18" s="437">
        <f>SUM(D13,D16)</f>
        <v>2752</v>
      </c>
      <c r="E18" s="437">
        <f aca="true" t="shared" si="1" ref="E18:J18">SUM(E13,E16)</f>
        <v>3888</v>
      </c>
      <c r="F18" s="437">
        <f t="shared" si="1"/>
        <v>5381</v>
      </c>
      <c r="G18" s="437">
        <f t="shared" si="1"/>
        <v>4734</v>
      </c>
      <c r="H18" s="437">
        <f t="shared" si="1"/>
        <v>3336</v>
      </c>
      <c r="I18" s="437">
        <f t="shared" si="1"/>
        <v>2534</v>
      </c>
      <c r="J18" s="437">
        <f t="shared" si="1"/>
        <v>2059</v>
      </c>
      <c r="K18" s="239"/>
      <c r="L18" s="239"/>
    </row>
    <row r="19" spans="1:11" s="230" customFormat="1" ht="15" customHeight="1">
      <c r="A19" s="702" t="s">
        <v>166</v>
      </c>
      <c r="B19" s="702"/>
      <c r="C19" s="563">
        <v>100</v>
      </c>
      <c r="D19" s="564">
        <v>11.1</v>
      </c>
      <c r="E19" s="564">
        <v>15.8</v>
      </c>
      <c r="F19" s="564">
        <v>21.8</v>
      </c>
      <c r="G19" s="564">
        <v>19.2</v>
      </c>
      <c r="H19" s="564">
        <v>13.5</v>
      </c>
      <c r="I19" s="564">
        <v>10.3</v>
      </c>
      <c r="J19" s="564">
        <v>8.3</v>
      </c>
      <c r="K19" s="241"/>
    </row>
    <row r="20" spans="1:10" ht="6" customHeight="1" thickBot="1">
      <c r="A20" s="216"/>
      <c r="B20" s="216"/>
      <c r="C20" s="242"/>
      <c r="D20" s="434"/>
      <c r="E20" s="434"/>
      <c r="F20" s="435"/>
      <c r="G20" s="435"/>
      <c r="H20" s="435"/>
      <c r="I20" s="435"/>
      <c r="J20" s="435"/>
    </row>
    <row r="21" ht="16.5" customHeight="1">
      <c r="A21" s="212" t="s">
        <v>311</v>
      </c>
    </row>
    <row r="22" spans="3:11" ht="13.5">
      <c r="C22" s="244"/>
      <c r="D22" s="245"/>
      <c r="E22" s="245"/>
      <c r="F22" s="565"/>
      <c r="G22" s="244"/>
      <c r="H22" s="244"/>
      <c r="I22" s="244"/>
      <c r="J22" s="244"/>
      <c r="K22" s="244"/>
    </row>
    <row r="23" spans="3:11" ht="13.5">
      <c r="C23" s="244"/>
      <c r="D23" s="394"/>
      <c r="E23" s="394"/>
      <c r="F23" s="394"/>
      <c r="G23" s="394"/>
      <c r="H23" s="394"/>
      <c r="I23" s="394"/>
      <c r="J23" s="394"/>
      <c r="K23" s="405"/>
    </row>
    <row r="24" spans="3:11" ht="13.5">
      <c r="C24" s="244"/>
      <c r="D24" s="565"/>
      <c r="E24" s="565"/>
      <c r="F24" s="565"/>
      <c r="G24" s="565"/>
      <c r="H24" s="565"/>
      <c r="I24" s="565"/>
      <c r="J24" s="565"/>
      <c r="K24" s="405"/>
    </row>
    <row r="25" spans="3:11" ht="13.5">
      <c r="C25" s="244"/>
      <c r="D25" s="245"/>
      <c r="E25" s="245"/>
      <c r="F25" s="245"/>
      <c r="G25" s="244"/>
      <c r="H25" s="244"/>
      <c r="I25" s="244"/>
      <c r="J25" s="244"/>
      <c r="K25" s="244"/>
    </row>
    <row r="26" spans="3:11" ht="13.5">
      <c r="C26" s="244"/>
      <c r="D26" s="245"/>
      <c r="E26" s="245"/>
      <c r="F26" s="245"/>
      <c r="G26" s="244"/>
      <c r="H26" s="244"/>
      <c r="I26" s="244"/>
      <c r="J26" s="244"/>
      <c r="K26" s="244"/>
    </row>
    <row r="27" spans="3:11" ht="13.5">
      <c r="C27" s="244"/>
      <c r="D27" s="245"/>
      <c r="E27" s="245"/>
      <c r="F27" s="245"/>
      <c r="G27" s="244"/>
      <c r="H27" s="244"/>
      <c r="I27" s="244"/>
      <c r="J27" s="244"/>
      <c r="K27" s="244"/>
    </row>
    <row r="28" spans="3:11" ht="13.5">
      <c r="C28" s="244"/>
      <c r="D28" s="245"/>
      <c r="E28" s="245"/>
      <c r="F28" s="245"/>
      <c r="G28" s="244"/>
      <c r="H28" s="244"/>
      <c r="I28" s="244"/>
      <c r="J28" s="244"/>
      <c r="K28" s="244"/>
    </row>
    <row r="29" spans="3:11" ht="13.5">
      <c r="C29" s="244"/>
      <c r="D29" s="245"/>
      <c r="E29" s="245"/>
      <c r="F29" s="245"/>
      <c r="G29" s="244"/>
      <c r="H29" s="244"/>
      <c r="I29" s="244"/>
      <c r="J29" s="244"/>
      <c r="K29" s="244"/>
    </row>
    <row r="30" spans="3:11" ht="13.5">
      <c r="C30" s="244"/>
      <c r="D30" s="245"/>
      <c r="E30" s="245"/>
      <c r="F30" s="245"/>
      <c r="G30" s="244"/>
      <c r="H30" s="244"/>
      <c r="I30" s="244"/>
      <c r="J30" s="244"/>
      <c r="K30" s="244"/>
    </row>
    <row r="31" spans="3:11" ht="13.5">
      <c r="C31" s="244"/>
      <c r="D31" s="245"/>
      <c r="E31" s="245"/>
      <c r="F31" s="245"/>
      <c r="G31" s="244"/>
      <c r="H31" s="244"/>
      <c r="I31" s="244"/>
      <c r="J31" s="244"/>
      <c r="K31" s="244"/>
    </row>
    <row r="42" spans="1:6" ht="13.5">
      <c r="A42" s="219" t="s">
        <v>167</v>
      </c>
      <c r="D42" s="219"/>
      <c r="E42" s="219"/>
      <c r="F42" s="219"/>
    </row>
  </sheetData>
  <sheetProtection/>
  <mergeCells count="8">
    <mergeCell ref="A18:B18"/>
    <mergeCell ref="A19:B19"/>
    <mergeCell ref="A1:J1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ignoredErrors>
    <ignoredError sqref="D13 E13:J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7.28125" style="1" customWidth="1"/>
    <col min="2" max="2" width="4.140625" style="1" customWidth="1"/>
    <col min="3" max="3" width="7.28125" style="1" customWidth="1"/>
    <col min="4" max="4" width="22.57421875" style="249" customWidth="1"/>
    <col min="5" max="5" width="2.57421875" style="249" customWidth="1"/>
    <col min="6" max="6" width="22.140625" style="249" customWidth="1"/>
    <col min="7" max="7" width="2.57421875" style="249" customWidth="1"/>
    <col min="8" max="8" width="22.57421875" style="249" customWidth="1"/>
    <col min="9" max="9" width="15.421875" style="249" bestFit="1" customWidth="1"/>
    <col min="10" max="10" width="3.421875" style="249" customWidth="1"/>
    <col min="11" max="16384" width="9.00390625" style="249" customWidth="1"/>
  </cols>
  <sheetData>
    <row r="1" spans="1:9" s="246" customFormat="1" ht="18.75">
      <c r="A1" s="708" t="s">
        <v>434</v>
      </c>
      <c r="B1" s="708"/>
      <c r="C1" s="708"/>
      <c r="D1" s="708"/>
      <c r="E1" s="708"/>
      <c r="F1" s="708"/>
      <c r="G1" s="708"/>
      <c r="H1" s="708"/>
      <c r="I1" s="708"/>
    </row>
    <row r="2" spans="3:9" ht="9" customHeight="1">
      <c r="C2" s="26"/>
      <c r="D2" s="247"/>
      <c r="E2" s="247"/>
      <c r="F2" s="248"/>
      <c r="G2" s="248"/>
      <c r="H2" s="248"/>
      <c r="I2" s="248"/>
    </row>
    <row r="3" spans="3:9" ht="14.25" thickBot="1">
      <c r="C3" s="80"/>
      <c r="D3" s="250"/>
      <c r="E3" s="250"/>
      <c r="F3" s="250"/>
      <c r="G3" s="250"/>
      <c r="H3" s="251"/>
      <c r="I3" s="251" t="s">
        <v>168</v>
      </c>
    </row>
    <row r="4" spans="1:9" ht="14.25" customHeight="1">
      <c r="A4" s="699" t="s">
        <v>522</v>
      </c>
      <c r="B4" s="700"/>
      <c r="C4" s="700"/>
      <c r="D4" s="709" t="s">
        <v>169</v>
      </c>
      <c r="E4" s="710"/>
      <c r="F4" s="709" t="s">
        <v>170</v>
      </c>
      <c r="G4" s="710"/>
      <c r="H4" s="709" t="s">
        <v>171</v>
      </c>
      <c r="I4" s="713"/>
    </row>
    <row r="5" spans="1:9" ht="14.25" customHeight="1">
      <c r="A5" s="701"/>
      <c r="B5" s="701"/>
      <c r="C5" s="701"/>
      <c r="D5" s="711"/>
      <c r="E5" s="712"/>
      <c r="F5" s="711"/>
      <c r="G5" s="712"/>
      <c r="H5" s="711"/>
      <c r="I5" s="714"/>
    </row>
    <row r="6" spans="1:9" ht="6" customHeight="1">
      <c r="A6" s="203"/>
      <c r="B6" s="203"/>
      <c r="C6" s="204"/>
      <c r="D6" s="252"/>
      <c r="E6" s="253"/>
      <c r="F6" s="253"/>
      <c r="G6" s="253"/>
      <c r="H6" s="247"/>
      <c r="I6" s="247"/>
    </row>
    <row r="7" spans="1:256" s="479" customFormat="1" ht="14.25" customHeight="1">
      <c r="A7" s="34" t="s">
        <v>1</v>
      </c>
      <c r="B7" s="21">
        <v>25</v>
      </c>
      <c r="C7" s="35" t="s">
        <v>0</v>
      </c>
      <c r="D7" s="254">
        <v>33130263858</v>
      </c>
      <c r="E7" s="255"/>
      <c r="F7" s="255">
        <v>30001324130</v>
      </c>
      <c r="G7" s="255"/>
      <c r="H7" s="255">
        <v>3128939728</v>
      </c>
      <c r="I7" s="257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6"/>
      <c r="AS7" s="566"/>
      <c r="AT7" s="566"/>
      <c r="AU7" s="566"/>
      <c r="AV7" s="566"/>
      <c r="AW7" s="566"/>
      <c r="AX7" s="566"/>
      <c r="AY7" s="566"/>
      <c r="AZ7" s="566"/>
      <c r="BA7" s="566"/>
      <c r="BB7" s="566"/>
      <c r="BC7" s="566"/>
      <c r="BD7" s="566"/>
      <c r="BE7" s="566"/>
      <c r="BF7" s="566"/>
      <c r="BG7" s="566"/>
      <c r="BH7" s="566"/>
      <c r="BI7" s="566"/>
      <c r="BJ7" s="566"/>
      <c r="BK7" s="566"/>
      <c r="BL7" s="566"/>
      <c r="BM7" s="566"/>
      <c r="BN7" s="566"/>
      <c r="BO7" s="566"/>
      <c r="BP7" s="566"/>
      <c r="BQ7" s="566"/>
      <c r="BR7" s="566"/>
      <c r="BS7" s="566"/>
      <c r="BT7" s="566"/>
      <c r="BU7" s="566"/>
      <c r="BV7" s="566"/>
      <c r="BW7" s="566"/>
      <c r="BX7" s="566"/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6"/>
      <c r="CN7" s="566"/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6"/>
      <c r="DD7" s="566"/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6"/>
      <c r="DP7" s="566"/>
      <c r="DQ7" s="566"/>
      <c r="DR7" s="566"/>
      <c r="DS7" s="566"/>
      <c r="DT7" s="566"/>
      <c r="DU7" s="566"/>
      <c r="DV7" s="566"/>
      <c r="DW7" s="566"/>
      <c r="DX7" s="566"/>
      <c r="DY7" s="566"/>
      <c r="DZ7" s="566"/>
      <c r="EA7" s="566"/>
      <c r="EB7" s="566"/>
      <c r="EC7" s="566"/>
      <c r="ED7" s="566"/>
      <c r="EE7" s="566"/>
      <c r="EF7" s="566"/>
      <c r="EG7" s="566"/>
      <c r="EH7" s="566"/>
      <c r="EI7" s="566"/>
      <c r="EJ7" s="566"/>
      <c r="EK7" s="566"/>
      <c r="EL7" s="566"/>
      <c r="EM7" s="566"/>
      <c r="EN7" s="566"/>
      <c r="EO7" s="566"/>
      <c r="EP7" s="566"/>
      <c r="EQ7" s="566"/>
      <c r="ER7" s="566"/>
      <c r="ES7" s="566"/>
      <c r="ET7" s="566"/>
      <c r="EU7" s="566"/>
      <c r="EV7" s="566"/>
      <c r="EW7" s="566"/>
      <c r="EX7" s="566"/>
      <c r="EY7" s="566"/>
      <c r="EZ7" s="566"/>
      <c r="FA7" s="566"/>
      <c r="FB7" s="566"/>
      <c r="FC7" s="566"/>
      <c r="FD7" s="566"/>
      <c r="FE7" s="566"/>
      <c r="FF7" s="566"/>
      <c r="FG7" s="566"/>
      <c r="FH7" s="566"/>
      <c r="FI7" s="566"/>
      <c r="FJ7" s="566"/>
      <c r="FK7" s="566"/>
      <c r="FL7" s="566"/>
      <c r="FM7" s="566"/>
      <c r="FN7" s="566"/>
      <c r="FO7" s="566"/>
      <c r="FP7" s="566"/>
      <c r="FQ7" s="566"/>
      <c r="FR7" s="566"/>
      <c r="FS7" s="566"/>
      <c r="FT7" s="566"/>
      <c r="FU7" s="566"/>
      <c r="FV7" s="566"/>
      <c r="FW7" s="566"/>
      <c r="FX7" s="566"/>
      <c r="FY7" s="566"/>
      <c r="FZ7" s="566"/>
      <c r="GA7" s="566"/>
      <c r="GB7" s="566"/>
      <c r="GC7" s="566"/>
      <c r="GD7" s="566"/>
      <c r="GE7" s="566"/>
      <c r="GF7" s="566"/>
      <c r="GG7" s="566"/>
      <c r="GH7" s="566"/>
      <c r="GI7" s="566"/>
      <c r="GJ7" s="566"/>
      <c r="GK7" s="566"/>
      <c r="GL7" s="566"/>
      <c r="GM7" s="566"/>
      <c r="GN7" s="566"/>
      <c r="GO7" s="566"/>
      <c r="GP7" s="566"/>
      <c r="GQ7" s="566"/>
      <c r="GR7" s="566"/>
      <c r="GS7" s="566"/>
      <c r="GT7" s="566"/>
      <c r="GU7" s="566"/>
      <c r="GV7" s="566"/>
      <c r="GW7" s="566"/>
      <c r="GX7" s="566"/>
      <c r="GY7" s="566"/>
      <c r="GZ7" s="566"/>
      <c r="HA7" s="566"/>
      <c r="HB7" s="566"/>
      <c r="HC7" s="566"/>
      <c r="HD7" s="566"/>
      <c r="HE7" s="566"/>
      <c r="HF7" s="566"/>
      <c r="HG7" s="566"/>
      <c r="HH7" s="566"/>
      <c r="HI7" s="566"/>
      <c r="HJ7" s="566"/>
      <c r="HK7" s="566"/>
      <c r="HL7" s="566"/>
      <c r="HM7" s="566"/>
      <c r="HN7" s="566"/>
      <c r="HO7" s="566"/>
      <c r="HP7" s="566"/>
      <c r="HQ7" s="566"/>
      <c r="HR7" s="566"/>
      <c r="HS7" s="566"/>
      <c r="HT7" s="566"/>
      <c r="HU7" s="566"/>
      <c r="HV7" s="566"/>
      <c r="HW7" s="566"/>
      <c r="HX7" s="566"/>
      <c r="HY7" s="566"/>
      <c r="HZ7" s="566"/>
      <c r="IA7" s="566"/>
      <c r="IB7" s="566"/>
      <c r="IC7" s="566"/>
      <c r="ID7" s="566"/>
      <c r="IE7" s="566"/>
      <c r="IF7" s="566"/>
      <c r="IG7" s="566"/>
      <c r="IH7" s="566"/>
      <c r="II7" s="566"/>
      <c r="IJ7" s="566"/>
      <c r="IK7" s="566"/>
      <c r="IL7" s="566"/>
      <c r="IM7" s="566"/>
      <c r="IN7" s="566"/>
      <c r="IO7" s="566"/>
      <c r="IP7" s="566"/>
      <c r="IQ7" s="566"/>
      <c r="IR7" s="566"/>
      <c r="IS7" s="566"/>
      <c r="IT7" s="566"/>
      <c r="IU7" s="566"/>
      <c r="IV7" s="566"/>
    </row>
    <row r="8" spans="1:9" s="259" customFormat="1" ht="14.25" customHeight="1">
      <c r="A8" s="87"/>
      <c r="B8" s="7">
        <f>B7+1</f>
        <v>26</v>
      </c>
      <c r="C8" s="88"/>
      <c r="D8" s="254">
        <v>34768025199</v>
      </c>
      <c r="E8" s="255"/>
      <c r="F8" s="255">
        <v>31479726451</v>
      </c>
      <c r="G8" s="255"/>
      <c r="H8" s="256">
        <v>3288298748</v>
      </c>
      <c r="I8" s="258"/>
    </row>
    <row r="9" spans="1:9" s="259" customFormat="1" ht="14.25" customHeight="1">
      <c r="A9" s="87"/>
      <c r="B9" s="7">
        <f>B8+1</f>
        <v>27</v>
      </c>
      <c r="C9" s="88"/>
      <c r="D9" s="254">
        <v>36204386682</v>
      </c>
      <c r="E9" s="255"/>
      <c r="F9" s="255">
        <v>32600712815</v>
      </c>
      <c r="G9" s="255"/>
      <c r="H9" s="256">
        <v>3603673867</v>
      </c>
      <c r="I9" s="258"/>
    </row>
    <row r="10" spans="1:9" ht="14.25" customHeight="1">
      <c r="A10" s="87"/>
      <c r="B10" s="7">
        <f>B9+1</f>
        <v>28</v>
      </c>
      <c r="C10" s="88"/>
      <c r="D10" s="254">
        <v>36669601788</v>
      </c>
      <c r="E10" s="567"/>
      <c r="F10" s="567">
        <v>32881647199</v>
      </c>
      <c r="G10" s="567"/>
      <c r="H10" s="568">
        <v>3787954589</v>
      </c>
      <c r="I10" s="260"/>
    </row>
    <row r="11" spans="1:9" ht="14.25" customHeight="1">
      <c r="A11" s="89"/>
      <c r="B11" s="90">
        <f>B10+1</f>
        <v>29</v>
      </c>
      <c r="C11" s="91"/>
      <c r="D11" s="440">
        <f>SUM(D13:D24)</f>
        <v>37014412038</v>
      </c>
      <c r="E11" s="441"/>
      <c r="F11" s="441">
        <f>SUM(F13:F24)</f>
        <v>33189681934</v>
      </c>
      <c r="G11" s="441"/>
      <c r="H11" s="441">
        <f>SUM(H13:H24)</f>
        <v>3824730104</v>
      </c>
      <c r="I11" s="260"/>
    </row>
    <row r="12" spans="1:9" ht="6" customHeight="1">
      <c r="A12" s="87"/>
      <c r="B12" s="46"/>
      <c r="C12" s="93"/>
      <c r="D12" s="442"/>
      <c r="E12" s="412"/>
      <c r="F12" s="412"/>
      <c r="G12" s="412"/>
      <c r="H12" s="569"/>
      <c r="I12" s="247"/>
    </row>
    <row r="13" spans="1:9" s="259" customFormat="1" ht="14.25" customHeight="1">
      <c r="A13" s="132">
        <f>B11</f>
        <v>29</v>
      </c>
      <c r="B13" s="133">
        <v>4</v>
      </c>
      <c r="C13" s="134" t="s">
        <v>61</v>
      </c>
      <c r="D13" s="443">
        <v>3076945802</v>
      </c>
      <c r="E13" s="568"/>
      <c r="F13" s="570">
        <v>2758848822</v>
      </c>
      <c r="G13" s="570"/>
      <c r="H13" s="571">
        <f>D13-F13</f>
        <v>318096980</v>
      </c>
      <c r="I13" s="263"/>
    </row>
    <row r="14" spans="1:9" s="259" customFormat="1" ht="14.25" customHeight="1">
      <c r="A14" s="87"/>
      <c r="B14" s="133">
        <v>5</v>
      </c>
      <c r="C14" s="134"/>
      <c r="D14" s="443">
        <v>3039889918</v>
      </c>
      <c r="E14" s="256"/>
      <c r="F14" s="444">
        <v>2726262113</v>
      </c>
      <c r="G14" s="444"/>
      <c r="H14" s="571">
        <f aca="true" t="shared" si="0" ref="H14:H24">D14-F14</f>
        <v>313627805</v>
      </c>
      <c r="I14" s="263"/>
    </row>
    <row r="15" spans="1:9" s="259" customFormat="1" ht="14.25" customHeight="1">
      <c r="A15" s="87"/>
      <c r="B15" s="133">
        <v>6</v>
      </c>
      <c r="C15" s="134"/>
      <c r="D15" s="443">
        <v>3153367624</v>
      </c>
      <c r="E15" s="256"/>
      <c r="F15" s="444">
        <v>2826772515</v>
      </c>
      <c r="G15" s="444"/>
      <c r="H15" s="571">
        <f t="shared" si="0"/>
        <v>326595109</v>
      </c>
      <c r="I15" s="263"/>
    </row>
    <row r="16" spans="1:9" s="259" customFormat="1" ht="14.25" customHeight="1">
      <c r="A16" s="87"/>
      <c r="B16" s="133">
        <v>7</v>
      </c>
      <c r="C16" s="134"/>
      <c r="D16" s="443">
        <v>3103572206</v>
      </c>
      <c r="E16" s="256"/>
      <c r="F16" s="444">
        <v>2781897537</v>
      </c>
      <c r="G16" s="444"/>
      <c r="H16" s="571">
        <f t="shared" si="0"/>
        <v>321674669</v>
      </c>
      <c r="I16" s="263"/>
    </row>
    <row r="17" spans="1:9" s="259" customFormat="1" ht="14.25" customHeight="1">
      <c r="A17" s="50"/>
      <c r="B17" s="133">
        <v>8</v>
      </c>
      <c r="C17" s="134"/>
      <c r="D17" s="443">
        <v>3136940259</v>
      </c>
      <c r="E17" s="256"/>
      <c r="F17" s="444">
        <v>2812442262</v>
      </c>
      <c r="G17" s="444"/>
      <c r="H17" s="571">
        <f t="shared" si="0"/>
        <v>324497997</v>
      </c>
      <c r="I17" s="263"/>
    </row>
    <row r="18" spans="1:9" s="259" customFormat="1" ht="14.25" customHeight="1">
      <c r="A18" s="50"/>
      <c r="B18" s="133">
        <v>9</v>
      </c>
      <c r="C18" s="134"/>
      <c r="D18" s="443">
        <v>3100205430</v>
      </c>
      <c r="E18" s="256"/>
      <c r="F18" s="444">
        <v>2780910679</v>
      </c>
      <c r="G18" s="444"/>
      <c r="H18" s="571">
        <f t="shared" si="0"/>
        <v>319294751</v>
      </c>
      <c r="I18" s="263"/>
    </row>
    <row r="19" spans="1:9" s="259" customFormat="1" ht="14.25" customHeight="1">
      <c r="A19" s="50"/>
      <c r="B19" s="133">
        <v>10</v>
      </c>
      <c r="C19" s="134"/>
      <c r="D19" s="443">
        <v>3099328190</v>
      </c>
      <c r="E19" s="256"/>
      <c r="F19" s="444">
        <v>2778253376</v>
      </c>
      <c r="G19" s="444"/>
      <c r="H19" s="571">
        <f t="shared" si="0"/>
        <v>321074814</v>
      </c>
      <c r="I19" s="263"/>
    </row>
    <row r="20" spans="1:9" s="259" customFormat="1" ht="14.25" customHeight="1">
      <c r="A20" s="50"/>
      <c r="B20" s="133">
        <v>11</v>
      </c>
      <c r="C20" s="134"/>
      <c r="D20" s="443">
        <v>3162809757</v>
      </c>
      <c r="E20" s="256"/>
      <c r="F20" s="444">
        <v>2835406588</v>
      </c>
      <c r="G20" s="444"/>
      <c r="H20" s="571">
        <f t="shared" si="0"/>
        <v>327403169</v>
      </c>
      <c r="I20" s="263"/>
    </row>
    <row r="21" spans="1:9" s="259" customFormat="1" ht="14.25" customHeight="1">
      <c r="A21" s="50"/>
      <c r="B21" s="133">
        <v>12</v>
      </c>
      <c r="C21" s="134"/>
      <c r="D21" s="443">
        <v>3087464106</v>
      </c>
      <c r="E21" s="256"/>
      <c r="F21" s="444">
        <v>2768762277</v>
      </c>
      <c r="G21" s="444"/>
      <c r="H21" s="571">
        <f t="shared" si="0"/>
        <v>318701829</v>
      </c>
      <c r="I21" s="258"/>
    </row>
    <row r="22" spans="1:9" s="259" customFormat="1" ht="14.25" customHeight="1">
      <c r="A22" s="138">
        <f>A13+1</f>
        <v>30</v>
      </c>
      <c r="B22" s="133">
        <v>1</v>
      </c>
      <c r="C22" s="134" t="s">
        <v>61</v>
      </c>
      <c r="D22" s="443">
        <v>3131242848</v>
      </c>
      <c r="E22" s="256"/>
      <c r="F22" s="444">
        <v>2807705135</v>
      </c>
      <c r="G22" s="444"/>
      <c r="H22" s="571">
        <f t="shared" si="0"/>
        <v>323537713</v>
      </c>
      <c r="I22" s="258"/>
    </row>
    <row r="23" spans="1:9" s="259" customFormat="1" ht="14.25" customHeight="1">
      <c r="A23" s="4"/>
      <c r="B23" s="133">
        <v>2</v>
      </c>
      <c r="C23" s="134"/>
      <c r="D23" s="443">
        <v>3054789128</v>
      </c>
      <c r="E23" s="256"/>
      <c r="F23" s="444">
        <v>2739695234</v>
      </c>
      <c r="G23" s="444"/>
      <c r="H23" s="571">
        <f t="shared" si="0"/>
        <v>315093894</v>
      </c>
      <c r="I23" s="263"/>
    </row>
    <row r="24" spans="1:9" s="259" customFormat="1" ht="14.25" customHeight="1">
      <c r="A24" s="46"/>
      <c r="B24" s="133">
        <v>3</v>
      </c>
      <c r="C24" s="134"/>
      <c r="D24" s="443">
        <v>2867856770</v>
      </c>
      <c r="E24" s="256"/>
      <c r="F24" s="444">
        <v>2572725396</v>
      </c>
      <c r="G24" s="444"/>
      <c r="H24" s="571">
        <f t="shared" si="0"/>
        <v>295131374</v>
      </c>
      <c r="I24" s="263"/>
    </row>
    <row r="25" spans="1:9" ht="6" customHeight="1" thickBot="1">
      <c r="A25" s="25"/>
      <c r="B25" s="25"/>
      <c r="C25" s="102"/>
      <c r="D25" s="264"/>
      <c r="E25" s="265"/>
      <c r="F25" s="265"/>
      <c r="G25" s="265"/>
      <c r="H25" s="266"/>
      <c r="I25" s="266"/>
    </row>
    <row r="26" spans="1:8" s="267" customFormat="1" ht="15.75" customHeight="1">
      <c r="A26" s="212" t="s">
        <v>311</v>
      </c>
      <c r="B26" s="4"/>
      <c r="C26" s="46"/>
      <c r="H26" s="268"/>
    </row>
    <row r="27" spans="1:3" s="267" customFormat="1" ht="15.75" customHeight="1">
      <c r="A27" s="267" t="s">
        <v>305</v>
      </c>
      <c r="B27" s="4"/>
      <c r="C27" s="46"/>
    </row>
    <row r="28" spans="1:4" ht="13.5">
      <c r="A28" s="1" t="s">
        <v>366</v>
      </c>
      <c r="D28" s="269"/>
    </row>
    <row r="29" spans="4:10" ht="13.5">
      <c r="D29" s="270"/>
      <c r="E29" s="269"/>
      <c r="F29" s="269"/>
      <c r="G29" s="269"/>
      <c r="H29" s="269"/>
      <c r="I29" s="269"/>
      <c r="J29" s="269"/>
    </row>
    <row r="32" spans="5:8" ht="13.5">
      <c r="E32" s="271"/>
      <c r="F32" s="271"/>
      <c r="G32" s="271"/>
      <c r="H32" s="271"/>
    </row>
  </sheetData>
  <sheetProtection/>
  <mergeCells count="5">
    <mergeCell ref="A1:I1"/>
    <mergeCell ref="A4:C5"/>
    <mergeCell ref="D4:E5"/>
    <mergeCell ref="F4:G5"/>
    <mergeCell ref="H4:I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scale="85" r:id="rId1"/>
  <ignoredErrors>
    <ignoredError sqref="H13:H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SheetLayoutView="100" zoomScalePageLayoutView="0" workbookViewId="0" topLeftCell="A1">
      <selection activeCell="A1" sqref="A1:IV16384"/>
    </sheetView>
  </sheetViews>
  <sheetFormatPr defaultColWidth="8.8515625" defaultRowHeight="15"/>
  <cols>
    <col min="1" max="1" width="0.9921875" style="146" customWidth="1"/>
    <col min="2" max="2" width="20.421875" style="146" bestFit="1" customWidth="1"/>
    <col min="3" max="3" width="0.9921875" style="146" customWidth="1"/>
    <col min="4" max="4" width="5.7109375" style="146" customWidth="1"/>
    <col min="5" max="5" width="0.71875" style="146" customWidth="1"/>
    <col min="6" max="6" width="10.421875" style="146" customWidth="1"/>
    <col min="7" max="7" width="12.8515625" style="146" customWidth="1"/>
    <col min="8" max="8" width="19.28125" style="146" bestFit="1" customWidth="1"/>
    <col min="9" max="10" width="7.00390625" style="146" customWidth="1"/>
    <col min="11" max="11" width="7.00390625" style="147" customWidth="1"/>
    <col min="12" max="16384" width="8.8515625" style="146" customWidth="1"/>
  </cols>
  <sheetData>
    <row r="1" spans="1:11" s="144" customFormat="1" ht="24.75" customHeight="1">
      <c r="A1" s="719" t="s">
        <v>326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</row>
    <row r="2" spans="1:8" ht="13.5">
      <c r="A2" s="145"/>
      <c r="B2" s="145"/>
      <c r="C2" s="145"/>
      <c r="D2" s="145"/>
      <c r="E2" s="145"/>
      <c r="F2" s="145"/>
      <c r="G2" s="145"/>
      <c r="H2" s="145"/>
    </row>
    <row r="3" spans="1:11" ht="16.5" customHeight="1" thickBot="1">
      <c r="A3" s="148" t="s">
        <v>327</v>
      </c>
      <c r="B3" s="145"/>
      <c r="C3" s="145"/>
      <c r="D3" s="145"/>
      <c r="E3" s="145"/>
      <c r="F3" s="145"/>
      <c r="G3" s="145"/>
      <c r="H3" s="145"/>
      <c r="I3" s="149"/>
      <c r="J3" s="149"/>
      <c r="K3" s="150" t="s">
        <v>38</v>
      </c>
    </row>
    <row r="4" spans="1:11" ht="16.5" customHeight="1">
      <c r="A4" s="151"/>
      <c r="B4" s="720" t="s">
        <v>62</v>
      </c>
      <c r="C4" s="651"/>
      <c r="D4" s="722" t="s">
        <v>63</v>
      </c>
      <c r="E4" s="723"/>
      <c r="F4" s="726" t="s">
        <v>64</v>
      </c>
      <c r="G4" s="728" t="s">
        <v>328</v>
      </c>
      <c r="H4" s="729"/>
      <c r="I4" s="732" t="s">
        <v>329</v>
      </c>
      <c r="J4" s="733"/>
      <c r="K4" s="733"/>
    </row>
    <row r="5" spans="1:11" ht="16.5" customHeight="1">
      <c r="A5" s="616"/>
      <c r="B5" s="721"/>
      <c r="C5" s="152"/>
      <c r="D5" s="724"/>
      <c r="E5" s="725"/>
      <c r="F5" s="727"/>
      <c r="G5" s="730"/>
      <c r="H5" s="731"/>
      <c r="I5" s="153">
        <v>28</v>
      </c>
      <c r="J5" s="153">
        <f>I5+1</f>
        <v>29</v>
      </c>
      <c r="K5" s="647">
        <f>J5+1</f>
        <v>30</v>
      </c>
    </row>
    <row r="6" spans="1:11" ht="19.5" customHeight="1">
      <c r="A6" s="652"/>
      <c r="B6" s="162" t="s">
        <v>65</v>
      </c>
      <c r="C6" s="653"/>
      <c r="D6" s="641">
        <v>100</v>
      </c>
      <c r="E6" s="158"/>
      <c r="F6" s="154" t="s">
        <v>66</v>
      </c>
      <c r="G6" s="162" t="s">
        <v>67</v>
      </c>
      <c r="H6" s="155" t="s">
        <v>65</v>
      </c>
      <c r="I6" s="156">
        <v>79</v>
      </c>
      <c r="J6" s="157">
        <v>71</v>
      </c>
      <c r="K6" s="648">
        <v>75</v>
      </c>
    </row>
    <row r="7" spans="1:11" ht="19.5" customHeight="1">
      <c r="A7" s="158"/>
      <c r="B7" s="162" t="s">
        <v>330</v>
      </c>
      <c r="C7" s="653"/>
      <c r="D7" s="641">
        <v>60</v>
      </c>
      <c r="E7" s="158"/>
      <c r="F7" s="154" t="s">
        <v>68</v>
      </c>
      <c r="G7" s="162" t="s">
        <v>67</v>
      </c>
      <c r="H7" s="159" t="s">
        <v>69</v>
      </c>
      <c r="I7" s="395">
        <v>1</v>
      </c>
      <c r="J7" s="396">
        <v>1</v>
      </c>
      <c r="K7" s="649">
        <v>1</v>
      </c>
    </row>
    <row r="8" spans="1:11" ht="19.5" customHeight="1">
      <c r="A8" s="158"/>
      <c r="B8" s="162" t="s">
        <v>272</v>
      </c>
      <c r="C8" s="653"/>
      <c r="D8" s="641">
        <v>80</v>
      </c>
      <c r="E8" s="158"/>
      <c r="F8" s="154" t="s">
        <v>273</v>
      </c>
      <c r="G8" s="162" t="s">
        <v>73</v>
      </c>
      <c r="H8" s="159" t="s">
        <v>274</v>
      </c>
      <c r="I8" s="395">
        <v>1</v>
      </c>
      <c r="J8" s="396">
        <v>1</v>
      </c>
      <c r="K8" s="650">
        <v>0</v>
      </c>
    </row>
    <row r="9" spans="1:11" ht="19.5" customHeight="1">
      <c r="A9" s="158"/>
      <c r="B9" s="162" t="s">
        <v>70</v>
      </c>
      <c r="C9" s="653"/>
      <c r="D9" s="641"/>
      <c r="E9" s="158"/>
      <c r="F9" s="154" t="s">
        <v>71</v>
      </c>
      <c r="G9" s="717" t="s">
        <v>71</v>
      </c>
      <c r="H9" s="734"/>
      <c r="I9" s="395" t="s">
        <v>14</v>
      </c>
      <c r="J9" s="396" t="s">
        <v>14</v>
      </c>
      <c r="K9" s="649">
        <v>0</v>
      </c>
    </row>
    <row r="10" spans="1:11" ht="19.5" customHeight="1">
      <c r="A10" s="158"/>
      <c r="B10" s="477" t="s">
        <v>515</v>
      </c>
      <c r="C10" s="653"/>
      <c r="D10" s="641">
        <v>100</v>
      </c>
      <c r="E10" s="158"/>
      <c r="F10" s="154" t="s">
        <v>72</v>
      </c>
      <c r="G10" s="161" t="s">
        <v>73</v>
      </c>
      <c r="H10" s="155" t="s">
        <v>74</v>
      </c>
      <c r="I10" s="395">
        <v>74</v>
      </c>
      <c r="J10" s="160">
        <v>68</v>
      </c>
      <c r="K10" s="650">
        <v>67</v>
      </c>
    </row>
    <row r="11" spans="1:11" ht="19.5" customHeight="1">
      <c r="A11" s="158"/>
      <c r="B11" s="162" t="s">
        <v>75</v>
      </c>
      <c r="C11" s="653"/>
      <c r="D11" s="641">
        <v>75</v>
      </c>
      <c r="E11" s="158"/>
      <c r="F11" s="154" t="s">
        <v>331</v>
      </c>
      <c r="G11" s="161" t="s">
        <v>332</v>
      </c>
      <c r="H11" s="155" t="s">
        <v>333</v>
      </c>
      <c r="I11" s="395">
        <v>6</v>
      </c>
      <c r="J11" s="160">
        <v>5</v>
      </c>
      <c r="K11" s="650">
        <v>5</v>
      </c>
    </row>
    <row r="12" spans="1:11" ht="19.5" customHeight="1">
      <c r="A12" s="158"/>
      <c r="B12" s="162" t="s">
        <v>76</v>
      </c>
      <c r="C12" s="653"/>
      <c r="D12" s="641">
        <v>70</v>
      </c>
      <c r="E12" s="158"/>
      <c r="F12" s="154" t="s">
        <v>77</v>
      </c>
      <c r="G12" s="162" t="s">
        <v>67</v>
      </c>
      <c r="H12" s="155" t="s">
        <v>78</v>
      </c>
      <c r="I12" s="395">
        <v>3</v>
      </c>
      <c r="J12" s="160">
        <v>2</v>
      </c>
      <c r="K12" s="650">
        <v>2</v>
      </c>
    </row>
    <row r="13" spans="1:11" ht="19.5" customHeight="1">
      <c r="A13" s="158"/>
      <c r="B13" s="162" t="s">
        <v>79</v>
      </c>
      <c r="C13" s="653"/>
      <c r="D13" s="641">
        <v>50</v>
      </c>
      <c r="E13" s="158"/>
      <c r="F13" s="154" t="s">
        <v>80</v>
      </c>
      <c r="G13" s="162" t="s">
        <v>67</v>
      </c>
      <c r="H13" s="155" t="s">
        <v>81</v>
      </c>
      <c r="I13" s="395">
        <v>11</v>
      </c>
      <c r="J13" s="160">
        <v>11</v>
      </c>
      <c r="K13" s="650">
        <v>10</v>
      </c>
    </row>
    <row r="14" spans="1:11" ht="19.5" customHeight="1">
      <c r="A14" s="158"/>
      <c r="B14" s="162" t="s">
        <v>82</v>
      </c>
      <c r="C14" s="653"/>
      <c r="D14" s="641">
        <v>100</v>
      </c>
      <c r="E14" s="158"/>
      <c r="F14" s="154" t="s">
        <v>80</v>
      </c>
      <c r="G14" s="717" t="s">
        <v>334</v>
      </c>
      <c r="H14" s="718"/>
      <c r="I14" s="395" t="s">
        <v>14</v>
      </c>
      <c r="J14" s="396" t="s">
        <v>14</v>
      </c>
      <c r="K14" s="649">
        <v>0</v>
      </c>
    </row>
    <row r="15" spans="1:11" ht="21" customHeight="1">
      <c r="A15" s="158"/>
      <c r="B15" s="162" t="s">
        <v>275</v>
      </c>
      <c r="C15" s="653"/>
      <c r="D15" s="641">
        <v>420</v>
      </c>
      <c r="E15" s="158"/>
      <c r="F15" s="397" t="s">
        <v>276</v>
      </c>
      <c r="G15" s="162" t="s">
        <v>67</v>
      </c>
      <c r="H15" s="642" t="s">
        <v>335</v>
      </c>
      <c r="I15" s="395">
        <v>1</v>
      </c>
      <c r="J15" s="396">
        <v>1</v>
      </c>
      <c r="K15" s="650">
        <v>1</v>
      </c>
    </row>
    <row r="16" spans="1:11" ht="33" customHeight="1">
      <c r="A16" s="158"/>
      <c r="B16" s="162" t="s">
        <v>516</v>
      </c>
      <c r="C16" s="653"/>
      <c r="D16" s="641">
        <v>50</v>
      </c>
      <c r="E16" s="158"/>
      <c r="F16" s="397" t="s">
        <v>517</v>
      </c>
      <c r="G16" s="162" t="s">
        <v>73</v>
      </c>
      <c r="H16" s="159" t="s">
        <v>518</v>
      </c>
      <c r="I16" s="395">
        <v>1</v>
      </c>
      <c r="J16" s="396">
        <v>1</v>
      </c>
      <c r="K16" s="650">
        <v>1</v>
      </c>
    </row>
    <row r="17" spans="1:11" ht="33" customHeight="1">
      <c r="A17" s="158"/>
      <c r="B17" s="162" t="s">
        <v>519</v>
      </c>
      <c r="C17" s="653"/>
      <c r="D17" s="641">
        <v>50</v>
      </c>
      <c r="E17" s="158"/>
      <c r="F17" s="397" t="s">
        <v>520</v>
      </c>
      <c r="G17" s="162" t="s">
        <v>73</v>
      </c>
      <c r="H17" s="159" t="s">
        <v>521</v>
      </c>
      <c r="I17" s="395" t="s">
        <v>14</v>
      </c>
      <c r="J17" s="396">
        <v>1</v>
      </c>
      <c r="K17" s="650">
        <v>1</v>
      </c>
    </row>
    <row r="18" spans="1:11" s="148" customFormat="1" ht="15.75" customHeight="1" thickBot="1">
      <c r="A18" s="163"/>
      <c r="B18" s="164" t="s">
        <v>7</v>
      </c>
      <c r="C18" s="615"/>
      <c r="D18" s="643"/>
      <c r="E18" s="163"/>
      <c r="F18" s="165"/>
      <c r="G18" s="715"/>
      <c r="H18" s="716"/>
      <c r="I18" s="645">
        <v>177</v>
      </c>
      <c r="J18" s="646">
        <v>162</v>
      </c>
      <c r="K18" s="644">
        <f>SUM(K6:K17)</f>
        <v>163</v>
      </c>
    </row>
    <row r="19" spans="1:11" ht="19.5" customHeight="1">
      <c r="A19" s="148" t="s">
        <v>312</v>
      </c>
      <c r="B19" s="148"/>
      <c r="C19" s="148"/>
      <c r="D19" s="148"/>
      <c r="E19" s="148"/>
      <c r="F19" s="148"/>
      <c r="G19" s="148"/>
      <c r="H19" s="148"/>
      <c r="I19" s="166"/>
      <c r="J19" s="166"/>
      <c r="K19" s="166"/>
    </row>
    <row r="20" spans="2:11" ht="19.5" customHeight="1">
      <c r="B20" s="167"/>
      <c r="C20" s="167"/>
      <c r="D20" s="167"/>
      <c r="E20" s="167"/>
      <c r="F20" s="167"/>
      <c r="G20" s="167"/>
      <c r="H20" s="168"/>
      <c r="K20" s="146"/>
    </row>
    <row r="21" spans="2:11" ht="19.5" customHeight="1">
      <c r="B21" s="167"/>
      <c r="C21" s="167"/>
      <c r="D21" s="167"/>
      <c r="E21" s="167"/>
      <c r="F21" s="167"/>
      <c r="G21" s="167"/>
      <c r="H21" s="167"/>
      <c r="K21" s="146"/>
    </row>
    <row r="22" spans="2:11" ht="19.5" customHeight="1">
      <c r="B22" s="167"/>
      <c r="C22" s="167"/>
      <c r="D22" s="167"/>
      <c r="E22" s="167"/>
      <c r="F22" s="167"/>
      <c r="G22" s="167"/>
      <c r="H22" s="167"/>
      <c r="K22" s="146"/>
    </row>
    <row r="23" spans="2:11" ht="19.5" customHeight="1">
      <c r="B23" s="167"/>
      <c r="C23" s="167"/>
      <c r="D23" s="167"/>
      <c r="E23" s="167"/>
      <c r="F23" s="167"/>
      <c r="G23" s="167"/>
      <c r="H23" s="167"/>
      <c r="K23" s="146"/>
    </row>
    <row r="24" spans="2:11" ht="12.75" customHeight="1">
      <c r="B24" s="169"/>
      <c r="C24" s="167"/>
      <c r="D24" s="167"/>
      <c r="E24" s="167"/>
      <c r="F24" s="167"/>
      <c r="G24" s="167"/>
      <c r="H24" s="167"/>
      <c r="K24" s="146"/>
    </row>
  </sheetData>
  <sheetProtection/>
  <mergeCells count="9">
    <mergeCell ref="G18:H18"/>
    <mergeCell ref="G14:H14"/>
    <mergeCell ref="A1:K1"/>
    <mergeCell ref="B4:B5"/>
    <mergeCell ref="D4:E5"/>
    <mergeCell ref="F4:F5"/>
    <mergeCell ref="G4:H5"/>
    <mergeCell ref="I4:K4"/>
    <mergeCell ref="G9:H9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.140625" style="52" customWidth="1"/>
    <col min="2" max="2" width="22.7109375" style="52" customWidth="1"/>
    <col min="3" max="3" width="2.140625" style="52" customWidth="1"/>
    <col min="4" max="6" width="22.140625" style="52" customWidth="1"/>
    <col min="7" max="7" width="13.28125" style="52" customWidth="1"/>
    <col min="8" max="10" width="7.421875" style="52" customWidth="1"/>
    <col min="11" max="12" width="6.421875" style="52" customWidth="1"/>
    <col min="13" max="16" width="7.421875" style="52" customWidth="1"/>
    <col min="17" max="17" width="6.421875" style="52" customWidth="1"/>
    <col min="18" max="19" width="7.421875" style="52" customWidth="1"/>
    <col min="20" max="26" width="6.421875" style="52" customWidth="1"/>
    <col min="27" max="29" width="7.421875" style="52" customWidth="1"/>
    <col min="30" max="30" width="8.421875" style="52" customWidth="1"/>
    <col min="31" max="31" width="6.421875" style="52" customWidth="1"/>
    <col min="32" max="32" width="11.421875" style="52" customWidth="1"/>
    <col min="33" max="33" width="13.421875" style="52" customWidth="1"/>
    <col min="34" max="35" width="6.421875" style="52" customWidth="1"/>
    <col min="36" max="36" width="7.421875" style="52" customWidth="1"/>
    <col min="37" max="51" width="6.421875" style="52" customWidth="1"/>
    <col min="52" max="52" width="7.421875" style="52" customWidth="1"/>
    <col min="53" max="59" width="6.421875" style="52" customWidth="1"/>
    <col min="60" max="60" width="11.421875" style="52" customWidth="1"/>
    <col min="61" max="61" width="13.421875" style="52" customWidth="1"/>
    <col min="62" max="87" width="6.421875" style="52" customWidth="1"/>
    <col min="88" max="88" width="11.421875" style="52" customWidth="1"/>
    <col min="89" max="89" width="13.421875" style="52" customWidth="1"/>
    <col min="90" max="115" width="6.421875" style="52" customWidth="1"/>
    <col min="116" max="116" width="11.421875" style="52" customWidth="1"/>
    <col min="117" max="117" width="13.421875" style="52" customWidth="1"/>
    <col min="118" max="143" width="6.421875" style="52" customWidth="1"/>
    <col min="144" max="16384" width="11.421875" style="52" customWidth="1"/>
  </cols>
  <sheetData>
    <row r="1" spans="1:6" ht="24.75" customHeight="1">
      <c r="A1" s="735" t="s">
        <v>336</v>
      </c>
      <c r="B1" s="735"/>
      <c r="C1" s="735"/>
      <c r="D1" s="735"/>
      <c r="E1" s="735"/>
      <c r="F1" s="735"/>
    </row>
    <row r="2" spans="1:7" ht="13.5">
      <c r="A2" s="53"/>
      <c r="B2" s="53"/>
      <c r="G2" s="53"/>
    </row>
    <row r="3" spans="1:7" ht="14.25" thickBot="1">
      <c r="A3" s="54" t="s">
        <v>500</v>
      </c>
      <c r="B3" s="54"/>
      <c r="C3" s="54"/>
      <c r="D3" s="54"/>
      <c r="E3" s="54"/>
      <c r="F3" s="55" t="s">
        <v>38</v>
      </c>
      <c r="G3" s="53"/>
    </row>
    <row r="4" spans="1:7" ht="16.5" customHeight="1">
      <c r="A4" s="56"/>
      <c r="B4" s="736" t="s">
        <v>39</v>
      </c>
      <c r="C4" s="56"/>
      <c r="D4" s="738" t="s">
        <v>337</v>
      </c>
      <c r="E4" s="739"/>
      <c r="F4" s="739"/>
      <c r="G4" s="53"/>
    </row>
    <row r="5" spans="1:7" ht="16.5" customHeight="1">
      <c r="A5" s="57"/>
      <c r="B5" s="737"/>
      <c r="C5" s="57"/>
      <c r="D5" s="58" t="s">
        <v>40</v>
      </c>
      <c r="E5" s="59" t="s">
        <v>41</v>
      </c>
      <c r="F5" s="60" t="s">
        <v>42</v>
      </c>
      <c r="G5" s="53"/>
    </row>
    <row r="6" spans="1:7" ht="16.5" customHeight="1">
      <c r="A6" s="61"/>
      <c r="B6" s="62" t="s">
        <v>43</v>
      </c>
      <c r="C6" s="63"/>
      <c r="D6" s="64">
        <f aca="true" t="shared" si="0" ref="D6:D11">SUM(E6:F6)</f>
        <v>18397</v>
      </c>
      <c r="E6" s="65">
        <f>SUM(E7:E11)</f>
        <v>18103</v>
      </c>
      <c r="F6" s="65">
        <f>SUM(F7:F11)</f>
        <v>294</v>
      </c>
      <c r="G6" s="53"/>
    </row>
    <row r="7" spans="1:7" ht="16.5" customHeight="1">
      <c r="A7" s="66"/>
      <c r="B7" s="67" t="s">
        <v>44</v>
      </c>
      <c r="C7" s="66"/>
      <c r="D7" s="68">
        <f t="shared" si="0"/>
        <v>1158</v>
      </c>
      <c r="E7" s="69">
        <v>1146</v>
      </c>
      <c r="F7" s="69">
        <v>12</v>
      </c>
      <c r="G7" s="53"/>
    </row>
    <row r="8" spans="1:7" ht="16.5" customHeight="1">
      <c r="A8" s="66"/>
      <c r="B8" s="67" t="s">
        <v>501</v>
      </c>
      <c r="C8" s="66"/>
      <c r="D8" s="68">
        <f t="shared" si="0"/>
        <v>1465</v>
      </c>
      <c r="E8" s="69">
        <v>1428</v>
      </c>
      <c r="F8" s="69">
        <v>37</v>
      </c>
      <c r="G8" s="53"/>
    </row>
    <row r="9" spans="1:7" ht="16.5" customHeight="1">
      <c r="A9" s="66"/>
      <c r="B9" s="472" t="s">
        <v>502</v>
      </c>
      <c r="C9" s="66"/>
      <c r="D9" s="68">
        <f t="shared" si="0"/>
        <v>159</v>
      </c>
      <c r="E9" s="69">
        <v>156</v>
      </c>
      <c r="F9" s="69">
        <v>3</v>
      </c>
      <c r="G9" s="53"/>
    </row>
    <row r="10" spans="1:7" ht="16.5" customHeight="1">
      <c r="A10" s="66"/>
      <c r="B10" s="67" t="s">
        <v>45</v>
      </c>
      <c r="C10" s="66"/>
      <c r="D10" s="68">
        <f t="shared" si="0"/>
        <v>9106</v>
      </c>
      <c r="E10" s="69">
        <v>8933</v>
      </c>
      <c r="F10" s="69">
        <v>173</v>
      </c>
      <c r="G10" s="53"/>
    </row>
    <row r="11" spans="1:7" ht="16.5" customHeight="1" thickBot="1">
      <c r="A11" s="70"/>
      <c r="B11" s="71" t="s">
        <v>46</v>
      </c>
      <c r="C11" s="70"/>
      <c r="D11" s="72">
        <f t="shared" si="0"/>
        <v>6509</v>
      </c>
      <c r="E11" s="73">
        <v>6440</v>
      </c>
      <c r="F11" s="73">
        <v>69</v>
      </c>
      <c r="G11" s="53"/>
    </row>
    <row r="12" spans="1:6" s="76" customFormat="1" ht="16.5" customHeight="1">
      <c r="A12" s="74" t="s">
        <v>296</v>
      </c>
      <c r="B12" s="74"/>
      <c r="C12" s="74"/>
      <c r="D12" s="605"/>
      <c r="E12" s="74"/>
      <c r="F12" s="75"/>
    </row>
    <row r="13" spans="1:4" ht="13.5">
      <c r="A13" s="53"/>
      <c r="D13" s="606"/>
    </row>
    <row r="14" ht="13.5">
      <c r="A14" s="53"/>
    </row>
  </sheetData>
  <sheetProtection/>
  <mergeCells count="3">
    <mergeCell ref="A1:F1"/>
    <mergeCell ref="B4:B5"/>
    <mergeCell ref="D4:F4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2"/>
  <sheetViews>
    <sheetView showGridLines="0" zoomScaleSheetLayoutView="75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275" customWidth="1"/>
    <col min="2" max="2" width="7.57421875" style="275" customWidth="1"/>
    <col min="3" max="3" width="10.57421875" style="275" customWidth="1"/>
    <col min="4" max="4" width="15.140625" style="275" customWidth="1"/>
    <col min="5" max="5" width="7.57421875" style="275" customWidth="1"/>
    <col min="6" max="6" width="8.57421875" style="275" customWidth="1"/>
    <col min="7" max="7" width="15.140625" style="275" customWidth="1"/>
    <col min="8" max="8" width="6.57421875" style="275" customWidth="1"/>
    <col min="9" max="9" width="7.57421875" style="275" customWidth="1"/>
    <col min="10" max="10" width="13.421875" style="275" customWidth="1"/>
    <col min="11" max="11" width="6.00390625" style="275" customWidth="1"/>
    <col min="12" max="12" width="8.8515625" style="274" customWidth="1"/>
    <col min="13" max="13" width="8.57421875" style="275" customWidth="1"/>
    <col min="14" max="14" width="13.8515625" style="275" customWidth="1"/>
    <col min="15" max="15" width="8.8515625" style="275" customWidth="1"/>
    <col min="16" max="16" width="10.28125" style="275" customWidth="1"/>
    <col min="17" max="17" width="17.00390625" style="275" customWidth="1"/>
    <col min="18" max="18" width="8.8515625" style="275" customWidth="1"/>
    <col min="19" max="19" width="10.140625" style="275" customWidth="1"/>
    <col min="20" max="20" width="17.00390625" style="275" customWidth="1"/>
    <col min="21" max="16384" width="9.00390625" style="275" customWidth="1"/>
  </cols>
  <sheetData>
    <row r="1" spans="1:21" ht="24" customHeight="1">
      <c r="A1" s="740" t="s">
        <v>435</v>
      </c>
      <c r="B1" s="740"/>
      <c r="C1" s="740"/>
      <c r="D1" s="740"/>
      <c r="E1" s="740"/>
      <c r="F1" s="740"/>
      <c r="G1" s="740"/>
      <c r="H1" s="740"/>
      <c r="I1" s="740"/>
      <c r="J1" s="740"/>
      <c r="K1" s="272"/>
      <c r="L1" s="272"/>
      <c r="M1" s="273"/>
      <c r="N1" s="273"/>
      <c r="O1" s="273"/>
      <c r="P1" s="273"/>
      <c r="Q1" s="273"/>
      <c r="R1" s="273"/>
      <c r="S1" s="273"/>
      <c r="T1" s="273"/>
      <c r="U1" s="274"/>
    </row>
    <row r="2" spans="1:21" ht="24" customHeight="1">
      <c r="A2" s="276"/>
      <c r="B2" s="277" t="s">
        <v>172</v>
      </c>
      <c r="C2" s="276"/>
      <c r="D2" s="278"/>
      <c r="E2" s="276"/>
      <c r="F2" s="276"/>
      <c r="G2" s="276"/>
      <c r="H2" s="276"/>
      <c r="I2" s="276"/>
      <c r="J2" s="276"/>
      <c r="K2" s="276"/>
      <c r="L2" s="276"/>
      <c r="M2" s="273"/>
      <c r="N2" s="273"/>
      <c r="O2" s="273"/>
      <c r="P2" s="273"/>
      <c r="Q2" s="273"/>
      <c r="R2" s="273"/>
      <c r="S2" s="273"/>
      <c r="T2" s="273"/>
      <c r="U2" s="274"/>
    </row>
    <row r="3" spans="1:21" ht="18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M3" s="279"/>
      <c r="N3" s="279"/>
      <c r="O3" s="279"/>
      <c r="P3" s="279"/>
      <c r="Q3" s="279"/>
      <c r="R3" s="279"/>
      <c r="S3" s="279"/>
      <c r="T3" s="280" t="s">
        <v>306</v>
      </c>
      <c r="U3" s="274"/>
    </row>
    <row r="4" spans="1:21" ht="19.5" customHeight="1">
      <c r="A4" s="741" t="s">
        <v>173</v>
      </c>
      <c r="B4" s="744" t="s">
        <v>174</v>
      </c>
      <c r="C4" s="745"/>
      <c r="D4" s="745"/>
      <c r="E4" s="745"/>
      <c r="F4" s="745"/>
      <c r="G4" s="745"/>
      <c r="H4" s="745"/>
      <c r="I4" s="745"/>
      <c r="J4" s="745"/>
      <c r="K4" s="282"/>
      <c r="L4" s="281"/>
      <c r="M4" s="283"/>
      <c r="N4" s="284" t="s">
        <v>175</v>
      </c>
      <c r="O4" s="283"/>
      <c r="P4" s="283"/>
      <c r="Q4" s="283"/>
      <c r="R4" s="285"/>
      <c r="S4" s="285"/>
      <c r="T4" s="285"/>
      <c r="U4" s="274"/>
    </row>
    <row r="5" spans="1:21" ht="19.5" customHeight="1">
      <c r="A5" s="742"/>
      <c r="B5" s="746" t="s">
        <v>176</v>
      </c>
      <c r="C5" s="746"/>
      <c r="D5" s="747"/>
      <c r="E5" s="748" t="s">
        <v>177</v>
      </c>
      <c r="F5" s="746"/>
      <c r="G5" s="747"/>
      <c r="H5" s="748" t="s">
        <v>178</v>
      </c>
      <c r="I5" s="746"/>
      <c r="J5" s="746"/>
      <c r="K5" s="282"/>
      <c r="L5" s="746" t="s">
        <v>436</v>
      </c>
      <c r="M5" s="749"/>
      <c r="N5" s="750"/>
      <c r="O5" s="748" t="s">
        <v>179</v>
      </c>
      <c r="P5" s="746"/>
      <c r="Q5" s="747"/>
      <c r="R5" s="748" t="s">
        <v>180</v>
      </c>
      <c r="S5" s="746"/>
      <c r="T5" s="746"/>
      <c r="U5" s="274"/>
    </row>
    <row r="6" spans="1:21" ht="19.5" customHeight="1">
      <c r="A6" s="742"/>
      <c r="B6" s="751" t="s">
        <v>437</v>
      </c>
      <c r="C6" s="286" t="s">
        <v>438</v>
      </c>
      <c r="D6" s="753" t="s">
        <v>181</v>
      </c>
      <c r="E6" s="753" t="s">
        <v>439</v>
      </c>
      <c r="F6" s="286" t="s">
        <v>438</v>
      </c>
      <c r="G6" s="753" t="s">
        <v>181</v>
      </c>
      <c r="H6" s="753" t="s">
        <v>437</v>
      </c>
      <c r="I6" s="286" t="s">
        <v>438</v>
      </c>
      <c r="J6" s="755" t="s">
        <v>181</v>
      </c>
      <c r="K6" s="282"/>
      <c r="L6" s="751" t="s">
        <v>440</v>
      </c>
      <c r="M6" s="286" t="s">
        <v>441</v>
      </c>
      <c r="N6" s="753" t="s">
        <v>181</v>
      </c>
      <c r="O6" s="753" t="s">
        <v>439</v>
      </c>
      <c r="P6" s="286" t="s">
        <v>438</v>
      </c>
      <c r="Q6" s="753" t="s">
        <v>181</v>
      </c>
      <c r="R6" s="753" t="s">
        <v>442</v>
      </c>
      <c r="S6" s="286" t="s">
        <v>438</v>
      </c>
      <c r="T6" s="755" t="s">
        <v>181</v>
      </c>
      <c r="U6" s="274"/>
    </row>
    <row r="7" spans="1:21" ht="19.5" customHeight="1">
      <c r="A7" s="743"/>
      <c r="B7" s="752"/>
      <c r="C7" s="287" t="s">
        <v>443</v>
      </c>
      <c r="D7" s="754"/>
      <c r="E7" s="754"/>
      <c r="F7" s="287" t="s">
        <v>444</v>
      </c>
      <c r="G7" s="754"/>
      <c r="H7" s="754"/>
      <c r="I7" s="287" t="s">
        <v>444</v>
      </c>
      <c r="J7" s="756"/>
      <c r="K7" s="282"/>
      <c r="L7" s="752"/>
      <c r="M7" s="287" t="s">
        <v>443</v>
      </c>
      <c r="N7" s="754"/>
      <c r="O7" s="754"/>
      <c r="P7" s="287" t="s">
        <v>445</v>
      </c>
      <c r="Q7" s="754"/>
      <c r="R7" s="754"/>
      <c r="S7" s="287" t="s">
        <v>446</v>
      </c>
      <c r="T7" s="756"/>
      <c r="U7" s="274"/>
    </row>
    <row r="8" spans="1:21" ht="6" customHeight="1">
      <c r="A8" s="288"/>
      <c r="B8" s="274"/>
      <c r="C8" s="289"/>
      <c r="D8" s="290"/>
      <c r="E8" s="274"/>
      <c r="F8" s="289"/>
      <c r="G8" s="290"/>
      <c r="H8" s="274"/>
      <c r="I8" s="289"/>
      <c r="J8" s="274"/>
      <c r="K8" s="274"/>
      <c r="M8" s="289"/>
      <c r="N8" s="274"/>
      <c r="O8" s="274"/>
      <c r="P8" s="289"/>
      <c r="Q8" s="274"/>
      <c r="R8" s="274"/>
      <c r="S8" s="289"/>
      <c r="T8" s="274"/>
      <c r="U8" s="274"/>
    </row>
    <row r="9" spans="1:21" s="294" customFormat="1" ht="21" customHeight="1">
      <c r="A9" s="291">
        <v>26</v>
      </c>
      <c r="B9" s="292">
        <v>78473</v>
      </c>
      <c r="C9" s="292">
        <v>797713</v>
      </c>
      <c r="D9" s="292">
        <v>3111262811</v>
      </c>
      <c r="E9" s="292">
        <v>2200</v>
      </c>
      <c r="F9" s="292">
        <v>11998</v>
      </c>
      <c r="G9" s="292">
        <v>137694879</v>
      </c>
      <c r="H9" s="292">
        <v>7479</v>
      </c>
      <c r="I9" s="292">
        <v>53110</v>
      </c>
      <c r="J9" s="292">
        <v>347188391</v>
      </c>
      <c r="K9" s="293"/>
      <c r="L9" s="292">
        <v>2245</v>
      </c>
      <c r="M9" s="292">
        <v>13634</v>
      </c>
      <c r="N9" s="292">
        <v>87521754</v>
      </c>
      <c r="O9" s="292">
        <v>97305</v>
      </c>
      <c r="P9" s="292">
        <v>851721</v>
      </c>
      <c r="Q9" s="292">
        <v>6353397971</v>
      </c>
      <c r="R9" s="292">
        <v>31737</v>
      </c>
      <c r="S9" s="292">
        <v>257520</v>
      </c>
      <c r="T9" s="292">
        <v>1989985991</v>
      </c>
      <c r="U9" s="293"/>
    </row>
    <row r="10" spans="1:21" s="294" customFormat="1" ht="21" customHeight="1">
      <c r="A10" s="295">
        <f>A9+1</f>
        <v>27</v>
      </c>
      <c r="B10" s="292">
        <v>80360</v>
      </c>
      <c r="C10" s="292">
        <v>830667</v>
      </c>
      <c r="D10" s="292">
        <v>3284568877</v>
      </c>
      <c r="E10" s="292">
        <v>1995</v>
      </c>
      <c r="F10" s="292">
        <v>10793</v>
      </c>
      <c r="G10" s="292">
        <v>123419115</v>
      </c>
      <c r="H10" s="292">
        <v>9036</v>
      </c>
      <c r="I10" s="292">
        <v>68283</v>
      </c>
      <c r="J10" s="292">
        <v>436773400</v>
      </c>
      <c r="K10" s="293"/>
      <c r="L10" s="292">
        <v>2564</v>
      </c>
      <c r="M10" s="292">
        <v>16073</v>
      </c>
      <c r="N10" s="292">
        <v>100588532</v>
      </c>
      <c r="O10" s="292">
        <v>102197</v>
      </c>
      <c r="P10" s="292">
        <v>925707</v>
      </c>
      <c r="Q10" s="292">
        <v>6583925829</v>
      </c>
      <c r="R10" s="292">
        <v>31838</v>
      </c>
      <c r="S10" s="292">
        <v>259980</v>
      </c>
      <c r="T10" s="292">
        <v>1922883103</v>
      </c>
      <c r="U10" s="293"/>
    </row>
    <row r="11" spans="1:21" s="294" customFormat="1" ht="21" customHeight="1">
      <c r="A11" s="295">
        <f>A10+1</f>
        <v>28</v>
      </c>
      <c r="B11" s="572">
        <v>78636</v>
      </c>
      <c r="C11" s="572">
        <v>826830</v>
      </c>
      <c r="D11" s="572">
        <v>3252023156</v>
      </c>
      <c r="E11" s="573">
        <v>1663</v>
      </c>
      <c r="F11" s="572">
        <v>8605</v>
      </c>
      <c r="G11" s="572">
        <v>98697486</v>
      </c>
      <c r="H11" s="574">
        <v>10288</v>
      </c>
      <c r="I11" s="572">
        <v>77472</v>
      </c>
      <c r="J11" s="572">
        <v>492633447</v>
      </c>
      <c r="K11" s="575"/>
      <c r="L11" s="572">
        <v>3000</v>
      </c>
      <c r="M11" s="572">
        <v>18140</v>
      </c>
      <c r="N11" s="572">
        <v>119151934</v>
      </c>
      <c r="O11" s="572">
        <v>82023</v>
      </c>
      <c r="P11" s="572">
        <v>768266</v>
      </c>
      <c r="Q11" s="572">
        <v>5320065750</v>
      </c>
      <c r="R11" s="572">
        <v>32552</v>
      </c>
      <c r="S11" s="572">
        <v>265507</v>
      </c>
      <c r="T11" s="572">
        <v>1921346086</v>
      </c>
      <c r="U11" s="293"/>
    </row>
    <row r="12" spans="1:26" s="300" customFormat="1" ht="21" customHeight="1">
      <c r="A12" s="445">
        <f>A11+1</f>
        <v>29</v>
      </c>
      <c r="B12" s="296">
        <f>SUM(B14:B25)</f>
        <v>66079</v>
      </c>
      <c r="C12" s="296">
        <f>SUM(C14:C25)</f>
        <v>775763</v>
      </c>
      <c r="D12" s="296">
        <f aca="true" t="shared" si="0" ref="D12:T12">SUM(D14:D25)</f>
        <v>3176667783</v>
      </c>
      <c r="E12" s="296">
        <f t="shared" si="0"/>
        <v>1473</v>
      </c>
      <c r="F12" s="296">
        <f t="shared" si="0"/>
        <v>7321</v>
      </c>
      <c r="G12" s="296">
        <f t="shared" si="0"/>
        <v>85729603</v>
      </c>
      <c r="H12" s="296">
        <f t="shared" si="0"/>
        <v>13110</v>
      </c>
      <c r="I12" s="296">
        <f t="shared" si="0"/>
        <v>105733</v>
      </c>
      <c r="J12" s="296">
        <f t="shared" si="0"/>
        <v>656717715</v>
      </c>
      <c r="K12" s="296"/>
      <c r="L12" s="296">
        <f t="shared" si="0"/>
        <v>3032</v>
      </c>
      <c r="M12" s="296">
        <f t="shared" si="0"/>
        <v>19064</v>
      </c>
      <c r="N12" s="296">
        <f t="shared" si="0"/>
        <v>117172837</v>
      </c>
      <c r="O12" s="296">
        <f t="shared" si="0"/>
        <v>60384</v>
      </c>
      <c r="P12" s="296">
        <f t="shared" si="0"/>
        <v>644795</v>
      </c>
      <c r="Q12" s="296">
        <f t="shared" si="0"/>
        <v>4774743748</v>
      </c>
      <c r="R12" s="296">
        <f t="shared" si="0"/>
        <v>33207</v>
      </c>
      <c r="S12" s="296">
        <f t="shared" si="0"/>
        <v>270884</v>
      </c>
      <c r="T12" s="296">
        <f t="shared" si="0"/>
        <v>1958995746</v>
      </c>
      <c r="U12" s="298"/>
      <c r="V12" s="299"/>
      <c r="W12" s="299"/>
      <c r="X12" s="299"/>
      <c r="Y12" s="299"/>
      <c r="Z12" s="299"/>
    </row>
    <row r="13" spans="1:26" s="294" customFormat="1" ht="12.75" customHeight="1">
      <c r="A13" s="295"/>
      <c r="B13" s="301"/>
      <c r="C13" s="302"/>
      <c r="D13" s="302"/>
      <c r="E13" s="302"/>
      <c r="F13" s="302"/>
      <c r="G13" s="302"/>
      <c r="H13" s="302"/>
      <c r="I13" s="302"/>
      <c r="J13" s="302"/>
      <c r="K13" s="303"/>
      <c r="L13" s="302"/>
      <c r="M13" s="302"/>
      <c r="N13" s="302"/>
      <c r="O13" s="302"/>
      <c r="P13" s="302"/>
      <c r="Q13" s="302"/>
      <c r="R13" s="302"/>
      <c r="S13" s="302"/>
      <c r="T13" s="302"/>
      <c r="U13" s="304"/>
      <c r="V13" s="305"/>
      <c r="W13" s="305"/>
      <c r="X13" s="305"/>
      <c r="Y13" s="305"/>
      <c r="Z13" s="305"/>
    </row>
    <row r="14" spans="1:26" s="294" customFormat="1" ht="21" customHeight="1">
      <c r="A14" s="446">
        <f>A12</f>
        <v>29</v>
      </c>
      <c r="B14" s="306">
        <v>5887</v>
      </c>
      <c r="C14" s="292">
        <v>67840</v>
      </c>
      <c r="D14" s="292">
        <v>264403969</v>
      </c>
      <c r="E14" s="292">
        <v>125</v>
      </c>
      <c r="F14" s="292">
        <v>665</v>
      </c>
      <c r="G14" s="292">
        <v>7599449</v>
      </c>
      <c r="H14" s="292">
        <v>983</v>
      </c>
      <c r="I14" s="292">
        <v>7909</v>
      </c>
      <c r="J14" s="292">
        <v>50246640</v>
      </c>
      <c r="K14" s="306"/>
      <c r="L14" s="292">
        <v>215</v>
      </c>
      <c r="M14" s="292">
        <v>1410</v>
      </c>
      <c r="N14" s="292">
        <v>9125456</v>
      </c>
      <c r="O14" s="292">
        <v>5603</v>
      </c>
      <c r="P14" s="292">
        <v>57290</v>
      </c>
      <c r="Q14" s="292">
        <v>405996020</v>
      </c>
      <c r="R14" s="292">
        <v>2719</v>
      </c>
      <c r="S14" s="292">
        <v>23512</v>
      </c>
      <c r="T14" s="292">
        <v>167757283</v>
      </c>
      <c r="U14" s="304"/>
      <c r="V14" s="305"/>
      <c r="W14" s="305"/>
      <c r="X14" s="305"/>
      <c r="Y14" s="305"/>
      <c r="Z14" s="305"/>
    </row>
    <row r="15" spans="1:26" s="294" customFormat="1" ht="21" customHeight="1">
      <c r="A15" s="576" t="s">
        <v>182</v>
      </c>
      <c r="B15" s="306">
        <v>5899</v>
      </c>
      <c r="C15" s="292">
        <v>65914</v>
      </c>
      <c r="D15" s="292">
        <v>276331186</v>
      </c>
      <c r="E15" s="292">
        <v>132</v>
      </c>
      <c r="F15" s="292">
        <v>652</v>
      </c>
      <c r="G15" s="292">
        <v>7594396</v>
      </c>
      <c r="H15" s="292">
        <v>1027</v>
      </c>
      <c r="I15" s="292">
        <v>7637</v>
      </c>
      <c r="J15" s="292">
        <v>47981018</v>
      </c>
      <c r="K15" s="306"/>
      <c r="L15" s="292">
        <v>224</v>
      </c>
      <c r="M15" s="292">
        <v>1317</v>
      </c>
      <c r="N15" s="292">
        <v>8435808</v>
      </c>
      <c r="O15" s="292">
        <v>5698</v>
      </c>
      <c r="P15" s="292">
        <v>55953</v>
      </c>
      <c r="Q15" s="292">
        <v>411703107</v>
      </c>
      <c r="R15" s="292">
        <v>2727</v>
      </c>
      <c r="S15" s="292">
        <v>21876</v>
      </c>
      <c r="T15" s="292">
        <v>159220680</v>
      </c>
      <c r="U15" s="304"/>
      <c r="V15" s="305"/>
      <c r="W15" s="305"/>
      <c r="X15" s="305"/>
      <c r="Y15" s="305"/>
      <c r="Z15" s="305"/>
    </row>
    <row r="16" spans="1:26" s="294" customFormat="1" ht="21" customHeight="1">
      <c r="A16" s="295" t="s">
        <v>183</v>
      </c>
      <c r="B16" s="306">
        <v>5798</v>
      </c>
      <c r="C16" s="292">
        <v>67132</v>
      </c>
      <c r="D16" s="292">
        <v>276670429</v>
      </c>
      <c r="E16" s="292">
        <v>122</v>
      </c>
      <c r="F16" s="292">
        <v>649</v>
      </c>
      <c r="G16" s="292">
        <v>7534933</v>
      </c>
      <c r="H16" s="292">
        <v>1023</v>
      </c>
      <c r="I16" s="292">
        <v>8327</v>
      </c>
      <c r="J16" s="292">
        <v>52379027</v>
      </c>
      <c r="K16" s="306"/>
      <c r="L16" s="292">
        <v>232</v>
      </c>
      <c r="M16" s="292">
        <v>1507</v>
      </c>
      <c r="N16" s="292">
        <v>9421687</v>
      </c>
      <c r="O16" s="292">
        <v>5457</v>
      </c>
      <c r="P16" s="292">
        <v>57202</v>
      </c>
      <c r="Q16" s="292">
        <v>422352939</v>
      </c>
      <c r="R16" s="292">
        <v>2739</v>
      </c>
      <c r="S16" s="292">
        <v>22851</v>
      </c>
      <c r="T16" s="292">
        <v>164725361</v>
      </c>
      <c r="U16" s="304"/>
      <c r="V16" s="305"/>
      <c r="W16" s="305"/>
      <c r="X16" s="305"/>
      <c r="Y16" s="305"/>
      <c r="Z16" s="305"/>
    </row>
    <row r="17" spans="1:26" s="294" customFormat="1" ht="21" customHeight="1">
      <c r="A17" s="295" t="s">
        <v>184</v>
      </c>
      <c r="B17" s="306">
        <v>5690</v>
      </c>
      <c r="C17" s="292">
        <v>65123</v>
      </c>
      <c r="D17" s="292">
        <v>269782524</v>
      </c>
      <c r="E17" s="292">
        <v>130</v>
      </c>
      <c r="F17" s="292">
        <v>680</v>
      </c>
      <c r="G17" s="292">
        <v>7983127</v>
      </c>
      <c r="H17" s="292">
        <v>1061</v>
      </c>
      <c r="I17" s="292">
        <v>8727</v>
      </c>
      <c r="J17" s="292">
        <v>53344128</v>
      </c>
      <c r="K17" s="306"/>
      <c r="L17" s="292">
        <v>243</v>
      </c>
      <c r="M17" s="292">
        <v>1588</v>
      </c>
      <c r="N17" s="292">
        <v>9846573</v>
      </c>
      <c r="O17" s="292">
        <v>5276</v>
      </c>
      <c r="P17" s="292">
        <v>55413</v>
      </c>
      <c r="Q17" s="292">
        <v>413070512</v>
      </c>
      <c r="R17" s="292">
        <v>2735</v>
      </c>
      <c r="S17" s="292">
        <v>23402</v>
      </c>
      <c r="T17" s="292">
        <v>167127320</v>
      </c>
      <c r="U17" s="304"/>
      <c r="V17" s="305"/>
      <c r="W17" s="305"/>
      <c r="X17" s="305"/>
      <c r="Y17" s="305"/>
      <c r="Z17" s="305"/>
    </row>
    <row r="18" spans="1:26" s="294" customFormat="1" ht="21" customHeight="1">
      <c r="A18" s="295" t="s">
        <v>185</v>
      </c>
      <c r="B18" s="306">
        <v>5485</v>
      </c>
      <c r="C18" s="292">
        <v>64317</v>
      </c>
      <c r="D18" s="292">
        <v>262325771</v>
      </c>
      <c r="E18" s="292">
        <v>119</v>
      </c>
      <c r="F18" s="292">
        <v>575</v>
      </c>
      <c r="G18" s="292">
        <v>6773781</v>
      </c>
      <c r="H18" s="292">
        <v>1091</v>
      </c>
      <c r="I18" s="292">
        <v>8741</v>
      </c>
      <c r="J18" s="292">
        <v>54049755</v>
      </c>
      <c r="K18" s="306"/>
      <c r="L18" s="292">
        <v>238</v>
      </c>
      <c r="M18" s="292">
        <v>1468</v>
      </c>
      <c r="N18" s="292">
        <v>9225934</v>
      </c>
      <c r="O18" s="292">
        <v>5069</v>
      </c>
      <c r="P18" s="292">
        <v>54093</v>
      </c>
      <c r="Q18" s="292">
        <v>406134030</v>
      </c>
      <c r="R18" s="292">
        <v>2770</v>
      </c>
      <c r="S18" s="292">
        <v>23090</v>
      </c>
      <c r="T18" s="292">
        <v>167608876</v>
      </c>
      <c r="U18" s="304"/>
      <c r="V18" s="305"/>
      <c r="W18" s="305"/>
      <c r="X18" s="305"/>
      <c r="Y18" s="305"/>
      <c r="Z18" s="305"/>
    </row>
    <row r="19" spans="1:26" s="294" customFormat="1" ht="21" customHeight="1">
      <c r="A19" s="295" t="s">
        <v>186</v>
      </c>
      <c r="B19" s="306">
        <v>5447</v>
      </c>
      <c r="C19" s="292">
        <v>65102</v>
      </c>
      <c r="D19" s="292">
        <v>271626558</v>
      </c>
      <c r="E19" s="292">
        <v>130</v>
      </c>
      <c r="F19" s="292">
        <v>666</v>
      </c>
      <c r="G19" s="292">
        <v>7865834</v>
      </c>
      <c r="H19" s="292">
        <v>1067</v>
      </c>
      <c r="I19" s="292">
        <v>8851</v>
      </c>
      <c r="J19" s="292">
        <v>55067808</v>
      </c>
      <c r="K19" s="306"/>
      <c r="L19" s="292">
        <v>244</v>
      </c>
      <c r="M19" s="292">
        <v>1554</v>
      </c>
      <c r="N19" s="292">
        <v>9737498</v>
      </c>
      <c r="O19" s="292">
        <v>4864</v>
      </c>
      <c r="P19" s="292">
        <v>52277</v>
      </c>
      <c r="Q19" s="292">
        <v>395397778</v>
      </c>
      <c r="R19" s="292">
        <v>2743</v>
      </c>
      <c r="S19" s="292">
        <v>22327</v>
      </c>
      <c r="T19" s="292">
        <v>163037763</v>
      </c>
      <c r="U19" s="304"/>
      <c r="V19" s="305"/>
      <c r="W19" s="305"/>
      <c r="X19" s="305"/>
      <c r="Y19" s="305"/>
      <c r="Z19" s="305"/>
    </row>
    <row r="20" spans="1:26" s="294" customFormat="1" ht="21" customHeight="1">
      <c r="A20" s="295" t="s">
        <v>187</v>
      </c>
      <c r="B20" s="306">
        <v>5311</v>
      </c>
      <c r="C20" s="292">
        <v>63215</v>
      </c>
      <c r="D20" s="292">
        <v>259602919</v>
      </c>
      <c r="E20" s="292">
        <v>118</v>
      </c>
      <c r="F20" s="292">
        <v>611</v>
      </c>
      <c r="G20" s="292">
        <v>7225507</v>
      </c>
      <c r="H20" s="292">
        <v>1101</v>
      </c>
      <c r="I20" s="292">
        <v>8728</v>
      </c>
      <c r="J20" s="292">
        <v>54738984</v>
      </c>
      <c r="K20" s="306"/>
      <c r="L20" s="292">
        <v>253</v>
      </c>
      <c r="M20" s="292">
        <v>1599</v>
      </c>
      <c r="N20" s="292">
        <v>9949191</v>
      </c>
      <c r="O20" s="292">
        <v>4801</v>
      </c>
      <c r="P20" s="292">
        <v>53276</v>
      </c>
      <c r="Q20" s="292">
        <v>401263021</v>
      </c>
      <c r="R20" s="292">
        <v>2805</v>
      </c>
      <c r="S20" s="292">
        <v>23239</v>
      </c>
      <c r="T20" s="292">
        <v>167924930</v>
      </c>
      <c r="U20" s="304"/>
      <c r="V20" s="305"/>
      <c r="W20" s="305"/>
      <c r="X20" s="305"/>
      <c r="Y20" s="305"/>
      <c r="Z20" s="305"/>
    </row>
    <row r="21" spans="1:26" s="294" customFormat="1" ht="21" customHeight="1">
      <c r="A21" s="295" t="s">
        <v>188</v>
      </c>
      <c r="B21" s="306">
        <v>5371</v>
      </c>
      <c r="C21" s="292">
        <v>65903</v>
      </c>
      <c r="D21" s="292">
        <v>266937636</v>
      </c>
      <c r="E21" s="292">
        <v>115</v>
      </c>
      <c r="F21" s="292">
        <v>578</v>
      </c>
      <c r="G21" s="292">
        <v>6815995</v>
      </c>
      <c r="H21" s="292">
        <v>1126</v>
      </c>
      <c r="I21" s="292">
        <v>9434</v>
      </c>
      <c r="J21" s="292">
        <v>58610175</v>
      </c>
      <c r="K21" s="306"/>
      <c r="L21" s="292">
        <v>266</v>
      </c>
      <c r="M21" s="292">
        <v>1800</v>
      </c>
      <c r="N21" s="292">
        <v>10756692</v>
      </c>
      <c r="O21" s="292">
        <v>4753</v>
      </c>
      <c r="P21" s="292">
        <v>53075</v>
      </c>
      <c r="Q21" s="292">
        <v>403844990</v>
      </c>
      <c r="R21" s="292">
        <v>2812</v>
      </c>
      <c r="S21" s="292">
        <v>23451</v>
      </c>
      <c r="T21" s="292">
        <v>168387104</v>
      </c>
      <c r="U21" s="304"/>
      <c r="V21" s="305"/>
      <c r="W21" s="305"/>
      <c r="X21" s="305"/>
      <c r="Y21" s="305"/>
      <c r="Z21" s="305"/>
    </row>
    <row r="22" spans="1:26" s="294" customFormat="1" ht="21" customHeight="1">
      <c r="A22" s="295" t="s">
        <v>189</v>
      </c>
      <c r="B22" s="306">
        <v>5369</v>
      </c>
      <c r="C22" s="292">
        <v>63562</v>
      </c>
      <c r="D22" s="292">
        <v>262135290</v>
      </c>
      <c r="E22" s="292">
        <v>124</v>
      </c>
      <c r="F22" s="292">
        <v>581</v>
      </c>
      <c r="G22" s="292">
        <v>6845146</v>
      </c>
      <c r="H22" s="292">
        <v>1124</v>
      </c>
      <c r="I22" s="292">
        <v>9089</v>
      </c>
      <c r="J22" s="292">
        <v>56110074</v>
      </c>
      <c r="K22" s="306"/>
      <c r="L22" s="292">
        <v>274</v>
      </c>
      <c r="M22" s="292">
        <v>1728</v>
      </c>
      <c r="N22" s="292">
        <v>10404744</v>
      </c>
      <c r="O22" s="292">
        <v>4758</v>
      </c>
      <c r="P22" s="292">
        <v>52508</v>
      </c>
      <c r="Q22" s="292">
        <v>397917096</v>
      </c>
      <c r="R22" s="292">
        <v>2817</v>
      </c>
      <c r="S22" s="292">
        <v>22903</v>
      </c>
      <c r="T22" s="292">
        <v>165104221</v>
      </c>
      <c r="U22" s="304"/>
      <c r="V22" s="305"/>
      <c r="W22" s="305"/>
      <c r="X22" s="305"/>
      <c r="Y22" s="305"/>
      <c r="Z22" s="305"/>
    </row>
    <row r="23" spans="1:26" s="294" customFormat="1" ht="21" customHeight="1">
      <c r="A23" s="447">
        <f>A14+1</f>
        <v>30</v>
      </c>
      <c r="B23" s="306">
        <v>5352</v>
      </c>
      <c r="C23" s="292">
        <v>66776</v>
      </c>
      <c r="D23" s="292">
        <v>267540056</v>
      </c>
      <c r="E23" s="292">
        <v>124</v>
      </c>
      <c r="F23" s="292">
        <v>607</v>
      </c>
      <c r="G23" s="292">
        <v>7118525</v>
      </c>
      <c r="H23" s="292">
        <v>1166</v>
      </c>
      <c r="I23" s="292">
        <v>9384</v>
      </c>
      <c r="J23" s="292">
        <v>58199845</v>
      </c>
      <c r="K23" s="306"/>
      <c r="L23" s="292">
        <v>275</v>
      </c>
      <c r="M23" s="292">
        <v>1721</v>
      </c>
      <c r="N23" s="292">
        <v>10379916</v>
      </c>
      <c r="O23" s="292">
        <v>4766</v>
      </c>
      <c r="P23" s="292">
        <v>53441</v>
      </c>
      <c r="Q23" s="292">
        <v>394125360</v>
      </c>
      <c r="R23" s="577">
        <v>2810</v>
      </c>
      <c r="S23" s="577">
        <v>22445</v>
      </c>
      <c r="T23" s="577">
        <v>163096091</v>
      </c>
      <c r="U23" s="304"/>
      <c r="V23" s="305"/>
      <c r="W23" s="305"/>
      <c r="X23" s="305"/>
      <c r="Y23" s="305"/>
      <c r="Z23" s="305"/>
    </row>
    <row r="24" spans="1:26" s="294" customFormat="1" ht="21" customHeight="1">
      <c r="A24" s="295" t="s">
        <v>190</v>
      </c>
      <c r="B24" s="306">
        <v>5267</v>
      </c>
      <c r="C24" s="292">
        <v>62705</v>
      </c>
      <c r="D24" s="292">
        <v>259424027</v>
      </c>
      <c r="E24" s="292">
        <v>118</v>
      </c>
      <c r="F24" s="292">
        <v>535</v>
      </c>
      <c r="G24" s="292">
        <v>6264972</v>
      </c>
      <c r="H24" s="292">
        <v>1160</v>
      </c>
      <c r="I24" s="292">
        <v>9256</v>
      </c>
      <c r="J24" s="292">
        <v>56668854</v>
      </c>
      <c r="K24" s="306"/>
      <c r="L24" s="292">
        <v>279</v>
      </c>
      <c r="M24" s="292">
        <v>1649</v>
      </c>
      <c r="N24" s="292">
        <v>9778206</v>
      </c>
      <c r="O24" s="292">
        <v>4664</v>
      </c>
      <c r="P24" s="292">
        <v>48243</v>
      </c>
      <c r="Q24" s="292">
        <v>368212463</v>
      </c>
      <c r="R24" s="448">
        <v>2781</v>
      </c>
      <c r="S24" s="448">
        <v>21043</v>
      </c>
      <c r="T24" s="448">
        <v>154405872</v>
      </c>
      <c r="U24" s="304"/>
      <c r="V24" s="305"/>
      <c r="W24" s="305"/>
      <c r="X24" s="305"/>
      <c r="Y24" s="305"/>
      <c r="Z24" s="305"/>
    </row>
    <row r="25" spans="1:26" s="294" customFormat="1" ht="21" customHeight="1">
      <c r="A25" s="295" t="s">
        <v>191</v>
      </c>
      <c r="B25" s="306">
        <v>5203</v>
      </c>
      <c r="C25" s="292">
        <v>58174</v>
      </c>
      <c r="D25" s="292">
        <v>239887418</v>
      </c>
      <c r="E25" s="292">
        <v>116</v>
      </c>
      <c r="F25" s="292">
        <v>522</v>
      </c>
      <c r="G25" s="292">
        <v>6107938</v>
      </c>
      <c r="H25" s="292">
        <v>1181</v>
      </c>
      <c r="I25" s="292">
        <v>9650</v>
      </c>
      <c r="J25" s="292">
        <v>59321407</v>
      </c>
      <c r="K25" s="306"/>
      <c r="L25" s="449">
        <v>289</v>
      </c>
      <c r="M25" s="123">
        <v>1723</v>
      </c>
      <c r="N25" s="123">
        <v>10111132</v>
      </c>
      <c r="O25" s="292">
        <v>4675</v>
      </c>
      <c r="P25" s="292">
        <v>52024</v>
      </c>
      <c r="Q25" s="292">
        <v>354726432</v>
      </c>
      <c r="R25" s="292">
        <v>2749</v>
      </c>
      <c r="S25" s="292">
        <v>20745</v>
      </c>
      <c r="T25" s="292">
        <v>150600245</v>
      </c>
      <c r="U25" s="304"/>
      <c r="V25" s="305"/>
      <c r="W25" s="305"/>
      <c r="X25" s="305"/>
      <c r="Y25" s="305"/>
      <c r="Z25" s="305"/>
    </row>
    <row r="26" spans="1:21" ht="6" customHeight="1" thickBot="1">
      <c r="A26" s="450"/>
      <c r="B26" s="451"/>
      <c r="C26" s="451"/>
      <c r="D26" s="307"/>
      <c r="E26" s="452"/>
      <c r="F26" s="452"/>
      <c r="G26" s="451"/>
      <c r="H26" s="452"/>
      <c r="I26" s="307"/>
      <c r="J26" s="307"/>
      <c r="K26" s="453"/>
      <c r="L26" s="452"/>
      <c r="M26" s="452"/>
      <c r="N26" s="307"/>
      <c r="O26" s="307"/>
      <c r="P26" s="307"/>
      <c r="Q26" s="307"/>
      <c r="R26" s="452"/>
      <c r="S26" s="307"/>
      <c r="T26" s="307"/>
      <c r="U26" s="274"/>
    </row>
    <row r="27" spans="1:21" ht="19.5" customHeight="1">
      <c r="A27" s="741" t="s">
        <v>192</v>
      </c>
      <c r="B27" s="744" t="s">
        <v>174</v>
      </c>
      <c r="C27" s="745"/>
      <c r="D27" s="745"/>
      <c r="E27" s="745"/>
      <c r="F27" s="745"/>
      <c r="G27" s="745"/>
      <c r="H27" s="745"/>
      <c r="I27" s="745"/>
      <c r="J27" s="745"/>
      <c r="K27" s="282"/>
      <c r="L27" s="281"/>
      <c r="M27" s="283"/>
      <c r="N27" s="284" t="s">
        <v>175</v>
      </c>
      <c r="O27" s="283"/>
      <c r="P27" s="283"/>
      <c r="Q27" s="283"/>
      <c r="R27" s="285"/>
      <c r="S27" s="285"/>
      <c r="T27" s="285"/>
      <c r="U27" s="274"/>
    </row>
    <row r="28" spans="1:46" ht="19.5" customHeight="1">
      <c r="A28" s="742"/>
      <c r="B28" s="757" t="s">
        <v>193</v>
      </c>
      <c r="C28" s="757"/>
      <c r="D28" s="758"/>
      <c r="E28" s="759" t="s">
        <v>194</v>
      </c>
      <c r="F28" s="757"/>
      <c r="G28" s="758"/>
      <c r="H28" s="759" t="s">
        <v>195</v>
      </c>
      <c r="I28" s="757"/>
      <c r="J28" s="757"/>
      <c r="K28" s="308"/>
      <c r="L28" s="757" t="s">
        <v>196</v>
      </c>
      <c r="M28" s="757"/>
      <c r="N28" s="758"/>
      <c r="O28" s="759" t="s">
        <v>447</v>
      </c>
      <c r="P28" s="757"/>
      <c r="Q28" s="758"/>
      <c r="R28" s="759" t="s">
        <v>197</v>
      </c>
      <c r="S28" s="757"/>
      <c r="T28" s="757"/>
      <c r="U28" s="309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</row>
    <row r="29" spans="1:21" ht="19.5" customHeight="1">
      <c r="A29" s="742"/>
      <c r="B29" s="751" t="s">
        <v>448</v>
      </c>
      <c r="C29" s="286" t="s">
        <v>438</v>
      </c>
      <c r="D29" s="753" t="s">
        <v>181</v>
      </c>
      <c r="E29" s="753" t="s">
        <v>448</v>
      </c>
      <c r="F29" s="286" t="s">
        <v>320</v>
      </c>
      <c r="G29" s="753" t="s">
        <v>181</v>
      </c>
      <c r="H29" s="753" t="s">
        <v>440</v>
      </c>
      <c r="I29" s="286" t="s">
        <v>438</v>
      </c>
      <c r="J29" s="755" t="s">
        <v>181</v>
      </c>
      <c r="K29" s="308"/>
      <c r="L29" s="751" t="s">
        <v>448</v>
      </c>
      <c r="M29" s="286" t="s">
        <v>438</v>
      </c>
      <c r="N29" s="753" t="s">
        <v>181</v>
      </c>
      <c r="O29" s="753" t="s">
        <v>448</v>
      </c>
      <c r="P29" s="286" t="s">
        <v>320</v>
      </c>
      <c r="Q29" s="753" t="s">
        <v>181</v>
      </c>
      <c r="R29" s="753" t="s">
        <v>449</v>
      </c>
      <c r="S29" s="286" t="s">
        <v>450</v>
      </c>
      <c r="T29" s="755" t="s">
        <v>181</v>
      </c>
      <c r="U29" s="274"/>
    </row>
    <row r="30" spans="1:21" ht="19.5" customHeight="1">
      <c r="A30" s="743"/>
      <c r="B30" s="752"/>
      <c r="C30" s="287" t="s">
        <v>445</v>
      </c>
      <c r="D30" s="754"/>
      <c r="E30" s="754"/>
      <c r="F30" s="287" t="s">
        <v>445</v>
      </c>
      <c r="G30" s="754"/>
      <c r="H30" s="754"/>
      <c r="I30" s="287" t="s">
        <v>444</v>
      </c>
      <c r="J30" s="756"/>
      <c r="K30" s="308"/>
      <c r="L30" s="752"/>
      <c r="M30" s="287" t="s">
        <v>444</v>
      </c>
      <c r="N30" s="754"/>
      <c r="O30" s="754"/>
      <c r="P30" s="287" t="s">
        <v>443</v>
      </c>
      <c r="Q30" s="754"/>
      <c r="R30" s="754"/>
      <c r="S30" s="287" t="s">
        <v>445</v>
      </c>
      <c r="T30" s="756"/>
      <c r="U30" s="274"/>
    </row>
    <row r="31" spans="1:21" ht="6" customHeight="1">
      <c r="A31" s="311"/>
      <c r="B31" s="312"/>
      <c r="C31" s="261"/>
      <c r="D31" s="313"/>
      <c r="E31" s="314"/>
      <c r="F31" s="261"/>
      <c r="G31" s="315"/>
      <c r="H31" s="312"/>
      <c r="I31" s="261"/>
      <c r="J31" s="312"/>
      <c r="K31" s="314"/>
      <c r="L31" s="312"/>
      <c r="M31" s="261"/>
      <c r="N31" s="312"/>
      <c r="O31" s="312"/>
      <c r="P31" s="316"/>
      <c r="Q31" s="312"/>
      <c r="R31" s="312"/>
      <c r="S31" s="261"/>
      <c r="T31" s="312"/>
      <c r="U31" s="274"/>
    </row>
    <row r="32" spans="1:21" s="294" customFormat="1" ht="21" customHeight="1">
      <c r="A32" s="291">
        <f>A9</f>
        <v>26</v>
      </c>
      <c r="B32" s="292">
        <v>85151</v>
      </c>
      <c r="C32" s="292">
        <v>2409662</v>
      </c>
      <c r="D32" s="306">
        <v>955099393</v>
      </c>
      <c r="E32" s="306">
        <v>19289</v>
      </c>
      <c r="F32" s="292">
        <v>294740</v>
      </c>
      <c r="G32" s="292">
        <v>2427505256</v>
      </c>
      <c r="H32" s="292">
        <v>934</v>
      </c>
      <c r="I32" s="292">
        <v>7838</v>
      </c>
      <c r="J32" s="292">
        <v>80323441</v>
      </c>
      <c r="K32" s="317"/>
      <c r="L32" s="292">
        <v>25602</v>
      </c>
      <c r="M32" s="292">
        <v>59360</v>
      </c>
      <c r="N32" s="292">
        <v>220714315</v>
      </c>
      <c r="O32" s="292">
        <v>8539</v>
      </c>
      <c r="P32" s="292">
        <v>253576</v>
      </c>
      <c r="Q32" s="292">
        <v>1597706823</v>
      </c>
      <c r="R32" s="292">
        <v>174565</v>
      </c>
      <c r="S32" s="578" t="s">
        <v>14</v>
      </c>
      <c r="T32" s="292">
        <v>1878635019</v>
      </c>
      <c r="U32" s="293"/>
    </row>
    <row r="33" spans="1:21" s="294" customFormat="1" ht="21" customHeight="1">
      <c r="A33" s="295">
        <f>A32+1</f>
        <v>27</v>
      </c>
      <c r="B33" s="292">
        <v>92746</v>
      </c>
      <c r="C33" s="292">
        <v>2687562</v>
      </c>
      <c r="D33" s="306">
        <v>1036990966</v>
      </c>
      <c r="E33" s="306">
        <v>20145</v>
      </c>
      <c r="F33" s="292">
        <v>321544</v>
      </c>
      <c r="G33" s="292">
        <v>2604103109</v>
      </c>
      <c r="H33" s="292">
        <v>988</v>
      </c>
      <c r="I33" s="292">
        <v>8718</v>
      </c>
      <c r="J33" s="292">
        <v>87357607</v>
      </c>
      <c r="K33" s="317"/>
      <c r="L33" s="292">
        <v>30412</v>
      </c>
      <c r="M33" s="292">
        <v>69805</v>
      </c>
      <c r="N33" s="292">
        <v>253725424</v>
      </c>
      <c r="O33" s="292">
        <v>8766</v>
      </c>
      <c r="P33" s="292">
        <v>258605</v>
      </c>
      <c r="Q33" s="292">
        <v>1616091123</v>
      </c>
      <c r="R33" s="292">
        <v>181213</v>
      </c>
      <c r="S33" s="578" t="s">
        <v>14</v>
      </c>
      <c r="T33" s="292">
        <v>2075685711</v>
      </c>
      <c r="U33" s="293"/>
    </row>
    <row r="34" spans="1:21" s="294" customFormat="1" ht="21" customHeight="1">
      <c r="A34" s="295">
        <f>A33+1</f>
        <v>28</v>
      </c>
      <c r="B34" s="292">
        <v>98877</v>
      </c>
      <c r="C34" s="292">
        <v>2865711</v>
      </c>
      <c r="D34" s="306">
        <v>1095933259</v>
      </c>
      <c r="E34" s="306">
        <v>21000</v>
      </c>
      <c r="F34" s="292">
        <v>338595</v>
      </c>
      <c r="G34" s="292">
        <v>2702676516</v>
      </c>
      <c r="H34" s="292">
        <v>1003</v>
      </c>
      <c r="I34" s="292">
        <v>7820</v>
      </c>
      <c r="J34" s="292">
        <v>79590789</v>
      </c>
      <c r="K34" s="317"/>
      <c r="L34" s="292">
        <v>35858</v>
      </c>
      <c r="M34" s="292">
        <v>81457</v>
      </c>
      <c r="N34" s="292">
        <v>285151967</v>
      </c>
      <c r="O34" s="292">
        <v>8779</v>
      </c>
      <c r="P34" s="292">
        <v>256014</v>
      </c>
      <c r="Q34" s="292">
        <v>1596931631</v>
      </c>
      <c r="R34" s="292">
        <v>183142</v>
      </c>
      <c r="S34" s="292" t="s">
        <v>14</v>
      </c>
      <c r="T34" s="292">
        <v>2134792621</v>
      </c>
      <c r="U34" s="293"/>
    </row>
    <row r="35" spans="1:26" s="300" customFormat="1" ht="21" customHeight="1">
      <c r="A35" s="445">
        <f>A34+1</f>
        <v>29</v>
      </c>
      <c r="B35" s="296">
        <f>SUM(B37:B48)</f>
        <v>104456</v>
      </c>
      <c r="C35" s="296">
        <f>SUM(C37:C48)</f>
        <v>3035998</v>
      </c>
      <c r="D35" s="296">
        <f aca="true" t="shared" si="1" ref="D35:T35">SUM(D37:D48)</f>
        <v>1158049648</v>
      </c>
      <c r="E35" s="296">
        <f t="shared" si="1"/>
        <v>21744</v>
      </c>
      <c r="F35" s="296">
        <f t="shared" si="1"/>
        <v>363940</v>
      </c>
      <c r="G35" s="296">
        <f t="shared" si="1"/>
        <v>2935021244</v>
      </c>
      <c r="H35" s="296">
        <f t="shared" si="1"/>
        <v>1134</v>
      </c>
      <c r="I35" s="296">
        <f t="shared" si="1"/>
        <v>8432</v>
      </c>
      <c r="J35" s="296">
        <f t="shared" si="1"/>
        <v>83623795</v>
      </c>
      <c r="K35" s="296"/>
      <c r="L35" s="296">
        <f t="shared" si="1"/>
        <v>40669</v>
      </c>
      <c r="M35" s="296">
        <f t="shared" si="1"/>
        <v>92030</v>
      </c>
      <c r="N35" s="296">
        <f t="shared" si="1"/>
        <v>320056734</v>
      </c>
      <c r="O35" s="296">
        <f t="shared" si="1"/>
        <v>8565</v>
      </c>
      <c r="P35" s="296">
        <f t="shared" si="1"/>
        <v>251867</v>
      </c>
      <c r="Q35" s="296">
        <f t="shared" si="1"/>
        <v>1560505817</v>
      </c>
      <c r="R35" s="296">
        <f t="shared" si="1"/>
        <v>167139</v>
      </c>
      <c r="S35" s="578" t="s">
        <v>14</v>
      </c>
      <c r="T35" s="296">
        <f t="shared" si="1"/>
        <v>2092404808</v>
      </c>
      <c r="U35" s="298"/>
      <c r="V35" s="299"/>
      <c r="W35" s="299"/>
      <c r="X35" s="299"/>
      <c r="Y35" s="299"/>
      <c r="Z35" s="299"/>
    </row>
    <row r="36" spans="1:21" s="294" customFormat="1" ht="13.5" customHeight="1">
      <c r="A36" s="295"/>
      <c r="B36" s="454"/>
      <c r="C36" s="454"/>
      <c r="D36" s="455"/>
      <c r="E36" s="455"/>
      <c r="F36" s="454"/>
      <c r="G36" s="454"/>
      <c r="H36" s="454"/>
      <c r="I36" s="454"/>
      <c r="J36" s="454"/>
      <c r="K36" s="456"/>
      <c r="L36" s="454"/>
      <c r="M36" s="454"/>
      <c r="N36" s="454"/>
      <c r="O36" s="454"/>
      <c r="P36" s="454"/>
      <c r="Q36" s="454"/>
      <c r="R36" s="454"/>
      <c r="S36" s="454"/>
      <c r="T36" s="454"/>
      <c r="U36" s="293"/>
    </row>
    <row r="37" spans="1:21" s="294" customFormat="1" ht="21" customHeight="1">
      <c r="A37" s="446">
        <f>A35</f>
        <v>29</v>
      </c>
      <c r="B37" s="292">
        <v>8376</v>
      </c>
      <c r="C37" s="292">
        <v>247003</v>
      </c>
      <c r="D37" s="306">
        <v>91568707</v>
      </c>
      <c r="E37" s="306">
        <v>1763</v>
      </c>
      <c r="F37" s="292">
        <v>29778</v>
      </c>
      <c r="G37" s="292">
        <v>234837610</v>
      </c>
      <c r="H37" s="579">
        <v>97</v>
      </c>
      <c r="I37" s="579">
        <v>698</v>
      </c>
      <c r="J37" s="579">
        <v>6973988</v>
      </c>
      <c r="K37" s="318"/>
      <c r="L37" s="292">
        <v>3258</v>
      </c>
      <c r="M37" s="292">
        <v>7435</v>
      </c>
      <c r="N37" s="292">
        <v>26033756</v>
      </c>
      <c r="O37" s="292">
        <v>730</v>
      </c>
      <c r="P37" s="292">
        <v>21794</v>
      </c>
      <c r="Q37" s="292">
        <v>136086732</v>
      </c>
      <c r="R37" s="292">
        <v>14430</v>
      </c>
      <c r="S37" s="292" t="s">
        <v>14</v>
      </c>
      <c r="T37" s="292">
        <v>174772424</v>
      </c>
      <c r="U37" s="293"/>
    </row>
    <row r="38" spans="1:21" s="294" customFormat="1" ht="21" customHeight="1">
      <c r="A38" s="457" t="s">
        <v>182</v>
      </c>
      <c r="B38" s="292">
        <v>8530</v>
      </c>
      <c r="C38" s="292">
        <v>244838</v>
      </c>
      <c r="D38" s="306">
        <v>94151421</v>
      </c>
      <c r="E38" s="306">
        <v>1757</v>
      </c>
      <c r="F38" s="292">
        <v>28835</v>
      </c>
      <c r="G38" s="292">
        <v>234976597</v>
      </c>
      <c r="H38" s="579">
        <v>93</v>
      </c>
      <c r="I38" s="579">
        <v>646</v>
      </c>
      <c r="J38" s="579">
        <v>6721014</v>
      </c>
      <c r="K38" s="318"/>
      <c r="L38" s="292">
        <v>3111</v>
      </c>
      <c r="M38" s="292">
        <v>7009</v>
      </c>
      <c r="N38" s="292">
        <v>24232489</v>
      </c>
      <c r="O38" s="292">
        <v>704</v>
      </c>
      <c r="P38" s="292">
        <v>20472</v>
      </c>
      <c r="Q38" s="292">
        <v>128888875</v>
      </c>
      <c r="R38" s="292">
        <v>14311</v>
      </c>
      <c r="S38" s="292" t="s">
        <v>14</v>
      </c>
      <c r="T38" s="292">
        <v>175796208</v>
      </c>
      <c r="U38" s="293"/>
    </row>
    <row r="39" spans="1:21" s="294" customFormat="1" ht="21" customHeight="1">
      <c r="A39" s="295" t="s">
        <v>183</v>
      </c>
      <c r="B39" s="292">
        <v>8571</v>
      </c>
      <c r="C39" s="292">
        <v>253158</v>
      </c>
      <c r="D39" s="306">
        <v>94370927</v>
      </c>
      <c r="E39" s="306">
        <v>1824</v>
      </c>
      <c r="F39" s="292">
        <v>30589</v>
      </c>
      <c r="G39" s="292">
        <v>248401591</v>
      </c>
      <c r="H39" s="579">
        <v>91</v>
      </c>
      <c r="I39" s="579">
        <v>679</v>
      </c>
      <c r="J39" s="579">
        <v>6842893</v>
      </c>
      <c r="K39" s="318"/>
      <c r="L39" s="292">
        <v>3446</v>
      </c>
      <c r="M39" s="292">
        <v>7638</v>
      </c>
      <c r="N39" s="292">
        <v>26741782</v>
      </c>
      <c r="O39" s="292">
        <v>718</v>
      </c>
      <c r="P39" s="292">
        <v>20999</v>
      </c>
      <c r="Q39" s="292">
        <v>132064326</v>
      </c>
      <c r="R39" s="292">
        <v>14187</v>
      </c>
      <c r="S39" s="292" t="s">
        <v>14</v>
      </c>
      <c r="T39" s="292">
        <v>175369237</v>
      </c>
      <c r="U39" s="293"/>
    </row>
    <row r="40" spans="1:21" s="294" customFormat="1" ht="21" customHeight="1">
      <c r="A40" s="295" t="s">
        <v>184</v>
      </c>
      <c r="B40" s="292">
        <v>8603</v>
      </c>
      <c r="C40" s="292">
        <v>247344</v>
      </c>
      <c r="D40" s="306">
        <v>94859453</v>
      </c>
      <c r="E40" s="306">
        <v>1779</v>
      </c>
      <c r="F40" s="292">
        <v>29293</v>
      </c>
      <c r="G40" s="292">
        <v>239731018</v>
      </c>
      <c r="H40" s="579">
        <v>103</v>
      </c>
      <c r="I40" s="579">
        <v>716</v>
      </c>
      <c r="J40" s="579">
        <v>7491771</v>
      </c>
      <c r="K40" s="318"/>
      <c r="L40" s="292">
        <v>3344</v>
      </c>
      <c r="M40" s="292">
        <v>7720</v>
      </c>
      <c r="N40" s="292">
        <v>26935187</v>
      </c>
      <c r="O40" s="292">
        <v>710</v>
      </c>
      <c r="P40" s="292">
        <v>20614</v>
      </c>
      <c r="Q40" s="292">
        <v>128701293</v>
      </c>
      <c r="R40" s="292">
        <v>14056</v>
      </c>
      <c r="S40" s="292" t="s">
        <v>14</v>
      </c>
      <c r="T40" s="292">
        <v>174899142</v>
      </c>
      <c r="U40" s="293"/>
    </row>
    <row r="41" spans="1:21" s="294" customFormat="1" ht="21" customHeight="1">
      <c r="A41" s="295" t="s">
        <v>185</v>
      </c>
      <c r="B41" s="292">
        <v>8638</v>
      </c>
      <c r="C41" s="292">
        <v>255636</v>
      </c>
      <c r="D41" s="306">
        <v>96197660</v>
      </c>
      <c r="E41" s="306">
        <v>1836</v>
      </c>
      <c r="F41" s="292">
        <v>31133</v>
      </c>
      <c r="G41" s="292">
        <v>252252864</v>
      </c>
      <c r="H41" s="579">
        <v>98</v>
      </c>
      <c r="I41" s="579">
        <v>755</v>
      </c>
      <c r="J41" s="579">
        <v>7224955</v>
      </c>
      <c r="K41" s="458"/>
      <c r="L41" s="125">
        <v>3309</v>
      </c>
      <c r="M41" s="125">
        <v>7551</v>
      </c>
      <c r="N41" s="125">
        <v>26254399</v>
      </c>
      <c r="O41" s="292">
        <v>704</v>
      </c>
      <c r="P41" s="292">
        <v>21085</v>
      </c>
      <c r="Q41" s="292">
        <v>131307917</v>
      </c>
      <c r="R41" s="292">
        <v>13936</v>
      </c>
      <c r="S41" s="292" t="s">
        <v>14</v>
      </c>
      <c r="T41" s="292">
        <v>174940109</v>
      </c>
      <c r="U41" s="293"/>
    </row>
    <row r="42" spans="1:21" s="294" customFormat="1" ht="21" customHeight="1">
      <c r="A42" s="295" t="s">
        <v>186</v>
      </c>
      <c r="B42" s="292">
        <v>8623</v>
      </c>
      <c r="C42" s="292">
        <v>255437</v>
      </c>
      <c r="D42" s="306">
        <v>96015176</v>
      </c>
      <c r="E42" s="306">
        <v>1813</v>
      </c>
      <c r="F42" s="292">
        <v>30694</v>
      </c>
      <c r="G42" s="292">
        <v>246200146</v>
      </c>
      <c r="H42" s="579">
        <v>93</v>
      </c>
      <c r="I42" s="579">
        <v>696</v>
      </c>
      <c r="J42" s="579">
        <v>6959307</v>
      </c>
      <c r="K42" s="318"/>
      <c r="L42" s="292">
        <v>3342</v>
      </c>
      <c r="M42" s="292">
        <v>7484</v>
      </c>
      <c r="N42" s="292">
        <v>26016880</v>
      </c>
      <c r="O42" s="292">
        <v>707</v>
      </c>
      <c r="P42" s="292">
        <v>21001</v>
      </c>
      <c r="Q42" s="292">
        <v>131337976</v>
      </c>
      <c r="R42" s="292">
        <v>13578</v>
      </c>
      <c r="S42" s="292" t="s">
        <v>14</v>
      </c>
      <c r="T42" s="292">
        <v>171647281</v>
      </c>
      <c r="U42" s="293"/>
    </row>
    <row r="43" spans="1:21" s="294" customFormat="1" ht="21" customHeight="1">
      <c r="A43" s="295" t="s">
        <v>187</v>
      </c>
      <c r="B43" s="292">
        <v>8728</v>
      </c>
      <c r="C43" s="292">
        <v>250901</v>
      </c>
      <c r="D43" s="306">
        <v>96842214</v>
      </c>
      <c r="E43" s="306">
        <v>1820</v>
      </c>
      <c r="F43" s="292">
        <v>31090</v>
      </c>
      <c r="G43" s="292">
        <v>247473069</v>
      </c>
      <c r="H43" s="579">
        <v>98</v>
      </c>
      <c r="I43" s="579">
        <v>650</v>
      </c>
      <c r="J43" s="579">
        <v>6767387</v>
      </c>
      <c r="K43" s="318"/>
      <c r="L43" s="292">
        <v>3451</v>
      </c>
      <c r="M43" s="292">
        <v>7881</v>
      </c>
      <c r="N43" s="292">
        <v>27467802</v>
      </c>
      <c r="O43" s="292">
        <v>708</v>
      </c>
      <c r="P43" s="292">
        <v>20467</v>
      </c>
      <c r="Q43" s="292">
        <v>127252955</v>
      </c>
      <c r="R43" s="292">
        <v>13688</v>
      </c>
      <c r="S43" s="292" t="s">
        <v>14</v>
      </c>
      <c r="T43" s="292">
        <v>173938687</v>
      </c>
      <c r="U43" s="293"/>
    </row>
    <row r="44" spans="1:21" s="294" customFormat="1" ht="21" customHeight="1">
      <c r="A44" s="295" t="s">
        <v>188</v>
      </c>
      <c r="B44" s="292">
        <v>8650</v>
      </c>
      <c r="C44" s="292">
        <v>258371</v>
      </c>
      <c r="D44" s="306">
        <v>94864323</v>
      </c>
      <c r="E44" s="306">
        <v>1848</v>
      </c>
      <c r="F44" s="292">
        <v>31265</v>
      </c>
      <c r="G44" s="292">
        <v>253063777</v>
      </c>
      <c r="H44" s="579">
        <v>103</v>
      </c>
      <c r="I44" s="579">
        <v>781</v>
      </c>
      <c r="J44" s="579">
        <v>7623155</v>
      </c>
      <c r="K44" s="318"/>
      <c r="L44" s="292">
        <v>3423</v>
      </c>
      <c r="M44" s="292">
        <v>7951</v>
      </c>
      <c r="N44" s="292">
        <v>27366912</v>
      </c>
      <c r="O44" s="292">
        <v>719</v>
      </c>
      <c r="P44" s="292">
        <v>21484</v>
      </c>
      <c r="Q44" s="292">
        <v>133300045</v>
      </c>
      <c r="R44" s="292">
        <v>13781</v>
      </c>
      <c r="S44" s="292" t="s">
        <v>14</v>
      </c>
      <c r="T44" s="292">
        <v>175316093</v>
      </c>
      <c r="U44" s="293"/>
    </row>
    <row r="45" spans="1:21" s="294" customFormat="1" ht="21" customHeight="1">
      <c r="A45" s="295" t="s">
        <v>189</v>
      </c>
      <c r="B45" s="292">
        <v>8970</v>
      </c>
      <c r="C45" s="292">
        <v>257017</v>
      </c>
      <c r="D45" s="306">
        <v>100699913</v>
      </c>
      <c r="E45" s="306">
        <v>1827</v>
      </c>
      <c r="F45" s="292">
        <v>30253</v>
      </c>
      <c r="G45" s="292">
        <v>245016609</v>
      </c>
      <c r="H45" s="579">
        <v>97</v>
      </c>
      <c r="I45" s="579">
        <v>691</v>
      </c>
      <c r="J45" s="579">
        <v>7097392</v>
      </c>
      <c r="K45" s="318"/>
      <c r="L45" s="292">
        <v>3480</v>
      </c>
      <c r="M45" s="292">
        <v>7869</v>
      </c>
      <c r="N45" s="292">
        <v>27384134</v>
      </c>
      <c r="O45" s="292">
        <v>729</v>
      </c>
      <c r="P45" s="292">
        <v>20805</v>
      </c>
      <c r="Q45" s="292">
        <v>129399842</v>
      </c>
      <c r="R45" s="292">
        <v>13830</v>
      </c>
      <c r="S45" s="292" t="s">
        <v>14</v>
      </c>
      <c r="T45" s="292">
        <v>175339430</v>
      </c>
      <c r="U45" s="293"/>
    </row>
    <row r="46" spans="1:21" s="294" customFormat="1" ht="21" customHeight="1">
      <c r="A46" s="447">
        <f>A37+1</f>
        <v>30</v>
      </c>
      <c r="B46" s="292">
        <v>8947</v>
      </c>
      <c r="C46" s="292">
        <v>264323</v>
      </c>
      <c r="D46" s="306">
        <v>99798306</v>
      </c>
      <c r="E46" s="306">
        <v>1847</v>
      </c>
      <c r="F46" s="292">
        <v>30756</v>
      </c>
      <c r="G46" s="292">
        <v>249010378</v>
      </c>
      <c r="H46" s="579">
        <v>89</v>
      </c>
      <c r="I46" s="579">
        <v>671</v>
      </c>
      <c r="J46" s="579">
        <v>6757207</v>
      </c>
      <c r="K46" s="318"/>
      <c r="L46" s="292">
        <v>3504</v>
      </c>
      <c r="M46" s="292">
        <v>7967</v>
      </c>
      <c r="N46" s="292">
        <v>27910218</v>
      </c>
      <c r="O46" s="292">
        <v>716</v>
      </c>
      <c r="P46" s="292">
        <v>21791</v>
      </c>
      <c r="Q46" s="292">
        <v>133127692</v>
      </c>
      <c r="R46" s="292">
        <v>13876</v>
      </c>
      <c r="S46" s="292" t="s">
        <v>14</v>
      </c>
      <c r="T46" s="292">
        <v>174983308</v>
      </c>
      <c r="U46" s="293"/>
    </row>
    <row r="47" spans="1:21" s="294" customFormat="1" ht="21" customHeight="1">
      <c r="A47" s="295" t="s">
        <v>190</v>
      </c>
      <c r="B47" s="292">
        <v>8916</v>
      </c>
      <c r="C47" s="292">
        <v>263626</v>
      </c>
      <c r="D47" s="306">
        <v>99061538</v>
      </c>
      <c r="E47" s="306">
        <v>1832</v>
      </c>
      <c r="F47" s="292">
        <v>31305</v>
      </c>
      <c r="G47" s="292">
        <v>249989582</v>
      </c>
      <c r="H47" s="579">
        <v>81</v>
      </c>
      <c r="I47" s="579">
        <v>608</v>
      </c>
      <c r="J47" s="579">
        <v>6076778</v>
      </c>
      <c r="K47" s="318"/>
      <c r="L47" s="292">
        <v>3517</v>
      </c>
      <c r="M47" s="292">
        <v>7751</v>
      </c>
      <c r="N47" s="292">
        <v>26821814</v>
      </c>
      <c r="O47" s="292">
        <v>716</v>
      </c>
      <c r="P47" s="292">
        <v>21670</v>
      </c>
      <c r="Q47" s="292">
        <v>131692733</v>
      </c>
      <c r="R47" s="292">
        <v>13804</v>
      </c>
      <c r="S47" s="292" t="s">
        <v>14</v>
      </c>
      <c r="T47" s="292">
        <v>173284032</v>
      </c>
      <c r="U47" s="293"/>
    </row>
    <row r="48" spans="1:21" s="294" customFormat="1" ht="21" customHeight="1">
      <c r="A48" s="295" t="s">
        <v>191</v>
      </c>
      <c r="B48" s="292">
        <v>8904</v>
      </c>
      <c r="C48" s="292">
        <v>238344</v>
      </c>
      <c r="D48" s="306">
        <v>99620010</v>
      </c>
      <c r="E48" s="306">
        <v>1798</v>
      </c>
      <c r="F48" s="292">
        <v>28949</v>
      </c>
      <c r="G48" s="292">
        <v>234068003</v>
      </c>
      <c r="H48" s="579">
        <v>91</v>
      </c>
      <c r="I48" s="579">
        <v>841</v>
      </c>
      <c r="J48" s="579">
        <v>7087948</v>
      </c>
      <c r="K48" s="318"/>
      <c r="L48" s="292">
        <v>3484</v>
      </c>
      <c r="M48" s="292">
        <v>7774</v>
      </c>
      <c r="N48" s="292">
        <v>26891361</v>
      </c>
      <c r="O48" s="292">
        <v>704</v>
      </c>
      <c r="P48" s="292">
        <v>19685</v>
      </c>
      <c r="Q48" s="292">
        <v>117345431</v>
      </c>
      <c r="R48" s="292">
        <v>13662</v>
      </c>
      <c r="S48" s="292" t="s">
        <v>14</v>
      </c>
      <c r="T48" s="292">
        <v>172118857</v>
      </c>
      <c r="U48" s="293"/>
    </row>
    <row r="49" spans="1:21" ht="6" customHeight="1" thickBot="1">
      <c r="A49" s="450"/>
      <c r="B49" s="459"/>
      <c r="C49" s="459"/>
      <c r="D49" s="460"/>
      <c r="E49" s="459"/>
      <c r="F49" s="459"/>
      <c r="G49" s="460"/>
      <c r="H49" s="580"/>
      <c r="I49" s="580"/>
      <c r="J49" s="580"/>
      <c r="K49" s="307"/>
      <c r="L49" s="452"/>
      <c r="M49" s="461"/>
      <c r="N49" s="307"/>
      <c r="O49" s="307"/>
      <c r="P49" s="319"/>
      <c r="Q49" s="307"/>
      <c r="R49" s="452"/>
      <c r="S49" s="319"/>
      <c r="T49" s="462"/>
      <c r="U49" s="274"/>
    </row>
    <row r="50" spans="1:21" s="294" customFormat="1" ht="16.5" customHeight="1">
      <c r="A50" s="212" t="s">
        <v>311</v>
      </c>
      <c r="K50" s="293"/>
      <c r="L50" s="320" t="s">
        <v>451</v>
      </c>
      <c r="M50" s="321"/>
      <c r="N50" s="322"/>
      <c r="O50" s="322"/>
      <c r="P50" s="322"/>
      <c r="Q50" s="322"/>
      <c r="R50" s="322"/>
      <c r="S50" s="322"/>
      <c r="T50" s="322"/>
      <c r="U50" s="293"/>
    </row>
    <row r="51" spans="1:21" s="294" customFormat="1" ht="16.5" customHeight="1">
      <c r="A51" s="323" t="s">
        <v>307</v>
      </c>
      <c r="K51" s="293"/>
      <c r="L51" s="293"/>
      <c r="U51" s="293"/>
    </row>
    <row r="52" ht="13.5">
      <c r="U52" s="274"/>
    </row>
    <row r="53" ht="13.5">
      <c r="U53" s="274"/>
    </row>
    <row r="54" ht="13.5">
      <c r="U54" s="274"/>
    </row>
    <row r="55" spans="12:21" ht="13.5">
      <c r="L55" s="275"/>
      <c r="U55" s="274"/>
    </row>
    <row r="56" spans="12:21" ht="13.5">
      <c r="L56" s="275"/>
      <c r="U56" s="274"/>
    </row>
    <row r="57" spans="12:21" ht="13.5">
      <c r="L57" s="275"/>
      <c r="U57" s="274"/>
    </row>
    <row r="58" spans="12:21" ht="13.5">
      <c r="L58" s="275"/>
      <c r="U58" s="274"/>
    </row>
    <row r="59" spans="12:21" ht="13.5">
      <c r="L59" s="275"/>
      <c r="U59" s="274"/>
    </row>
    <row r="60" spans="12:21" ht="13.5">
      <c r="L60" s="275"/>
      <c r="U60" s="274"/>
    </row>
    <row r="61" spans="12:21" ht="13.5">
      <c r="L61" s="275"/>
      <c r="U61" s="274"/>
    </row>
    <row r="62" spans="12:21" ht="13.5">
      <c r="L62" s="275"/>
      <c r="U62" s="274"/>
    </row>
    <row r="63" spans="12:21" ht="13.5">
      <c r="L63" s="275"/>
      <c r="U63" s="274"/>
    </row>
    <row r="64" spans="12:21" ht="13.5">
      <c r="L64" s="275"/>
      <c r="U64" s="274"/>
    </row>
    <row r="65" spans="12:21" ht="13.5">
      <c r="L65" s="275"/>
      <c r="U65" s="274"/>
    </row>
    <row r="66" spans="12:21" ht="13.5">
      <c r="L66" s="275"/>
      <c r="U66" s="274"/>
    </row>
    <row r="67" spans="12:21" ht="13.5">
      <c r="L67" s="275"/>
      <c r="U67" s="274"/>
    </row>
    <row r="68" spans="12:21" ht="13.5">
      <c r="L68" s="275"/>
      <c r="U68" s="274"/>
    </row>
    <row r="69" spans="12:21" ht="13.5">
      <c r="L69" s="275"/>
      <c r="U69" s="274"/>
    </row>
    <row r="70" spans="12:21" ht="13.5">
      <c r="L70" s="275"/>
      <c r="U70" s="274"/>
    </row>
    <row r="71" spans="12:21" ht="13.5">
      <c r="L71" s="275"/>
      <c r="U71" s="274"/>
    </row>
    <row r="72" spans="12:21" ht="13.5">
      <c r="L72" s="275"/>
      <c r="U72" s="274"/>
    </row>
    <row r="73" spans="12:21" ht="13.5">
      <c r="L73" s="275"/>
      <c r="U73" s="274"/>
    </row>
    <row r="74" spans="12:21" ht="13.5">
      <c r="L74" s="275"/>
      <c r="U74" s="274"/>
    </row>
    <row r="75" spans="12:21" ht="13.5">
      <c r="L75" s="275"/>
      <c r="U75" s="274"/>
    </row>
    <row r="76" spans="12:21" ht="13.5">
      <c r="L76" s="275"/>
      <c r="U76" s="274"/>
    </row>
    <row r="77" spans="12:21" ht="13.5">
      <c r="L77" s="275"/>
      <c r="U77" s="274"/>
    </row>
    <row r="78" spans="12:21" ht="13.5">
      <c r="L78" s="275"/>
      <c r="U78" s="274"/>
    </row>
    <row r="79" spans="12:21" ht="13.5">
      <c r="L79" s="275"/>
      <c r="U79" s="274"/>
    </row>
    <row r="80" spans="12:21" ht="13.5">
      <c r="L80" s="275"/>
      <c r="U80" s="274"/>
    </row>
    <row r="81" spans="12:21" ht="13.5">
      <c r="L81" s="275"/>
      <c r="U81" s="274"/>
    </row>
    <row r="82" spans="12:21" ht="13.5">
      <c r="L82" s="275"/>
      <c r="U82" s="274"/>
    </row>
  </sheetData>
  <sheetProtection/>
  <mergeCells count="41">
    <mergeCell ref="N29:N30"/>
    <mergeCell ref="O29:O30"/>
    <mergeCell ref="Q29:Q30"/>
    <mergeCell ref="R29:R30"/>
    <mergeCell ref="T29:T30"/>
    <mergeCell ref="L28:N28"/>
    <mergeCell ref="O28:Q28"/>
    <mergeCell ref="R28:T28"/>
    <mergeCell ref="L29:L30"/>
    <mergeCell ref="B29:B30"/>
    <mergeCell ref="D29:D30"/>
    <mergeCell ref="E29:E30"/>
    <mergeCell ref="G29:G30"/>
    <mergeCell ref="H29:H30"/>
    <mergeCell ref="J29:J30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A1:J1"/>
    <mergeCell ref="A4:A7"/>
    <mergeCell ref="B4:J4"/>
    <mergeCell ref="B5:D5"/>
    <mergeCell ref="E5:G5"/>
    <mergeCell ref="H5:J5"/>
  </mergeCells>
  <printOptions/>
  <pageMargins left="0.5118110236220472" right="0.5118110236220472" top="0.5118110236220472" bottom="0.1968503937007874" header="0.5118110236220472" footer="0.2362204724409449"/>
  <pageSetup fitToHeight="1" fitToWidth="1" horizontalDpi="600" verticalDpi="600" orientation="landscape" paperSize="8" scale="93" r:id="rId1"/>
  <colBreaks count="2" manualBreakCount="2">
    <brk id="10" min="2" max="44" man="1"/>
    <brk id="11" min="2" max="85" man="1"/>
  </colBreaks>
  <ignoredErrors>
    <ignoredError sqref="B12:Q12 R12:T12 B35:R35 T35" unlockedFormula="1"/>
    <ignoredError sqref="A15:A22 A38:A45 A47:A48 A24:A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zoomScaleSheetLayoutView="80"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5"/>
  <cols>
    <col min="1" max="1" width="11.421875" style="275" customWidth="1"/>
    <col min="2" max="2" width="7.57421875" style="275" customWidth="1"/>
    <col min="3" max="3" width="8.7109375" style="275" customWidth="1"/>
    <col min="4" max="4" width="15.57421875" style="275" customWidth="1"/>
    <col min="5" max="5" width="7.8515625" style="275" customWidth="1"/>
    <col min="6" max="6" width="8.28125" style="275" customWidth="1"/>
    <col min="7" max="7" width="15.421875" style="275" customWidth="1"/>
    <col min="8" max="8" width="7.140625" style="275" customWidth="1"/>
    <col min="9" max="9" width="8.28125" style="275" customWidth="1"/>
    <col min="10" max="10" width="14.00390625" style="275" customWidth="1"/>
    <col min="11" max="11" width="9.8515625" style="275" customWidth="1"/>
    <col min="12" max="12" width="8.421875" style="275" customWidth="1"/>
    <col min="13" max="13" width="8.8515625" style="274" customWidth="1"/>
    <col min="14" max="14" width="15.28125" style="275" customWidth="1"/>
    <col min="15" max="15" width="9.140625" style="275" customWidth="1"/>
    <col min="16" max="16" width="8.8515625" style="275" customWidth="1"/>
    <col min="17" max="17" width="15.28125" style="275" customWidth="1"/>
    <col min="18" max="18" width="8.421875" style="275" customWidth="1"/>
    <col min="19" max="19" width="8.8515625" style="275" customWidth="1"/>
    <col min="20" max="20" width="15.140625" style="275" customWidth="1"/>
    <col min="21" max="21" width="8.421875" style="275" customWidth="1"/>
    <col min="22" max="22" width="9.00390625" style="275" customWidth="1"/>
    <col min="23" max="23" width="15.28125" style="275" customWidth="1"/>
    <col min="24" max="24" width="12.28125" style="275" customWidth="1"/>
    <col min="25" max="16384" width="9.00390625" style="275" customWidth="1"/>
  </cols>
  <sheetData>
    <row r="1" spans="1:22" ht="24" customHeight="1">
      <c r="A1" s="740" t="s">
        <v>452</v>
      </c>
      <c r="B1" s="740"/>
      <c r="C1" s="740"/>
      <c r="D1" s="740"/>
      <c r="E1" s="740"/>
      <c r="F1" s="740"/>
      <c r="G1" s="740"/>
      <c r="H1" s="740"/>
      <c r="I1" s="740"/>
      <c r="J1" s="740"/>
      <c r="K1" s="614"/>
      <c r="L1" s="272"/>
      <c r="M1" s="272"/>
      <c r="N1" s="273"/>
      <c r="O1" s="273"/>
      <c r="P1" s="273"/>
      <c r="Q1" s="273"/>
      <c r="R1" s="273"/>
      <c r="S1" s="273"/>
      <c r="T1" s="273"/>
      <c r="U1" s="273"/>
      <c r="V1" s="274"/>
    </row>
    <row r="2" spans="1:22" ht="24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3"/>
      <c r="O2" s="273"/>
      <c r="P2" s="273"/>
      <c r="Q2" s="273"/>
      <c r="R2" s="273"/>
      <c r="S2" s="273"/>
      <c r="T2" s="273"/>
      <c r="U2" s="273"/>
      <c r="V2" s="274"/>
    </row>
    <row r="3" spans="1:23" ht="18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N3" s="279"/>
      <c r="O3" s="279"/>
      <c r="P3" s="279"/>
      <c r="Q3" s="279"/>
      <c r="R3" s="279"/>
      <c r="S3" s="279"/>
      <c r="T3" s="279"/>
      <c r="U3" s="280"/>
      <c r="V3" s="274"/>
      <c r="W3" s="280" t="s">
        <v>306</v>
      </c>
    </row>
    <row r="4" spans="1:23" s="325" customFormat="1" ht="19.5" customHeight="1">
      <c r="A4" s="760" t="s">
        <v>192</v>
      </c>
      <c r="B4" s="763" t="s">
        <v>174</v>
      </c>
      <c r="C4" s="764"/>
      <c r="D4" s="764"/>
      <c r="E4" s="764"/>
      <c r="F4" s="764"/>
      <c r="G4" s="764"/>
      <c r="H4" s="764"/>
      <c r="I4" s="764"/>
      <c r="J4" s="764"/>
      <c r="K4" s="324"/>
      <c r="L4" s="554"/>
      <c r="M4" s="554"/>
      <c r="N4" s="581" t="s">
        <v>175</v>
      </c>
      <c r="O4" s="581"/>
      <c r="P4" s="581"/>
      <c r="Q4" s="581"/>
      <c r="R4" s="554"/>
      <c r="S4" s="554"/>
      <c r="T4" s="554"/>
      <c r="U4" s="554"/>
      <c r="V4" s="554"/>
      <c r="W4" s="554"/>
    </row>
    <row r="5" spans="1:23" s="325" customFormat="1" ht="19.5" customHeight="1">
      <c r="A5" s="761"/>
      <c r="B5" s="759" t="s">
        <v>198</v>
      </c>
      <c r="C5" s="757"/>
      <c r="D5" s="758"/>
      <c r="E5" s="759" t="s">
        <v>199</v>
      </c>
      <c r="F5" s="757"/>
      <c r="G5" s="758"/>
      <c r="H5" s="765" t="s">
        <v>323</v>
      </c>
      <c r="I5" s="766"/>
      <c r="J5" s="766"/>
      <c r="K5" s="617"/>
      <c r="L5" s="757" t="s">
        <v>324</v>
      </c>
      <c r="M5" s="757"/>
      <c r="N5" s="758"/>
      <c r="O5" s="757" t="s">
        <v>453</v>
      </c>
      <c r="P5" s="757"/>
      <c r="Q5" s="758"/>
      <c r="R5" s="757" t="s">
        <v>200</v>
      </c>
      <c r="S5" s="757"/>
      <c r="T5" s="758"/>
      <c r="U5" s="759" t="s">
        <v>325</v>
      </c>
      <c r="V5" s="757"/>
      <c r="W5" s="757"/>
    </row>
    <row r="6" spans="1:23" s="325" customFormat="1" ht="19.5" customHeight="1">
      <c r="A6" s="761"/>
      <c r="B6" s="753" t="s">
        <v>319</v>
      </c>
      <c r="C6" s="286" t="s">
        <v>320</v>
      </c>
      <c r="D6" s="753" t="s">
        <v>181</v>
      </c>
      <c r="E6" s="753" t="s">
        <v>319</v>
      </c>
      <c r="F6" s="286" t="s">
        <v>320</v>
      </c>
      <c r="G6" s="753" t="s">
        <v>181</v>
      </c>
      <c r="H6" s="753" t="s">
        <v>319</v>
      </c>
      <c r="I6" s="286" t="s">
        <v>320</v>
      </c>
      <c r="J6" s="755" t="s">
        <v>181</v>
      </c>
      <c r="K6" s="282"/>
      <c r="L6" s="751" t="s">
        <v>319</v>
      </c>
      <c r="M6" s="286" t="s">
        <v>320</v>
      </c>
      <c r="N6" s="753" t="s">
        <v>181</v>
      </c>
      <c r="O6" s="751" t="s">
        <v>319</v>
      </c>
      <c r="P6" s="286" t="s">
        <v>320</v>
      </c>
      <c r="Q6" s="753" t="s">
        <v>181</v>
      </c>
      <c r="R6" s="751" t="s">
        <v>319</v>
      </c>
      <c r="S6" s="286" t="s">
        <v>320</v>
      </c>
      <c r="T6" s="753" t="s">
        <v>181</v>
      </c>
      <c r="U6" s="753" t="s">
        <v>319</v>
      </c>
      <c r="V6" s="286" t="s">
        <v>320</v>
      </c>
      <c r="W6" s="755" t="s">
        <v>181</v>
      </c>
    </row>
    <row r="7" spans="1:23" s="325" customFormat="1" ht="19.5" customHeight="1">
      <c r="A7" s="762"/>
      <c r="B7" s="754"/>
      <c r="C7" s="287" t="s">
        <v>321</v>
      </c>
      <c r="D7" s="754"/>
      <c r="E7" s="754"/>
      <c r="F7" s="287" t="s">
        <v>321</v>
      </c>
      <c r="G7" s="754"/>
      <c r="H7" s="754"/>
      <c r="I7" s="287" t="s">
        <v>321</v>
      </c>
      <c r="J7" s="756"/>
      <c r="K7" s="282"/>
      <c r="L7" s="752"/>
      <c r="M7" s="287" t="s">
        <v>321</v>
      </c>
      <c r="N7" s="754"/>
      <c r="O7" s="752"/>
      <c r="P7" s="287" t="s">
        <v>321</v>
      </c>
      <c r="Q7" s="754"/>
      <c r="R7" s="752"/>
      <c r="S7" s="287" t="s">
        <v>321</v>
      </c>
      <c r="T7" s="754"/>
      <c r="U7" s="754"/>
      <c r="V7" s="287" t="s">
        <v>321</v>
      </c>
      <c r="W7" s="756"/>
    </row>
    <row r="8" spans="1:23" s="325" customFormat="1" ht="6" customHeight="1">
      <c r="A8" s="326"/>
      <c r="B8" s="312"/>
      <c r="C8" s="261"/>
      <c r="D8" s="315"/>
      <c r="E8" s="312"/>
      <c r="F8" s="261"/>
      <c r="G8" s="313"/>
      <c r="H8" s="314"/>
      <c r="I8" s="261"/>
      <c r="J8" s="315"/>
      <c r="K8" s="315"/>
      <c r="L8" s="314"/>
      <c r="M8" s="261"/>
      <c r="N8" s="315"/>
      <c r="O8" s="312"/>
      <c r="P8" s="261"/>
      <c r="Q8" s="315"/>
      <c r="R8" s="312"/>
      <c r="S8" s="261"/>
      <c r="T8" s="315"/>
      <c r="U8" s="312"/>
      <c r="V8" s="261"/>
      <c r="W8" s="315"/>
    </row>
    <row r="9" spans="1:23" s="329" customFormat="1" ht="21" customHeight="1">
      <c r="A9" s="291">
        <v>26</v>
      </c>
      <c r="B9" s="292">
        <v>1987</v>
      </c>
      <c r="C9" s="292" t="s">
        <v>14</v>
      </c>
      <c r="D9" s="292">
        <v>54448402</v>
      </c>
      <c r="E9" s="292">
        <v>1739</v>
      </c>
      <c r="F9" s="292" t="s">
        <v>14</v>
      </c>
      <c r="G9" s="306">
        <v>144117836</v>
      </c>
      <c r="H9" s="292">
        <v>81</v>
      </c>
      <c r="I9" s="292">
        <v>1968</v>
      </c>
      <c r="J9" s="292">
        <v>11078505</v>
      </c>
      <c r="K9" s="292"/>
      <c r="L9" s="292">
        <v>1878</v>
      </c>
      <c r="M9" s="292">
        <v>45836</v>
      </c>
      <c r="N9" s="292">
        <v>270105822</v>
      </c>
      <c r="O9" s="292" t="s">
        <v>14</v>
      </c>
      <c r="P9" s="292" t="s">
        <v>14</v>
      </c>
      <c r="Q9" s="292" t="s">
        <v>14</v>
      </c>
      <c r="R9" s="292">
        <v>3070</v>
      </c>
      <c r="S9" s="292">
        <v>34074</v>
      </c>
      <c r="T9" s="292">
        <v>343879992</v>
      </c>
      <c r="U9" s="292">
        <v>3182</v>
      </c>
      <c r="V9" s="292">
        <v>74964</v>
      </c>
      <c r="W9" s="292">
        <v>585273384</v>
      </c>
    </row>
    <row r="10" spans="1:23" s="329" customFormat="1" ht="21" customHeight="1">
      <c r="A10" s="295">
        <f>A9+1</f>
        <v>27</v>
      </c>
      <c r="B10" s="292">
        <v>1898</v>
      </c>
      <c r="C10" s="292" t="s">
        <v>14</v>
      </c>
      <c r="D10" s="292">
        <v>53891481</v>
      </c>
      <c r="E10" s="292">
        <v>1810</v>
      </c>
      <c r="F10" s="292" t="s">
        <v>14</v>
      </c>
      <c r="G10" s="306">
        <v>146250732</v>
      </c>
      <c r="H10" s="292">
        <v>197</v>
      </c>
      <c r="I10" s="292">
        <v>4868</v>
      </c>
      <c r="J10" s="292">
        <v>26712511</v>
      </c>
      <c r="K10" s="292"/>
      <c r="L10" s="292">
        <v>2118</v>
      </c>
      <c r="M10" s="292">
        <v>53623</v>
      </c>
      <c r="N10" s="292">
        <v>326128915</v>
      </c>
      <c r="O10" s="292" t="s">
        <v>14</v>
      </c>
      <c r="P10" s="292" t="s">
        <v>14</v>
      </c>
      <c r="Q10" s="292" t="s">
        <v>14</v>
      </c>
      <c r="R10" s="292">
        <v>2765</v>
      </c>
      <c r="S10" s="292">
        <v>32055</v>
      </c>
      <c r="T10" s="292">
        <v>324033181</v>
      </c>
      <c r="U10" s="292">
        <v>3274</v>
      </c>
      <c r="V10" s="292">
        <v>83823</v>
      </c>
      <c r="W10" s="292">
        <v>610096673</v>
      </c>
    </row>
    <row r="11" spans="1:23" s="329" customFormat="1" ht="21" customHeight="1">
      <c r="A11" s="295">
        <f>A10+1</f>
        <v>28</v>
      </c>
      <c r="B11" s="292">
        <v>1704</v>
      </c>
      <c r="C11" s="292" t="s">
        <v>14</v>
      </c>
      <c r="D11" s="292">
        <v>46982344</v>
      </c>
      <c r="E11" s="292">
        <v>1685</v>
      </c>
      <c r="F11" s="292" t="s">
        <v>14</v>
      </c>
      <c r="G11" s="306">
        <v>137169472</v>
      </c>
      <c r="H11" s="292">
        <v>257</v>
      </c>
      <c r="I11" s="292">
        <v>6052</v>
      </c>
      <c r="J11" s="292">
        <v>35605763</v>
      </c>
      <c r="K11" s="292"/>
      <c r="L11" s="292">
        <v>2029</v>
      </c>
      <c r="M11" s="292">
        <v>52370</v>
      </c>
      <c r="N11" s="292">
        <v>326605886</v>
      </c>
      <c r="O11" s="292">
        <v>20804</v>
      </c>
      <c r="P11" s="292">
        <v>190001</v>
      </c>
      <c r="Q11" s="292">
        <v>1393251617</v>
      </c>
      <c r="R11" s="292">
        <v>2508</v>
      </c>
      <c r="S11" s="292">
        <v>28742</v>
      </c>
      <c r="T11" s="292">
        <v>290988774</v>
      </c>
      <c r="U11" s="292">
        <v>3095</v>
      </c>
      <c r="V11" s="292">
        <v>78588</v>
      </c>
      <c r="W11" s="292">
        <v>540818647</v>
      </c>
    </row>
    <row r="12" spans="1:28" s="331" customFormat="1" ht="21" customHeight="1">
      <c r="A12" s="445">
        <f>A11+1</f>
        <v>29</v>
      </c>
      <c r="B12" s="296">
        <f aca="true" t="shared" si="0" ref="B12:W12">SUM(B14:B25)</f>
        <v>1761</v>
      </c>
      <c r="C12" s="578" t="s">
        <v>14</v>
      </c>
      <c r="D12" s="296">
        <f t="shared" si="0"/>
        <v>49126573</v>
      </c>
      <c r="E12" s="296">
        <f t="shared" si="0"/>
        <v>1486</v>
      </c>
      <c r="F12" s="578" t="s">
        <v>14</v>
      </c>
      <c r="G12" s="296">
        <f t="shared" si="0"/>
        <v>111445212</v>
      </c>
      <c r="H12" s="296">
        <f t="shared" si="0"/>
        <v>259</v>
      </c>
      <c r="I12" s="296">
        <f t="shared" si="0"/>
        <v>6479</v>
      </c>
      <c r="J12" s="296">
        <f t="shared" si="0"/>
        <v>38416995</v>
      </c>
      <c r="K12" s="296"/>
      <c r="L12" s="296">
        <f t="shared" si="0"/>
        <v>2199</v>
      </c>
      <c r="M12" s="296">
        <f t="shared" si="0"/>
        <v>57030</v>
      </c>
      <c r="N12" s="296">
        <f t="shared" si="0"/>
        <v>371902816</v>
      </c>
      <c r="O12" s="296">
        <f t="shared" si="0"/>
        <v>23204</v>
      </c>
      <c r="P12" s="296">
        <f t="shared" si="0"/>
        <v>212599</v>
      </c>
      <c r="Q12" s="296">
        <f t="shared" si="0"/>
        <v>1562102480</v>
      </c>
      <c r="R12" s="296">
        <f t="shared" si="0"/>
        <v>2262</v>
      </c>
      <c r="S12" s="296">
        <f t="shared" si="0"/>
        <v>25731</v>
      </c>
      <c r="T12" s="296">
        <f t="shared" si="0"/>
        <v>270577716</v>
      </c>
      <c r="U12" s="296">
        <f t="shared" si="0"/>
        <v>2838</v>
      </c>
      <c r="V12" s="296">
        <f t="shared" si="0"/>
        <v>78612</v>
      </c>
      <c r="W12" s="296">
        <f t="shared" si="0"/>
        <v>500474394</v>
      </c>
      <c r="X12" s="330"/>
      <c r="Y12" s="330"/>
      <c r="Z12" s="330"/>
      <c r="AA12" s="330"/>
      <c r="AB12" s="330"/>
    </row>
    <row r="13" spans="1:53" s="329" customFormat="1" ht="9.75" customHeight="1">
      <c r="A13" s="463"/>
      <c r="B13" s="302"/>
      <c r="C13" s="302"/>
      <c r="D13" s="302"/>
      <c r="E13" s="302"/>
      <c r="F13" s="292"/>
      <c r="G13" s="302"/>
      <c r="H13" s="302"/>
      <c r="I13" s="302"/>
      <c r="J13" s="302"/>
      <c r="K13" s="302"/>
      <c r="L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</row>
    <row r="14" spans="1:23" s="329" customFormat="1" ht="21" customHeight="1">
      <c r="A14" s="464">
        <f>A12</f>
        <v>29</v>
      </c>
      <c r="B14" s="292">
        <v>180</v>
      </c>
      <c r="C14" s="292" t="s">
        <v>14</v>
      </c>
      <c r="D14" s="292">
        <v>5508834</v>
      </c>
      <c r="E14" s="292">
        <v>147</v>
      </c>
      <c r="F14" s="292" t="s">
        <v>14</v>
      </c>
      <c r="G14" s="306">
        <v>11775562</v>
      </c>
      <c r="H14" s="292">
        <v>17</v>
      </c>
      <c r="I14" s="292">
        <v>394</v>
      </c>
      <c r="J14" s="292">
        <v>2262304</v>
      </c>
      <c r="K14" s="292"/>
      <c r="L14" s="292">
        <v>170</v>
      </c>
      <c r="M14" s="582">
        <v>4318</v>
      </c>
      <c r="N14" s="292">
        <v>26293973</v>
      </c>
      <c r="O14" s="292">
        <v>1863</v>
      </c>
      <c r="P14" s="292">
        <v>18002</v>
      </c>
      <c r="Q14" s="292">
        <v>131048776</v>
      </c>
      <c r="R14" s="292">
        <v>193</v>
      </c>
      <c r="S14" s="292">
        <v>2259</v>
      </c>
      <c r="T14" s="292">
        <v>22592665</v>
      </c>
      <c r="U14" s="292">
        <v>249</v>
      </c>
      <c r="V14" s="292">
        <v>6400</v>
      </c>
      <c r="W14" s="292">
        <v>43229425</v>
      </c>
    </row>
    <row r="15" spans="1:23" s="329" customFormat="1" ht="21" customHeight="1">
      <c r="A15" s="465" t="s">
        <v>182</v>
      </c>
      <c r="B15" s="292">
        <v>126</v>
      </c>
      <c r="C15" s="292" t="s">
        <v>14</v>
      </c>
      <c r="D15" s="292">
        <v>3739064</v>
      </c>
      <c r="E15" s="292">
        <v>118</v>
      </c>
      <c r="F15" s="292" t="s">
        <v>14</v>
      </c>
      <c r="G15" s="306">
        <v>8821938</v>
      </c>
      <c r="H15" s="306">
        <v>20</v>
      </c>
      <c r="I15" s="292">
        <v>442</v>
      </c>
      <c r="J15" s="292">
        <v>3159156</v>
      </c>
      <c r="K15" s="292"/>
      <c r="L15" s="292">
        <v>167</v>
      </c>
      <c r="M15" s="292">
        <v>4255</v>
      </c>
      <c r="N15" s="292">
        <v>28009022</v>
      </c>
      <c r="O15" s="292">
        <v>1925</v>
      </c>
      <c r="P15" s="292">
        <v>16930</v>
      </c>
      <c r="Q15" s="292">
        <v>124981427</v>
      </c>
      <c r="R15" s="292">
        <v>199</v>
      </c>
      <c r="S15" s="292">
        <v>2191</v>
      </c>
      <c r="T15" s="292">
        <v>22880353</v>
      </c>
      <c r="U15" s="292">
        <v>240</v>
      </c>
      <c r="V15" s="292">
        <v>6104</v>
      </c>
      <c r="W15" s="292">
        <v>43625212</v>
      </c>
    </row>
    <row r="16" spans="1:23" s="329" customFormat="1" ht="21" customHeight="1">
      <c r="A16" s="463" t="s">
        <v>183</v>
      </c>
      <c r="B16" s="292">
        <v>137</v>
      </c>
      <c r="C16" s="292" t="s">
        <v>14</v>
      </c>
      <c r="D16" s="292">
        <v>3731009</v>
      </c>
      <c r="E16" s="292">
        <v>120</v>
      </c>
      <c r="F16" s="292" t="s">
        <v>14</v>
      </c>
      <c r="G16" s="306">
        <v>8609488</v>
      </c>
      <c r="H16" s="306">
        <v>20</v>
      </c>
      <c r="I16" s="292">
        <v>513</v>
      </c>
      <c r="J16" s="292">
        <v>3066166</v>
      </c>
      <c r="K16" s="292"/>
      <c r="L16" s="292">
        <v>167</v>
      </c>
      <c r="M16" s="292">
        <v>4399</v>
      </c>
      <c r="N16" s="292">
        <v>28561974</v>
      </c>
      <c r="O16" s="292">
        <v>1904</v>
      </c>
      <c r="P16" s="292">
        <v>17688</v>
      </c>
      <c r="Q16" s="292">
        <v>130752582</v>
      </c>
      <c r="R16" s="292">
        <v>197</v>
      </c>
      <c r="S16" s="292">
        <v>2372</v>
      </c>
      <c r="T16" s="292">
        <v>24797580</v>
      </c>
      <c r="U16" s="292">
        <v>244</v>
      </c>
      <c r="V16" s="292">
        <v>6603</v>
      </c>
      <c r="W16" s="292">
        <v>43762542</v>
      </c>
    </row>
    <row r="17" spans="1:23" s="329" customFormat="1" ht="21" customHeight="1">
      <c r="A17" s="463" t="s">
        <v>184</v>
      </c>
      <c r="B17" s="292">
        <v>131</v>
      </c>
      <c r="C17" s="292" t="s">
        <v>14</v>
      </c>
      <c r="D17" s="292">
        <v>3732866</v>
      </c>
      <c r="E17" s="292">
        <v>129</v>
      </c>
      <c r="F17" s="292" t="s">
        <v>14</v>
      </c>
      <c r="G17" s="306">
        <v>9147498</v>
      </c>
      <c r="H17" s="306">
        <v>20</v>
      </c>
      <c r="I17" s="292">
        <v>521</v>
      </c>
      <c r="J17" s="292">
        <v>3078340</v>
      </c>
      <c r="K17" s="292"/>
      <c r="L17" s="292">
        <v>166</v>
      </c>
      <c r="M17" s="292">
        <v>4325</v>
      </c>
      <c r="N17" s="292">
        <v>28323822</v>
      </c>
      <c r="O17" s="292">
        <v>1928</v>
      </c>
      <c r="P17" s="292">
        <v>18273</v>
      </c>
      <c r="Q17" s="292">
        <v>134993175</v>
      </c>
      <c r="R17" s="292">
        <v>198</v>
      </c>
      <c r="S17" s="292">
        <v>2325</v>
      </c>
      <c r="T17" s="292">
        <v>24456327</v>
      </c>
      <c r="U17" s="292">
        <v>238</v>
      </c>
      <c r="V17" s="292">
        <v>5899</v>
      </c>
      <c r="W17" s="292">
        <v>42907179</v>
      </c>
    </row>
    <row r="18" spans="1:23" s="329" customFormat="1" ht="21" customHeight="1">
      <c r="A18" s="463" t="s">
        <v>185</v>
      </c>
      <c r="B18" s="292">
        <v>114</v>
      </c>
      <c r="C18" s="292" t="s">
        <v>14</v>
      </c>
      <c r="D18" s="292">
        <v>2914361</v>
      </c>
      <c r="E18" s="292">
        <v>98</v>
      </c>
      <c r="F18" s="292" t="s">
        <v>14</v>
      </c>
      <c r="G18" s="306">
        <v>7089514</v>
      </c>
      <c r="H18" s="306">
        <v>18</v>
      </c>
      <c r="I18" s="292">
        <v>524</v>
      </c>
      <c r="J18" s="292">
        <v>2952147</v>
      </c>
      <c r="K18" s="292"/>
      <c r="L18" s="292">
        <v>183</v>
      </c>
      <c r="M18" s="292">
        <v>4713</v>
      </c>
      <c r="N18" s="292">
        <v>30882404</v>
      </c>
      <c r="O18" s="292">
        <v>1943</v>
      </c>
      <c r="P18" s="292">
        <v>18007</v>
      </c>
      <c r="Q18" s="292">
        <v>130597860</v>
      </c>
      <c r="R18" s="292">
        <v>189</v>
      </c>
      <c r="S18" s="292">
        <v>2279</v>
      </c>
      <c r="T18" s="292">
        <v>23857177</v>
      </c>
      <c r="U18" s="292">
        <v>241</v>
      </c>
      <c r="V18" s="292">
        <v>6109</v>
      </c>
      <c r="W18" s="292">
        <v>42777286</v>
      </c>
    </row>
    <row r="19" spans="1:23" s="329" customFormat="1" ht="21" customHeight="1">
      <c r="A19" s="463" t="s">
        <v>186</v>
      </c>
      <c r="B19" s="292">
        <v>132</v>
      </c>
      <c r="C19" s="292" t="s">
        <v>14</v>
      </c>
      <c r="D19" s="292">
        <v>3481374</v>
      </c>
      <c r="E19" s="292">
        <v>107</v>
      </c>
      <c r="F19" s="292" t="s">
        <v>14</v>
      </c>
      <c r="G19" s="306">
        <v>8197036</v>
      </c>
      <c r="H19" s="306">
        <v>19</v>
      </c>
      <c r="I19" s="292">
        <v>431</v>
      </c>
      <c r="J19" s="292">
        <v>2756423</v>
      </c>
      <c r="K19" s="292"/>
      <c r="L19" s="292">
        <v>177</v>
      </c>
      <c r="M19" s="292">
        <v>4675</v>
      </c>
      <c r="N19" s="292">
        <v>30613522</v>
      </c>
      <c r="O19" s="292">
        <v>1917</v>
      </c>
      <c r="P19" s="292">
        <v>17312</v>
      </c>
      <c r="Q19" s="292">
        <v>129577049</v>
      </c>
      <c r="R19" s="292">
        <v>188</v>
      </c>
      <c r="S19" s="292">
        <v>2223</v>
      </c>
      <c r="T19" s="292">
        <v>23318726</v>
      </c>
      <c r="U19" s="292">
        <v>233</v>
      </c>
      <c r="V19" s="292">
        <v>5936</v>
      </c>
      <c r="W19" s="292">
        <v>41497309</v>
      </c>
    </row>
    <row r="20" spans="1:23" s="329" customFormat="1" ht="21" customHeight="1">
      <c r="A20" s="463" t="s">
        <v>187</v>
      </c>
      <c r="B20" s="292">
        <v>143</v>
      </c>
      <c r="C20" s="292" t="s">
        <v>14</v>
      </c>
      <c r="D20" s="292">
        <v>3524915</v>
      </c>
      <c r="E20" s="292">
        <v>119</v>
      </c>
      <c r="F20" s="292" t="s">
        <v>14</v>
      </c>
      <c r="G20" s="306">
        <v>8142772</v>
      </c>
      <c r="H20" s="306">
        <v>20</v>
      </c>
      <c r="I20" s="292">
        <v>529</v>
      </c>
      <c r="J20" s="292">
        <v>3247077</v>
      </c>
      <c r="K20" s="292"/>
      <c r="L20" s="292">
        <v>189</v>
      </c>
      <c r="M20" s="292">
        <v>4854</v>
      </c>
      <c r="N20" s="292">
        <v>31546018</v>
      </c>
      <c r="O20" s="292">
        <v>1976</v>
      </c>
      <c r="P20" s="292">
        <v>18070</v>
      </c>
      <c r="Q20" s="292">
        <v>134961506</v>
      </c>
      <c r="R20" s="292">
        <v>190</v>
      </c>
      <c r="S20" s="292">
        <v>2220</v>
      </c>
      <c r="T20" s="292">
        <v>23482310</v>
      </c>
      <c r="U20" s="292">
        <v>230</v>
      </c>
      <c r="V20" s="292">
        <v>5872</v>
      </c>
      <c r="W20" s="292">
        <v>41808888</v>
      </c>
    </row>
    <row r="21" spans="1:23" s="329" customFormat="1" ht="21" customHeight="1">
      <c r="A21" s="463" t="s">
        <v>188</v>
      </c>
      <c r="B21" s="292">
        <v>164</v>
      </c>
      <c r="C21" s="292" t="s">
        <v>14</v>
      </c>
      <c r="D21" s="292">
        <v>4359776</v>
      </c>
      <c r="E21" s="292">
        <v>123</v>
      </c>
      <c r="F21" s="292" t="s">
        <v>14</v>
      </c>
      <c r="G21" s="306">
        <v>9128360</v>
      </c>
      <c r="H21" s="306">
        <v>22</v>
      </c>
      <c r="I21" s="292">
        <v>610</v>
      </c>
      <c r="J21" s="292">
        <v>3757488</v>
      </c>
      <c r="K21" s="292"/>
      <c r="L21" s="292">
        <v>189</v>
      </c>
      <c r="M21" s="292">
        <v>4899</v>
      </c>
      <c r="N21" s="292">
        <v>32330964</v>
      </c>
      <c r="O21" s="292">
        <v>1966</v>
      </c>
      <c r="P21" s="292">
        <v>18410</v>
      </c>
      <c r="Q21" s="292">
        <v>136821413</v>
      </c>
      <c r="R21" s="292">
        <v>191</v>
      </c>
      <c r="S21" s="292">
        <v>2230</v>
      </c>
      <c r="T21" s="292">
        <v>23800784</v>
      </c>
      <c r="U21" s="292">
        <v>237</v>
      </c>
      <c r="V21" s="292">
        <v>6366</v>
      </c>
      <c r="W21" s="292">
        <v>42763097</v>
      </c>
    </row>
    <row r="22" spans="1:23" s="329" customFormat="1" ht="21" customHeight="1">
      <c r="A22" s="463" t="s">
        <v>189</v>
      </c>
      <c r="B22" s="292">
        <v>148</v>
      </c>
      <c r="C22" s="292" t="s">
        <v>14</v>
      </c>
      <c r="D22" s="292">
        <v>4208557</v>
      </c>
      <c r="E22" s="292">
        <v>139</v>
      </c>
      <c r="F22" s="292" t="s">
        <v>14</v>
      </c>
      <c r="G22" s="306">
        <v>10468741</v>
      </c>
      <c r="H22" s="306">
        <v>24</v>
      </c>
      <c r="I22" s="292">
        <v>565</v>
      </c>
      <c r="J22" s="292">
        <v>3569330</v>
      </c>
      <c r="K22" s="292"/>
      <c r="L22" s="292">
        <v>194</v>
      </c>
      <c r="M22" s="292">
        <v>5051</v>
      </c>
      <c r="N22" s="292">
        <v>33625139</v>
      </c>
      <c r="O22" s="292">
        <v>1960</v>
      </c>
      <c r="P22" s="292">
        <v>17935</v>
      </c>
      <c r="Q22" s="292">
        <v>132763373</v>
      </c>
      <c r="R22" s="292">
        <v>191</v>
      </c>
      <c r="S22" s="292">
        <v>2164</v>
      </c>
      <c r="T22" s="292">
        <v>22969255</v>
      </c>
      <c r="U22" s="292">
        <v>239</v>
      </c>
      <c r="V22" s="292">
        <v>12315</v>
      </c>
      <c r="W22" s="292">
        <v>39926015</v>
      </c>
    </row>
    <row r="23" spans="1:23" s="329" customFormat="1" ht="21" customHeight="1">
      <c r="A23" s="466">
        <f>A14+1</f>
        <v>30</v>
      </c>
      <c r="B23" s="292">
        <v>190</v>
      </c>
      <c r="C23" s="292" t="s">
        <v>14</v>
      </c>
      <c r="D23" s="292">
        <v>5313648</v>
      </c>
      <c r="E23" s="292">
        <v>162</v>
      </c>
      <c r="F23" s="292" t="s">
        <v>14</v>
      </c>
      <c r="G23" s="306">
        <v>12988915</v>
      </c>
      <c r="H23" s="306">
        <v>23</v>
      </c>
      <c r="I23" s="292">
        <v>681</v>
      </c>
      <c r="J23" s="292">
        <v>3499799</v>
      </c>
      <c r="K23" s="292"/>
      <c r="L23" s="292">
        <v>199</v>
      </c>
      <c r="M23" s="292">
        <v>5245</v>
      </c>
      <c r="N23" s="292">
        <v>34301501</v>
      </c>
      <c r="O23" s="292">
        <v>1980</v>
      </c>
      <c r="P23" s="292">
        <v>17943</v>
      </c>
      <c r="Q23" s="292">
        <v>131894306</v>
      </c>
      <c r="R23" s="292">
        <v>179</v>
      </c>
      <c r="S23" s="292">
        <v>1997</v>
      </c>
      <c r="T23" s="292">
        <v>21439145</v>
      </c>
      <c r="U23" s="292">
        <v>233</v>
      </c>
      <c r="V23" s="292">
        <v>5856</v>
      </c>
      <c r="W23" s="292">
        <v>40217580</v>
      </c>
    </row>
    <row r="24" spans="1:23" s="329" customFormat="1" ht="21" customHeight="1">
      <c r="A24" s="463" t="s">
        <v>190</v>
      </c>
      <c r="B24" s="292">
        <v>153</v>
      </c>
      <c r="C24" s="292" t="s">
        <v>14</v>
      </c>
      <c r="D24" s="292">
        <v>4612155</v>
      </c>
      <c r="E24" s="292">
        <v>120</v>
      </c>
      <c r="F24" s="292" t="s">
        <v>14</v>
      </c>
      <c r="G24" s="306">
        <v>9430437</v>
      </c>
      <c r="H24" s="306">
        <v>24</v>
      </c>
      <c r="I24" s="292">
        <v>583</v>
      </c>
      <c r="J24" s="292">
        <v>3337132</v>
      </c>
      <c r="K24" s="292"/>
      <c r="L24" s="292">
        <v>198</v>
      </c>
      <c r="M24" s="292">
        <v>5275</v>
      </c>
      <c r="N24" s="292">
        <v>34479300</v>
      </c>
      <c r="O24" s="292">
        <v>1933</v>
      </c>
      <c r="P24" s="292">
        <v>16548</v>
      </c>
      <c r="Q24" s="292">
        <v>123415890</v>
      </c>
      <c r="R24" s="292">
        <v>176</v>
      </c>
      <c r="S24" s="292">
        <v>1804</v>
      </c>
      <c r="T24" s="292">
        <v>19224308</v>
      </c>
      <c r="U24" s="292">
        <v>229</v>
      </c>
      <c r="V24" s="292">
        <v>5934</v>
      </c>
      <c r="W24" s="292">
        <v>39922841</v>
      </c>
    </row>
    <row r="25" spans="1:23" s="329" customFormat="1" ht="21" customHeight="1">
      <c r="A25" s="463" t="s">
        <v>191</v>
      </c>
      <c r="B25" s="292">
        <v>143</v>
      </c>
      <c r="C25" s="292" t="s">
        <v>14</v>
      </c>
      <c r="D25" s="292">
        <v>4000014</v>
      </c>
      <c r="E25" s="292">
        <v>104</v>
      </c>
      <c r="F25" s="292" t="s">
        <v>14</v>
      </c>
      <c r="G25" s="306">
        <v>7644951</v>
      </c>
      <c r="H25" s="306">
        <v>32</v>
      </c>
      <c r="I25" s="292">
        <v>686</v>
      </c>
      <c r="J25" s="292">
        <v>3731633</v>
      </c>
      <c r="K25" s="292"/>
      <c r="L25" s="292">
        <v>200</v>
      </c>
      <c r="M25" s="292">
        <v>5021</v>
      </c>
      <c r="N25" s="292">
        <v>32935177</v>
      </c>
      <c r="O25" s="292">
        <v>1909</v>
      </c>
      <c r="P25" s="292">
        <v>17481</v>
      </c>
      <c r="Q25" s="292">
        <v>120295123</v>
      </c>
      <c r="R25" s="292">
        <v>171</v>
      </c>
      <c r="S25" s="292">
        <v>1667</v>
      </c>
      <c r="T25" s="292">
        <v>17759086</v>
      </c>
      <c r="U25" s="292">
        <v>225</v>
      </c>
      <c r="V25" s="292">
        <v>5218</v>
      </c>
      <c r="W25" s="292">
        <v>38037020</v>
      </c>
    </row>
    <row r="26" spans="1:23" s="325" customFormat="1" ht="6" customHeight="1" thickBot="1">
      <c r="A26" s="333"/>
      <c r="B26" s="334"/>
      <c r="C26" s="334"/>
      <c r="D26" s="334"/>
      <c r="E26" s="334"/>
      <c r="F26" s="335"/>
      <c r="G26" s="334"/>
      <c r="H26" s="334"/>
      <c r="I26" s="335"/>
      <c r="J26" s="334"/>
      <c r="K26" s="336"/>
      <c r="L26" s="334"/>
      <c r="M26" s="334"/>
      <c r="N26" s="334"/>
      <c r="O26" s="337"/>
      <c r="P26" s="334"/>
      <c r="Q26" s="334"/>
      <c r="R26" s="337"/>
      <c r="S26" s="334"/>
      <c r="T26" s="334"/>
      <c r="U26" s="334"/>
      <c r="V26" s="338"/>
      <c r="W26" s="334"/>
    </row>
    <row r="27" spans="1:24" ht="19.5" customHeight="1">
      <c r="A27" s="741" t="s">
        <v>192</v>
      </c>
      <c r="B27" s="770" t="s">
        <v>174</v>
      </c>
      <c r="C27" s="744"/>
      <c r="D27" s="744"/>
      <c r="E27" s="744"/>
      <c r="F27" s="744"/>
      <c r="G27" s="744"/>
      <c r="H27" s="744"/>
      <c r="I27" s="744"/>
      <c r="J27" s="744"/>
      <c r="K27" s="282"/>
      <c r="L27" s="744" t="s">
        <v>175</v>
      </c>
      <c r="M27" s="744"/>
      <c r="N27" s="744"/>
      <c r="O27" s="744"/>
      <c r="P27" s="744"/>
      <c r="Q27" s="744"/>
      <c r="R27" s="744"/>
      <c r="S27" s="744"/>
      <c r="T27" s="744"/>
      <c r="U27" s="619"/>
      <c r="V27" s="619"/>
      <c r="W27" s="619"/>
      <c r="X27" s="274"/>
    </row>
    <row r="28" spans="1:23" ht="27.75" customHeight="1">
      <c r="A28" s="742"/>
      <c r="B28" s="759" t="s">
        <v>313</v>
      </c>
      <c r="C28" s="757"/>
      <c r="D28" s="757"/>
      <c r="E28" s="759" t="s">
        <v>454</v>
      </c>
      <c r="F28" s="757"/>
      <c r="G28" s="757"/>
      <c r="H28" s="759" t="s">
        <v>455</v>
      </c>
      <c r="I28" s="757"/>
      <c r="J28" s="757"/>
      <c r="K28" s="308"/>
      <c r="L28" s="757" t="s">
        <v>201</v>
      </c>
      <c r="M28" s="757"/>
      <c r="N28" s="758"/>
      <c r="O28" s="757" t="s">
        <v>202</v>
      </c>
      <c r="P28" s="757"/>
      <c r="Q28" s="758"/>
      <c r="R28" s="759" t="s">
        <v>203</v>
      </c>
      <c r="S28" s="757"/>
      <c r="T28" s="757"/>
      <c r="U28" s="767"/>
      <c r="V28" s="768"/>
      <c r="W28" s="274"/>
    </row>
    <row r="29" spans="1:22" ht="19.5" customHeight="1">
      <c r="A29" s="742"/>
      <c r="B29" s="753" t="s">
        <v>439</v>
      </c>
      <c r="C29" s="286" t="s">
        <v>456</v>
      </c>
      <c r="D29" s="755" t="s">
        <v>181</v>
      </c>
      <c r="E29" s="753" t="s">
        <v>439</v>
      </c>
      <c r="F29" s="286" t="s">
        <v>456</v>
      </c>
      <c r="G29" s="755" t="s">
        <v>181</v>
      </c>
      <c r="H29" s="753" t="s">
        <v>439</v>
      </c>
      <c r="I29" s="286" t="s">
        <v>456</v>
      </c>
      <c r="J29" s="755" t="s">
        <v>181</v>
      </c>
      <c r="K29" s="618"/>
      <c r="L29" s="751" t="s">
        <v>439</v>
      </c>
      <c r="M29" s="286" t="s">
        <v>456</v>
      </c>
      <c r="N29" s="755" t="s">
        <v>181</v>
      </c>
      <c r="O29" s="751" t="s">
        <v>457</v>
      </c>
      <c r="P29" s="286" t="s">
        <v>456</v>
      </c>
      <c r="Q29" s="753" t="s">
        <v>181</v>
      </c>
      <c r="R29" s="753" t="s">
        <v>439</v>
      </c>
      <c r="S29" s="286" t="s">
        <v>456</v>
      </c>
      <c r="T29" s="755" t="s">
        <v>181</v>
      </c>
      <c r="U29" s="769"/>
      <c r="V29" s="769"/>
    </row>
    <row r="30" spans="1:22" ht="19.5" customHeight="1">
      <c r="A30" s="743"/>
      <c r="B30" s="754"/>
      <c r="C30" s="287" t="s">
        <v>458</v>
      </c>
      <c r="D30" s="756"/>
      <c r="E30" s="754"/>
      <c r="F30" s="287" t="s">
        <v>459</v>
      </c>
      <c r="G30" s="756"/>
      <c r="H30" s="754"/>
      <c r="I30" s="287" t="s">
        <v>443</v>
      </c>
      <c r="J30" s="756"/>
      <c r="K30" s="618"/>
      <c r="L30" s="752"/>
      <c r="M30" s="287" t="s">
        <v>443</v>
      </c>
      <c r="N30" s="756"/>
      <c r="O30" s="752"/>
      <c r="P30" s="287" t="s">
        <v>443</v>
      </c>
      <c r="Q30" s="754"/>
      <c r="R30" s="754"/>
      <c r="S30" s="287" t="s">
        <v>443</v>
      </c>
      <c r="T30" s="756"/>
      <c r="U30" s="769"/>
      <c r="V30" s="769"/>
    </row>
    <row r="31" spans="1:22" ht="6" customHeight="1">
      <c r="A31" s="311"/>
      <c r="B31" s="312"/>
      <c r="C31" s="261"/>
      <c r="D31" s="315"/>
      <c r="E31" s="312"/>
      <c r="F31" s="261"/>
      <c r="G31" s="315"/>
      <c r="H31" s="312"/>
      <c r="I31" s="261"/>
      <c r="J31" s="315"/>
      <c r="K31" s="315"/>
      <c r="L31" s="312"/>
      <c r="M31" s="261"/>
      <c r="N31" s="315"/>
      <c r="O31" s="312"/>
      <c r="P31" s="261"/>
      <c r="Q31" s="315"/>
      <c r="R31" s="312"/>
      <c r="S31" s="261"/>
      <c r="T31" s="315"/>
      <c r="U31" s="312"/>
      <c r="V31" s="315"/>
    </row>
    <row r="32" spans="1:22" s="294" customFormat="1" ht="21" customHeight="1">
      <c r="A32" s="291">
        <f>A9</f>
        <v>26</v>
      </c>
      <c r="B32" s="292">
        <v>9837</v>
      </c>
      <c r="C32" s="292">
        <v>308525</v>
      </c>
      <c r="D32" s="292">
        <v>2383298343</v>
      </c>
      <c r="E32" s="292" t="s">
        <v>14</v>
      </c>
      <c r="F32" s="292" t="s">
        <v>14</v>
      </c>
      <c r="G32" s="292" t="s">
        <v>14</v>
      </c>
      <c r="H32" s="292">
        <v>300</v>
      </c>
      <c r="I32" s="292">
        <v>6825</v>
      </c>
      <c r="J32" s="292">
        <v>73990206</v>
      </c>
      <c r="K32" s="292"/>
      <c r="L32" s="292">
        <v>17986</v>
      </c>
      <c r="M32" s="292">
        <v>556202</v>
      </c>
      <c r="N32" s="292">
        <v>4402515293</v>
      </c>
      <c r="O32" s="292">
        <v>13098</v>
      </c>
      <c r="P32" s="292">
        <v>384031</v>
      </c>
      <c r="Q32" s="292">
        <v>3394412446</v>
      </c>
      <c r="R32" s="292">
        <v>1908</v>
      </c>
      <c r="S32" s="292">
        <v>58095</v>
      </c>
      <c r="T32" s="292">
        <v>629570178</v>
      </c>
      <c r="U32" s="292"/>
      <c r="V32" s="292"/>
    </row>
    <row r="33" spans="1:22" s="294" customFormat="1" ht="21" customHeight="1">
      <c r="A33" s="295">
        <f>A32+1</f>
        <v>27</v>
      </c>
      <c r="B33" s="292">
        <v>9948</v>
      </c>
      <c r="C33" s="292">
        <v>296534</v>
      </c>
      <c r="D33" s="292">
        <v>2398077848</v>
      </c>
      <c r="E33" s="292">
        <v>85</v>
      </c>
      <c r="F33" s="292">
        <v>2192</v>
      </c>
      <c r="G33" s="292">
        <v>14072758</v>
      </c>
      <c r="H33" s="292">
        <v>362</v>
      </c>
      <c r="I33" s="292">
        <v>8368</v>
      </c>
      <c r="J33" s="292">
        <v>91548658</v>
      </c>
      <c r="K33" s="292"/>
      <c r="L33" s="292">
        <v>18730</v>
      </c>
      <c r="M33" s="292">
        <v>562905</v>
      </c>
      <c r="N33" s="292">
        <v>4522686313</v>
      </c>
      <c r="O33" s="292">
        <v>13022</v>
      </c>
      <c r="P33" s="292">
        <v>381495</v>
      </c>
      <c r="Q33" s="292">
        <v>3348406397</v>
      </c>
      <c r="R33" s="292">
        <v>1871</v>
      </c>
      <c r="S33" s="292">
        <v>57935</v>
      </c>
      <c r="T33" s="292">
        <v>612694552</v>
      </c>
      <c r="U33" s="292"/>
      <c r="V33" s="292"/>
    </row>
    <row r="34" spans="1:22" s="294" customFormat="1" ht="21" customHeight="1">
      <c r="A34" s="295">
        <f>A33+1</f>
        <v>28</v>
      </c>
      <c r="B34" s="292">
        <v>10085</v>
      </c>
      <c r="C34" s="292">
        <v>302266</v>
      </c>
      <c r="D34" s="292">
        <v>2427325200</v>
      </c>
      <c r="E34" s="292">
        <v>144</v>
      </c>
      <c r="F34" s="292">
        <v>4157</v>
      </c>
      <c r="G34" s="292">
        <v>28095476</v>
      </c>
      <c r="H34" s="292">
        <v>353</v>
      </c>
      <c r="I34" s="292">
        <v>8362</v>
      </c>
      <c r="J34" s="292">
        <v>90026261</v>
      </c>
      <c r="K34" s="292"/>
      <c r="L34" s="292">
        <v>19073</v>
      </c>
      <c r="M34" s="292">
        <v>575889</v>
      </c>
      <c r="N34" s="292">
        <v>4530762905</v>
      </c>
      <c r="O34" s="292">
        <v>12998</v>
      </c>
      <c r="P34" s="292">
        <v>378241</v>
      </c>
      <c r="Q34" s="292">
        <v>3342737271</v>
      </c>
      <c r="R34" s="292">
        <v>1857</v>
      </c>
      <c r="S34" s="292">
        <v>53366</v>
      </c>
      <c r="T34" s="292">
        <v>592282941</v>
      </c>
      <c r="U34" s="292"/>
      <c r="V34" s="292"/>
    </row>
    <row r="35" spans="1:23" s="300" customFormat="1" ht="21" customHeight="1">
      <c r="A35" s="445">
        <f>A34+1</f>
        <v>29</v>
      </c>
      <c r="B35" s="296">
        <f aca="true" t="shared" si="1" ref="B35:T35">SUM(B37:B48)</f>
        <v>10338</v>
      </c>
      <c r="C35" s="296">
        <f t="shared" si="1"/>
        <v>328817</v>
      </c>
      <c r="D35" s="296">
        <f t="shared" si="1"/>
        <v>2531546143</v>
      </c>
      <c r="E35" s="296">
        <f t="shared" si="1"/>
        <v>144</v>
      </c>
      <c r="F35" s="296">
        <f t="shared" si="1"/>
        <v>4258</v>
      </c>
      <c r="G35" s="296">
        <f t="shared" si="1"/>
        <v>28730890</v>
      </c>
      <c r="H35" s="296">
        <f t="shared" si="1"/>
        <v>335</v>
      </c>
      <c r="I35" s="296">
        <f t="shared" si="1"/>
        <v>7979</v>
      </c>
      <c r="J35" s="296">
        <f t="shared" si="1"/>
        <v>82427119</v>
      </c>
      <c r="K35" s="296"/>
      <c r="L35" s="296">
        <f t="shared" si="1"/>
        <v>19576</v>
      </c>
      <c r="M35" s="296">
        <f t="shared" si="1"/>
        <v>575725</v>
      </c>
      <c r="N35" s="296">
        <f t="shared" si="1"/>
        <v>4750778615</v>
      </c>
      <c r="O35" s="296">
        <f t="shared" si="1"/>
        <v>13335</v>
      </c>
      <c r="P35" s="296">
        <f t="shared" si="1"/>
        <v>386006</v>
      </c>
      <c r="Q35" s="296">
        <f t="shared" si="1"/>
        <v>3434294460</v>
      </c>
      <c r="R35" s="296">
        <f t="shared" si="1"/>
        <v>1631</v>
      </c>
      <c r="S35" s="296">
        <f t="shared" si="1"/>
        <v>47632</v>
      </c>
      <c r="T35" s="296">
        <f t="shared" si="1"/>
        <v>538169043</v>
      </c>
      <c r="U35" s="296"/>
      <c r="V35" s="296"/>
      <c r="W35" s="299"/>
    </row>
    <row r="36" spans="1:45" s="294" customFormat="1" ht="9.75" customHeight="1">
      <c r="A36" s="463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</row>
    <row r="37" spans="1:22" s="294" customFormat="1" ht="21" customHeight="1">
      <c r="A37" s="464">
        <f>A35</f>
        <v>29</v>
      </c>
      <c r="B37" s="292">
        <v>845</v>
      </c>
      <c r="C37" s="292">
        <v>25590</v>
      </c>
      <c r="D37" s="292">
        <v>209809933</v>
      </c>
      <c r="E37" s="292">
        <v>12</v>
      </c>
      <c r="F37" s="292">
        <v>362</v>
      </c>
      <c r="G37" s="292">
        <v>2456080</v>
      </c>
      <c r="H37" s="292">
        <v>31</v>
      </c>
      <c r="I37" s="292">
        <v>737</v>
      </c>
      <c r="J37" s="292">
        <v>7485837</v>
      </c>
      <c r="K37" s="292"/>
      <c r="L37" s="292">
        <v>1595</v>
      </c>
      <c r="M37" s="292">
        <v>47766</v>
      </c>
      <c r="N37" s="292">
        <v>386827644</v>
      </c>
      <c r="O37" s="292">
        <v>1110</v>
      </c>
      <c r="P37" s="292">
        <v>33616</v>
      </c>
      <c r="Q37" s="292">
        <v>287105520</v>
      </c>
      <c r="R37" s="292">
        <v>144</v>
      </c>
      <c r="S37" s="292">
        <v>4234</v>
      </c>
      <c r="T37" s="292">
        <v>47050235</v>
      </c>
      <c r="U37" s="292"/>
      <c r="V37" s="292"/>
    </row>
    <row r="38" spans="1:22" s="294" customFormat="1" ht="21" customHeight="1">
      <c r="A38" s="465" t="s">
        <v>182</v>
      </c>
      <c r="B38" s="292">
        <v>827</v>
      </c>
      <c r="C38" s="292">
        <v>25491</v>
      </c>
      <c r="D38" s="292">
        <v>195349287</v>
      </c>
      <c r="E38" s="292">
        <v>12</v>
      </c>
      <c r="F38" s="292">
        <v>360</v>
      </c>
      <c r="G38" s="292">
        <v>2449332</v>
      </c>
      <c r="H38" s="292">
        <v>28</v>
      </c>
      <c r="I38" s="292">
        <v>634</v>
      </c>
      <c r="J38" s="292">
        <v>7197891</v>
      </c>
      <c r="K38" s="292"/>
      <c r="L38" s="292">
        <v>1586</v>
      </c>
      <c r="M38" s="292">
        <v>46007</v>
      </c>
      <c r="N38" s="292">
        <v>382066440</v>
      </c>
      <c r="O38" s="292">
        <v>1115</v>
      </c>
      <c r="P38" s="292">
        <v>31573</v>
      </c>
      <c r="Q38" s="292">
        <v>282101025</v>
      </c>
      <c r="R38" s="292">
        <v>137</v>
      </c>
      <c r="S38" s="292">
        <v>4067</v>
      </c>
      <c r="T38" s="292">
        <v>45849167</v>
      </c>
      <c r="U38" s="292"/>
      <c r="V38" s="292"/>
    </row>
    <row r="39" spans="1:22" s="294" customFormat="1" ht="21" customHeight="1">
      <c r="A39" s="463" t="s">
        <v>183</v>
      </c>
      <c r="B39" s="292">
        <v>882</v>
      </c>
      <c r="C39" s="292">
        <v>28172</v>
      </c>
      <c r="D39" s="292">
        <v>217298607</v>
      </c>
      <c r="E39" s="292">
        <v>13</v>
      </c>
      <c r="F39" s="292">
        <v>359</v>
      </c>
      <c r="G39" s="292">
        <v>2420650</v>
      </c>
      <c r="H39" s="292">
        <v>24</v>
      </c>
      <c r="I39" s="292">
        <v>598</v>
      </c>
      <c r="J39" s="292">
        <v>6247072</v>
      </c>
      <c r="K39" s="292"/>
      <c r="L39" s="292">
        <v>1628</v>
      </c>
      <c r="M39" s="292">
        <v>48102</v>
      </c>
      <c r="N39" s="292">
        <v>399746896</v>
      </c>
      <c r="O39" s="292">
        <v>1113</v>
      </c>
      <c r="P39" s="292">
        <v>32576</v>
      </c>
      <c r="Q39" s="292">
        <v>293152534</v>
      </c>
      <c r="R39" s="292">
        <v>150</v>
      </c>
      <c r="S39" s="292">
        <v>4294</v>
      </c>
      <c r="T39" s="292">
        <v>47750283</v>
      </c>
      <c r="U39" s="292"/>
      <c r="V39" s="292"/>
    </row>
    <row r="40" spans="1:22" s="294" customFormat="1" ht="21" customHeight="1">
      <c r="A40" s="463" t="s">
        <v>184</v>
      </c>
      <c r="B40" s="292">
        <v>856</v>
      </c>
      <c r="C40" s="292">
        <v>24949</v>
      </c>
      <c r="D40" s="292">
        <v>208328841</v>
      </c>
      <c r="E40" s="292">
        <v>12</v>
      </c>
      <c r="F40" s="292">
        <v>350</v>
      </c>
      <c r="G40" s="292">
        <v>2325126</v>
      </c>
      <c r="H40" s="292">
        <v>30</v>
      </c>
      <c r="I40" s="292">
        <v>761</v>
      </c>
      <c r="J40" s="292">
        <v>8016883</v>
      </c>
      <c r="K40" s="292"/>
      <c r="L40" s="292">
        <v>1637</v>
      </c>
      <c r="M40" s="292">
        <v>47447</v>
      </c>
      <c r="N40" s="292">
        <v>393829134</v>
      </c>
      <c r="O40" s="292">
        <v>1103</v>
      </c>
      <c r="P40" s="292">
        <v>31440</v>
      </c>
      <c r="Q40" s="292">
        <v>283071616</v>
      </c>
      <c r="R40" s="292">
        <v>139</v>
      </c>
      <c r="S40" s="292">
        <v>4057</v>
      </c>
      <c r="T40" s="292">
        <v>45914682</v>
      </c>
      <c r="U40" s="292"/>
      <c r="V40" s="292"/>
    </row>
    <row r="41" spans="1:22" s="294" customFormat="1" ht="21" customHeight="1">
      <c r="A41" s="463" t="s">
        <v>185</v>
      </c>
      <c r="B41" s="292">
        <v>862</v>
      </c>
      <c r="C41" s="292">
        <v>25973</v>
      </c>
      <c r="D41" s="292">
        <v>216432872</v>
      </c>
      <c r="E41" s="292">
        <v>12</v>
      </c>
      <c r="F41" s="292">
        <v>372</v>
      </c>
      <c r="G41" s="292">
        <v>2504378</v>
      </c>
      <c r="H41" s="292">
        <v>30</v>
      </c>
      <c r="I41" s="292">
        <v>739</v>
      </c>
      <c r="J41" s="292">
        <v>7757675</v>
      </c>
      <c r="K41" s="292"/>
      <c r="L41" s="292">
        <v>1658</v>
      </c>
      <c r="M41" s="292">
        <v>49310</v>
      </c>
      <c r="N41" s="292">
        <v>410334570</v>
      </c>
      <c r="O41" s="292">
        <v>1107</v>
      </c>
      <c r="P41" s="292">
        <v>32936</v>
      </c>
      <c r="Q41" s="292">
        <v>293158913</v>
      </c>
      <c r="R41" s="292">
        <v>137</v>
      </c>
      <c r="S41" s="292">
        <v>4153</v>
      </c>
      <c r="T41" s="292">
        <v>46887054</v>
      </c>
      <c r="U41" s="292"/>
      <c r="V41" s="292"/>
    </row>
    <row r="42" spans="1:22" s="294" customFormat="1" ht="21" customHeight="1">
      <c r="A42" s="463" t="s">
        <v>186</v>
      </c>
      <c r="B42" s="292">
        <v>852</v>
      </c>
      <c r="C42" s="292">
        <v>45715</v>
      </c>
      <c r="D42" s="292">
        <v>212024939</v>
      </c>
      <c r="E42" s="292">
        <v>12</v>
      </c>
      <c r="F42" s="292">
        <v>356</v>
      </c>
      <c r="G42" s="292">
        <v>2398781</v>
      </c>
      <c r="H42" s="292">
        <v>27</v>
      </c>
      <c r="I42" s="292">
        <v>701</v>
      </c>
      <c r="J42" s="292">
        <v>7191305</v>
      </c>
      <c r="K42" s="292"/>
      <c r="L42" s="292">
        <v>1606</v>
      </c>
      <c r="M42" s="292">
        <v>48541</v>
      </c>
      <c r="N42" s="292">
        <v>401373328</v>
      </c>
      <c r="O42" s="292">
        <v>1104</v>
      </c>
      <c r="P42" s="292">
        <v>32964</v>
      </c>
      <c r="Q42" s="292">
        <v>291807319</v>
      </c>
      <c r="R42" s="292">
        <v>140</v>
      </c>
      <c r="S42" s="292">
        <v>4086</v>
      </c>
      <c r="T42" s="292">
        <v>45763563</v>
      </c>
      <c r="U42" s="292"/>
      <c r="V42" s="292"/>
    </row>
    <row r="43" spans="1:22" s="294" customFormat="1" ht="21" customHeight="1">
      <c r="A43" s="463" t="s">
        <v>187</v>
      </c>
      <c r="B43" s="292">
        <v>859</v>
      </c>
      <c r="C43" s="292">
        <v>24981</v>
      </c>
      <c r="D43" s="292">
        <v>207084282</v>
      </c>
      <c r="E43" s="292">
        <v>11</v>
      </c>
      <c r="F43" s="292">
        <v>330</v>
      </c>
      <c r="G43" s="292">
        <v>2232608</v>
      </c>
      <c r="H43" s="292">
        <v>30</v>
      </c>
      <c r="I43" s="292">
        <v>718</v>
      </c>
      <c r="J43" s="292">
        <v>7233424</v>
      </c>
      <c r="K43" s="292"/>
      <c r="L43" s="292">
        <v>1675</v>
      </c>
      <c r="M43" s="292">
        <v>48965</v>
      </c>
      <c r="N43" s="292">
        <v>404368711</v>
      </c>
      <c r="O43" s="292">
        <v>1124</v>
      </c>
      <c r="P43" s="292">
        <v>32202</v>
      </c>
      <c r="Q43" s="292">
        <v>286782104</v>
      </c>
      <c r="R43" s="292">
        <v>131</v>
      </c>
      <c r="S43" s="292">
        <v>3773</v>
      </c>
      <c r="T43" s="292">
        <v>43392095</v>
      </c>
      <c r="U43" s="292"/>
      <c r="V43" s="292"/>
    </row>
    <row r="44" spans="1:22" s="294" customFormat="1" ht="21" customHeight="1">
      <c r="A44" s="463" t="s">
        <v>188</v>
      </c>
      <c r="B44" s="292">
        <v>870</v>
      </c>
      <c r="C44" s="292">
        <v>26150</v>
      </c>
      <c r="D44" s="292">
        <v>218067798</v>
      </c>
      <c r="E44" s="292">
        <v>12</v>
      </c>
      <c r="F44" s="292">
        <v>366</v>
      </c>
      <c r="G44" s="292">
        <v>2471923</v>
      </c>
      <c r="H44" s="292">
        <v>29</v>
      </c>
      <c r="I44" s="292">
        <v>700</v>
      </c>
      <c r="J44" s="292">
        <v>6953379</v>
      </c>
      <c r="K44" s="292"/>
      <c r="L44" s="292">
        <v>1648</v>
      </c>
      <c r="M44" s="292">
        <v>49491</v>
      </c>
      <c r="N44" s="292">
        <v>410467360</v>
      </c>
      <c r="O44" s="292">
        <v>1113</v>
      </c>
      <c r="P44" s="292">
        <v>32927</v>
      </c>
      <c r="Q44" s="292">
        <v>291855915</v>
      </c>
      <c r="R44" s="292">
        <v>133</v>
      </c>
      <c r="S44" s="292">
        <v>3978</v>
      </c>
      <c r="T44" s="292">
        <v>45741434</v>
      </c>
      <c r="U44" s="292"/>
      <c r="V44" s="292"/>
    </row>
    <row r="45" spans="1:22" s="294" customFormat="1" ht="21" customHeight="1">
      <c r="A45" s="463" t="s">
        <v>189</v>
      </c>
      <c r="B45" s="292">
        <v>872</v>
      </c>
      <c r="C45" s="292">
        <v>25383</v>
      </c>
      <c r="D45" s="292">
        <v>211143150</v>
      </c>
      <c r="E45" s="292">
        <v>12</v>
      </c>
      <c r="F45" s="292">
        <v>360</v>
      </c>
      <c r="G45" s="292">
        <v>2429602</v>
      </c>
      <c r="H45" s="292">
        <v>27</v>
      </c>
      <c r="I45" s="292">
        <v>633</v>
      </c>
      <c r="J45" s="292">
        <v>5947752</v>
      </c>
      <c r="K45" s="292"/>
      <c r="L45" s="292">
        <v>1627</v>
      </c>
      <c r="M45" s="292">
        <v>47292</v>
      </c>
      <c r="N45" s="292">
        <v>391471141</v>
      </c>
      <c r="O45" s="292">
        <v>1117</v>
      </c>
      <c r="P45" s="292">
        <v>31610</v>
      </c>
      <c r="Q45" s="292">
        <v>282909415</v>
      </c>
      <c r="R45" s="292">
        <v>134</v>
      </c>
      <c r="S45" s="292">
        <v>3842</v>
      </c>
      <c r="T45" s="292">
        <v>43876916</v>
      </c>
      <c r="U45" s="292"/>
      <c r="V45" s="292"/>
    </row>
    <row r="46" spans="1:22" s="294" customFormat="1" ht="21" customHeight="1">
      <c r="A46" s="466">
        <f>A37+1</f>
        <v>30</v>
      </c>
      <c r="B46" s="292">
        <v>879</v>
      </c>
      <c r="C46" s="292">
        <v>26322</v>
      </c>
      <c r="D46" s="292">
        <v>219541667</v>
      </c>
      <c r="E46" s="292">
        <v>12</v>
      </c>
      <c r="F46" s="292">
        <v>360</v>
      </c>
      <c r="G46" s="292">
        <v>2433265</v>
      </c>
      <c r="H46" s="292">
        <v>27</v>
      </c>
      <c r="I46" s="292">
        <v>610</v>
      </c>
      <c r="J46" s="292">
        <v>6199806</v>
      </c>
      <c r="K46" s="292"/>
      <c r="L46" s="292">
        <v>1652</v>
      </c>
      <c r="M46" s="292">
        <v>49728</v>
      </c>
      <c r="N46" s="292">
        <v>404558984</v>
      </c>
      <c r="O46" s="292">
        <v>1116</v>
      </c>
      <c r="P46" s="292">
        <v>32499</v>
      </c>
      <c r="Q46" s="292">
        <v>289935163</v>
      </c>
      <c r="R46" s="292">
        <v>127</v>
      </c>
      <c r="S46" s="292">
        <v>3814</v>
      </c>
      <c r="T46" s="292">
        <v>43334454</v>
      </c>
      <c r="U46" s="292"/>
      <c r="V46" s="292"/>
    </row>
    <row r="47" spans="1:22" s="294" customFormat="1" ht="21" customHeight="1">
      <c r="A47" s="463" t="s">
        <v>190</v>
      </c>
      <c r="B47" s="292">
        <v>867</v>
      </c>
      <c r="C47" s="292">
        <v>26267</v>
      </c>
      <c r="D47" s="292">
        <v>218194181</v>
      </c>
      <c r="E47" s="292">
        <v>12</v>
      </c>
      <c r="F47" s="292">
        <v>363</v>
      </c>
      <c r="G47" s="292">
        <v>2452594</v>
      </c>
      <c r="H47" s="292">
        <v>28</v>
      </c>
      <c r="I47" s="292">
        <v>636</v>
      </c>
      <c r="J47" s="292">
        <v>6436669</v>
      </c>
      <c r="K47" s="292"/>
      <c r="L47" s="292">
        <v>1629</v>
      </c>
      <c r="M47" s="292">
        <v>48738</v>
      </c>
      <c r="N47" s="292">
        <v>403374079</v>
      </c>
      <c r="O47" s="292">
        <v>1113</v>
      </c>
      <c r="P47" s="292">
        <v>32233</v>
      </c>
      <c r="Q47" s="292">
        <v>289772210</v>
      </c>
      <c r="R47" s="292">
        <v>130</v>
      </c>
      <c r="S47" s="292">
        <v>3832</v>
      </c>
      <c r="T47" s="292">
        <v>43362567</v>
      </c>
      <c r="U47" s="292"/>
      <c r="V47" s="292"/>
    </row>
    <row r="48" spans="1:22" s="294" customFormat="1" ht="21" customHeight="1">
      <c r="A48" s="463" t="s">
        <v>191</v>
      </c>
      <c r="B48" s="292">
        <v>867</v>
      </c>
      <c r="C48" s="292">
        <v>23824</v>
      </c>
      <c r="D48" s="292">
        <v>198270586</v>
      </c>
      <c r="E48" s="292">
        <v>12</v>
      </c>
      <c r="F48" s="292">
        <v>320</v>
      </c>
      <c r="G48" s="292">
        <v>2156551</v>
      </c>
      <c r="H48" s="292">
        <v>24</v>
      </c>
      <c r="I48" s="292">
        <v>512</v>
      </c>
      <c r="J48" s="292">
        <v>5759426</v>
      </c>
      <c r="K48" s="292"/>
      <c r="L48" s="292">
        <v>1635</v>
      </c>
      <c r="M48" s="292">
        <v>44338</v>
      </c>
      <c r="N48" s="292">
        <v>362360328</v>
      </c>
      <c r="O48" s="292">
        <v>1100</v>
      </c>
      <c r="P48" s="292">
        <v>29430</v>
      </c>
      <c r="Q48" s="292">
        <v>262642726</v>
      </c>
      <c r="R48" s="292">
        <v>129</v>
      </c>
      <c r="S48" s="292">
        <v>3502</v>
      </c>
      <c r="T48" s="292">
        <v>39246593</v>
      </c>
      <c r="U48" s="292"/>
      <c r="V48" s="292"/>
    </row>
    <row r="49" spans="1:23" ht="6" customHeight="1" thickBot="1">
      <c r="A49" s="339"/>
      <c r="B49" s="340"/>
      <c r="C49" s="341"/>
      <c r="D49" s="341"/>
      <c r="E49" s="341"/>
      <c r="F49" s="342"/>
      <c r="G49" s="341"/>
      <c r="H49" s="341"/>
      <c r="I49" s="342"/>
      <c r="J49" s="341"/>
      <c r="K49" s="343"/>
      <c r="L49" s="341"/>
      <c r="M49" s="342"/>
      <c r="N49" s="341"/>
      <c r="O49" s="341"/>
      <c r="P49" s="307"/>
      <c r="Q49" s="307"/>
      <c r="R49" s="307"/>
      <c r="S49" s="307"/>
      <c r="T49" s="307"/>
      <c r="U49" s="307"/>
      <c r="V49" s="319"/>
      <c r="W49" s="307"/>
    </row>
    <row r="50" spans="1:22" ht="16.5" customHeight="1">
      <c r="A50" s="212" t="s">
        <v>311</v>
      </c>
      <c r="K50" s="274"/>
      <c r="L50" s="274"/>
      <c r="M50" s="344"/>
      <c r="N50" s="345"/>
      <c r="O50" s="467"/>
      <c r="P50" s="467"/>
      <c r="Q50" s="467"/>
      <c r="R50" s="467"/>
      <c r="S50" s="467"/>
      <c r="T50" s="467"/>
      <c r="U50" s="467"/>
      <c r="V50" s="274"/>
    </row>
    <row r="51" spans="1:22" ht="13.5">
      <c r="A51" s="262" t="s">
        <v>523</v>
      </c>
      <c r="L51" s="274"/>
      <c r="V51" s="274"/>
    </row>
    <row r="52" ht="13.5">
      <c r="V52" s="274"/>
    </row>
    <row r="53" ht="13.5">
      <c r="V53" s="274"/>
    </row>
    <row r="54" ht="13.5">
      <c r="V54" s="274"/>
    </row>
    <row r="55" spans="13:22" ht="13.5">
      <c r="M55" s="275"/>
      <c r="V55" s="274"/>
    </row>
    <row r="56" spans="13:22" ht="13.5">
      <c r="M56" s="275"/>
      <c r="V56" s="274"/>
    </row>
    <row r="57" spans="13:22" ht="13.5">
      <c r="M57" s="275"/>
      <c r="V57" s="274"/>
    </row>
    <row r="58" spans="13:22" ht="13.5">
      <c r="M58" s="275"/>
      <c r="V58" s="274"/>
    </row>
    <row r="59" spans="13:22" ht="13.5">
      <c r="M59" s="275"/>
      <c r="V59" s="274"/>
    </row>
    <row r="60" spans="13:22" ht="13.5">
      <c r="M60" s="275"/>
      <c r="V60" s="274"/>
    </row>
    <row r="61" spans="13:22" ht="13.5">
      <c r="M61" s="275"/>
      <c r="V61" s="274"/>
    </row>
    <row r="62" spans="13:22" ht="13.5">
      <c r="M62" s="275"/>
      <c r="V62" s="274"/>
    </row>
    <row r="63" spans="13:22" ht="13.5">
      <c r="M63" s="275"/>
      <c r="V63" s="274"/>
    </row>
    <row r="64" spans="13:22" ht="13.5">
      <c r="M64" s="275"/>
      <c r="V64" s="274"/>
    </row>
    <row r="65" spans="13:22" ht="13.5">
      <c r="M65" s="275"/>
      <c r="V65" s="274"/>
    </row>
    <row r="66" spans="13:22" ht="13.5">
      <c r="M66" s="275"/>
      <c r="V66" s="274"/>
    </row>
    <row r="67" spans="13:22" ht="13.5">
      <c r="M67" s="275"/>
      <c r="V67" s="274"/>
    </row>
    <row r="68" spans="13:22" ht="13.5">
      <c r="M68" s="275"/>
      <c r="V68" s="274"/>
    </row>
    <row r="69" spans="13:22" ht="13.5">
      <c r="M69" s="275"/>
      <c r="V69" s="274"/>
    </row>
    <row r="70" spans="13:22" ht="13.5">
      <c r="M70" s="275"/>
      <c r="V70" s="274"/>
    </row>
    <row r="71" spans="13:22" ht="13.5">
      <c r="M71" s="275"/>
      <c r="V71" s="274"/>
    </row>
    <row r="72" spans="13:22" ht="13.5">
      <c r="M72" s="275"/>
      <c r="V72" s="274"/>
    </row>
    <row r="73" spans="13:22" ht="13.5">
      <c r="M73" s="275"/>
      <c r="V73" s="274"/>
    </row>
    <row r="74" spans="13:22" ht="13.5">
      <c r="M74" s="275"/>
      <c r="V74" s="274"/>
    </row>
    <row r="75" spans="13:22" ht="13.5">
      <c r="M75" s="275"/>
      <c r="V75" s="274"/>
    </row>
    <row r="76" spans="13:22" ht="13.5">
      <c r="M76" s="275"/>
      <c r="V76" s="274"/>
    </row>
    <row r="77" spans="13:22" ht="13.5">
      <c r="M77" s="275"/>
      <c r="V77" s="274"/>
    </row>
    <row r="78" spans="13:22" ht="13.5">
      <c r="M78" s="275"/>
      <c r="V78" s="274"/>
    </row>
    <row r="79" spans="13:22" ht="13.5">
      <c r="M79" s="275"/>
      <c r="V79" s="274"/>
    </row>
    <row r="80" spans="13:22" ht="13.5">
      <c r="M80" s="275"/>
      <c r="V80" s="274"/>
    </row>
    <row r="81" spans="13:22" ht="13.5">
      <c r="M81" s="275"/>
      <c r="V81" s="274"/>
    </row>
    <row r="82" spans="13:22" ht="13.5">
      <c r="M82" s="275"/>
      <c r="V82" s="274"/>
    </row>
  </sheetData>
  <sheetProtection/>
  <mergeCells count="48">
    <mergeCell ref="R28:T28"/>
    <mergeCell ref="B27:J27"/>
    <mergeCell ref="L27:T27"/>
    <mergeCell ref="A1:J1"/>
    <mergeCell ref="L5:N5"/>
    <mergeCell ref="O5:Q5"/>
    <mergeCell ref="R5:T5"/>
    <mergeCell ref="J6:J7"/>
    <mergeCell ref="U5:W5"/>
    <mergeCell ref="T29:T30"/>
    <mergeCell ref="Q6:Q7"/>
    <mergeCell ref="V29:V30"/>
    <mergeCell ref="W6:W7"/>
    <mergeCell ref="L28:N28"/>
    <mergeCell ref="Q29:Q30"/>
    <mergeCell ref="R29:R30"/>
    <mergeCell ref="U29:U30"/>
    <mergeCell ref="O28:Q28"/>
    <mergeCell ref="U28:V28"/>
    <mergeCell ref="L29:L30"/>
    <mergeCell ref="B29:B30"/>
    <mergeCell ref="D29:D30"/>
    <mergeCell ref="E29:E30"/>
    <mergeCell ref="G29:G30"/>
    <mergeCell ref="H29:H30"/>
    <mergeCell ref="H28:J28"/>
    <mergeCell ref="N29:N30"/>
    <mergeCell ref="J29:J30"/>
    <mergeCell ref="B6:B7"/>
    <mergeCell ref="O29:O30"/>
    <mergeCell ref="A4:A7"/>
    <mergeCell ref="B4:J4"/>
    <mergeCell ref="B5:D5"/>
    <mergeCell ref="E5:G5"/>
    <mergeCell ref="H5:J5"/>
    <mergeCell ref="A27:A30"/>
    <mergeCell ref="B28:D28"/>
    <mergeCell ref="E28:G28"/>
    <mergeCell ref="U6:U7"/>
    <mergeCell ref="R6:R7"/>
    <mergeCell ref="O6:O7"/>
    <mergeCell ref="D6:D7"/>
    <mergeCell ref="E6:E7"/>
    <mergeCell ref="G6:G7"/>
    <mergeCell ref="T6:T7"/>
    <mergeCell ref="H6:H7"/>
    <mergeCell ref="N6:N7"/>
    <mergeCell ref="L6:L7"/>
  </mergeCells>
  <printOptions horizontalCentered="1"/>
  <pageMargins left="0.5118110236220472" right="0.5118110236220472" top="0.5118110236220472" bottom="0.1968503937007874" header="0.5118110236220472" footer="0.2362204724409449"/>
  <pageSetup fitToHeight="1" fitToWidth="1" horizontalDpi="600" verticalDpi="600" orientation="landscape" paperSize="8" scale="77" r:id="rId1"/>
  <colBreaks count="2" manualBreakCount="2">
    <brk id="12" min="2" max="44" man="1"/>
    <brk id="13" min="2" max="85" man="1"/>
  </colBreaks>
  <ignoredErrors>
    <ignoredError sqref="A15:A25 A38:A48" numberStoredAsText="1"/>
    <ignoredError sqref="L12:W12 L35:T35 B35:J35 B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2018-04-25T05:47:22Z</cp:lastPrinted>
  <dcterms:created xsi:type="dcterms:W3CDTF">2011-07-26T04:23:23Z</dcterms:created>
  <dcterms:modified xsi:type="dcterms:W3CDTF">2021-02-10T04:49:46Z</dcterms:modified>
  <cp:category/>
  <cp:version/>
  <cp:contentType/>
  <cp:contentStatus/>
</cp:coreProperties>
</file>