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5356" windowWidth="15480" windowHeight="11535" activeTab="0"/>
  </bookViews>
  <sheets>
    <sheet name="14-1(1)" sheetId="1" r:id="rId1"/>
    <sheet name="14-1(2)" sheetId="2" r:id="rId2"/>
    <sheet name="14-2(1)" sheetId="3" r:id="rId3"/>
    <sheet name="14-2(2)" sheetId="4" r:id="rId4"/>
    <sheet name="14-2(3)" sheetId="5" r:id="rId5"/>
    <sheet name="14-2(4)" sheetId="6" r:id="rId6"/>
    <sheet name="14-2(5)" sheetId="7" r:id="rId7"/>
    <sheet name="14-2(6)" sheetId="8" r:id="rId8"/>
    <sheet name="14-3(1)" sheetId="9" r:id="rId9"/>
    <sheet name="14-3(2)" sheetId="10" r:id="rId10"/>
    <sheet name="14-4" sheetId="11" r:id="rId11"/>
    <sheet name="14-5" sheetId="12" r:id="rId12"/>
    <sheet name="14-6" sheetId="13" r:id="rId13"/>
    <sheet name="14-7" sheetId="14" r:id="rId14"/>
    <sheet name="14-8" sheetId="15" r:id="rId15"/>
  </sheets>
  <externalReferences>
    <externalReference r:id="rId18"/>
  </externalReferences>
  <definedNames>
    <definedName name="_xlnm.Print_Area" localSheetId="0">'14-1(1)'!$A$1:$AA$42</definedName>
    <definedName name="_xlnm.Print_Area" localSheetId="1">'14-1(2)'!$A$1:$Z$42</definedName>
    <definedName name="_xlnm.Print_Area" localSheetId="2">'14-2(1)'!$A$3:$U$81</definedName>
    <definedName name="_xlnm.Print_Area" localSheetId="3">'14-2(2)'!$A$2:$U$84</definedName>
    <definedName name="_xlnm.Print_Area" localSheetId="4">'14-2(3)'!$A$2:$U$88</definedName>
    <definedName name="_xlnm.Print_Area" localSheetId="5">'14-2(4)'!$A$2:$U$87</definedName>
    <definedName name="_xlnm.Print_Area" localSheetId="6">'14-2(5)'!$A$2:$U$86</definedName>
    <definedName name="_xlnm.Print_Area" localSheetId="7">'14-2(6)'!$A$2:$U$86</definedName>
    <definedName name="_xlnm.Print_Area" localSheetId="8">'14-3(1)'!$A$3:$AF$51</definedName>
    <definedName name="_xlnm.Print_Area" localSheetId="9">'14-3(2)'!$A$3:$AF$51</definedName>
    <definedName name="_xlnm.Print_Area" localSheetId="10">'14-4'!$A$3:$T$76</definedName>
    <definedName name="_xlnm.Print_Area" localSheetId="11">'14-5'!$A$3:$Y$79</definedName>
    <definedName name="_xlnm.Print_Area" localSheetId="12">'14-6'!$A$3:$R$49</definedName>
    <definedName name="_xlnm.Print_Area" localSheetId="13">'14-7'!$A$3:$S$48</definedName>
    <definedName name="_xlnm.Print_Area" localSheetId="14">'14-8'!$A$3:$J$49</definedName>
  </definedNames>
  <calcPr fullCalcOnLoad="1"/>
</workbook>
</file>

<file path=xl/sharedStrings.xml><?xml version="1.0" encoding="utf-8"?>
<sst xmlns="http://schemas.openxmlformats.org/spreadsheetml/2006/main" count="2441" uniqueCount="972">
  <si>
    <t>つづきのシートが５枚あります。</t>
  </si>
  <si>
    <t>（単位：円）</t>
  </si>
  <si>
    <t>品　　　　　　目</t>
  </si>
  <si>
    <t>銘　　　　　　　　　　　柄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</si>
  <si>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</si>
  <si>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</si>
  <si>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</si>
  <si>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</si>
  <si>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</si>
  <si>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</si>
  <si>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</si>
  <si>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</si>
  <si>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</si>
  <si>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</si>
  <si>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銘柄 
符号</t>
  </si>
  <si>
    <t>1 月</t>
  </si>
  <si>
    <t>(1) 食料</t>
  </si>
  <si>
    <t>1袋</t>
  </si>
  <si>
    <t>もち米</t>
  </si>
  <si>
    <t xml:space="preserve"> 1㎏</t>
  </si>
  <si>
    <t>食パン</t>
  </si>
  <si>
    <t>ゆでうどん</t>
  </si>
  <si>
    <t>干しうどん</t>
  </si>
  <si>
    <t>1個</t>
  </si>
  <si>
    <t>小麦粉</t>
  </si>
  <si>
    <t/>
  </si>
  <si>
    <t>まぐろ</t>
  </si>
  <si>
    <t>100ｇ</t>
  </si>
  <si>
    <t>あじ</t>
  </si>
  <si>
    <t>いわし</t>
  </si>
  <si>
    <t>かれい</t>
  </si>
  <si>
    <t>さば</t>
  </si>
  <si>
    <t>さんま</t>
  </si>
  <si>
    <t>たい</t>
  </si>
  <si>
    <t>いか</t>
  </si>
  <si>
    <t>たこ</t>
  </si>
  <si>
    <t>まだこ(ゆでもの)</t>
  </si>
  <si>
    <t>あさり</t>
  </si>
  <si>
    <t>塩さけ</t>
  </si>
  <si>
    <t>煮干し</t>
  </si>
  <si>
    <t>さつま揚げ</t>
  </si>
  <si>
    <t>並</t>
  </si>
  <si>
    <t>かまぼこ</t>
  </si>
  <si>
    <t>かつお節</t>
  </si>
  <si>
    <t>1ﾊﾟｯｸ</t>
  </si>
  <si>
    <t>まぐろ缶詰</t>
  </si>
  <si>
    <t>1缶</t>
  </si>
  <si>
    <t>鶏肉</t>
  </si>
  <si>
    <t>ソーセージ</t>
  </si>
  <si>
    <t>1本</t>
  </si>
  <si>
    <t>粉ミルク</t>
  </si>
  <si>
    <t>バター</t>
  </si>
  <si>
    <t>1箱</t>
  </si>
  <si>
    <t>ｶﾙﾄﾝ入り(200g入り)</t>
  </si>
  <si>
    <t>鶏卵</t>
  </si>
  <si>
    <t>キャベツ</t>
  </si>
  <si>
    <t>1㎏</t>
  </si>
  <si>
    <t>ほうれんそう</t>
  </si>
  <si>
    <t>はくさい</t>
  </si>
  <si>
    <t>山東菜を除く</t>
  </si>
  <si>
    <t>ねぎ</t>
  </si>
  <si>
    <t>レタス</t>
  </si>
  <si>
    <t>玉ﾚﾀｽ</t>
  </si>
  <si>
    <t>もやし</t>
  </si>
  <si>
    <t>さといも</t>
  </si>
  <si>
    <t>だいこん</t>
  </si>
  <si>
    <t>にんじん</t>
  </si>
  <si>
    <t>ごぼう</t>
  </si>
  <si>
    <t>たまねぎ</t>
  </si>
  <si>
    <t>れんこん</t>
  </si>
  <si>
    <t>かぼちゃ</t>
  </si>
  <si>
    <t>資料：総務省統計局</t>
  </si>
  <si>
    <t>　　期間の定めがあるため調査を行わなかったものである。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</si>
  <si>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</si>
  <si>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</si>
  <si>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</si>
  <si>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</si>
  <si>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</si>
  <si>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</si>
  <si>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</si>
  <si>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</si>
  <si>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</si>
  <si>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</si>
  <si>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なす</t>
  </si>
  <si>
    <t>トマト</t>
  </si>
  <si>
    <t>ピーマン</t>
  </si>
  <si>
    <t>あずき</t>
  </si>
  <si>
    <t>干ししいたけ</t>
  </si>
  <si>
    <t>のり</t>
  </si>
  <si>
    <t>ひじき</t>
  </si>
  <si>
    <t>豆腐</t>
  </si>
  <si>
    <t>油揚げ</t>
  </si>
  <si>
    <t>薄揚げ</t>
  </si>
  <si>
    <t>納豆</t>
  </si>
  <si>
    <t>こんにゃく</t>
  </si>
  <si>
    <t>たくあん漬</t>
  </si>
  <si>
    <t>こんぶつくだ煮</t>
  </si>
  <si>
    <t>いちご</t>
  </si>
  <si>
    <t>食用油</t>
  </si>
  <si>
    <t>マーガリン</t>
  </si>
  <si>
    <t>しょう油</t>
  </si>
  <si>
    <t>みそ</t>
  </si>
  <si>
    <t>砂糖</t>
  </si>
  <si>
    <t>1袋</t>
  </si>
  <si>
    <t>ソース</t>
  </si>
  <si>
    <t>風味調味料</t>
  </si>
  <si>
    <t>カステラ</t>
  </si>
  <si>
    <t>普通品</t>
  </si>
  <si>
    <t>シュークリーム</t>
  </si>
  <si>
    <t>ｶｽﾀｰﾄﾞｸﾘｰﾑ入り</t>
  </si>
  <si>
    <t>1枚</t>
  </si>
  <si>
    <t>弁当</t>
  </si>
  <si>
    <t>1個</t>
  </si>
  <si>
    <t>コロッケ</t>
  </si>
  <si>
    <t>緑茶(せん茶)</t>
  </si>
  <si>
    <t>紅茶</t>
  </si>
  <si>
    <t>インスタントコーヒー</t>
  </si>
  <si>
    <t>チューハイ</t>
  </si>
  <si>
    <t>缶入り(350mL入り)</t>
  </si>
  <si>
    <t>ビール</t>
  </si>
  <si>
    <t>1ﾊﾟｯｸ</t>
  </si>
  <si>
    <t>発泡酒</t>
  </si>
  <si>
    <t>ビール風アルコール飲料</t>
  </si>
  <si>
    <t>1杯</t>
  </si>
  <si>
    <t>中華そば</t>
  </si>
  <si>
    <t>1皿</t>
  </si>
  <si>
    <t>コーヒー</t>
  </si>
  <si>
    <t>ビール（外食）</t>
  </si>
  <si>
    <t>単  位</t>
  </si>
  <si>
    <t>(2) 住居</t>
  </si>
  <si>
    <t>家賃</t>
  </si>
  <si>
    <t>家賃（民営借家）</t>
  </si>
  <si>
    <t>3.3㎡</t>
  </si>
  <si>
    <t>板材</t>
  </si>
  <si>
    <t>1枚</t>
  </si>
  <si>
    <t>畳表取替費</t>
  </si>
  <si>
    <t>板ガラス取替費</t>
  </si>
  <si>
    <t>植木職手間代</t>
  </si>
  <si>
    <t>1日</t>
  </si>
  <si>
    <t>電気代（基本料金又は最低料金）</t>
  </si>
  <si>
    <t>1か月</t>
  </si>
  <si>
    <t>ガス代（基本料金）</t>
  </si>
  <si>
    <t>プロパンガス</t>
  </si>
  <si>
    <t>他の光熱費</t>
  </si>
  <si>
    <t>灯油</t>
  </si>
  <si>
    <t>上下水道料</t>
  </si>
  <si>
    <r>
      <t>水道料（20m</t>
    </r>
    <r>
      <rPr>
        <vertAlign val="superscript"/>
        <sz val="11"/>
        <rFont val="明朝"/>
        <family val="1"/>
      </rPr>
      <t>3</t>
    </r>
    <r>
      <rPr>
        <sz val="11"/>
        <rFont val="明朝"/>
        <family val="1"/>
      </rPr>
      <t>）</t>
    </r>
  </si>
  <si>
    <t>電子レンジ</t>
  </si>
  <si>
    <t>1台</t>
  </si>
  <si>
    <t>ガステーブル</t>
  </si>
  <si>
    <t>電気冷蔵庫</t>
  </si>
  <si>
    <t>電気掃除機</t>
  </si>
  <si>
    <t>電気アイロン</t>
  </si>
  <si>
    <t>整理だんす</t>
  </si>
  <si>
    <t>カーペット</t>
  </si>
  <si>
    <t>ベッド</t>
  </si>
  <si>
    <t>毛布</t>
  </si>
  <si>
    <t>皿</t>
  </si>
  <si>
    <t>ガラスコップ</t>
  </si>
  <si>
    <t>台所用密閉容器</t>
  </si>
  <si>
    <t>なべ</t>
  </si>
  <si>
    <t>やかん</t>
  </si>
  <si>
    <t>タオル</t>
  </si>
  <si>
    <t>ポリ袋</t>
  </si>
  <si>
    <t>1箱</t>
  </si>
  <si>
    <t>ティシュペーパー</t>
  </si>
  <si>
    <t>トイレットペーパー</t>
  </si>
  <si>
    <t>台所用洗剤</t>
  </si>
  <si>
    <t>洗濯用洗剤</t>
  </si>
  <si>
    <t>(5) 被服および履物</t>
  </si>
  <si>
    <t>洋服</t>
  </si>
  <si>
    <t>背広服(秋冬物)</t>
  </si>
  <si>
    <t>1着</t>
  </si>
  <si>
    <t>男子ズボン(秋冬物)</t>
  </si>
  <si>
    <t>男子学生服</t>
  </si>
  <si>
    <t>婦人スラックス（秋冬物）</t>
  </si>
  <si>
    <t>男児ズボン</t>
  </si>
  <si>
    <t>女児スカート（秋冬物）</t>
  </si>
  <si>
    <t>シャツ・セーター類</t>
  </si>
  <si>
    <t>ワイシャツ（長袖）</t>
  </si>
  <si>
    <t>男子セーター</t>
  </si>
  <si>
    <t>婦人セーター（長袖）</t>
  </si>
  <si>
    <t>下着類</t>
  </si>
  <si>
    <t>子供シャツ</t>
  </si>
  <si>
    <t>他の被服</t>
  </si>
  <si>
    <t>1足</t>
  </si>
  <si>
    <t>パンティストッキング</t>
  </si>
  <si>
    <t>1足</t>
  </si>
  <si>
    <t>婦人ソックス</t>
  </si>
  <si>
    <t>履物類</t>
  </si>
  <si>
    <t>婦人靴</t>
  </si>
  <si>
    <t>子供靴</t>
  </si>
  <si>
    <t>被服関連サービス</t>
  </si>
  <si>
    <t>洗濯代（ワイシャツ）</t>
  </si>
  <si>
    <t>洗濯代（背広服上下）</t>
  </si>
  <si>
    <t>(6) 保健医薬</t>
  </si>
  <si>
    <t>医薬品</t>
  </si>
  <si>
    <t>感冒薬（総合かぜ薬）</t>
  </si>
  <si>
    <t>胃腸薬</t>
  </si>
  <si>
    <t>ﾋﾞﾀﾐﾝ剤(ﾋﾞﾀﾐﾝ含有保健剤)</t>
  </si>
  <si>
    <t>ドリンク剤</t>
  </si>
  <si>
    <t>保健医療用具・器具</t>
  </si>
  <si>
    <t>眼鏡</t>
  </si>
  <si>
    <t>1式</t>
  </si>
  <si>
    <t>紙おむつ</t>
  </si>
  <si>
    <t>人間ドック受診料</t>
  </si>
  <si>
    <t>1回</t>
  </si>
  <si>
    <t>交通</t>
  </si>
  <si>
    <t>鉄道運賃(JR以外)（最低運賃）</t>
  </si>
  <si>
    <t>タクシー代（初乗運賃）</t>
  </si>
  <si>
    <t>1回</t>
  </si>
  <si>
    <t>自動車等関係費</t>
  </si>
  <si>
    <t>自動車ｶﾞｿﾘﾝ(ﾚｷﾞｭﾗｰ)</t>
  </si>
  <si>
    <t>駐車料金</t>
  </si>
  <si>
    <t>1時間</t>
  </si>
  <si>
    <t>運送料</t>
  </si>
  <si>
    <t>通信</t>
  </si>
  <si>
    <t>携帯電話機</t>
  </si>
  <si>
    <t>1台</t>
  </si>
  <si>
    <t>授業料等</t>
  </si>
  <si>
    <t>ＰＴＡ会費（小学校）</t>
  </si>
  <si>
    <t>1か年</t>
  </si>
  <si>
    <t>ＰＴＡ会費（中学校）</t>
  </si>
  <si>
    <t>1か年</t>
  </si>
  <si>
    <t>月謝(学習塾)(中学生)</t>
  </si>
  <si>
    <t>月謝(学習塾)(小学生)</t>
  </si>
  <si>
    <t>1か月</t>
  </si>
  <si>
    <t>教養娯楽用耐久財</t>
  </si>
  <si>
    <t>テレビ(液晶)</t>
  </si>
  <si>
    <t>カメラ</t>
  </si>
  <si>
    <t>教養娯楽用品</t>
  </si>
  <si>
    <t>サッカーボール</t>
  </si>
  <si>
    <t>家庭用ゲーム機（据置型）</t>
  </si>
  <si>
    <t>家庭用ゲーム機(携帯型)</t>
  </si>
  <si>
    <t>フィルム</t>
  </si>
  <si>
    <t>園芸用土</t>
  </si>
  <si>
    <t>書籍・他の印刷物</t>
  </si>
  <si>
    <t>新聞代(地方・ﾌﾞﾛｯｸ紙)</t>
  </si>
  <si>
    <t>教養娯楽サービス</t>
  </si>
  <si>
    <t>自動車教習料</t>
  </si>
  <si>
    <t>映画観覧料</t>
  </si>
  <si>
    <t>ゴルフプレー料金</t>
  </si>
  <si>
    <t>1人</t>
  </si>
  <si>
    <t>テニスコート使用料</t>
  </si>
  <si>
    <t>ビデオソフトレンタル料</t>
  </si>
  <si>
    <t>カラオケルーム使用料</t>
  </si>
  <si>
    <t>1人</t>
  </si>
  <si>
    <t>(10) 諸雑費</t>
  </si>
  <si>
    <t>理美容サービス</t>
  </si>
  <si>
    <t>理髪料</t>
  </si>
  <si>
    <t>パーマネント代</t>
  </si>
  <si>
    <t>理美容用品</t>
  </si>
  <si>
    <t>化粧石けん</t>
  </si>
  <si>
    <t>シャンプー</t>
  </si>
  <si>
    <t>100mL</t>
  </si>
  <si>
    <t>歯磨き</t>
  </si>
  <si>
    <t>身の回り用品</t>
  </si>
  <si>
    <t>男子洋傘</t>
  </si>
  <si>
    <t>腕時計</t>
  </si>
  <si>
    <t xml:space="preserve">１４－３　消費者物価指数 </t>
  </si>
  <si>
    <t>つづきのシートが１枚あります。</t>
  </si>
  <si>
    <t>年  　　次</t>
  </si>
  <si>
    <t>総合</t>
  </si>
  <si>
    <t>食料</t>
  </si>
  <si>
    <t>住居</t>
  </si>
  <si>
    <t>光熱・水道</t>
  </si>
  <si>
    <t>家具・家事用品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</si>
  <si>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</si>
  <si>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</si>
  <si>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</si>
  <si>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</si>
  <si>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</si>
  <si>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</si>
  <si>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</si>
  <si>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</si>
  <si>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</si>
  <si>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</si>
  <si>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</si>
  <si>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</si>
  <si>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</si>
  <si>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</si>
  <si>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</si>
  <si>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</si>
  <si>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他の光熱</t>
  </si>
  <si>
    <t>上下水道</t>
  </si>
  <si>
    <t>家庭用耐久財</t>
  </si>
  <si>
    <t>寝具類</t>
  </si>
  <si>
    <t xml:space="preserve">家事・雑貨
</t>
  </si>
  <si>
    <t>家事用消耗品</t>
  </si>
  <si>
    <t>月  　　次</t>
  </si>
  <si>
    <t>高松市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</si>
  <si>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</si>
  <si>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</si>
  <si>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</si>
  <si>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</si>
  <si>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</si>
  <si>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</si>
  <si>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</si>
  <si>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</si>
  <si>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</si>
  <si>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</si>
  <si>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</si>
  <si>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全国</t>
  </si>
  <si>
    <t>１４－３　消費者物価指数・・・つづき</t>
  </si>
  <si>
    <t>被服および履物</t>
  </si>
  <si>
    <t>保健医療</t>
  </si>
  <si>
    <t>交通・通信</t>
  </si>
  <si>
    <t>教育</t>
  </si>
  <si>
    <t>教養娯楽</t>
  </si>
  <si>
    <t>諸雑費</t>
  </si>
  <si>
    <t>衣料</t>
  </si>
  <si>
    <t>履物類</t>
  </si>
  <si>
    <t>他の被服類</t>
  </si>
  <si>
    <t>保持用摂取品　　　医薬品・健康</t>
  </si>
  <si>
    <t>用品・器具　　　保健医療</t>
  </si>
  <si>
    <t>保健医療サービス</t>
  </si>
  <si>
    <t>交通</t>
  </si>
  <si>
    <t>自動車等関係費</t>
  </si>
  <si>
    <t>通信</t>
  </si>
  <si>
    <t>授業料等</t>
  </si>
  <si>
    <t>参考教材　　　　教科書・学習</t>
  </si>
  <si>
    <t>補習教育</t>
  </si>
  <si>
    <t>教養娯楽用耐久財</t>
  </si>
  <si>
    <t>書籍・他の印刷物</t>
  </si>
  <si>
    <t>理美容サービス</t>
  </si>
  <si>
    <t>理美容用品</t>
  </si>
  <si>
    <t>身の回り用品</t>
  </si>
  <si>
    <t>１４－４　全世帯（二人以上の世帯）１世帯当たり１か月間の消費支出</t>
  </si>
  <si>
    <t>項　　　　  　　　目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</si>
  <si>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</si>
  <si>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</si>
  <si>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</si>
  <si>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</si>
  <si>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</si>
  <si>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</si>
  <si>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</si>
  <si>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</si>
  <si>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</si>
  <si>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</si>
  <si>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</si>
  <si>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集計世帯数</t>
  </si>
  <si>
    <t>世帯人員  (人)</t>
  </si>
  <si>
    <t>有業人員  (人)</t>
  </si>
  <si>
    <t>世帯主の年齢(歳)</t>
  </si>
  <si>
    <t>消費支出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</si>
  <si>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</si>
  <si>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</si>
  <si>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</si>
  <si>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</si>
  <si>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</si>
  <si>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</si>
  <si>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</si>
  <si>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</si>
  <si>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</si>
  <si>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</si>
  <si>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</si>
  <si>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</si>
  <si>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</si>
  <si>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</si>
  <si>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</si>
  <si>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</si>
  <si>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</si>
  <si>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</si>
  <si>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</si>
  <si>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</si>
  <si>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室内装備品</t>
  </si>
  <si>
    <t>家事雑貨</t>
  </si>
  <si>
    <t>家事用消耗品</t>
  </si>
  <si>
    <t>家事サービス</t>
  </si>
  <si>
    <t>被服及び履物</t>
  </si>
  <si>
    <t>和服</t>
  </si>
  <si>
    <t>洋服</t>
  </si>
  <si>
    <t>生地・糸類</t>
  </si>
  <si>
    <t>保健医療</t>
  </si>
  <si>
    <t>健康保持用摂取品</t>
  </si>
  <si>
    <t>保険医療用品・器具</t>
  </si>
  <si>
    <t>保険医療サービス</t>
  </si>
  <si>
    <t>交通・通信</t>
  </si>
  <si>
    <t>通信</t>
  </si>
  <si>
    <t>教育</t>
  </si>
  <si>
    <t>教科書・学習参考教材</t>
  </si>
  <si>
    <t>補習教育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</si>
  <si>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</si>
  <si>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</si>
  <si>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</si>
  <si>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</si>
  <si>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</si>
  <si>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</si>
  <si>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</si>
  <si>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エンゲル係数(％)</t>
  </si>
  <si>
    <t xml:space="preserve">１４－５　勤労者世帯（二人以上の世帯）１世帯当たり１か月間の収入と支出  </t>
  </si>
  <si>
    <t>（単位：円）</t>
  </si>
  <si>
    <t>項　       　　　　目</t>
  </si>
  <si>
    <t>3　月</t>
  </si>
  <si>
    <t>4　月</t>
  </si>
  <si>
    <t>5　月</t>
  </si>
  <si>
    <t>7　月</t>
  </si>
  <si>
    <t>受取</t>
  </si>
  <si>
    <t>農林漁業収入</t>
  </si>
  <si>
    <t>実収入以外の受取</t>
  </si>
  <si>
    <t>支払</t>
  </si>
  <si>
    <t>野菜・海藻</t>
  </si>
  <si>
    <t>酒類</t>
  </si>
  <si>
    <t>その他の消費支出</t>
  </si>
  <si>
    <t>非消費支出</t>
  </si>
  <si>
    <t>勤労所得税</t>
  </si>
  <si>
    <t>他の税</t>
  </si>
  <si>
    <t>実支出以外の支払</t>
  </si>
  <si>
    <t>預貯金</t>
  </si>
  <si>
    <t>保険掛金</t>
  </si>
  <si>
    <t>土地家屋借金返済</t>
  </si>
  <si>
    <t>他の借金返済</t>
  </si>
  <si>
    <t>繰越金</t>
  </si>
  <si>
    <t>現物総額</t>
  </si>
  <si>
    <t>可処分所得</t>
  </si>
  <si>
    <t>黒字</t>
  </si>
  <si>
    <t>　差し引いたものと一致する。</t>
  </si>
  <si>
    <t>毎月勤労統計調査地方調査結果（事業所規模30人以上）</t>
  </si>
  <si>
    <t>年次・月別</t>
  </si>
  <si>
    <t>調査産業計</t>
  </si>
  <si>
    <t>建設業</t>
  </si>
  <si>
    <t>製造業</t>
  </si>
  <si>
    <t>電気・ガス業</t>
  </si>
  <si>
    <t>情報通信業</t>
  </si>
  <si>
    <t>現金給与
総額</t>
  </si>
  <si>
    <t>定期給与</t>
  </si>
  <si>
    <t>現金給与
総額</t>
  </si>
  <si>
    <t>定期給与</t>
  </si>
  <si>
    <t xml:space="preserve">    　 2</t>
  </si>
  <si>
    <t xml:space="preserve">    　 3</t>
  </si>
  <si>
    <t xml:space="preserve">    　 4</t>
  </si>
  <si>
    <t xml:space="preserve">    　 5</t>
  </si>
  <si>
    <t xml:space="preserve">    　 6</t>
  </si>
  <si>
    <t xml:space="preserve">    　 7</t>
  </si>
  <si>
    <t xml:space="preserve">    　 8</t>
  </si>
  <si>
    <t xml:space="preserve">    　 9</t>
  </si>
  <si>
    <t xml:space="preserve">    　 10</t>
  </si>
  <si>
    <t xml:space="preserve">    　 11</t>
  </si>
  <si>
    <t xml:space="preserve">    　 12</t>
  </si>
  <si>
    <t>複合サービス事業</t>
  </si>
  <si>
    <t>x</t>
  </si>
  <si>
    <t>資料：香川県政策部統計調査課</t>
  </si>
  <si>
    <t>穀類</t>
  </si>
  <si>
    <t>魚介類</t>
  </si>
  <si>
    <t>肉類</t>
  </si>
  <si>
    <t>乳卵類</t>
  </si>
  <si>
    <t>きゅうり</t>
  </si>
  <si>
    <t>キムチ</t>
  </si>
  <si>
    <t>果物</t>
  </si>
  <si>
    <t>りんご(つがる)</t>
  </si>
  <si>
    <t>りんご(ふじ)</t>
  </si>
  <si>
    <t>メロン</t>
  </si>
  <si>
    <t>バナナ</t>
  </si>
  <si>
    <t>油脂・調味料</t>
  </si>
  <si>
    <t>菓子類</t>
  </si>
  <si>
    <t>チョコレート</t>
  </si>
  <si>
    <t>アイスクリーム</t>
  </si>
  <si>
    <t>調理食品</t>
  </si>
  <si>
    <t>飲料</t>
  </si>
  <si>
    <t>1本</t>
  </si>
  <si>
    <t>酒類</t>
  </si>
  <si>
    <t>清酒</t>
  </si>
  <si>
    <t>1ﾊﾟｯｸ</t>
  </si>
  <si>
    <t>外食</t>
  </si>
  <si>
    <t>カレーライス</t>
  </si>
  <si>
    <t>喫茶店におけるｺｰﾋｰ代</t>
  </si>
  <si>
    <t>1か月</t>
  </si>
  <si>
    <t>設備修繕・維持</t>
  </si>
  <si>
    <t>(3) 光熱・水道</t>
  </si>
  <si>
    <t>電気・ガス代</t>
  </si>
  <si>
    <t>18L</t>
  </si>
  <si>
    <r>
      <t>20m</t>
    </r>
    <r>
      <rPr>
        <vertAlign val="superscript"/>
        <sz val="11"/>
        <rFont val="明朝"/>
        <family val="1"/>
      </rPr>
      <t>3</t>
    </r>
  </si>
  <si>
    <t>(4) 家具・家事用品</t>
  </si>
  <si>
    <t>電気洗濯機（全自動洗濯機）</t>
  </si>
  <si>
    <t>男子靴下</t>
  </si>
  <si>
    <t>男子靴</t>
  </si>
  <si>
    <t>運動靴(大人用)</t>
  </si>
  <si>
    <t>1着</t>
  </si>
  <si>
    <t>(7) 交通・通信</t>
  </si>
  <si>
    <r>
      <t>1</t>
    </r>
    <r>
      <rPr>
        <sz val="11"/>
        <rFont val="明朝"/>
        <family val="1"/>
      </rPr>
      <t>L</t>
    </r>
  </si>
  <si>
    <t>(8) 教育</t>
  </si>
  <si>
    <t>(9) 教養娯楽</t>
  </si>
  <si>
    <t>ビデオレコーダー</t>
  </si>
  <si>
    <t>1台</t>
  </si>
  <si>
    <t>ﾊﾟｰｿﾅﾙｺﾝﾋﾟｭｰﾀ</t>
  </si>
  <si>
    <t>ボディーソープ</t>
  </si>
  <si>
    <t>家事サービス</t>
  </si>
  <si>
    <t>ター・下着類　　　　シャツ・セー</t>
  </si>
  <si>
    <t>被服関連
サービス</t>
  </si>
  <si>
    <t>教養娯楽用品</t>
  </si>
  <si>
    <t>教養娯楽サービス</t>
  </si>
  <si>
    <t>たばこ</t>
  </si>
  <si>
    <t>他の諸雑費</t>
  </si>
  <si>
    <t>1　月</t>
  </si>
  <si>
    <t>　　　</t>
  </si>
  <si>
    <t>8　月</t>
  </si>
  <si>
    <t>9　月</t>
  </si>
  <si>
    <t>10　月</t>
  </si>
  <si>
    <t>11　月</t>
  </si>
  <si>
    <t>12　月</t>
  </si>
  <si>
    <t>集計世帯数</t>
  </si>
  <si>
    <t>世帯人員(人)</t>
  </si>
  <si>
    <t>有業人員(人)</t>
  </si>
  <si>
    <t>世帯主の年齢(歳)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</si>
  <si>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</si>
  <si>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</si>
  <si>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</si>
  <si>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</si>
  <si>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</si>
  <si>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</si>
  <si>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</si>
  <si>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</si>
  <si>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</si>
  <si>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</si>
  <si>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他の経常収入</t>
  </si>
  <si>
    <t>特別収入</t>
  </si>
  <si>
    <t>預貯金引出</t>
  </si>
  <si>
    <t>保険取金</t>
  </si>
  <si>
    <t>土地家屋借入金</t>
  </si>
  <si>
    <t>他の借入金</t>
  </si>
  <si>
    <t>繰入金</t>
  </si>
  <si>
    <t>実支出</t>
  </si>
  <si>
    <t>消費支出</t>
  </si>
  <si>
    <t>食料</t>
  </si>
  <si>
    <t>被服及び履物</t>
  </si>
  <si>
    <t>貯蓄純増</t>
  </si>
  <si>
    <t>エンゲル係数</t>
  </si>
  <si>
    <t>(％)</t>
  </si>
  <si>
    <t>　　　を差し引いたものである。</t>
  </si>
  <si>
    <t>１４－１　企業物価指数</t>
  </si>
  <si>
    <t>（１）国内企業物価指数（全国値）総平均／大類別／類別指数</t>
  </si>
  <si>
    <t>（平成17年平均＝100）</t>
  </si>
  <si>
    <t>　　　類別
年次･月別</t>
  </si>
  <si>
    <t>総平均</t>
  </si>
  <si>
    <t>工 業 製 品</t>
  </si>
  <si>
    <t>鉱産物</t>
  </si>
  <si>
    <t>電力・
都市
ｶﾞｽ・
水 道</t>
  </si>
  <si>
    <t>ｽｸﾗｯﾌﾟ類</t>
  </si>
  <si>
    <t>繊 維
製 品</t>
  </si>
  <si>
    <t>製材・
木製品</t>
  </si>
  <si>
    <t>ﾊﾟﾙﾌﾟ･
紙・同
製 品</t>
  </si>
  <si>
    <t>化 学
製 品</t>
  </si>
  <si>
    <t>ﾌﾟﾗｽ
ﾁｯｸ
製 品</t>
  </si>
  <si>
    <t>石油・
石 炭
製 品</t>
  </si>
  <si>
    <t>窯業・
土 石
製 品</t>
  </si>
  <si>
    <t>鉄 鋼</t>
  </si>
  <si>
    <t>非 鉄金 属</t>
  </si>
  <si>
    <t>資料：日本銀行</t>
  </si>
  <si>
    <t xml:space="preserve"> </t>
  </si>
  <si>
    <t>１４－１　企業物価指数・・・つづき</t>
  </si>
  <si>
    <t>(2) 需要段階別・用途別指数（全国値）国内需要財の国内品・輸入品別指数</t>
  </si>
  <si>
    <t>　　　類別
年次･月別</t>
  </si>
  <si>
    <t>素 原 材 料</t>
  </si>
  <si>
    <t>中間財</t>
  </si>
  <si>
    <t>最終財</t>
  </si>
  <si>
    <t>国　内</t>
  </si>
  <si>
    <t>国内品</t>
  </si>
  <si>
    <t>輸入品</t>
  </si>
  <si>
    <t>加工用素原材料</t>
  </si>
  <si>
    <t>建設用材  料</t>
  </si>
  <si>
    <t>燃 料</t>
  </si>
  <si>
    <t>その他素原材料</t>
  </si>
  <si>
    <t>製品原材 料</t>
  </si>
  <si>
    <t>建設用材 料</t>
  </si>
  <si>
    <t>その他中間財</t>
  </si>
  <si>
    <t>資本財</t>
  </si>
  <si>
    <t>消費財</t>
  </si>
  <si>
    <t>需要財</t>
  </si>
  <si>
    <t>・</t>
  </si>
  <si>
    <t>耐　久</t>
  </si>
  <si>
    <t>非耐久</t>
  </si>
  <si>
    <t>動 力</t>
  </si>
  <si>
    <t>資料：日本銀行</t>
  </si>
  <si>
    <t>１４－７　中央卸売市場の種類別・月別取扱高</t>
  </si>
  <si>
    <t>項          目</t>
  </si>
  <si>
    <t>総 　 　数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</si>
  <si>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</si>
  <si>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</si>
  <si>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</si>
  <si>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</si>
  <si>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</si>
  <si>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</si>
  <si>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</si>
  <si>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</si>
  <si>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月</t>
  </si>
  <si>
    <t>11　月</t>
  </si>
  <si>
    <t>12　月</t>
  </si>
  <si>
    <t>1　　月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</si>
  <si>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</si>
  <si>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</si>
  <si>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</si>
  <si>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</si>
  <si>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</si>
  <si>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</si>
  <si>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</si>
  <si>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</si>
  <si>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</si>
  <si>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</si>
  <si>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</si>
  <si>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</si>
  <si>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生鮮水産物</t>
  </si>
  <si>
    <t>冷凍水産物</t>
  </si>
  <si>
    <t>加工水産物</t>
  </si>
  <si>
    <t>加工食料品</t>
  </si>
  <si>
    <t>花きの部</t>
  </si>
  <si>
    <t>総金額</t>
  </si>
  <si>
    <t>切花</t>
  </si>
  <si>
    <t>枝物</t>
  </si>
  <si>
    <t>鉢物</t>
  </si>
  <si>
    <t>１４－８　中央卸売市場の種類別・年次別取扱高</t>
  </si>
  <si>
    <t>項          目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</si>
  <si>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</si>
  <si>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</si>
  <si>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</si>
  <si>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</si>
  <si>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</si>
  <si>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</si>
  <si>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</si>
  <si>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</si>
  <si>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</si>
  <si>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</si>
  <si>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</si>
  <si>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</si>
  <si>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
水産物</t>
  </si>
  <si>
    <t>冷凍
水産物</t>
  </si>
  <si>
    <t>加工
水産物</t>
  </si>
  <si>
    <t>加工
食料品</t>
  </si>
  <si>
    <t>花きの部</t>
  </si>
  <si>
    <t>切花</t>
  </si>
  <si>
    <t>枝物</t>
  </si>
  <si>
    <t>鉢物</t>
  </si>
  <si>
    <t>室内装備品</t>
  </si>
  <si>
    <t>（単位：円）</t>
  </si>
  <si>
    <t>平均</t>
  </si>
  <si>
    <t>平均</t>
  </si>
  <si>
    <t>　いたもので「黒字」の一部となる。</t>
  </si>
  <si>
    <t>１４－６　常用労働者の１人平均月間現金給与額（香川県）</t>
  </si>
  <si>
    <t xml:space="preserve">  </t>
  </si>
  <si>
    <t>現金給与
総額</t>
  </si>
  <si>
    <t>不動産・物品賃貸業</t>
  </si>
  <si>
    <t>学術研究等</t>
  </si>
  <si>
    <t>飲食サービス業等</t>
  </si>
  <si>
    <t>生活関連サービス等</t>
  </si>
  <si>
    <t>その他のサービス業</t>
  </si>
  <si>
    <t>１４－２　小売価格</t>
  </si>
  <si>
    <t>単位</t>
  </si>
  <si>
    <t>2 月</t>
  </si>
  <si>
    <t>１４－２　小売価格・・・つづき</t>
  </si>
  <si>
    <t>2月</t>
  </si>
  <si>
    <t>1袋</t>
  </si>
  <si>
    <t>板こんにゃく</t>
  </si>
  <si>
    <t>並</t>
  </si>
  <si>
    <t>ﾈｯﾄ系ﾒﾛﾝ</t>
  </si>
  <si>
    <t>1個</t>
  </si>
  <si>
    <t>カレールウ</t>
  </si>
  <si>
    <t>調理パン</t>
  </si>
  <si>
    <t>サラダ</t>
  </si>
  <si>
    <t>茶飲料</t>
  </si>
  <si>
    <t>うどん</t>
  </si>
  <si>
    <t>民営家賃</t>
  </si>
  <si>
    <r>
      <t>基本料金及び10m</t>
    </r>
    <r>
      <rPr>
        <vertAlign val="superscript"/>
        <sz val="10"/>
        <rFont val="明朝"/>
        <family val="1"/>
      </rPr>
      <t>3</t>
    </r>
    <r>
      <rPr>
        <sz val="10"/>
        <rFont val="明朝"/>
        <family val="1"/>
      </rPr>
      <t>(従量料金)を使用した料金</t>
    </r>
  </si>
  <si>
    <t>家庭用耐久財</t>
  </si>
  <si>
    <t>室内装備品</t>
  </si>
  <si>
    <t>寝具類</t>
  </si>
  <si>
    <t>1枚</t>
  </si>
  <si>
    <t>家事雑貨</t>
  </si>
  <si>
    <t>家事用消耗品</t>
  </si>
  <si>
    <t>総合調髪･大人</t>
  </si>
  <si>
    <t>ハンドバック(輸入品を除く｡)</t>
  </si>
  <si>
    <t>食料品・飲料・たばこ・飼料</t>
  </si>
  <si>
    <t>農　林水産物</t>
  </si>
  <si>
    <t>金属製品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</si>
  <si>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</si>
  <si>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</si>
  <si>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</si>
  <si>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</si>
  <si>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</si>
  <si>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</si>
  <si>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輸送用機器</t>
  </si>
  <si>
    <t>その他工業製品</t>
  </si>
  <si>
    <t>穀類</t>
  </si>
  <si>
    <t>普通品</t>
  </si>
  <si>
    <t>即席めん</t>
  </si>
  <si>
    <t>魚介類</t>
  </si>
  <si>
    <t>丸(長さ約25㎝以上)</t>
  </si>
  <si>
    <t>するめいか</t>
  </si>
  <si>
    <t>えび</t>
  </si>
  <si>
    <t>100ｇ</t>
  </si>
  <si>
    <t>殻付き</t>
  </si>
  <si>
    <t>1ﾊﾟｯｸ</t>
  </si>
  <si>
    <t>肉類</t>
  </si>
  <si>
    <t>牛肉（ロース）</t>
  </si>
  <si>
    <t>豚肉（もも肉）</t>
  </si>
  <si>
    <t>もも肉</t>
  </si>
  <si>
    <t>ハム</t>
  </si>
  <si>
    <t>乳卵類</t>
  </si>
  <si>
    <t>野菜・海草</t>
  </si>
  <si>
    <t>ブロッコリー</t>
  </si>
  <si>
    <t>100ｇ</t>
  </si>
  <si>
    <t>照明ランプ</t>
  </si>
  <si>
    <t xml:space="preserve">  （平成22年＝100）</t>
  </si>
  <si>
    <t>（平成22年＝100）</t>
  </si>
  <si>
    <t>資料：高松市創造都市推進局産業経済部中央卸売市場業務課</t>
  </si>
  <si>
    <t>本表は、小売物価統計調査年報（総務省統計局）による。</t>
  </si>
  <si>
    <t>うるち米（単一原料米、｢コシヒカリ｣）</t>
  </si>
  <si>
    <t>国内産、精米、単一原料米（産地、品種及び産年が同一のもの）、袋入り（５ｋｇ入り）、「コシヒカリ」</t>
  </si>
  <si>
    <t>国内産、精米、複数原料米、袋入り(1～2kg入り)</t>
  </si>
  <si>
    <t>1食入り(200～250g入り)、普通品</t>
  </si>
  <si>
    <t>薄力粉、袋入り(1kg入り)、｢日清ﾌﾗﾜｰ ﾁｬｯｸ付｣</t>
  </si>
  <si>
    <t>めばち又はきはだ、刺身用、さく、赤身</t>
  </si>
  <si>
    <t>まあじ、丸(長さ約15㎝以上)</t>
  </si>
  <si>
    <t>まいわし、丸(長さ約12㎝以上)</t>
  </si>
  <si>
    <t>まがれい、あかがれい、むしがれい又はまこがれい、丸(長さ約20cm以上)</t>
  </si>
  <si>
    <t>まさば又はごまさば、切り身</t>
  </si>
  <si>
    <t>まだい、刺身用、さく</t>
  </si>
  <si>
    <t>ぎんざけ、切り身</t>
  </si>
  <si>
    <t>かたくちいわし、並</t>
  </si>
  <si>
    <t>蒸かまぼこ、板付き、〔内容量〕８０～１４０ｇ、普通品、平成23年7月から基本銘柄改正a)〔内容量〕１００～１６０g</t>
  </si>
  <si>
    <t>かつおかれぶし削りぶし、ﾊﾟｯｸ入り(3g×10袋入り)、普通品</t>
  </si>
  <si>
    <t>油漬、きはだまぐろ、ﾌﾚｰｸ、内容量80g入り、3缶ﾊﾟｯｸ又は4缶ﾊﾟｯｸ、｢ｼｰﾁｷﾝLﾌﾚｰｸ｣</t>
  </si>
  <si>
    <t>国産品、ﾛｰｽ</t>
  </si>
  <si>
    <t>ﾌﾞﾛｲﾗｰ、もも肉</t>
  </si>
  <si>
    <t>ﾛｰｽﾊﾑ、JAS格付けなし、普通品</t>
  </si>
  <si>
    <t>ｳｲﾝﾅｰｿｰｾｰｼﾞ、袋入り、JAS規格品･特級</t>
  </si>
  <si>
    <t>牛乳（配達、瓶入り）</t>
  </si>
  <si>
    <t>牛乳、配達1本月ぎめ、瓶入り(180mL入り)、瓶代を除く</t>
  </si>
  <si>
    <t>牛乳（店頭売り、紙容器入り）</t>
  </si>
  <si>
    <t>牛乳、店頭売り、紙容器入り(1000mL入り)</t>
  </si>
  <si>
    <t xml:space="preserve">白色卵、Lｻｲｽﾞ、ﾊﾟｯｸ詰(10個入り) </t>
  </si>
  <si>
    <t>こいも、土付き</t>
  </si>
  <si>
    <t>・「－」は、調査銘柄の出回りがなかったことを示し、「‥」は、市で調査を行わなかったか、または、調査</t>
  </si>
  <si>
    <t>　　・価格は、単純算術平均によるが、一部の品目については有効数字４桁まで表章し、５桁目を四捨五入した。</t>
  </si>
  <si>
    <t xml:space="preserve">国産品(大納言を除く)、並 </t>
  </si>
  <si>
    <t xml:space="preserve">こうしん、国産品、並 </t>
  </si>
  <si>
    <t>木綿豆腐、並</t>
  </si>
  <si>
    <t>糸ひき納豆、丸大豆納豆、小粒又は極小粒、｢50g×3個｣又は｢45g×3個｣</t>
  </si>
  <si>
    <t>つがる、1個200～400g</t>
  </si>
  <si>
    <t>ふじ、１個２００～４００ｇ、平成23年3月から基本銘柄改正a)１個２５０g～３８５g</t>
  </si>
  <si>
    <t>ｷｬﾉｰﾗ(なたね)油、ﾎﾟﾘ容器入り(1、000g入り)</t>
  </si>
  <si>
    <t>ﾌｧｯﾄｽﾌﾟﾚｯﾄﾞ、ﾎﾟﾘ容器入り(320g入り)、｢雪印 ﾈｵｿﾌﾄ｣又は｢明治ｺｰﾝｿﾌﾄ｣</t>
  </si>
  <si>
    <t xml:space="preserve">本醸造、こいくちしょうゆ、JAS規格品(特級)、ﾎﾟﾘ容器入り(1L入り)、｢ｷｯｺｰﾏﾝしょうゆ｣又は｢ﾔﾏｻしょうゆ｣
</t>
  </si>
  <si>
    <t>米みそ、ｶｯﾌﾟ入り(750g入り)、並</t>
  </si>
  <si>
    <t>上白、袋入り(1㎏入り)</t>
  </si>
  <si>
    <t>濃厚ｿｰｽ、JAS規格品･特級、ﾎﾟﾘ容器入り(500mL入り)</t>
  </si>
  <si>
    <t>ﾊﾞﾆﾗｱｲｽｸﾘｰﾑ、ｶｯﾌﾟ入り(120mL入り)、｢ﾊｰｹﾞﾝﾀﾞｯﾂ ﾊﾞﾆﾗ｣</t>
  </si>
  <si>
    <t>持ち帰り弁当、幕の内弁当、並</t>
  </si>
  <si>
    <t>せん茶、中</t>
  </si>
  <si>
    <t xml:space="preserve">ﾃｨｰﾊﾞｯｸﾞ、25袋入り、｢ﾘﾌﾟﾄﾝｲｴﾛｰﾗﾍﾞﾙ ﾃｨｰﾊﾞｯｸﾞ｣又は｢日東紅茶ﾃﾞｲﾘｰｸﾗﾌﾞ ﾃｨｰﾊﾞｯｸﾞ｣ </t>
  </si>
  <si>
    <t>普通酒、紙容器入り(2、000mL入り)、ｱﾙｺｰﾙ分13度以上16度未満</t>
  </si>
  <si>
    <t xml:space="preserve">淡色、缶入り(350mL入り)、6缶入り </t>
  </si>
  <si>
    <t>麦芽使用率25%未満、缶入り(350mL入り)、6缶入り</t>
  </si>
  <si>
    <t xml:space="preserve">その他の醸造酒(発泡性)、缶入り(350mL入り)
、6缶入り   
</t>
  </si>
  <si>
    <t>ﾗｰﾒﾝ、しょう油味(豚骨しょう油味を含む)</t>
  </si>
  <si>
    <t>飲食店におけるﾋﾞｰﾙ代、淡色、中瓶(500mL入り)</t>
  </si>
  <si>
    <t>集成材、ﾊﾟｲﾝ、〔ｻｲｽﾞ〕厚さ14～18mm･幅300mm･長さ900～910mm</t>
  </si>
  <si>
    <t>ﾌﾛｰﾄ板ｶﾞﾗｽ、透明、厚さ3㎜、81㎝×91㎝、〔枠〕ｱﾙﾐｻｯｼ、出張施工、材料費及び工賃を含む</t>
  </si>
  <si>
    <t>庭木樹木せん定手間代、1人分日当</t>
  </si>
  <si>
    <t>従量電灯、最低料金制、11kWhまで、早収料金</t>
  </si>
  <si>
    <t xml:space="preserve">一般家庭用、早収料金、 基本料金 </t>
  </si>
  <si>
    <t>白灯油、詰め替え売り、店頭売り</t>
  </si>
  <si>
    <t>計量制、専用栓、一般家庭用、20m3</t>
  </si>
  <si>
    <t>全自動洗濯機、ｲﾝﾊﾞｰﾀｰ内蔵、〔洗濯･脱水容量〕7.0㎏</t>
  </si>
  <si>
    <t>スチームアイロン、コードレス、〔蓄熱持続時間〕１５０～１８０秒、〔かけ面〕ニッケルコート又はボロンコート、〔消費電力〕１、２００Ｗ、ハンガーショット付き、全温度スチーム機能付き、霧吹き機能付き、電源自動オフ機能付き、平成23年3月基本銘柄改正a)〔蓄熱持続時間〕120～150秒、〔かけ面〕ﾁﾀﾝｺｰﾄ又はﾁﾀﾝﾀﾞｲﾔﾓﾝﾄﾞｺｰﾄ、〔消費電力〕1、200～1、400W、霧吹き機能なし</t>
  </si>
  <si>
    <t>ﾀﾌﾃｯﾄﾞｶｰﾍﾟｯﾄ、ﾗｸﾞ、〔素材〕化学繊維100％（ﾅｲﾛﾝ100％を除く)、〔ｻｲｽﾞ〕140×200ｃｍ程度、中級品、平成23年7月基本銘柄改正a)〔素材〕｢ｱｸﾘﾙ100%｣又は｢ﾎﾟﾘｴｽﾃﾙ100%｣、〔ｻｲｽﾞ〕｢185×185cm｣又は｢190×190cm｣</t>
  </si>
  <si>
    <t>普通ﾍﾞｯﾄﾞ(付属機能付きを除く)、木製、〔ｻｲｽﾞ〕ｼﾝｸﾞﾙ(幅100㎝･長さ200㎝程度)、〔ﾏｯﾄﾚｽ〕ｼﾝｸﾞﾙｸｯｼｮﾝ(ｽﾌﾟﾘﾝｸﾞ)、中級品</t>
  </si>
  <si>
    <t>洋皿、ﾐｰﾄ皿、径23～24cm、普通品</t>
  </si>
  <si>
    <t>ﾌﾟﾗｽﾁｯｸ製(本体:ﾎﾟﾘﾌﾟﾛﾋﾟﾚﾝ、ふた:ﾎﾟﾘｴﾁﾚﾝ)、角型、〔耐熱温度〕本体;140℃以上、〔容量〕540～700mL</t>
  </si>
  <si>
    <t>両手なべ、ｱﾙﾐﾆｳﾑ製(ｱﾙﾏｲﾄ加工)、〔寸法(ｻｲｽﾞ)〕20cm、〔満水容量〕2.6～3.0L、〔底の厚さ〕0.7～1.3mm、中級品</t>
  </si>
  <si>
    <t>平底、ｽﾃﾝﾚｽ製(ｽﾃﾝﾚｽ鋼18-8)、〔満水容量〕2.5～3.0L、〔底の厚さ〕0.5～0.8mm、中級品</t>
  </si>
  <si>
    <t>綿100%、無地、〔長さ〕80～90cm、〔重さ〕90～110g、普通品</t>
  </si>
  <si>
    <t>ﾎﾟﾘｴﾁﾚﾝ製、保存袋(冷凍･解凍用)、ﾀﾞﾌﾞﾙｼﾞｯﾊﾟｰ付き、〔ｻｲｽﾞ〕196mm×177mm、箱入り(18枚入り)、｢Ziploc FREEZER BAG｣</t>
  </si>
  <si>
    <t>ﾊﾟﾙﾌﾟ100％又はﾊﾟﾙﾌﾟ・再生紙混合、1箱320枚(160組）入り、5箱入り、「ｽｺｯﾃｨ ﾌﾗﾜｰﾎﾞｯｸｽ」、「ｴﾘｴｰﾙ ｷｭｰﾄ」又は「ﾈﾋﾟｱ ﾈﾋﾟﾈﾋﾟ」、平成23年11月基本銘柄改正a)｢ｽｺｯﾃｨ｣、｢ｴﾘｴｰﾙ ｷｭｰﾄ｣、又は｢ﾈﾋﾟｱ ﾈﾋﾟﾈﾋﾟ｣</t>
  </si>
  <si>
    <t>再生紙100%、白、〔長さ〕55m、60m、2枚重ね27.5m又は2枚重ね30m、12ﾛｰﾙ入り</t>
  </si>
  <si>
    <t>合成洗剤、綿・麻・合成繊維用、粉末、箱入り（1.0Kｇ入り）、「ｱﾀｯｸ 高活性ﾊﾞｲｵEX」又は「ﾄｯﾌﾟ ﾌﾟﾗﾁﾅｸﾘｱ」、平成23年6月基本銘柄改正a)合成洗剤、綿･麻･合成繊維用、粉末、箱入り(1.0kg入り)、｢ｱﾀｯｸ｣又は｢ﾄｯﾌﾟ｣</t>
  </si>
  <si>
    <t>公立中学校用、詰め襟上下、〔素材〕｢ﾎﾟﾘｴｽﾃﾙ100%｣又は｢ﾎﾟﾘｴｽﾃﾙ50%以上･毛混用｣、〔ｻｲｽﾞ〕身長160cm･A体型</t>
  </si>
  <si>
    <t xml:space="preserve">秋冬物、〔素材〕ﾎﾟﾘｴｽﾃﾙ･ﾚｰﾖﾝ混用、〔ｻｲｽﾞ〕120又は130、普通品    
</t>
  </si>
  <si>
    <t>長袖、ｼﾝｸﾞﾙｶﾌｽ、ﾌﾞﾛｰﾄﾞ、ﾎﾟﾘｴｽﾃﾙ･綿混紡、白、標準ﾀｲﾌﾟ、普通品</t>
  </si>
  <si>
    <t>ﾌﾟﾙｵｰﾊﾞｰ、長袖、毛100%、無地、〔ｻｲｽﾞ〕ﾁｪｽﾄ88～96㎝･身長165～175㎝･MA(M)、普通品</t>
  </si>
  <si>
    <t xml:space="preserve">ｶｰﾃﾞｨｶﾞﾝ、「長袖」又は「7分袖」、〔素材〕「毛・化学繊維混用」、〔ｻｲｽﾞ〕M、普通品、平成23年9月基本銘柄改正a)ﾌﾟﾙｵｰﾊﾞｰ、長袖、〔素材〕｢毛100%｣又は｢毛50%以上･化学繊維混用｣、無地、〔ｻｲｽﾞ〕M、普通品
</t>
  </si>
  <si>
    <t>綿･化学繊維混用、無地、〔ｻｲｽﾞ〕25cm、普通品</t>
  </si>
  <si>
    <t xml:space="preserve">短靴、黒、〔甲〕牛革、〔底〕｢合成ｺﾞﾑ｣又は｢ｳﾚﾀﾝ｣、〔底の製法〕張り付け、〔ｻｲｽﾞ〕25～26㎝、中級品 </t>
  </si>
  <si>
    <t>ﾊﾟﾝﾌﾟｽ、〔甲〕牛革、〔底〕合成ｺﾞﾑ、〔底の製法〕張り付け、〔ｻｲｽﾞ〕23～24㎝、中級品</t>
  </si>
  <si>
    <t>ﾜｲｼｬﾂ、水洗い、機械仕上げ、折りたたみ仕上げ、持ち込み、配達なし、料金前払い</t>
  </si>
  <si>
    <t xml:space="preserve">背広服上下、ﾄﾞﾗｲｸﾘｰﾆﾝｸﾞ、持ち込み、料金前払い、配達なし    </t>
  </si>
  <si>
    <t>指定医薬部外品、箱入り（100ｍＬ×10本入り）、「ﾘﾎﾟﾋﾞﾀﾝD」、平成23年7月基本銘柄改正a)医薬部外品、瓶入り、(100mL入り)、｢ﾘﾎﾟﾋﾞﾀﾝD｣</t>
  </si>
  <si>
    <t>〔ﾚﾝｽﾞ〕ﾌﾟﾗｽﾁｯｸﾚﾝｽﾞ、非球面ﾚﾝｽﾞ、近視用、屈折率1.60、UVｶｯﾄ、無色、｢HOYAﾆｭｰﾙｯｸｽ(ﾊｲﾋﾞｼﾞｮﾝ)｣、｢ｾｲｺｰｽｰﾊﾟｰﾙｰｼｬｽUV｣又は｢ﾆｺﾝﾗｲﾄ3-AS｣、〔ﾌﾚｰﾑ〕男性用、ﾒﾀﾙﾌﾚｰﾑ(ﾁﾀﾝ)、中級品、加工料を含む</t>
  </si>
  <si>
    <t>旅客鉄道(JR以外)、大人、片道、普通旅客運賃、最低運賃</t>
  </si>
  <si>
    <t>距離制運賃、初乗運賃、〔車種〕中型車</t>
  </si>
  <si>
    <t>ﾚｷﾞｭﾗｰｶﾞｿﾘﾝ、ｾﾙﾌｻｰﾋﾞｽ式を除く</t>
  </si>
  <si>
    <t>時間貸し駐車料金、平日、昼間、小型自動車</t>
  </si>
  <si>
    <t xml:space="preserve">宅配便運賃、重量5kg、縦･横･高さの合計80cmのものを宅配便取扱店に持ち込んだ場合の運賃、同一都道府県内配送運賃
</t>
  </si>
  <si>
    <t>公立小学校、PTA会則による会費、1家庭児童1人通学</t>
  </si>
  <si>
    <t>公立中学校、PTA会則による会費、1家庭生徒1人通学</t>
  </si>
  <si>
    <t>ﾃﾞｼﾞﾀﾙｶﾒﾗ、ｺﾝﾊﾟｸﾄｶﾒﾗ、〔有効画素数〕1210万～1620万、〔光学ｽﾞｰﾑ〕4～5倍、〔液晶ｻｲｽﾞ〕3.0～3.5型、ﾀｯﾁ操作機能付き、特殊機能付きは除く、平成23年9月基本銘柄改正a)〔有効画素数〕1200万～1470万、〔光学ｽﾞｰﾑ〕3.7～5倍、〔液晶ｻｲｽﾞ〕2.5～3.0型、ぶれ対策機能付き</t>
  </si>
  <si>
    <t>5号球、人工皮革、手縫い、検定球(J.F.A.)、中級品</t>
  </si>
  <si>
    <t>携帯型、〔ﾃﾞｨｽﾌﾟﾚｲ〕上下2画面（上画面；裸眼立体視機能付き・3.53ｲﾝﾁ、下画面；ｱﾅﾛｸﾞﾀｯﾁｽｸﾘｰﾝ付き・3、02ｲﾝﾁ）、〔通信機能〕ﾜｲﾔﾚｽ、ｶﾒﾗ機能付き、音楽再生機能付き、「ﾆﾝﾃﾝﾄﾞｰ3DS」、平成23年3月基本銘柄改正a)〔ﾃﾞｨｽﾌﾟﾚｲ〕上下2画面(下の画面はｱﾅﾛｸﾞﾀｯﾁｽｸﾘｰﾝ付き)、TFTｶﾗｰ液晶、3.25ｲﾝﾁ、｢ﾆﾝﾃﾝﾄﾞｰDsi」</t>
  </si>
  <si>
    <t>ｶﾒﾗ用、ｶﾗｰﾌﾟﾘﾝﾄ用、35ﾐﾘ、ISO400、27枚撮り、3本入り、｢ﾌｼﾞｶﾗｰ SUPERIA PREMIUM400｣</t>
  </si>
  <si>
    <t>培養土(特定の植物専用培養土を除く)、袋入り(14L入り)、普通品</t>
  </si>
  <si>
    <t xml:space="preserve">ﾒﾝﾊﾞｰｼｯﾌﾟｺﾞﾙﾌ場、ﾋﾞｼﾞﾀｰ料金、平日、18ﾎｰﾙ(1ﾗｳﾝﾄﾞ)のｸﾞﾘｰﾝﾌｨ(ｺﾞﾙﾌ場利用税を含む)
</t>
  </si>
  <si>
    <t xml:space="preserve">民営ﾃﾆｽｺｰﾄ、屋外ｺｰﾄ、砂入り人工芝ｺｰﾄ又はﾊｰﾄﾞｺｰﾄ、ﾋﾞｼﾞﾀｰ料金、平日、昼間、1面
</t>
  </si>
  <si>
    <t>DVDﾋﾞﾃﾞｵ、旧作、洋画、7泊8日</t>
  </si>
  <si>
    <t>ﾊﾞｽｻｲｽﾞ、3個入り、｢花王ﾎﾜｲﾄ｣(1個130g)又は｢ｶｳﾌﾞﾗﾝﾄﾞ青箱｣(1個135g)</t>
  </si>
  <si>
    <t>練り歯磨き、140g入り、｢ﾃﾞﾝﾀｰｸﾘｱMAXﾗｲｵﾝ｣</t>
  </si>
  <si>
    <t>国産品、男性用、ｸｵｰﾂ、太陽電池時計、電波修正機能付き、ｱﾅﾛｸﾞ表示、〔ｹｰｽ(側)〕ｽﾃﾝﾚｽｽﾁｰﾙ、〔ﾊﾞﾝﾄﾞ〕ｽﾃﾝﾚｽｽﾁｰﾙ、中級品、｢ｼﾁｽﾞﾝﾌｫﾙﾏ｣又は｢ｾｲｺｰｽﾋﾟﾘｯﾄ｣</t>
  </si>
  <si>
    <t>資料：総務省統計局、香川県政策部統計調査課</t>
  </si>
  <si>
    <t>本表は、家計調査年報による。</t>
  </si>
  <si>
    <t>・結果数値は原データの有効桁数のとり方の違いや四捨五入のため、総数と内訳が一致しない場合がある。</t>
  </si>
  <si>
    <t>平成24年</t>
  </si>
  <si>
    <t>・「黒字」とは、「実収入」から「実支出」を差し引いたものであり、「可処分所得」から「消費支出」を</t>
  </si>
  <si>
    <t>　　・「繰入金」とは、前月の月末における世帯の手持現金残高である。「繰越金」とは、その月末における</t>
  </si>
  <si>
    <t>　　　世帯の手持現金残高である。「可処分所得」とは、「実収入」から税金、社会保険料などの「非消費支出」</t>
  </si>
  <si>
    <t>・「貯蓄純増」とは、「預貯金」と「保険掛金」の合計から「預貯金引出」と「保険取金」の合計を差し引</t>
  </si>
  <si>
    <t>運輸業、郵便業</t>
  </si>
  <si>
    <t>卸売業、小売業</t>
  </si>
  <si>
    <t>金融業、保険業</t>
  </si>
  <si>
    <t>教育、学習支援業</t>
  </si>
  <si>
    <t>医療、福祉</t>
  </si>
  <si>
    <t>・「現金給与額」とは、所得税、社会保険料、組合費、購買代金等を差し引く以前の総額のことである。</t>
  </si>
  <si>
    <t xml:space="preserve">    ・「常用労働者」とは、事業所に使用され給与を支払われる者のうち、①期間を定めず、または</t>
  </si>
  <si>
    <t>・「定期給与」とは、労働協約、給与規則などによりあらかじめ定められている支給条件、算定方法に</t>
  </si>
  <si>
    <t xml:space="preserve">      １か月を超える期間を定めて雇われている者、②日々または１か月以内の期間を定めて雇われ</t>
  </si>
  <si>
    <t>　よって支給される給与のことで、基本給のほか家族手当、職務 手当、超過労働給与などを含む。</t>
  </si>
  <si>
    <t xml:space="preserve">      ている者のうち、前２か月にそれぞれ18日以上雇い入れられた者などをいい、１月の労働時間</t>
  </si>
  <si>
    <t xml:space="preserve">      の長短は問わず、いわゆるパートタイマー等も含まれる。</t>
  </si>
  <si>
    <t>（単位  数量：㎏、切花・枝物：本、鉢物：鉢、金額：円）</t>
  </si>
  <si>
    <t>袋入り（３００～６００ｇ入り）、普通品</t>
  </si>
  <si>
    <t>中華ﾀｲﾌﾟ、ｶｯﾌﾟ入り(77g入り)、｢ｶｯﾌﾟﾇｰﾄﾞﾙ｣</t>
  </si>
  <si>
    <t>a)9833</t>
  </si>
  <si>
    <t>a)830</t>
  </si>
  <si>
    <t>ランジェリー</t>
  </si>
  <si>
    <t>a)10150</t>
  </si>
  <si>
    <t>a)7295</t>
  </si>
  <si>
    <t>a)483</t>
  </si>
  <si>
    <t>a)487</t>
  </si>
  <si>
    <t>｢化学繊維混用｣又は｢綿･化学繊維混用｣、〔ｻｲｽﾞ〕23㎝、普通品</t>
  </si>
  <si>
    <t>a)57142</t>
  </si>
  <si>
    <t>a)3007</t>
  </si>
  <si>
    <t>a)1800</t>
  </si>
  <si>
    <t>...</t>
  </si>
  <si>
    <t>***</t>
  </si>
  <si>
    <t>a)18</t>
  </si>
  <si>
    <t>ばれいしょ</t>
  </si>
  <si>
    <t>焼のり、袋入り（全形10枚入り）、普通品</t>
  </si>
  <si>
    <t>乾燥ひじき、芽ひじき、国産品、並</t>
  </si>
  <si>
    <t>はくさいｷﾑﾁ、〔内容量〕200～600g、並</t>
  </si>
  <si>
    <t>a)397</t>
  </si>
  <si>
    <t>板ﾁｮｺﾚｰﾄ、55g、｢明治ﾐﾙｸﾁｮｺﾚｰﾄ｣又は｢ﾛｯﾃｶﾞｰﾅﾐﾙｸﾁｮｺﾚｰﾄ｣、平成24年10月基本銘柄改正 a)58g</t>
  </si>
  <si>
    <t>a)92</t>
  </si>
  <si>
    <t>a)91</t>
  </si>
  <si>
    <r>
      <t>輸入品、</t>
    </r>
    <r>
      <rPr>
        <sz val="8"/>
        <rFont val="ＭＳ Ｐ明朝"/>
        <family val="1"/>
      </rPr>
      <t>冷凍、「パック包装」又は「真空包装」、無頭（１０～１２尾入り）平成24年1月銘柄改正 a)冷凍（解凍ものを含む），パック包装，〔長さ〕無頭８～１０ｃｍ</t>
    </r>
  </si>
  <si>
    <t>a)236</t>
  </si>
  <si>
    <t>a)247</t>
  </si>
  <si>
    <t>調製粉乳、缶入り(800g入り)、｢明治ほほえみ｣、平成24年１１月銘柄改正a)缶入り（850ｇ入り）</t>
  </si>
  <si>
    <t>a)2260</t>
  </si>
  <si>
    <t>a)2161</t>
  </si>
  <si>
    <t>a)168</t>
  </si>
  <si>
    <t>白ねぎ 平成24年7月銘柄改正</t>
  </si>
  <si>
    <t>緑豆もやし、根切りもやしは除く、平成23年7月から基本銘柄改正 a)だいずもやしを除く</t>
  </si>
  <si>
    <t>固形，箱入り（２３８ｇ入り），「バーモントカレー」</t>
  </si>
  <si>
    <t>かつお風味、箱入り（１２０～１５０ｇ入り）、「ほんだし」、平成23年7月銘柄改正a)かつお風味、箱入り(40g袋×3)、｢ほんだし｣</t>
  </si>
  <si>
    <t>a)304</t>
  </si>
  <si>
    <t>ｻﾝﾄﾞｲｯﾁ、｢ﾀﾏｺﾞｻﾝﾄﾞ｣又は｢ﾐｯｸｽｻﾝﾄﾞ（ﾀﾏｺﾞｻﾝﾄﾞとﾊﾑ、ﾂﾅ、ﾁｰｽﾞ、生野菜のうち1種類以上)｣</t>
  </si>
  <si>
    <t>ﾎﾟﾃﾄｻﾗﾀﾞ、並</t>
  </si>
  <si>
    <t>緑茶飲料、ﾍﾟｯﾄﾎﾞﾄﾙ入り(500mL入り)</t>
  </si>
  <si>
    <t>ﾌﾘｰｽﾞﾄﾞﾗｲ、瓶入り(100g入り)、｢ﾈｽｶﾌｪ ｺﾞｰﾙﾄﾞﾌﾞﾚﾝﾄﾞ｣又は｢ﾏｷｼﾑ｣</t>
  </si>
  <si>
    <t>きつねうどん</t>
  </si>
  <si>
    <t>〔畳表〕緯;いぐさ、経;綿糸2本又は麻糸・綿糸2本、中級品、〔へり〕光輝べり、化繊、材料費及び畳表取替工賃を含む</t>
  </si>
  <si>
    <t>a)79217</t>
  </si>
  <si>
    <t>オーブンレンジ，〔高周波出力〕最高出力1,000Ｗ，〔庫内容量〕30～33Ｌ，グリルとレンジ同時使用機能付き，〔オーブン温度〕最高温度300℃，過熱水蒸気機能付き，高性能ヒーター付き，特殊機能付きは除く※商標・型式番号指定 平成23年6月から基本銘柄改正a)グリル機能付き、〔オーブン温度〕最高温度300～350℃</t>
  </si>
  <si>
    <t>2口コンロ，グリル付き（片面焼き），〔トッププレート〕ホーロートップ，〔点火方式〕プッシュ式，〔サイズ〕幅59～60ｃｍ，特殊機能付きは除く※商標・式番号指定 平成24年12月銘柄改正a)，調理油過熱防止装置付き，立ち消え安全装置付き，〔トッププレート〕フッ素加工，〔サイズ〕幅59.0～59.6ｃｍ</t>
  </si>
  <si>
    <t>a)27800</t>
  </si>
  <si>
    <t>a)27146</t>
  </si>
  <si>
    <t>a)30300</t>
  </si>
  <si>
    <t>a)26800</t>
  </si>
  <si>
    <t>a)22800</t>
  </si>
  <si>
    <t>a)23800</t>
  </si>
  <si>
    <t>a)20800</t>
  </si>
  <si>
    <t>a)18800</t>
  </si>
  <si>
    <t>冷凍冷蔵庫、〔定格内容積〕401～450L、｢5ﾄﾞｱ｣又は｢6ﾄﾞｱ｣、〔省ｴﾈ基準達成率〕100%以上、〔冷媒〕ﾉﾝﾌﾛﾝ仕様、特殊機能付きは除く</t>
  </si>
  <si>
    <t>床移動形、〔集塵方式〕紙ﾊﾟｯｸ式、〔吸込仕事率〕最大600W、ﾊﾟﾜｰﾌﾞﾗｼ、特殊機能付きは除く、平成23年4月基本銘柄改正a)〔吸込仕事率〕最大620W</t>
  </si>
  <si>
    <t>a)22259</t>
  </si>
  <si>
    <t>a)7169</t>
  </si>
  <si>
    <t>〔正面板表面材〕天然木、〔ｻｲｽﾞ〕幅100～110×奥行40～50×高さ130～145㎝程度、総引き出し（6段又は7段）、中級品</t>
  </si>
  <si>
    <t>a)11825</t>
  </si>
  <si>
    <t>マイヤー毛布，〔素材〕ポリエステル１００％，四方縁取り，〔サイズ〕１４０ｃｍ×２００ｃｍ程度，普通品 平成24年10月銘柄改正a)アクリル１００％，柄物，トリコット生地縁取り，中級品</t>
  </si>
  <si>
    <t>a)4287</t>
  </si>
  <si>
    <t>a)4231</t>
  </si>
  <si>
    <t>ﾀﾝﾌﾞﾗｰ、ｿｰﾀﾞｶﾞﾗｽ製、無地、〔容量〕230～250mL、普通品</t>
  </si>
  <si>
    <t>蛍光ランプ、環形、３波長形、３０Ｗ形 平成24年1月銘柄改正a)環形、３波長形、３０Ｗ形</t>
  </si>
  <si>
    <t>a)302</t>
  </si>
  <si>
    <t>合成洗剤、食器・調理用具用、液体、詰め替え用、ポリ容器入り（395ｍL入り）、「除菌ジョイ」平成24年10月銘柄改正a)ポリ容器入り（415ｍL入り）</t>
  </si>
  <si>
    <t>a)276</t>
  </si>
  <si>
    <t>a)267</t>
  </si>
  <si>
    <t>a)266</t>
  </si>
  <si>
    <t>a)266</t>
  </si>
  <si>
    <t>a)261</t>
  </si>
  <si>
    <t>a)278</t>
  </si>
  <si>
    <t>a)350</t>
  </si>
  <si>
    <t>秋冬物、ｼﾝｸﾞﾙ上下、並型、総裏、〔表地〕毛100%、〔ｻｲｽﾞ〕A体型(A4～A6)、〔百貨店・専門店ﾌﾞﾗﾝﾄﾞ〕｢五大陸｣、｢J.PRESS｣、「ﾀﾞｰﾊﾞﾝ」又は「ﾊﾞｰﾊﾞﾘｰ・ﾌﾞﾗｯｸﾚｰﾍﾞﾙ」</t>
  </si>
  <si>
    <t>秋冬物、ｽﾗｯｸｽ、〔素材〕毛100%、〔ｻｲｽﾞ〕W76～82cm</t>
  </si>
  <si>
    <t>秋冬物、〔素材〕「毛100％」又は「毛50％以上・化学繊維混用」、〔サイズ〕Ｗ64～70ｃｍ、中級品 平成24年7月銘柄改正a)〔素材〕「毛100％」又は「毛95％以上・ポリウレタン混用」</t>
  </si>
  <si>
    <t>a)10149</t>
  </si>
  <si>
    <t>a)7467</t>
  </si>
  <si>
    <t>a)7050</t>
  </si>
  <si>
    <t>a)6750</t>
  </si>
  <si>
    <t>長ｽﾞﾎﾞﾝ、〔素材〕｢綿100%｣又は｢綿95%以上･化学繊維混用｣、〔ｻｲｽﾞ〕140又は150、普通品</t>
  </si>
  <si>
    <t>a)4787</t>
  </si>
  <si>
    <t>キャミソール、〔サイズ〕バスト80又は85・Ｍ、中級品、「ワコール」、「ウイング」又は「トリンプ」平成24年1月銘柄改正a)〔サイズ〕バスト80又は85・Ｍ、丈75～90ｃｍ、中級品、「ワコール」、「ウイング」又は「トリンプ」</t>
  </si>
  <si>
    <t>男児用、半袖、ﾒﾘﾔｽ、綿100%、〔ｻｲｽﾞ〕140、150又は160、2枚入り、白、普通品</t>
  </si>
  <si>
    <t>サポートタイプ，〔素材〕ナイロン・ポリウレタン混用，プレーン，〔サイズ〕Ｍ～Ｌ，中級品，「満足」，「ＳＡＢＲＩＮＡサブリナ」又は「ＡＳＴＩＧＵアスティーグ」平成24年1月銘柄改正a)「サブリナ」又は「ミラキャラット」</t>
  </si>
  <si>
    <t>大人用、スニーカー、〔甲〕合成繊維・合成皮革、〔タイプ〕ひも又はマジックテープ、〔サイズ〕24.0～27.0ｃｍ、中級品、「スポルディング」、「チャンピオン」又は「マックスランライト（ダンロップ）」※品番指定 平成24年12月銘柄変更a)〔甲〕「合成繊維」、「合成皮革」又は「合成繊維・合成皮革」、〔底〕「ゴム底」又は「合成底」、〔タイプ〕ひも、「マックスランライト」、「ブリヂストン」又は「チャンピオン」</t>
  </si>
  <si>
    <t>a)3605</t>
  </si>
  <si>
    <t>a)3438</t>
  </si>
  <si>
    <t>a)2980</t>
  </si>
  <si>
    <t>a)4090</t>
  </si>
  <si>
    <t>女児用、〔甲〕合成皮革、ﾍﾞﾙﾄ付き、〔ｻｲｽﾞ〕18～19㎝、中級品</t>
  </si>
  <si>
    <t>第2種医薬品、総合かぜ薬、散剤、箱入り(44包入り)、｢ﾊﾟﾌﾞﾛﾝｺﾞｰﾙﾄﾞA微粒｣</t>
  </si>
  <si>
    <t>第2類医薬品、複合胃腸薬、細粒剤、箱入り(56包入り)、｢第一三共胃腸薬〔細粒〕｣</t>
  </si>
  <si>
    <t>第3類医薬品、ﾋﾞﾀﾐﾝ含有保健剤、錠剤、瓶入り、(90錠入り)、｢ｷｭｰﾋﾟｰｺｰﾜｺﾞｰﾙﾄﾞα｣</t>
  </si>
  <si>
    <t>a)138</t>
  </si>
  <si>
    <t>乳幼児用、ﾊﾟﾝﾂ型、Lｻｲｽﾞ、42～44枚入り、「ﾑｰﾆｰﾊﾟﾝﾂ 下着仕立て」又は「ﾒﾘｰｽﾞﾊﾟﾝﾂ のびのびWalker、平成23年6月基本銘柄改正a)乳幼児用、ﾊﾟﾝﾂ型、Lｻｲｽﾞ、42枚入り</t>
  </si>
  <si>
    <t>a)1359</t>
  </si>
  <si>
    <t>日帰りｺｰｽ（ｵﾌﾟｼｮﾝを除く）、〔胃の検査〕X線検査、男性、50歳代、平成23年5月基本銘柄改正a)日帰りｺｰｽ(ｵﾌﾟｼｮﾝを除く)、〔胃の検査〕X線検査、男性、50歳代、昼食なし</t>
  </si>
  <si>
    <t>a)39060</t>
  </si>
  <si>
    <t>ＮＴＴドコモ（スマートフォンを除く），カメラ（有効画素数１３１０万）付き，ワンセグ機能付き，海外対応，ＧＰＳ機能付き，機種変更，バリューコース，オプション未加入，一括払い，スタイルシリーズ，「ドコモ　Ｆ―０１E」平成24年2月銘柄改正a)カメラ（有効画素数１２２０万～１３２０万）付き。平成24年11月銘柄改正b)機種変更（ＦＯＭＡからＦＯＭＡ）</t>
  </si>
  <si>
    <t>a)49602</t>
  </si>
  <si>
    <t>a)47460</t>
  </si>
  <si>
    <t>a)45360</t>
  </si>
  <si>
    <t>b)45990</t>
  </si>
  <si>
    <t>b)44415</t>
  </si>
  <si>
    <t>b)46530</t>
  </si>
  <si>
    <t>b)44940</t>
  </si>
  <si>
    <t>学習塾、月謝、中学生を対象とした塾、2年生、学習内容が補習又は進学、学習科目3科目(英語、数学、国語)、週2回又は3回</t>
  </si>
  <si>
    <t>学習塾、月謝、小学生を対象とした塾、5年生、学習内容が補習又は進学、学習科目4科目(国語、算数、理科、社会）、週2回又は3回</t>
  </si>
  <si>
    <t>液晶テレビ，３２Ｖ型，地上デジタルチューナー２基内蔵,ハイビジョン対応パネル，LEDバックライト搭載,特殊機能付きは除く※商標・型式番号指定 平成23年1月基本銘柄改正a)地上・ＢＳ・１１０度ＣＳデジタルチューナー内蔵，ＨＤＭＩ端子付き。平成24年2月銘柄改正b)液晶テレビ，３２Ｖ型，ハイビジョン対応パネル，LEDバックライト搭載,特殊機能付きは除く</t>
  </si>
  <si>
    <t>b)48800</t>
  </si>
  <si>
    <t>ﾌﾞﾙｰﾚｲﾃﾞｨｽｸﾚｺｰﾀﾞｰ、ＨＤＤ内蔵、〔ＨＤＤ容量〕500ＧＢ、地上・ＢＳ・110度ＣＳﾃﾞｼﾞﾀﾙﾁｭｰﾅｰ内蔵（2基）、長時間録画機能（12.5～15倍）、3Ｄ再生対応、ＢＤＸＬ対応、平成23年5月基本銘柄改正a)長時間録画機能(10～12.5倍)、3D再生対応、BDXL対応</t>
  </si>
  <si>
    <t>a)92317</t>
  </si>
  <si>
    <t>a)21829</t>
  </si>
  <si>
    <t>ノート型，〔ＯＳ（基本ソフト）〕Windows　８，〔ＣＰＵ〕Ｃｏｒｅ　ｉ７，〔メインメモリー容量〕８ＧＢ，〔ディスプレイ〕液晶１５．５～１５．６型ワイド，〔ＨＤＤ容量〕１ＴＢ，ブルーレイディスクドライブ搭載，ワープロ・表計算ソフト搭載，テレビチューナー内蔵は除く※商標・型式番号指定平成24年11月銘柄改正a)ノート型※商標・型式番号指定</t>
  </si>
  <si>
    <t>a)141939</t>
  </si>
  <si>
    <t>a)127797</t>
  </si>
  <si>
    <t>a)119800</t>
  </si>
  <si>
    <t>a)143133</t>
  </si>
  <si>
    <t>a)111800</t>
  </si>
  <si>
    <t>a)120467</t>
  </si>
  <si>
    <t>a)149133</t>
  </si>
  <si>
    <t>a)134800</t>
  </si>
  <si>
    <t>a)126467</t>
  </si>
  <si>
    <t>a)110800</t>
  </si>
  <si>
    <t>a)102067</t>
  </si>
  <si>
    <t>据置型，〔HDD容量〕250GB，ワイヤレスコントローラ付き，無線LAN対応，「ＰｌａｙＳｔａｔｉｏｎ 3」平成24年10月銘柄改正a)〔HDD容量〕160GB</t>
  </si>
  <si>
    <t>a)19487</t>
  </si>
  <si>
    <t>a)25677</t>
  </si>
  <si>
    <t>a)23960</t>
  </si>
  <si>
    <t>a)23793</t>
  </si>
  <si>
    <t>a)16649</t>
  </si>
  <si>
    <t>日刊，一般新聞，「朝刊」又は「統合版」，月ぎめ※新聞名指定 平成24年1月銘柄改正a)日刊，一般新聞，「朝刊」又は「統合版」，月ぎめ※新聞名指定</t>
  </si>
  <si>
    <t>公安委員会指定自動車教習所、第一種普通免許(AT限定)、所持免許なし、一般ｺｰｽ、入所から卒業までの総費用</t>
  </si>
  <si>
    <t>一般 平成24年1月銘柄改正a)大人観覧料</t>
  </si>
  <si>
    <t>ﾙｰﾑ料とｶﾗｵｹ料込み(飲食代を除く)、1人当たりの時間制、ﾋﾞｼﾞﾀｰ料金、平日(金曜日を除く)、午後8時～9時の1時間の料金</t>
  </si>
  <si>
    <t>ﾊﾟｰﾏﾈﾝﾄ(ｼｬﾝﾌﾟｰ、ｶｯﾄ、ﾌﾞﾛｰ又はｾｯﾄ込み)、ｼｮｰﾄ、女性(高校生以下を除く)</t>
  </si>
  <si>
    <t>詰め替え用、袋入り（380～440ｍＬ入り）、「ｱｼﾞｴﾝｽｼｬﾝﾌﾟｰしっとりﾘｯﾁﾀｲﾌﾟ」又は「ＴＳＵＢＡＫＩｼｬｲﾆﾝｸﾞ＜ｼｬﾝﾌﾟｰ＞」、平成23年9月基本銘柄改正a)「ｱｼﾞｴﾝｽｼｬﾝﾌﾟｰしっとりﾘｯﾁﾀｲﾌﾟ」、「ＴＳＵＢＡＫＩｼｬｲﾆﾝｸﾞ＜ｼｬﾝﾌﾟｰ＞」又は「ﾗｯｸｽｽｰﾊﾟｰﾀﾞﾒｰｼﾞﾘﾍﾟｱｼｬﾝﾌﾟｰ」</t>
  </si>
  <si>
    <t>詰め替え用、袋入り（400ｍＬ入り）、「ﾋﾞｵﾚｕ」</t>
  </si>
  <si>
    <t>長傘、合成樹脂製の手元（ハンドル）、ポリエステル100％、〔親骨の長さ〕「65ｃｍ」又は「70ｃｍ」、ジャンプ式、普通品 平成24年7月銘柄改正a)〔親骨の長さ〕65ｃｍ</t>
  </si>
  <si>
    <t>a)1588</t>
  </si>
  <si>
    <t>a)1533</t>
  </si>
  <si>
    <t>a)1517</t>
  </si>
  <si>
    <t>手提げ型(ｼｮﾙﾀﾞｰ兼用型を含む)、牛革製(ｶｰﾌ、ｽｴｰﾄﾞ、ｴﾅﾒﾙ及び型押しを除く)、〔ｻｲｽﾞ〕26～30cm、中級品</t>
  </si>
  <si>
    <t>上　下　水　道　料</t>
  </si>
  <si>
    <t>・平成24年は平成22年平均＝100とした指数である</t>
  </si>
  <si>
    <t>（平成22年平均＝100）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</si>
</sst>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#&quot;年&quot;"/>
    <numFmt numFmtId="178" formatCode="\a\)\ #,##0"/>
    <numFmt numFmtId="179" formatCode="\a\)#,##0"/>
    <numFmt numFmtId="180" formatCode="\a\)\ \ \ #,##0"/>
    <numFmt numFmtId="181" formatCode="\a\)\ \ #,##0"/>
    <numFmt numFmtId="182" formatCode="\b\)\ \ \ #,##0"/>
    <numFmt numFmtId="183" formatCode="\b\)\ \ #,##0"/>
    <numFmt numFmtId="184" formatCode="\a\)\ \ \ \ #,##0"/>
    <numFmt numFmtId="185" formatCode="##,###,##0;&quot;-&quot;#,###,##0"/>
    <numFmt numFmtId="186" formatCode="[&lt;=999]000;[&lt;=9999]000\-00;000\-0000"/>
    <numFmt numFmtId="187" formatCode="\b\)#,##0"/>
    <numFmt numFmtId="188" formatCode="#,##0_);[Red]\(#,##0\)"/>
    <numFmt numFmtId="189" formatCode="\c\)#,##0"/>
    <numFmt numFmtId="190" formatCode="\d\)#,##0"/>
    <numFmt numFmtId="191" formatCode="&quot;平成&quot;#&quot;年平均&quot;"/>
    <numFmt numFmtId="192" formatCode="0.0;_ÿ"/>
    <numFmt numFmtId="193" formatCode="0.0_ "/>
    <numFmt numFmtId="194" formatCode="#&quot;年 1月&quot;"/>
    <numFmt numFmtId="195" formatCode="#,##0.0"/>
    <numFmt numFmtId="196" formatCode="0.0"/>
    <numFmt numFmtId="197" formatCode="#,##0.0;[Red]\-#,##0.0"/>
    <numFmt numFmtId="198" formatCode="#,##0;&quot;△ &quot;#,##0"/>
    <numFmt numFmtId="199" formatCode="#,##0.00;&quot;△ &quot;#,##0.00"/>
    <numFmt numFmtId="200" formatCode="#,##0.0;&quot;△ &quot;#,##0.0"/>
    <numFmt numFmtId="201" formatCode="###,###,##0.0;&quot;-&quot;##,###,##0.0"/>
    <numFmt numFmtId="202" formatCode="&quot;平成&quot;#&quot;年 1月&quot;"/>
    <numFmt numFmtId="203" formatCode="&quot;平成&quot;#&quot;年1月&quot;"/>
    <numFmt numFmtId="204" formatCode="#&quot;年1月&quot;"/>
    <numFmt numFmtId="205" formatCode="#&quot;年　1月&quot;"/>
    <numFmt numFmtId="206" formatCode="#&quot; &quot;"/>
    <numFmt numFmtId="207" formatCode="#&quot;　 &quot;"/>
    <numFmt numFmtId="208" formatCode="&quot;　 &quot;#"/>
    <numFmt numFmtId="209" formatCode="#&quot;  &quot;"/>
    <numFmt numFmtId="210" formatCode="\b\)\ \ \ \ #,##0"/>
    <numFmt numFmtId="211" formatCode="0_);[Red]\(0\)"/>
    <numFmt numFmtId="212" formatCode="0.00_ "/>
    <numFmt numFmtId="213" formatCode="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11"/>
      <name val="ＭＳ ゴシック"/>
      <family val="3"/>
    </font>
    <font>
      <sz val="9"/>
      <name val="明朝"/>
      <family val="1"/>
    </font>
    <font>
      <b/>
      <sz val="11"/>
      <name val="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"/>
      <name val="明朝"/>
      <family val="1"/>
    </font>
    <font>
      <sz val="6"/>
      <name val="明朝"/>
      <family val="1"/>
    </font>
    <font>
      <sz val="10"/>
      <name val="ＭＳ ゴシック"/>
      <family val="3"/>
    </font>
    <font>
      <sz val="12"/>
      <name val="明朝"/>
      <family val="1"/>
    </font>
    <font>
      <sz val="10"/>
      <name val="ＭＳ 明朝"/>
      <family val="1"/>
    </font>
    <font>
      <sz val="14"/>
      <name val="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vertAlign val="superscript"/>
      <sz val="10"/>
      <name val="明朝"/>
      <family val="1"/>
    </font>
    <font>
      <vertAlign val="superscript"/>
      <sz val="11"/>
      <name val="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name val="ＭＳ Ｐ明朝"/>
      <family val="1"/>
    </font>
    <font>
      <b/>
      <i/>
      <sz val="14"/>
      <name val="ＭＳ ゴシック"/>
      <family val="3"/>
    </font>
    <font>
      <sz val="8"/>
      <name val="明朝"/>
      <family val="1"/>
    </font>
    <font>
      <sz val="20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name val="ＭＳ ゴシック"/>
      <family val="3"/>
    </font>
    <font>
      <sz val="16"/>
      <name val="明朝"/>
      <family val="1"/>
    </font>
    <font>
      <sz val="16"/>
      <name val="ＭＳ Ｐゴシック"/>
      <family val="3"/>
    </font>
    <font>
      <sz val="48"/>
      <name val="ＭＳ Ｐ明朝"/>
      <family val="1"/>
    </font>
    <font>
      <sz val="11"/>
      <color indexed="10"/>
      <name val="ＭＳ ゴシック"/>
      <family val="3"/>
    </font>
    <font>
      <sz val="9"/>
      <name val="ＭＳ 明朝"/>
      <family val="1"/>
    </font>
    <font>
      <sz val="7"/>
      <name val="明朝"/>
      <family val="1"/>
    </font>
    <font>
      <sz val="9.5"/>
      <name val="ＭＳ 明朝"/>
      <family val="1"/>
    </font>
    <font>
      <sz val="9"/>
      <name val="ＭＳ Ｐ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 diagonalDown="1">
      <left/>
      <right style="thin"/>
      <top style="medium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thin"/>
      <diagonal style="thin"/>
    </border>
    <border diagonalDown="1">
      <left/>
      <right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  <border>
      <left style="thin"/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medium"/>
      <bottom style="thin"/>
    </border>
  </borders>
  <cellStyleXfs count="7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9" fillId="0" borderId="0" applyFont="0" applyFill="0" applyBorder="0" applyAlignment="0" applyProtection="0"/>
    <xf numFmtId="0" fontId="8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869">
    <xf numFmtId="0" fontId="0" fillId="0" borderId="0" xfId="0" applyFont="1" applyAlignment="1">
      <alignment vertical="center"/>
    </xf>
    <xf numFmtId="0" fontId="6" fillId="0" borderId="0" xfId="64" applyFont="1" applyAlignment="1">
      <alignment vertical="center"/>
      <protection/>
    </xf>
    <xf numFmtId="0" fontId="6" fillId="0" borderId="10" xfId="64" applyFont="1" applyBorder="1" applyAlignment="1">
      <alignment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vertical="center"/>
      <protection/>
    </xf>
    <xf numFmtId="0" fontId="3" fillId="0" borderId="0" xfId="64" applyFont="1" applyAlignment="1">
      <alignment vertical="center"/>
      <protection/>
    </xf>
    <xf numFmtId="38" fontId="9" fillId="0" borderId="0" xfId="51" applyFont="1" applyAlignment="1">
      <alignment horizontal="right" vertical="center"/>
    </xf>
    <xf numFmtId="0" fontId="3" fillId="0" borderId="0" xfId="64" applyFont="1" applyBorder="1" applyAlignment="1">
      <alignment vertical="center"/>
      <protection/>
    </xf>
    <xf numFmtId="0" fontId="9" fillId="0" borderId="0" xfId="64" applyFont="1" applyAlignment="1">
      <alignment vertical="center"/>
      <protection/>
    </xf>
    <xf numFmtId="38" fontId="14" fillId="0" borderId="0" xfId="51" applyFont="1" applyAlignment="1">
      <alignment horizontal="right" vertical="center"/>
    </xf>
    <xf numFmtId="0" fontId="6" fillId="0" borderId="0" xfId="64" applyFont="1" applyAlignment="1">
      <alignment vertical="top"/>
      <protection/>
    </xf>
    <xf numFmtId="0" fontId="3" fillId="0" borderId="10" xfId="64" applyFont="1" applyBorder="1" applyAlignment="1">
      <alignment vertical="center"/>
      <protection/>
    </xf>
    <xf numFmtId="0" fontId="3" fillId="0" borderId="11" xfId="64" applyFont="1" applyBorder="1" applyAlignment="1">
      <alignment vertical="center"/>
      <protection/>
    </xf>
    <xf numFmtId="38" fontId="9" fillId="0" borderId="0" xfId="51" applyFont="1" applyAlignment="1">
      <alignment vertical="center"/>
    </xf>
    <xf numFmtId="0" fontId="6" fillId="0" borderId="0" xfId="64" applyFont="1" applyFill="1" applyAlignment="1">
      <alignment vertical="top"/>
      <protection/>
    </xf>
    <xf numFmtId="0" fontId="3" fillId="0" borderId="0" xfId="64" applyAlignment="1">
      <alignment vertical="center"/>
      <protection/>
    </xf>
    <xf numFmtId="38" fontId="9" fillId="0" borderId="0" xfId="64" applyNumberFormat="1" applyFont="1" applyAlignment="1">
      <alignment vertical="center"/>
      <protection/>
    </xf>
    <xf numFmtId="0" fontId="3" fillId="0" borderId="0" xfId="64" applyBorder="1" applyAlignment="1">
      <alignment vertical="center"/>
      <protection/>
    </xf>
    <xf numFmtId="0" fontId="6" fillId="0" borderId="0" xfId="64" applyFont="1" applyFill="1" applyAlignment="1">
      <alignment vertical="top" wrapText="1"/>
      <protection/>
    </xf>
    <xf numFmtId="38" fontId="14" fillId="0" borderId="0" xfId="51" applyFont="1" applyFill="1" applyAlignment="1">
      <alignment horizontal="right" vertical="center"/>
    </xf>
    <xf numFmtId="38" fontId="14" fillId="0" borderId="0" xfId="51" applyFont="1" applyBorder="1" applyAlignment="1">
      <alignment horizontal="right" vertical="center"/>
    </xf>
    <xf numFmtId="0" fontId="6" fillId="0" borderId="0" xfId="64" applyFont="1" applyAlignment="1">
      <alignment horizontal="left" vertical="center"/>
      <protection/>
    </xf>
    <xf numFmtId="0" fontId="31" fillId="0" borderId="0" xfId="64" applyFont="1" applyAlignment="1">
      <alignment horizontal="right" vertical="center"/>
      <protection/>
    </xf>
    <xf numFmtId="0" fontId="31" fillId="0" borderId="0" xfId="64" applyFont="1" applyAlignment="1">
      <alignment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26" fillId="0" borderId="10" xfId="64" applyFont="1" applyBorder="1" applyAlignment="1">
      <alignment horizontal="right"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13" xfId="64" applyFont="1" applyBorder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26" fillId="0" borderId="0" xfId="64" applyFont="1" applyBorder="1" applyAlignment="1">
      <alignment horizontal="right"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horizontal="center" vertical="distributed" textRotation="255"/>
      <protection/>
    </xf>
    <xf numFmtId="0" fontId="6" fillId="0" borderId="16" xfId="64" applyFont="1" applyBorder="1" applyAlignment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20" xfId="64" applyFont="1" applyBorder="1" applyAlignment="1">
      <alignment vertical="center"/>
      <protection/>
    </xf>
    <xf numFmtId="0" fontId="3" fillId="0" borderId="19" xfId="64" applyBorder="1" applyAlignment="1">
      <alignment vertical="center"/>
      <protection/>
    </xf>
    <xf numFmtId="0" fontId="3" fillId="0" borderId="21" xfId="64" applyBorder="1" applyAlignment="1">
      <alignment vertical="center"/>
      <protection/>
    </xf>
    <xf numFmtId="49" fontId="6" fillId="0" borderId="22" xfId="64" applyNumberFormat="1" applyFont="1" applyBorder="1" applyAlignment="1">
      <alignment horizontal="right" vertical="center"/>
      <protection/>
    </xf>
    <xf numFmtId="191" fontId="6" fillId="0" borderId="22" xfId="64" applyNumberFormat="1" applyFont="1" applyBorder="1" applyAlignment="1">
      <alignment horizontal="center" vertical="center"/>
      <protection/>
    </xf>
    <xf numFmtId="192" fontId="14" fillId="0" borderId="0" xfId="64" applyNumberFormat="1" applyFont="1" applyAlignment="1">
      <alignment horizontal="right" vertical="center"/>
      <protection/>
    </xf>
    <xf numFmtId="193" fontId="14" fillId="0" borderId="0" xfId="64" applyNumberFormat="1" applyFont="1" applyBorder="1" applyAlignment="1">
      <alignment horizontal="right" vertical="center"/>
      <protection/>
    </xf>
    <xf numFmtId="49" fontId="14" fillId="0" borderId="0" xfId="64" applyNumberFormat="1" applyFont="1" applyAlignment="1">
      <alignment horizontal="right" vertical="center"/>
      <protection/>
    </xf>
    <xf numFmtId="0" fontId="6" fillId="0" borderId="22" xfId="64" applyNumberFormat="1" applyFont="1" applyBorder="1" applyAlignment="1">
      <alignment horizontal="center" vertical="center"/>
      <protection/>
    </xf>
    <xf numFmtId="49" fontId="14" fillId="0" borderId="0" xfId="64" applyNumberFormat="1" applyFont="1" applyBorder="1" applyAlignment="1">
      <alignment horizontal="right" vertical="center"/>
      <protection/>
    </xf>
    <xf numFmtId="0" fontId="9" fillId="0" borderId="22" xfId="64" applyNumberFormat="1" applyFont="1" applyBorder="1" applyAlignment="1">
      <alignment horizontal="center" vertical="center"/>
      <protection/>
    </xf>
    <xf numFmtId="0" fontId="9" fillId="0" borderId="0" xfId="64" applyNumberFormat="1" applyFont="1" applyAlignment="1">
      <alignment horizontal="right" vertical="center"/>
      <protection/>
    </xf>
    <xf numFmtId="192" fontId="9" fillId="0" borderId="0" xfId="64" applyNumberFormat="1" applyFont="1" applyAlignment="1">
      <alignment horizontal="right" vertical="center"/>
      <protection/>
    </xf>
    <xf numFmtId="49" fontId="9" fillId="0" borderId="0" xfId="64" applyNumberFormat="1" applyFont="1" applyBorder="1" applyAlignment="1">
      <alignment horizontal="right" vertical="center"/>
      <protection/>
    </xf>
    <xf numFmtId="49" fontId="32" fillId="0" borderId="0" xfId="64" applyNumberFormat="1" applyFont="1" applyBorder="1" applyAlignment="1">
      <alignment horizontal="right" vertical="center"/>
      <protection/>
    </xf>
    <xf numFmtId="49" fontId="32" fillId="0" borderId="0" xfId="64" applyNumberFormat="1" applyFont="1" applyAlignment="1">
      <alignment horizontal="right" vertical="center"/>
      <protection/>
    </xf>
    <xf numFmtId="49" fontId="9" fillId="0" borderId="0" xfId="64" applyNumberFormat="1" applyFont="1" applyAlignment="1">
      <alignment horizontal="right" vertical="center"/>
      <protection/>
    </xf>
    <xf numFmtId="49" fontId="6" fillId="0" borderId="22" xfId="64" applyNumberFormat="1" applyFont="1" applyBorder="1" applyAlignment="1">
      <alignment horizontal="center" vertical="center"/>
      <protection/>
    </xf>
    <xf numFmtId="49" fontId="21" fillId="0" borderId="12" xfId="64" applyNumberFormat="1" applyFont="1" applyBorder="1" applyAlignment="1">
      <alignment horizontal="right" vertical="center"/>
      <protection/>
    </xf>
    <xf numFmtId="49" fontId="21" fillId="0" borderId="0" xfId="64" applyNumberFormat="1" applyFont="1" applyBorder="1" applyAlignment="1">
      <alignment horizontal="right" vertical="center"/>
      <protection/>
    </xf>
    <xf numFmtId="49" fontId="21" fillId="0" borderId="0" xfId="64" applyNumberFormat="1" applyFont="1" applyAlignment="1">
      <alignment horizontal="right" vertical="center"/>
      <protection/>
    </xf>
    <xf numFmtId="194" fontId="6" fillId="0" borderId="22" xfId="64" applyNumberFormat="1" applyFont="1" applyBorder="1" applyAlignment="1">
      <alignment horizontal="center" vertical="center"/>
      <protection/>
    </xf>
    <xf numFmtId="49" fontId="6" fillId="0" borderId="22" xfId="64" applyNumberFormat="1" applyFont="1" applyBorder="1" applyAlignment="1" quotePrefix="1">
      <alignment horizontal="center" vertical="center"/>
      <protection/>
    </xf>
    <xf numFmtId="49" fontId="6" fillId="0" borderId="23" xfId="64" applyNumberFormat="1" applyFont="1" applyBorder="1" applyAlignment="1">
      <alignment horizontal="right" vertical="center"/>
      <protection/>
    </xf>
    <xf numFmtId="49" fontId="6" fillId="0" borderId="23" xfId="64" applyNumberFormat="1" applyFont="1" applyBorder="1" applyAlignment="1" quotePrefix="1">
      <alignment horizontal="center" vertical="center"/>
      <protection/>
    </xf>
    <xf numFmtId="195" fontId="14" fillId="0" borderId="11" xfId="64" applyNumberFormat="1" applyFont="1" applyBorder="1" applyAlignment="1">
      <alignment horizontal="right" vertical="center"/>
      <protection/>
    </xf>
    <xf numFmtId="195" fontId="14" fillId="0" borderId="10" xfId="64" applyNumberFormat="1" applyFont="1" applyBorder="1" applyAlignment="1">
      <alignment horizontal="right" vertical="center"/>
      <protection/>
    </xf>
    <xf numFmtId="195" fontId="14" fillId="0" borderId="0" xfId="64" applyNumberFormat="1" applyFont="1" applyBorder="1" applyAlignment="1">
      <alignment horizontal="right" vertical="center"/>
      <protection/>
    </xf>
    <xf numFmtId="195" fontId="14" fillId="0" borderId="12" xfId="64" applyNumberFormat="1" applyFont="1" applyBorder="1" applyAlignment="1">
      <alignment horizontal="right" vertical="center"/>
      <protection/>
    </xf>
    <xf numFmtId="195" fontId="14" fillId="0" borderId="0" xfId="64" applyNumberFormat="1" applyFont="1" applyAlignment="1">
      <alignment horizontal="right" vertical="center"/>
      <protection/>
    </xf>
    <xf numFmtId="193" fontId="27" fillId="0" borderId="0" xfId="64" applyNumberFormat="1" applyFont="1" applyFill="1" applyBorder="1" applyAlignment="1">
      <alignment horizontal="right" vertical="center"/>
      <protection/>
    </xf>
    <xf numFmtId="192" fontId="33" fillId="0" borderId="0" xfId="64" applyNumberFormat="1" applyFont="1" applyFill="1" applyBorder="1" applyAlignment="1">
      <alignment horizontal="right" vertical="center"/>
      <protection/>
    </xf>
    <xf numFmtId="49" fontId="6" fillId="0" borderId="23" xfId="64" applyNumberFormat="1" applyFont="1" applyBorder="1" applyAlignment="1">
      <alignment vertical="center"/>
      <protection/>
    </xf>
    <xf numFmtId="49" fontId="3" fillId="0" borderId="11" xfId="64" applyNumberFormat="1" applyFont="1" applyBorder="1" applyAlignment="1">
      <alignment vertical="center"/>
      <protection/>
    </xf>
    <xf numFmtId="49" fontId="3" fillId="0" borderId="10" xfId="64" applyNumberFormat="1" applyFont="1" applyBorder="1" applyAlignment="1">
      <alignment vertical="center"/>
      <protection/>
    </xf>
    <xf numFmtId="49" fontId="3" fillId="0" borderId="10" xfId="64" applyNumberFormat="1" applyFont="1" applyFill="1" applyBorder="1" applyAlignment="1">
      <alignment vertical="center"/>
      <protection/>
    </xf>
    <xf numFmtId="49" fontId="3" fillId="0" borderId="0" xfId="64" applyNumberFormat="1" applyFont="1" applyBorder="1" applyAlignment="1">
      <alignment vertical="center"/>
      <protection/>
    </xf>
    <xf numFmtId="49" fontId="3" fillId="0" borderId="0" xfId="64" applyNumberFormat="1" applyAlignment="1">
      <alignment vertical="center"/>
      <protection/>
    </xf>
    <xf numFmtId="49" fontId="6" fillId="0" borderId="24" xfId="64" applyNumberFormat="1" applyFont="1" applyBorder="1" applyAlignment="1">
      <alignment vertical="center"/>
      <protection/>
    </xf>
    <xf numFmtId="49" fontId="6" fillId="0" borderId="24" xfId="64" applyNumberFormat="1" applyFont="1" applyBorder="1" applyAlignment="1">
      <alignment horizontal="center" vertical="center"/>
      <protection/>
    </xf>
    <xf numFmtId="49" fontId="3" fillId="0" borderId="24" xfId="64" applyNumberFormat="1" applyBorder="1" applyAlignment="1">
      <alignment vertical="center"/>
      <protection/>
    </xf>
    <xf numFmtId="49" fontId="3" fillId="0" borderId="0" xfId="64" applyNumberFormat="1" applyBorder="1" applyAlignment="1">
      <alignment vertical="center"/>
      <protection/>
    </xf>
    <xf numFmtId="49" fontId="6" fillId="0" borderId="0" xfId="64" applyNumberFormat="1" applyFont="1" applyAlignment="1">
      <alignment vertical="center"/>
      <protection/>
    </xf>
    <xf numFmtId="49" fontId="6" fillId="0" borderId="0" xfId="64" applyNumberFormat="1" applyFont="1" applyAlignment="1">
      <alignment horizontal="center" vertical="center"/>
      <protection/>
    </xf>
    <xf numFmtId="49" fontId="3" fillId="0" borderId="0" xfId="64" applyNumberFormat="1" applyAlignment="1">
      <alignment horizontal="right" vertical="center"/>
      <protection/>
    </xf>
    <xf numFmtId="0" fontId="34" fillId="0" borderId="0" xfId="64" applyFont="1" applyBorder="1" applyAlignment="1">
      <alignment horizontal="right" vertical="center"/>
      <protection/>
    </xf>
    <xf numFmtId="0" fontId="14" fillId="0" borderId="0" xfId="64" applyFont="1" applyBorder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 textRotation="255"/>
      <protection/>
    </xf>
    <xf numFmtId="192" fontId="9" fillId="0" borderId="12" xfId="64" applyNumberFormat="1" applyFont="1" applyBorder="1" applyAlignment="1">
      <alignment horizontal="right" vertical="center"/>
      <protection/>
    </xf>
    <xf numFmtId="192" fontId="9" fillId="0" borderId="0" xfId="64" applyNumberFormat="1" applyFont="1" applyBorder="1" applyAlignment="1">
      <alignment horizontal="right" vertical="center"/>
      <protection/>
    </xf>
    <xf numFmtId="192" fontId="9" fillId="0" borderId="0" xfId="64" applyNumberFormat="1" applyFont="1" applyFill="1" applyAlignment="1" applyProtection="1">
      <alignment horizontal="right" vertical="center"/>
      <protection/>
    </xf>
    <xf numFmtId="192" fontId="9" fillId="0" borderId="0" xfId="64" applyNumberFormat="1" applyFont="1" applyFill="1" applyAlignment="1">
      <alignment horizontal="right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193" fontId="14" fillId="0" borderId="0" xfId="64" applyNumberFormat="1" applyFont="1" applyAlignment="1">
      <alignment horizontal="right" vertical="center"/>
      <protection/>
    </xf>
    <xf numFmtId="0" fontId="14" fillId="0" borderId="0" xfId="64" applyNumberFormat="1" applyFont="1" applyFill="1" applyAlignment="1" applyProtection="1">
      <alignment horizontal="right" vertical="center"/>
      <protection locked="0"/>
    </xf>
    <xf numFmtId="0" fontId="6" fillId="0" borderId="23" xfId="64" applyFont="1" applyBorder="1" applyAlignment="1">
      <alignment horizontal="center" vertical="center"/>
      <protection/>
    </xf>
    <xf numFmtId="0" fontId="6" fillId="0" borderId="23" xfId="64" applyFont="1" applyBorder="1" applyAlignment="1" quotePrefix="1">
      <alignment horizontal="center" vertical="center"/>
      <protection/>
    </xf>
    <xf numFmtId="196" fontId="14" fillId="0" borderId="0" xfId="64" applyNumberFormat="1" applyFont="1" applyBorder="1" applyAlignment="1">
      <alignment horizontal="center" vertical="center"/>
      <protection/>
    </xf>
    <xf numFmtId="49" fontId="33" fillId="0" borderId="0" xfId="64" applyNumberFormat="1" applyFont="1" applyFill="1" applyBorder="1" applyAlignment="1">
      <alignment horizontal="right" vertical="center"/>
      <protection/>
    </xf>
    <xf numFmtId="196" fontId="21" fillId="0" borderId="0" xfId="64" applyNumberFormat="1" applyFont="1" applyBorder="1" applyAlignment="1">
      <alignment horizontal="center" vertical="center"/>
      <protection/>
    </xf>
    <xf numFmtId="193" fontId="27" fillId="0" borderId="12" xfId="64" applyNumberFormat="1" applyFont="1" applyFill="1" applyBorder="1" applyAlignment="1">
      <alignment horizontal="right" vertical="center"/>
      <protection/>
    </xf>
    <xf numFmtId="195" fontId="14" fillId="0" borderId="0" xfId="64" applyNumberFormat="1" applyFont="1" applyFill="1" applyBorder="1" applyAlignment="1">
      <alignment horizontal="center" vertical="center"/>
      <protection/>
    </xf>
    <xf numFmtId="0" fontId="6" fillId="0" borderId="23" xfId="64" applyFont="1" applyBorder="1" applyAlignment="1">
      <alignment vertical="center"/>
      <protection/>
    </xf>
    <xf numFmtId="0" fontId="3" fillId="0" borderId="10" xfId="64" applyBorder="1" applyAlignment="1">
      <alignment vertical="center"/>
      <protection/>
    </xf>
    <xf numFmtId="0" fontId="3" fillId="0" borderId="24" xfId="64" applyBorder="1" applyAlignment="1">
      <alignment vertical="center"/>
      <protection/>
    </xf>
    <xf numFmtId="0" fontId="34" fillId="0" borderId="10" xfId="64" applyFont="1" applyBorder="1" applyAlignment="1">
      <alignment vertical="center"/>
      <protection/>
    </xf>
    <xf numFmtId="0" fontId="6" fillId="0" borderId="21" xfId="64" applyFont="1" applyBorder="1" applyAlignment="1">
      <alignment horizontal="left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9" xfId="64" applyFont="1" applyBorder="1" applyAlignment="1">
      <alignment vertical="center"/>
      <protection/>
    </xf>
    <xf numFmtId="0" fontId="3" fillId="0" borderId="21" xfId="64" applyFont="1" applyBorder="1" applyAlignment="1">
      <alignment vertical="center"/>
      <protection/>
    </xf>
    <xf numFmtId="0" fontId="9" fillId="0" borderId="0" xfId="64" applyFont="1" applyAlignment="1">
      <alignment horizontal="left" vertical="center"/>
      <protection/>
    </xf>
    <xf numFmtId="0" fontId="9" fillId="0" borderId="22" xfId="64" applyFont="1" applyBorder="1" applyAlignment="1">
      <alignment horizontal="center" vertical="center"/>
      <protection/>
    </xf>
    <xf numFmtId="3" fontId="9" fillId="0" borderId="0" xfId="64" applyNumberFormat="1" applyFont="1">
      <alignment/>
      <protection/>
    </xf>
    <xf numFmtId="0" fontId="14" fillId="0" borderId="22" xfId="64" applyFont="1" applyBorder="1" applyAlignment="1">
      <alignment horizontal="center" vertical="center"/>
      <protection/>
    </xf>
    <xf numFmtId="3" fontId="14" fillId="0" borderId="0" xfId="64" applyNumberFormat="1" applyFont="1">
      <alignment/>
      <protection/>
    </xf>
    <xf numFmtId="0" fontId="14" fillId="0" borderId="0" xfId="64" applyFont="1" applyAlignment="1">
      <alignment vertical="center"/>
      <protection/>
    </xf>
    <xf numFmtId="3" fontId="14" fillId="0" borderId="0" xfId="64" applyNumberFormat="1" applyFont="1" applyAlignment="1">
      <alignment horizontal="right"/>
      <protection/>
    </xf>
    <xf numFmtId="38" fontId="9" fillId="0" borderId="22" xfId="64" applyNumberFormat="1" applyFont="1" applyBorder="1" applyAlignment="1">
      <alignment horizontal="center" vertical="center"/>
      <protection/>
    </xf>
    <xf numFmtId="197" fontId="9" fillId="0" borderId="0" xfId="64" applyNumberFormat="1" applyFont="1" applyAlignment="1">
      <alignment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3" fillId="0" borderId="23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20" fillId="0" borderId="0" xfId="64" applyFont="1" applyAlignment="1">
      <alignment vertical="center"/>
      <protection/>
    </xf>
    <xf numFmtId="198" fontId="4" fillId="0" borderId="0" xfId="64" applyNumberFormat="1" applyFont="1" applyAlignment="1">
      <alignment vertical="center"/>
      <protection/>
    </xf>
    <xf numFmtId="198" fontId="6" fillId="0" borderId="10" xfId="64" applyNumberFormat="1" applyFont="1" applyBorder="1" applyAlignment="1">
      <alignment vertical="center"/>
      <protection/>
    </xf>
    <xf numFmtId="198" fontId="6" fillId="0" borderId="10" xfId="64" applyNumberFormat="1" applyFont="1" applyBorder="1" applyAlignment="1">
      <alignment horizontal="distributed" vertical="center"/>
      <protection/>
    </xf>
    <xf numFmtId="198" fontId="6" fillId="0" borderId="0" xfId="64" applyNumberFormat="1" applyFont="1" applyAlignment="1">
      <alignment vertical="center"/>
      <protection/>
    </xf>
    <xf numFmtId="198" fontId="6" fillId="0" borderId="0" xfId="64" applyNumberFormat="1" applyFont="1" applyBorder="1" applyAlignment="1">
      <alignment vertical="center"/>
      <protection/>
    </xf>
    <xf numFmtId="198" fontId="6" fillId="0" borderId="10" xfId="64" applyNumberFormat="1" applyFont="1" applyBorder="1" applyAlignment="1">
      <alignment horizontal="right" vertical="center"/>
      <protection/>
    </xf>
    <xf numFmtId="198" fontId="6" fillId="0" borderId="0" xfId="64" applyNumberFormat="1" applyFont="1" applyBorder="1" applyAlignment="1">
      <alignment horizontal="center"/>
      <protection/>
    </xf>
    <xf numFmtId="0" fontId="6" fillId="0" borderId="25" xfId="64" applyFont="1" applyBorder="1" applyAlignment="1">
      <alignment horizontal="center"/>
      <protection/>
    </xf>
    <xf numFmtId="198" fontId="6" fillId="0" borderId="22" xfId="64" applyNumberFormat="1" applyFont="1" applyBorder="1" applyAlignment="1">
      <alignment vertical="center"/>
      <protection/>
    </xf>
    <xf numFmtId="198" fontId="3" fillId="0" borderId="0" xfId="64" applyNumberFormat="1" applyAlignment="1">
      <alignment vertical="center"/>
      <protection/>
    </xf>
    <xf numFmtId="198" fontId="3" fillId="0" borderId="0" xfId="64" applyNumberFormat="1" applyBorder="1" applyAlignment="1">
      <alignment vertical="center"/>
      <protection/>
    </xf>
    <xf numFmtId="198" fontId="3" fillId="0" borderId="0" xfId="64" applyNumberFormat="1" applyFont="1" applyBorder="1" applyAlignment="1">
      <alignment vertical="center"/>
      <protection/>
    </xf>
    <xf numFmtId="198" fontId="3" fillId="0" borderId="0" xfId="64" applyNumberFormat="1" applyFont="1" applyAlignment="1">
      <alignment vertical="center"/>
      <protection/>
    </xf>
    <xf numFmtId="0" fontId="14" fillId="0" borderId="0" xfId="51" applyNumberFormat="1" applyFont="1" applyFill="1" applyAlignment="1">
      <alignment horizontal="right" vertical="center"/>
    </xf>
    <xf numFmtId="0" fontId="14" fillId="0" borderId="0" xfId="51" applyNumberFormat="1" applyFont="1" applyFill="1" applyBorder="1" applyAlignment="1">
      <alignment horizontal="right" vertical="center"/>
    </xf>
    <xf numFmtId="198" fontId="14" fillId="0" borderId="0" xfId="64" applyNumberFormat="1" applyFont="1" applyAlignment="1">
      <alignment vertical="center"/>
      <protection/>
    </xf>
    <xf numFmtId="199" fontId="6" fillId="0" borderId="0" xfId="64" applyNumberFormat="1" applyFont="1" applyAlignment="1">
      <alignment vertical="center"/>
      <protection/>
    </xf>
    <xf numFmtId="199" fontId="6" fillId="0" borderId="22" xfId="64" applyNumberFormat="1" applyFont="1" applyBorder="1" applyAlignment="1">
      <alignment vertical="center"/>
      <protection/>
    </xf>
    <xf numFmtId="199" fontId="14" fillId="0" borderId="0" xfId="64" applyNumberFormat="1" applyFont="1" applyAlignment="1">
      <alignment vertical="center"/>
      <protection/>
    </xf>
    <xf numFmtId="200" fontId="6" fillId="0" borderId="0" xfId="64" applyNumberFormat="1" applyFont="1" applyAlignment="1">
      <alignment vertical="center"/>
      <protection/>
    </xf>
    <xf numFmtId="200" fontId="6" fillId="0" borderId="22" xfId="64" applyNumberFormat="1" applyFont="1" applyBorder="1" applyAlignment="1">
      <alignment vertical="center"/>
      <protection/>
    </xf>
    <xf numFmtId="200" fontId="14" fillId="0" borderId="0" xfId="64" applyNumberFormat="1" applyFont="1" applyAlignment="1">
      <alignment vertical="center"/>
      <protection/>
    </xf>
    <xf numFmtId="41" fontId="14" fillId="0" borderId="0" xfId="51" applyNumberFormat="1" applyFont="1" applyFill="1" applyAlignment="1">
      <alignment horizontal="right" vertical="center"/>
    </xf>
    <xf numFmtId="41" fontId="14" fillId="0" borderId="0" xfId="51" applyNumberFormat="1" applyFont="1" applyAlignment="1">
      <alignment horizontal="right" vertical="center"/>
    </xf>
    <xf numFmtId="198" fontId="9" fillId="0" borderId="0" xfId="64" applyNumberFormat="1" applyFont="1" applyAlignment="1">
      <alignment vertical="center"/>
      <protection/>
    </xf>
    <xf numFmtId="198" fontId="9" fillId="0" borderId="22" xfId="64" applyNumberFormat="1" applyFont="1" applyBorder="1" applyAlignment="1">
      <alignment vertical="center"/>
      <protection/>
    </xf>
    <xf numFmtId="38" fontId="9" fillId="0" borderId="0" xfId="51" applyFont="1" applyFill="1" applyAlignment="1">
      <alignment horizontal="right" vertical="center"/>
    </xf>
    <xf numFmtId="198" fontId="21" fillId="0" borderId="0" xfId="64" applyNumberFormat="1" applyFont="1" applyAlignment="1">
      <alignment vertical="center"/>
      <protection/>
    </xf>
    <xf numFmtId="38" fontId="9" fillId="0" borderId="0" xfId="51" applyFont="1" applyFill="1" applyBorder="1" applyAlignment="1">
      <alignment horizontal="right" vertical="center"/>
    </xf>
    <xf numFmtId="198" fontId="14" fillId="0" borderId="0" xfId="51" applyNumberFormat="1" applyFont="1" applyFill="1" applyAlignment="1">
      <alignment horizontal="right" vertical="center"/>
    </xf>
    <xf numFmtId="198" fontId="14" fillId="0" borderId="0" xfId="51" applyNumberFormat="1" applyFont="1" applyFill="1" applyBorder="1" applyAlignment="1">
      <alignment horizontal="right" vertical="center"/>
    </xf>
    <xf numFmtId="38" fontId="14" fillId="0" borderId="12" xfId="51" applyFont="1" applyBorder="1" applyAlignment="1">
      <alignment horizontal="right" vertical="center"/>
    </xf>
    <xf numFmtId="200" fontId="9" fillId="0" borderId="0" xfId="64" applyNumberFormat="1" applyFont="1" applyAlignment="1">
      <alignment vertical="center"/>
      <protection/>
    </xf>
    <xf numFmtId="200" fontId="9" fillId="0" borderId="22" xfId="64" applyNumberFormat="1" applyFont="1" applyBorder="1" applyAlignment="1">
      <alignment vertical="center"/>
      <protection/>
    </xf>
    <xf numFmtId="197" fontId="9" fillId="0" borderId="12" xfId="51" applyNumberFormat="1" applyFont="1" applyBorder="1" applyAlignment="1">
      <alignment horizontal="right" vertical="center"/>
    </xf>
    <xf numFmtId="197" fontId="9" fillId="0" borderId="0" xfId="51" applyNumberFormat="1" applyFont="1" applyBorder="1" applyAlignment="1">
      <alignment horizontal="right" vertical="center"/>
    </xf>
    <xf numFmtId="198" fontId="6" fillId="0" borderId="23" xfId="64" applyNumberFormat="1" applyFont="1" applyBorder="1" applyAlignment="1">
      <alignment vertical="center"/>
      <protection/>
    </xf>
    <xf numFmtId="201" fontId="14" fillId="0" borderId="11" xfId="64" applyNumberFormat="1" applyFont="1" applyBorder="1" applyAlignment="1">
      <alignment horizontal="right"/>
      <protection/>
    </xf>
    <xf numFmtId="201" fontId="14" fillId="0" borderId="10" xfId="64" applyNumberFormat="1" applyFont="1" applyBorder="1" applyAlignment="1">
      <alignment horizontal="right"/>
      <protection/>
    </xf>
    <xf numFmtId="198" fontId="3" fillId="0" borderId="10" xfId="64" applyNumberFormat="1" applyFont="1" applyBorder="1" applyAlignment="1">
      <alignment vertical="center"/>
      <protection/>
    </xf>
    <xf numFmtId="198" fontId="3" fillId="0" borderId="10" xfId="64" applyNumberFormat="1" applyBorder="1" applyAlignment="1">
      <alignment vertical="center"/>
      <protection/>
    </xf>
    <xf numFmtId="198" fontId="3" fillId="0" borderId="10" xfId="64" applyNumberFormat="1" applyFill="1" applyBorder="1" applyAlignment="1">
      <alignment vertical="center"/>
      <protection/>
    </xf>
    <xf numFmtId="198" fontId="6" fillId="0" borderId="24" xfId="64" applyNumberFormat="1" applyFont="1" applyBorder="1" applyAlignment="1">
      <alignment vertical="center"/>
      <protection/>
    </xf>
    <xf numFmtId="198" fontId="6" fillId="0" borderId="24" xfId="64" applyNumberFormat="1" applyFont="1" applyBorder="1" applyAlignment="1">
      <alignment horizontal="distributed" vertical="center"/>
      <protection/>
    </xf>
    <xf numFmtId="198" fontId="3" fillId="0" borderId="24" xfId="64" applyNumberFormat="1" applyFont="1" applyBorder="1" applyAlignment="1">
      <alignment vertical="center"/>
      <protection/>
    </xf>
    <xf numFmtId="198" fontId="26" fillId="0" borderId="0" xfId="64" applyNumberFormat="1" applyFont="1" applyBorder="1" applyAlignment="1">
      <alignment vertical="center"/>
      <protection/>
    </xf>
    <xf numFmtId="0" fontId="26" fillId="0" borderId="0" xfId="64" applyNumberFormat="1" applyFont="1" applyBorder="1" applyAlignment="1">
      <alignment vertical="center"/>
      <protection/>
    </xf>
    <xf numFmtId="198" fontId="26" fillId="0" borderId="0" xfId="64" applyNumberFormat="1" applyFont="1" applyAlignment="1">
      <alignment vertical="center"/>
      <protection/>
    </xf>
    <xf numFmtId="198" fontId="6" fillId="0" borderId="0" xfId="64" applyNumberFormat="1" applyFont="1" applyAlignment="1">
      <alignment horizontal="distributed" vertical="center"/>
      <protection/>
    </xf>
    <xf numFmtId="198" fontId="6" fillId="0" borderId="0" xfId="64" applyNumberFormat="1" applyFont="1" applyFill="1" applyAlignment="1">
      <alignment vertical="center"/>
      <protection/>
    </xf>
    <xf numFmtId="0" fontId="3" fillId="0" borderId="0" xfId="64" applyNumberFormat="1" applyBorder="1" applyAlignment="1">
      <alignment vertical="center"/>
      <protection/>
    </xf>
    <xf numFmtId="200" fontId="6" fillId="0" borderId="0" xfId="64" applyNumberFormat="1" applyFont="1" applyAlignment="1">
      <alignment horizontal="distributed" vertical="center"/>
      <protection/>
    </xf>
    <xf numFmtId="200" fontId="3" fillId="0" borderId="0" xfId="64" applyNumberFormat="1" applyAlignment="1">
      <alignment vertical="center"/>
      <protection/>
    </xf>
    <xf numFmtId="0" fontId="35" fillId="0" borderId="0" xfId="64" applyFont="1">
      <alignment/>
      <protection/>
    </xf>
    <xf numFmtId="0" fontId="36" fillId="0" borderId="0" xfId="64" applyFont="1">
      <alignment/>
      <protection/>
    </xf>
    <xf numFmtId="0" fontId="36" fillId="0" borderId="0" xfId="64" applyFont="1" applyAlignment="1">
      <alignment horizontal="right"/>
      <protection/>
    </xf>
    <xf numFmtId="0" fontId="36" fillId="0" borderId="0" xfId="64" applyFont="1" applyAlignment="1">
      <alignment/>
      <protection/>
    </xf>
    <xf numFmtId="0" fontId="6" fillId="0" borderId="0" xfId="64" applyFont="1">
      <alignment/>
      <protection/>
    </xf>
    <xf numFmtId="0" fontId="3" fillId="0" borderId="0" xfId="64" applyBorder="1">
      <alignment/>
      <protection/>
    </xf>
    <xf numFmtId="0" fontId="3" fillId="0" borderId="0" xfId="64">
      <alignment/>
      <protection/>
    </xf>
    <xf numFmtId="0" fontId="6" fillId="0" borderId="10" xfId="64" applyFont="1" applyBorder="1">
      <alignment/>
      <protection/>
    </xf>
    <xf numFmtId="0" fontId="6" fillId="0" borderId="0" xfId="64" applyFont="1" applyBorder="1">
      <alignment/>
      <protection/>
    </xf>
    <xf numFmtId="0" fontId="6" fillId="0" borderId="10" xfId="64" applyFont="1" applyBorder="1" applyAlignment="1">
      <alignment horizontal="right"/>
      <protection/>
    </xf>
    <xf numFmtId="0" fontId="6" fillId="0" borderId="0" xfId="64" applyFont="1" applyBorder="1" applyAlignment="1">
      <alignment horizontal="distributed" vertical="center" indent="1"/>
      <protection/>
    </xf>
    <xf numFmtId="0" fontId="6" fillId="0" borderId="0" xfId="64" applyFont="1" applyBorder="1" applyAlignment="1">
      <alignment horizontal="distributed" vertical="center" wrapText="1" indent="1"/>
      <protection/>
    </xf>
    <xf numFmtId="3" fontId="14" fillId="0" borderId="12" xfId="64" applyNumberFormat="1" applyFont="1" applyBorder="1" applyAlignment="1">
      <alignment horizontal="right"/>
      <protection/>
    </xf>
    <xf numFmtId="3" fontId="14" fillId="0" borderId="0" xfId="64" applyNumberFormat="1" applyFont="1" applyAlignment="1" applyProtection="1">
      <alignment horizontal="right"/>
      <protection locked="0"/>
    </xf>
    <xf numFmtId="0" fontId="3" fillId="0" borderId="0" xfId="64" applyFont="1" applyFill="1">
      <alignment/>
      <protection/>
    </xf>
    <xf numFmtId="0" fontId="9" fillId="0" borderId="22" xfId="64" applyFont="1" applyFill="1" applyBorder="1" applyAlignment="1">
      <alignment horizontal="center" vertical="center"/>
      <protection/>
    </xf>
    <xf numFmtId="3" fontId="9" fillId="0" borderId="12" xfId="64" applyNumberFormat="1" applyFont="1" applyBorder="1" applyAlignment="1">
      <alignment horizontal="right"/>
      <protection/>
    </xf>
    <xf numFmtId="3" fontId="9" fillId="0" borderId="0" xfId="64" applyNumberFormat="1" applyFont="1" applyAlignment="1" applyProtection="1">
      <alignment horizontal="right"/>
      <protection locked="0"/>
    </xf>
    <xf numFmtId="3" fontId="9" fillId="0" borderId="0" xfId="64" applyNumberFormat="1" applyFont="1" applyAlignment="1">
      <alignment horizontal="right"/>
      <protection/>
    </xf>
    <xf numFmtId="0" fontId="9" fillId="0" borderId="0" xfId="64" applyFont="1" applyFill="1">
      <alignment/>
      <protection/>
    </xf>
    <xf numFmtId="0" fontId="6" fillId="0" borderId="22" xfId="64" applyFont="1" applyFill="1" applyBorder="1" applyAlignment="1">
      <alignment vertical="center"/>
      <protection/>
    </xf>
    <xf numFmtId="0" fontId="3" fillId="0" borderId="0" xfId="64" applyFill="1">
      <alignment/>
      <protection/>
    </xf>
    <xf numFmtId="202" fontId="6" fillId="0" borderId="22" xfId="64" applyNumberFormat="1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3" fontId="14" fillId="0" borderId="10" xfId="64" applyNumberFormat="1" applyFont="1" applyBorder="1" applyAlignment="1" applyProtection="1">
      <alignment horizontal="right"/>
      <protection locked="0"/>
    </xf>
    <xf numFmtId="0" fontId="6" fillId="0" borderId="26" xfId="64" applyFont="1" applyFill="1" applyBorder="1" applyAlignment="1">
      <alignment vertical="center"/>
      <protection/>
    </xf>
    <xf numFmtId="0" fontId="3" fillId="0" borderId="26" xfId="64" applyFill="1" applyBorder="1" applyAlignment="1">
      <alignment vertical="center"/>
      <protection/>
    </xf>
    <xf numFmtId="0" fontId="3" fillId="0" borderId="0" xfId="64" applyFill="1" applyBorder="1" applyAlignment="1">
      <alignment vertical="center"/>
      <protection/>
    </xf>
    <xf numFmtId="0" fontId="3" fillId="0" borderId="10" xfId="64" applyFill="1" applyBorder="1" applyAlignment="1">
      <alignment vertical="center"/>
      <protection/>
    </xf>
    <xf numFmtId="0" fontId="6" fillId="0" borderId="0" xfId="64" applyFont="1" applyFill="1" applyBorder="1" applyAlignment="1">
      <alignment horizontal="distributed" vertical="center" indent="1"/>
      <protection/>
    </xf>
    <xf numFmtId="0" fontId="6" fillId="0" borderId="0" xfId="64" applyFont="1" applyFill="1">
      <alignment/>
      <protection/>
    </xf>
    <xf numFmtId="0" fontId="6" fillId="0" borderId="0" xfId="64" applyFont="1" applyFill="1" applyBorder="1" applyAlignment="1">
      <alignment horizontal="distributed" vertical="center" wrapText="1" indent="1"/>
      <protection/>
    </xf>
    <xf numFmtId="3" fontId="14" fillId="0" borderId="0" xfId="64" applyNumberFormat="1" applyFont="1" applyFill="1" applyBorder="1" applyAlignment="1" applyProtection="1">
      <alignment horizontal="right"/>
      <protection/>
    </xf>
    <xf numFmtId="3" fontId="14" fillId="0" borderId="0" xfId="64" applyNumberFormat="1" applyFont="1" applyFill="1" applyBorder="1" applyAlignment="1" applyProtection="1">
      <alignment horizontal="right"/>
      <protection locked="0"/>
    </xf>
    <xf numFmtId="3" fontId="9" fillId="0" borderId="0" xfId="64" applyNumberFormat="1" applyFont="1" applyFill="1" applyBorder="1" applyAlignment="1" applyProtection="1">
      <alignment horizontal="right"/>
      <protection/>
    </xf>
    <xf numFmtId="3" fontId="9" fillId="0" borderId="0" xfId="64" applyNumberFormat="1" applyFont="1" applyFill="1" applyBorder="1" applyAlignment="1" applyProtection="1">
      <alignment horizontal="right"/>
      <protection locked="0"/>
    </xf>
    <xf numFmtId="3" fontId="14" fillId="0" borderId="0" xfId="64" applyNumberFormat="1" applyFont="1" applyFill="1" applyBorder="1" applyAlignment="1">
      <alignment horizontal="right"/>
      <protection/>
    </xf>
    <xf numFmtId="3" fontId="14" fillId="0" borderId="0" xfId="64" applyNumberFormat="1" applyFont="1" applyFill="1" applyAlignment="1" applyProtection="1">
      <alignment horizontal="right"/>
      <protection locked="0"/>
    </xf>
    <xf numFmtId="0" fontId="6" fillId="0" borderId="24" xfId="64" applyFont="1" applyFill="1" applyBorder="1">
      <alignment/>
      <protection/>
    </xf>
    <xf numFmtId="0" fontId="6" fillId="0" borderId="0" xfId="64" applyFont="1" applyFill="1" applyBorder="1">
      <alignment/>
      <protection/>
    </xf>
    <xf numFmtId="0" fontId="6" fillId="0" borderId="24" xfId="64" applyFont="1" applyFill="1" applyBorder="1" applyAlignment="1">
      <alignment/>
      <protection/>
    </xf>
    <xf numFmtId="0" fontId="6" fillId="0" borderId="0" xfId="64" applyFont="1" applyFill="1" applyBorder="1" applyAlignment="1">
      <alignment vertical="top"/>
      <protection/>
    </xf>
    <xf numFmtId="0" fontId="6" fillId="0" borderId="0" xfId="64" applyFont="1" applyFill="1" applyAlignment="1">
      <alignment/>
      <protection/>
    </xf>
    <xf numFmtId="0" fontId="3" fillId="0" borderId="0" xfId="64" applyFill="1" applyAlignment="1">
      <alignment vertical="top"/>
      <protection/>
    </xf>
    <xf numFmtId="0" fontId="3" fillId="0" borderId="0" xfId="64" applyFill="1" applyBorder="1">
      <alignment/>
      <protection/>
    </xf>
    <xf numFmtId="0" fontId="6" fillId="0" borderId="0" xfId="64" applyFont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176" fontId="6" fillId="0" borderId="28" xfId="64" applyNumberFormat="1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/>
      <protection/>
    </xf>
    <xf numFmtId="49" fontId="6" fillId="0" borderId="22" xfId="64" applyNumberFormat="1" applyFont="1" applyBorder="1" applyAlignment="1">
      <alignment horizontal="right" vertical="center" textRotation="255"/>
      <protection/>
    </xf>
    <xf numFmtId="0" fontId="6" fillId="0" borderId="0" xfId="64" applyFont="1" applyBorder="1" applyAlignment="1">
      <alignment horizontal="center" vertical="distributed" textRotation="255"/>
      <protection/>
    </xf>
    <xf numFmtId="0" fontId="6" fillId="0" borderId="22" xfId="64" applyFont="1" applyBorder="1" applyAlignment="1">
      <alignment horizontal="center" vertical="center" textRotation="255"/>
      <protection/>
    </xf>
    <xf numFmtId="0" fontId="6" fillId="0" borderId="20" xfId="64" applyFont="1" applyBorder="1" applyAlignment="1">
      <alignment horizontal="center"/>
      <protection/>
    </xf>
    <xf numFmtId="0" fontId="9" fillId="0" borderId="0" xfId="64" applyFont="1" applyAlignment="1">
      <alignment horizontal="distributed" vertical="center"/>
      <protection/>
    </xf>
    <xf numFmtId="0" fontId="6" fillId="0" borderId="0" xfId="64" applyFont="1" applyAlignment="1">
      <alignment horizontal="distributed" vertical="center"/>
      <protection/>
    </xf>
    <xf numFmtId="198" fontId="9" fillId="0" borderId="0" xfId="64" applyNumberFormat="1" applyFont="1" applyBorder="1" applyAlignment="1">
      <alignment horizontal="distributed" vertical="center"/>
      <protection/>
    </xf>
    <xf numFmtId="198" fontId="6" fillId="0" borderId="0" xfId="64" applyNumberFormat="1" applyFont="1" applyBorder="1" applyAlignment="1">
      <alignment horizontal="distributed" vertical="center"/>
      <protection/>
    </xf>
    <xf numFmtId="200" fontId="9" fillId="0" borderId="0" xfId="64" applyNumberFormat="1" applyFont="1" applyBorder="1" applyAlignment="1">
      <alignment horizontal="distributed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4" fontId="14" fillId="0" borderId="0" xfId="64" applyNumberFormat="1" applyFont="1">
      <alignment/>
      <protection/>
    </xf>
    <xf numFmtId="195" fontId="14" fillId="0" borderId="0" xfId="64" applyNumberFormat="1" applyFont="1">
      <alignment/>
      <protection/>
    </xf>
    <xf numFmtId="0" fontId="6" fillId="0" borderId="22" xfId="64" applyFont="1" applyBorder="1" applyAlignment="1">
      <alignment vertical="center"/>
      <protection/>
    </xf>
    <xf numFmtId="0" fontId="5" fillId="0" borderId="0" xfId="64" applyFont="1" applyAlignment="1">
      <alignment horizontal="left"/>
      <protection/>
    </xf>
    <xf numFmtId="0" fontId="26" fillId="0" borderId="0" xfId="64" applyFont="1">
      <alignment/>
      <protection/>
    </xf>
    <xf numFmtId="0" fontId="6" fillId="0" borderId="29" xfId="64" applyFont="1" applyBorder="1" applyAlignment="1">
      <alignment vertical="center"/>
      <protection/>
    </xf>
    <xf numFmtId="191" fontId="6" fillId="0" borderId="18" xfId="67" applyNumberFormat="1" applyFont="1" applyBorder="1" applyAlignment="1">
      <alignment horizontal="right" vertical="center"/>
      <protection/>
    </xf>
    <xf numFmtId="195" fontId="14" fillId="0" borderId="0" xfId="64" applyNumberFormat="1" applyFont="1" applyFill="1" applyAlignment="1" applyProtection="1">
      <alignment horizontal="center" vertical="center"/>
      <protection locked="0"/>
    </xf>
    <xf numFmtId="195" fontId="14" fillId="0" borderId="0" xfId="64" applyNumberFormat="1" applyFont="1" applyFill="1" applyAlignment="1" applyProtection="1">
      <alignment vertical="center"/>
      <protection locked="0"/>
    </xf>
    <xf numFmtId="195" fontId="14" fillId="0" borderId="0" xfId="64" applyNumberFormat="1" applyFont="1" applyFill="1" applyBorder="1" applyAlignment="1" applyProtection="1">
      <alignment vertical="center"/>
      <protection locked="0"/>
    </xf>
    <xf numFmtId="0" fontId="14" fillId="0" borderId="0" xfId="64" applyFont="1">
      <alignment/>
      <protection/>
    </xf>
    <xf numFmtId="206" fontId="6" fillId="0" borderId="22" xfId="67" applyNumberFormat="1" applyFont="1" applyBorder="1" applyAlignment="1" quotePrefix="1">
      <alignment horizontal="center" vertical="center"/>
      <protection/>
    </xf>
    <xf numFmtId="0" fontId="14" fillId="0" borderId="0" xfId="64" applyFont="1" applyFill="1">
      <alignment/>
      <protection/>
    </xf>
    <xf numFmtId="195" fontId="6" fillId="0" borderId="0" xfId="64" applyNumberFormat="1" applyFont="1" applyFill="1" applyBorder="1" applyAlignment="1">
      <alignment horizontal="center" vertical="center"/>
      <protection/>
    </xf>
    <xf numFmtId="195" fontId="6" fillId="0" borderId="0" xfId="64" applyNumberFormat="1" applyFont="1" applyFill="1" applyBorder="1" applyAlignment="1">
      <alignment vertical="center"/>
      <protection/>
    </xf>
    <xf numFmtId="195" fontId="14" fillId="0" borderId="0" xfId="64" applyNumberFormat="1" applyFont="1" applyFill="1" applyBorder="1" applyAlignment="1">
      <alignment vertical="center"/>
      <protection/>
    </xf>
    <xf numFmtId="208" fontId="6" fillId="0" borderId="22" xfId="64" applyNumberFormat="1" applyFont="1" applyBorder="1" applyAlignment="1">
      <alignment horizontal="center" vertical="center"/>
      <protection/>
    </xf>
    <xf numFmtId="195" fontId="14" fillId="0" borderId="0" xfId="64" applyNumberFormat="1" applyFont="1" applyFill="1" applyBorder="1" applyAlignment="1" applyProtection="1">
      <alignment horizontal="center" vertical="center"/>
      <protection locked="0"/>
    </xf>
    <xf numFmtId="191" fontId="9" fillId="0" borderId="22" xfId="67" applyNumberFormat="1" applyFont="1" applyBorder="1" applyAlignment="1">
      <alignment horizontal="right" vertical="center"/>
      <protection/>
    </xf>
    <xf numFmtId="195" fontId="9" fillId="0" borderId="0" xfId="64" applyNumberFormat="1" applyFont="1" applyAlignment="1" applyProtection="1">
      <alignment horizontal="center" vertical="center"/>
      <protection locked="0"/>
    </xf>
    <xf numFmtId="195" fontId="9" fillId="0" borderId="0" xfId="64" applyNumberFormat="1" applyFont="1" applyAlignment="1" applyProtection="1">
      <alignment horizontal="right" vertical="center"/>
      <protection locked="0"/>
    </xf>
    <xf numFmtId="195" fontId="9" fillId="0" borderId="0" xfId="64" applyNumberFormat="1" applyFont="1" applyAlignment="1" applyProtection="1">
      <alignment vertical="center"/>
      <protection locked="0"/>
    </xf>
    <xf numFmtId="0" fontId="9" fillId="0" borderId="0" xfId="64" applyFont="1">
      <alignment/>
      <protection/>
    </xf>
    <xf numFmtId="0" fontId="6" fillId="0" borderId="22" xfId="64" applyFont="1" applyBorder="1">
      <alignment/>
      <protection/>
    </xf>
    <xf numFmtId="0" fontId="14" fillId="0" borderId="0" xfId="64" applyFont="1" applyFill="1" applyBorder="1">
      <alignment/>
      <protection/>
    </xf>
    <xf numFmtId="0" fontId="6" fillId="0" borderId="23" xfId="64" applyFont="1" applyBorder="1">
      <alignment/>
      <protection/>
    </xf>
    <xf numFmtId="195" fontId="6" fillId="0" borderId="10" xfId="64" applyNumberFormat="1" applyFont="1" applyFill="1" applyBorder="1" applyAlignment="1" applyProtection="1">
      <alignment vertical="center"/>
      <protection locked="0"/>
    </xf>
    <xf numFmtId="195" fontId="6" fillId="0" borderId="0" xfId="64" applyNumberFormat="1" applyFont="1" applyFill="1" applyBorder="1" applyAlignment="1" applyProtection="1">
      <alignment vertical="center"/>
      <protection locked="0"/>
    </xf>
    <xf numFmtId="0" fontId="6" fillId="0" borderId="24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26" fillId="0" borderId="0" xfId="64" applyFont="1" applyFill="1">
      <alignment/>
      <protection/>
    </xf>
    <xf numFmtId="0" fontId="26" fillId="0" borderId="0" xfId="64" applyFont="1" applyFill="1" applyBorder="1">
      <alignment/>
      <protection/>
    </xf>
    <xf numFmtId="195" fontId="6" fillId="0" borderId="0" xfId="64" applyNumberFormat="1" applyFont="1">
      <alignment/>
      <protection/>
    </xf>
    <xf numFmtId="0" fontId="6" fillId="0" borderId="30" xfId="64" applyFont="1" applyBorder="1" applyAlignment="1">
      <alignment vertical="center"/>
      <protection/>
    </xf>
    <xf numFmtId="0" fontId="6" fillId="0" borderId="31" xfId="64" applyFont="1" applyBorder="1" applyAlignment="1">
      <alignment vertical="center"/>
      <protection/>
    </xf>
    <xf numFmtId="0" fontId="6" fillId="0" borderId="25" xfId="64" applyFont="1" applyBorder="1" applyAlignment="1">
      <alignment vertical="center"/>
      <protection/>
    </xf>
    <xf numFmtId="195" fontId="14" fillId="0" borderId="0" xfId="64" applyNumberFormat="1" applyFont="1" applyFill="1" applyAlignment="1">
      <alignment vertical="center"/>
      <protection/>
    </xf>
    <xf numFmtId="0" fontId="5" fillId="0" borderId="0" xfId="68" applyFont="1" applyFill="1" applyAlignment="1">
      <alignment horizontal="center"/>
      <protection/>
    </xf>
    <xf numFmtId="0" fontId="31" fillId="0" borderId="0" xfId="68" applyFont="1" applyFill="1" applyAlignment="1">
      <alignment horizontal="left"/>
      <protection/>
    </xf>
    <xf numFmtId="0" fontId="6" fillId="0" borderId="0" xfId="68" applyFont="1" applyFill="1">
      <alignment/>
      <protection/>
    </xf>
    <xf numFmtId="0" fontId="6" fillId="0" borderId="0" xfId="68" applyFont="1">
      <alignment/>
      <protection/>
    </xf>
    <xf numFmtId="0" fontId="6" fillId="0" borderId="0" xfId="68" applyFont="1" applyFill="1" applyBorder="1">
      <alignment/>
      <protection/>
    </xf>
    <xf numFmtId="0" fontId="6" fillId="0" borderId="10" xfId="68" applyFont="1" applyFill="1" applyBorder="1">
      <alignment/>
      <protection/>
    </xf>
    <xf numFmtId="0" fontId="6" fillId="0" borderId="10" xfId="68" applyFont="1" applyFill="1" applyBorder="1" applyAlignment="1">
      <alignment horizontal="right"/>
      <protection/>
    </xf>
    <xf numFmtId="0" fontId="6" fillId="0" borderId="28" xfId="68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25" xfId="68" applyFont="1" applyFill="1" applyBorder="1" applyAlignment="1">
      <alignment horizontal="center" vertical="center"/>
      <protection/>
    </xf>
    <xf numFmtId="0" fontId="6" fillId="0" borderId="21" xfId="68" applyFont="1" applyFill="1" applyBorder="1" applyAlignment="1">
      <alignment vertical="center"/>
      <protection/>
    </xf>
    <xf numFmtId="0" fontId="6" fillId="0" borderId="31" xfId="68" applyFont="1" applyFill="1" applyBorder="1" applyAlignment="1">
      <alignment vertical="center"/>
      <protection/>
    </xf>
    <xf numFmtId="0" fontId="6" fillId="0" borderId="18" xfId="68" applyFont="1" applyFill="1" applyBorder="1" applyAlignment="1">
      <alignment vertical="center"/>
      <protection/>
    </xf>
    <xf numFmtId="0" fontId="9" fillId="0" borderId="19" xfId="68" applyFont="1" applyFill="1" applyBorder="1" applyAlignment="1">
      <alignment vertical="center"/>
      <protection/>
    </xf>
    <xf numFmtId="0" fontId="14" fillId="0" borderId="21" xfId="68" applyFont="1" applyFill="1" applyBorder="1" applyAlignment="1">
      <alignment vertical="center"/>
      <protection/>
    </xf>
    <xf numFmtId="0" fontId="14" fillId="0" borderId="0" xfId="68" applyFont="1" applyFill="1" applyBorder="1" applyAlignment="1">
      <alignment vertical="center"/>
      <protection/>
    </xf>
    <xf numFmtId="0" fontId="6" fillId="0" borderId="22" xfId="68" applyFont="1" applyFill="1" applyBorder="1" applyAlignment="1">
      <alignment horizontal="center" vertical="center" wrapText="1"/>
      <protection/>
    </xf>
    <xf numFmtId="0" fontId="6" fillId="0" borderId="19" xfId="68" applyFont="1" applyFill="1" applyBorder="1" applyAlignment="1">
      <alignment vertical="center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22" xfId="68" applyFont="1" applyFill="1" applyBorder="1" applyAlignment="1">
      <alignment vertical="center"/>
      <protection/>
    </xf>
    <xf numFmtId="3" fontId="9" fillId="33" borderId="12" xfId="68" applyNumberFormat="1" applyFont="1" applyFill="1" applyBorder="1" applyAlignment="1">
      <alignment vertical="center"/>
      <protection/>
    </xf>
    <xf numFmtId="3" fontId="14" fillId="33" borderId="0" xfId="68" applyNumberFormat="1" applyFont="1" applyFill="1" applyBorder="1" applyAlignment="1">
      <alignment vertical="center"/>
      <protection/>
    </xf>
    <xf numFmtId="3" fontId="6" fillId="0" borderId="12" xfId="68" applyNumberFormat="1" applyFont="1" applyFill="1" applyBorder="1" applyAlignment="1">
      <alignment vertical="center"/>
      <protection/>
    </xf>
    <xf numFmtId="0" fontId="14" fillId="0" borderId="0" xfId="68" applyFont="1" applyBorder="1">
      <alignment/>
      <protection/>
    </xf>
    <xf numFmtId="0" fontId="6" fillId="0" borderId="0" xfId="68" applyFont="1" applyFill="1" applyAlignment="1">
      <alignment vertical="center"/>
      <protection/>
    </xf>
    <xf numFmtId="0" fontId="6" fillId="0" borderId="22" xfId="68" applyFont="1" applyFill="1" applyBorder="1" applyAlignment="1">
      <alignment horizontal="distributed" vertical="center"/>
      <protection/>
    </xf>
    <xf numFmtId="3" fontId="6" fillId="0" borderId="0" xfId="68" applyNumberFormat="1" applyFont="1">
      <alignment/>
      <protection/>
    </xf>
    <xf numFmtId="0" fontId="6" fillId="0" borderId="27" xfId="68" applyFont="1" applyFill="1" applyBorder="1" applyAlignment="1">
      <alignment vertical="center"/>
      <protection/>
    </xf>
    <xf numFmtId="0" fontId="17" fillId="0" borderId="0" xfId="68" applyFont="1" applyFill="1" applyAlignment="1">
      <alignment vertical="center"/>
      <protection/>
    </xf>
    <xf numFmtId="0" fontId="22" fillId="0" borderId="12" xfId="68" applyFont="1" applyBorder="1" applyAlignment="1">
      <alignment vertical="center"/>
      <protection/>
    </xf>
    <xf numFmtId="38" fontId="19" fillId="0" borderId="0" xfId="51" applyFont="1" applyFill="1" applyBorder="1" applyAlignment="1">
      <alignment vertical="center"/>
    </xf>
    <xf numFmtId="0" fontId="6" fillId="0" borderId="22" xfId="68" applyFont="1" applyFill="1" applyBorder="1" applyAlignment="1">
      <alignment horizontal="distributed" vertical="center" wrapText="1"/>
      <protection/>
    </xf>
    <xf numFmtId="0" fontId="6" fillId="0" borderId="0" xfId="68" applyFont="1" applyAlignment="1">
      <alignment horizontal="distributed" vertical="center"/>
      <protection/>
    </xf>
    <xf numFmtId="0" fontId="6" fillId="0" borderId="10" xfId="68" applyFont="1" applyFill="1" applyBorder="1" applyAlignment="1">
      <alignment vertical="center"/>
      <protection/>
    </xf>
    <xf numFmtId="0" fontId="6" fillId="0" borderId="32" xfId="68" applyFont="1" applyFill="1" applyBorder="1" applyAlignment="1">
      <alignment vertical="center"/>
      <protection/>
    </xf>
    <xf numFmtId="0" fontId="6" fillId="0" borderId="23" xfId="68" applyFont="1" applyFill="1" applyBorder="1" applyAlignment="1">
      <alignment horizontal="right" vertical="center"/>
      <protection/>
    </xf>
    <xf numFmtId="3" fontId="22" fillId="0" borderId="0" xfId="68" applyNumberFormat="1" applyFont="1" applyAlignment="1">
      <alignment vertical="center"/>
      <protection/>
    </xf>
    <xf numFmtId="38" fontId="14" fillId="0" borderId="0" xfId="51" applyFont="1" applyFill="1" applyBorder="1" applyAlignment="1">
      <alignment vertical="center"/>
    </xf>
    <xf numFmtId="0" fontId="6" fillId="0" borderId="24" xfId="68" applyFont="1" applyBorder="1">
      <alignment/>
      <protection/>
    </xf>
    <xf numFmtId="0" fontId="6" fillId="0" borderId="0" xfId="68" applyFont="1" applyBorder="1">
      <alignment/>
      <protection/>
    </xf>
    <xf numFmtId="0" fontId="17" fillId="0" borderId="0" xfId="68" applyFont="1">
      <alignment/>
      <protection/>
    </xf>
    <xf numFmtId="0" fontId="6" fillId="0" borderId="10" xfId="68" applyFont="1" applyBorder="1">
      <alignment/>
      <protection/>
    </xf>
    <xf numFmtId="0" fontId="17" fillId="0" borderId="10" xfId="68" applyFont="1" applyBorder="1">
      <alignment/>
      <protection/>
    </xf>
    <xf numFmtId="0" fontId="26" fillId="0" borderId="10" xfId="68" applyFont="1" applyBorder="1" applyAlignment="1">
      <alignment horizontal="right"/>
      <protection/>
    </xf>
    <xf numFmtId="0" fontId="6" fillId="0" borderId="10" xfId="68" applyFont="1" applyBorder="1" applyAlignment="1">
      <alignment horizontal="right"/>
      <protection/>
    </xf>
    <xf numFmtId="0" fontId="6" fillId="0" borderId="21" xfId="68" applyFont="1" applyBorder="1" applyAlignment="1">
      <alignment vertical="center"/>
      <protection/>
    </xf>
    <xf numFmtId="0" fontId="6" fillId="0" borderId="31" xfId="68" applyFont="1" applyBorder="1" applyAlignment="1">
      <alignment vertical="center"/>
      <protection/>
    </xf>
    <xf numFmtId="0" fontId="17" fillId="0" borderId="21" xfId="68" applyFont="1" applyBorder="1" applyAlignment="1">
      <alignment vertical="center"/>
      <protection/>
    </xf>
    <xf numFmtId="0" fontId="6" fillId="0" borderId="18" xfId="68" applyFont="1" applyBorder="1" applyAlignment="1">
      <alignment vertical="center"/>
      <protection/>
    </xf>
    <xf numFmtId="0" fontId="14" fillId="0" borderId="21" xfId="68" applyFont="1" applyBorder="1" applyAlignment="1">
      <alignment vertical="center"/>
      <protection/>
    </xf>
    <xf numFmtId="0" fontId="9" fillId="0" borderId="21" xfId="68" applyFont="1" applyBorder="1" applyAlignment="1">
      <alignment vertical="center"/>
      <protection/>
    </xf>
    <xf numFmtId="0" fontId="6" fillId="0" borderId="22" xfId="68" applyFont="1" applyBorder="1" applyAlignment="1">
      <alignment horizontal="center" vertical="center" wrapText="1"/>
      <protection/>
    </xf>
    <xf numFmtId="0" fontId="6" fillId="0" borderId="19" xfId="68" applyFont="1" applyBorder="1" applyAlignment="1">
      <alignment vertical="center"/>
      <protection/>
    </xf>
    <xf numFmtId="0" fontId="6" fillId="0" borderId="22" xfId="68" applyFont="1" applyBorder="1" applyAlignment="1">
      <alignment vertical="center"/>
      <protection/>
    </xf>
    <xf numFmtId="3" fontId="19" fillId="0" borderId="0" xfId="68" applyNumberFormat="1" applyFont="1" applyAlignment="1" applyProtection="1">
      <alignment vertical="center"/>
      <protection locked="0"/>
    </xf>
    <xf numFmtId="3" fontId="22" fillId="0" borderId="0" xfId="68" applyNumberFormat="1" applyFont="1" applyAlignment="1" applyProtection="1">
      <alignment vertical="center"/>
      <protection locked="0"/>
    </xf>
    <xf numFmtId="3" fontId="6" fillId="0" borderId="12" xfId="68" applyNumberFormat="1" applyFont="1" applyBorder="1" applyAlignment="1">
      <alignment vertical="center"/>
      <protection/>
    </xf>
    <xf numFmtId="3" fontId="19" fillId="0" borderId="0" xfId="68" applyNumberFormat="1" applyFont="1" applyAlignment="1">
      <alignment vertical="center"/>
      <protection/>
    </xf>
    <xf numFmtId="3" fontId="22" fillId="0" borderId="0" xfId="68" applyNumberFormat="1" applyFont="1" applyFill="1" applyBorder="1" applyAlignment="1">
      <alignment horizontal="right" vertical="center"/>
      <protection/>
    </xf>
    <xf numFmtId="0" fontId="6" fillId="0" borderId="0" xfId="68" applyFont="1" applyAlignment="1">
      <alignment vertical="center"/>
      <protection/>
    </xf>
    <xf numFmtId="0" fontId="6" fillId="0" borderId="22" xfId="68" applyFont="1" applyBorder="1" applyAlignment="1">
      <alignment horizontal="distributed" vertical="center"/>
      <protection/>
    </xf>
    <xf numFmtId="0" fontId="6" fillId="0" borderId="27" xfId="68" applyFont="1" applyBorder="1" applyAlignment="1">
      <alignment vertical="center"/>
      <protection/>
    </xf>
    <xf numFmtId="0" fontId="17" fillId="0" borderId="0" xfId="68" applyFont="1" applyAlignment="1">
      <alignment vertical="center"/>
      <protection/>
    </xf>
    <xf numFmtId="0" fontId="19" fillId="0" borderId="0" xfId="68" applyFont="1" applyAlignment="1">
      <alignment vertical="center"/>
      <protection/>
    </xf>
    <xf numFmtId="0" fontId="22" fillId="0" borderId="0" xfId="68" applyFont="1" applyAlignment="1">
      <alignment vertical="center"/>
      <protection/>
    </xf>
    <xf numFmtId="0" fontId="6" fillId="0" borderId="22" xfId="68" applyFont="1" applyBorder="1" applyAlignment="1">
      <alignment horizontal="distributed" vertical="center" wrapText="1"/>
      <protection/>
    </xf>
    <xf numFmtId="3" fontId="22" fillId="0" borderId="0" xfId="64" applyNumberFormat="1" applyFont="1" applyFill="1" applyBorder="1" applyAlignment="1">
      <alignment horizontal="right"/>
      <protection/>
    </xf>
    <xf numFmtId="0" fontId="6" fillId="0" borderId="10" xfId="68" applyFont="1" applyBorder="1" applyAlignment="1">
      <alignment vertical="center"/>
      <protection/>
    </xf>
    <xf numFmtId="0" fontId="6" fillId="0" borderId="32" xfId="68" applyFont="1" applyBorder="1" applyAlignment="1">
      <alignment vertical="center"/>
      <protection/>
    </xf>
    <xf numFmtId="0" fontId="17" fillId="0" borderId="10" xfId="68" applyFont="1" applyBorder="1" applyAlignment="1">
      <alignment vertical="center"/>
      <protection/>
    </xf>
    <xf numFmtId="0" fontId="6" fillId="0" borderId="23" xfId="68" applyFont="1" applyBorder="1" applyAlignment="1">
      <alignment horizontal="right" vertical="center"/>
      <protection/>
    </xf>
    <xf numFmtId="0" fontId="6" fillId="0" borderId="24" xfId="68" applyFont="1" applyBorder="1" applyAlignment="1">
      <alignment vertical="center"/>
      <protection/>
    </xf>
    <xf numFmtId="0" fontId="38" fillId="0" borderId="24" xfId="68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198" fontId="9" fillId="0" borderId="0" xfId="51" applyNumberFormat="1" applyFont="1" applyFill="1" applyAlignment="1">
      <alignment horizontal="right" vertical="center"/>
    </xf>
    <xf numFmtId="3" fontId="14" fillId="0" borderId="0" xfId="64" applyNumberFormat="1" applyFont="1" applyBorder="1" applyAlignment="1">
      <alignment horizontal="right"/>
      <protection/>
    </xf>
    <xf numFmtId="3" fontId="14" fillId="0" borderId="0" xfId="64" applyNumberFormat="1" applyFont="1" applyBorder="1" applyAlignment="1" applyProtection="1">
      <alignment horizontal="right"/>
      <protection locked="0"/>
    </xf>
    <xf numFmtId="0" fontId="6" fillId="0" borderId="23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3" fontId="14" fillId="0" borderId="10" xfId="64" applyNumberFormat="1" applyFont="1" applyFill="1" applyBorder="1" applyAlignment="1" applyProtection="1">
      <alignment horizontal="right"/>
      <protection/>
    </xf>
    <xf numFmtId="211" fontId="5" fillId="0" borderId="0" xfId="49" applyNumberFormat="1" applyFont="1" applyAlignment="1">
      <alignment vertical="center"/>
    </xf>
    <xf numFmtId="211" fontId="6" fillId="0" borderId="0" xfId="49" applyNumberFormat="1" applyFont="1" applyAlignment="1">
      <alignment vertical="center"/>
    </xf>
    <xf numFmtId="211" fontId="6" fillId="0" borderId="10" xfId="49" applyNumberFormat="1" applyFont="1" applyBorder="1" applyAlignment="1">
      <alignment vertical="center"/>
    </xf>
    <xf numFmtId="211" fontId="6" fillId="0" borderId="10" xfId="49" applyNumberFormat="1" applyFont="1" applyBorder="1" applyAlignment="1">
      <alignment horizontal="right" vertical="center"/>
    </xf>
    <xf numFmtId="211" fontId="3" fillId="0" borderId="0" xfId="49" applyNumberFormat="1" applyFont="1" applyAlignment="1">
      <alignment vertical="center"/>
    </xf>
    <xf numFmtId="211" fontId="3" fillId="0" borderId="19" xfId="49" applyNumberFormat="1" applyFont="1" applyBorder="1" applyAlignment="1">
      <alignment horizontal="center" vertical="center"/>
    </xf>
    <xf numFmtId="211" fontId="3" fillId="0" borderId="0" xfId="49" applyNumberFormat="1" applyFont="1" applyBorder="1" applyAlignment="1">
      <alignment vertical="center"/>
    </xf>
    <xf numFmtId="211" fontId="9" fillId="0" borderId="12" xfId="49" applyNumberFormat="1" applyFont="1" applyBorder="1" applyAlignment="1">
      <alignment horizontal="center" vertical="center"/>
    </xf>
    <xf numFmtId="211" fontId="6" fillId="0" borderId="12" xfId="49" applyNumberFormat="1" applyFont="1" applyBorder="1" applyAlignment="1">
      <alignment horizontal="center" vertical="center"/>
    </xf>
    <xf numFmtId="211" fontId="3" fillId="0" borderId="0" xfId="49" applyNumberFormat="1" applyFont="1" applyAlignment="1">
      <alignment horizontal="right" vertical="top"/>
    </xf>
    <xf numFmtId="211" fontId="3" fillId="0" borderId="12" xfId="49" applyNumberFormat="1" applyFont="1" applyBorder="1" applyAlignment="1">
      <alignment horizontal="center" vertical="top"/>
    </xf>
    <xf numFmtId="211" fontId="3" fillId="0" borderId="0" xfId="49" applyNumberFormat="1" applyFont="1" applyBorder="1" applyAlignment="1">
      <alignment vertical="top"/>
    </xf>
    <xf numFmtId="211" fontId="3" fillId="0" borderId="0" xfId="49" applyNumberFormat="1" applyFont="1" applyAlignment="1">
      <alignment vertical="top"/>
    </xf>
    <xf numFmtId="211" fontId="3" fillId="0" borderId="0" xfId="49" applyNumberFormat="1" applyFont="1" applyFill="1" applyAlignment="1">
      <alignment horizontal="right" vertical="top"/>
    </xf>
    <xf numFmtId="211" fontId="3" fillId="0" borderId="0" xfId="49" applyNumberFormat="1" applyFont="1" applyFill="1" applyAlignment="1">
      <alignment vertical="top"/>
    </xf>
    <xf numFmtId="211" fontId="3" fillId="0" borderId="0" xfId="49" applyNumberFormat="1" applyFont="1" applyFill="1" applyBorder="1" applyAlignment="1">
      <alignment vertical="top"/>
    </xf>
    <xf numFmtId="211" fontId="6" fillId="0" borderId="0" xfId="49" applyNumberFormat="1" applyFont="1" applyAlignment="1">
      <alignment vertical="top"/>
    </xf>
    <xf numFmtId="211" fontId="3" fillId="0" borderId="10" xfId="49" applyNumberFormat="1" applyFont="1" applyBorder="1" applyAlignment="1">
      <alignment vertical="center"/>
    </xf>
    <xf numFmtId="211" fontId="3" fillId="0" borderId="11" xfId="49" applyNumberFormat="1" applyFont="1" applyBorder="1" applyAlignment="1">
      <alignment vertical="center"/>
    </xf>
    <xf numFmtId="211" fontId="6" fillId="0" borderId="24" xfId="49" applyNumberFormat="1" applyFont="1" applyBorder="1" applyAlignment="1">
      <alignment vertical="center"/>
    </xf>
    <xf numFmtId="211" fontId="6" fillId="0" borderId="0" xfId="49" applyNumberFormat="1" applyFont="1" applyBorder="1" applyAlignment="1">
      <alignment horizontal="center" vertical="center"/>
    </xf>
    <xf numFmtId="211" fontId="18" fillId="0" borderId="0" xfId="49" applyNumberFormat="1" applyFont="1" applyAlignment="1">
      <alignment vertical="top"/>
    </xf>
    <xf numFmtId="211" fontId="3" fillId="0" borderId="0" xfId="49" applyNumberFormat="1" applyFont="1" applyAlignment="1">
      <alignment vertical="top" wrapText="1"/>
    </xf>
    <xf numFmtId="211" fontId="9" fillId="0" borderId="0" xfId="49" applyNumberFormat="1" applyFont="1" applyAlignment="1">
      <alignment vertical="top"/>
    </xf>
    <xf numFmtId="211" fontId="26" fillId="0" borderId="10" xfId="49" applyNumberFormat="1" applyFont="1" applyBorder="1" applyAlignment="1">
      <alignment vertical="center"/>
    </xf>
    <xf numFmtId="211" fontId="3" fillId="0" borderId="12" xfId="49" applyNumberFormat="1" applyFont="1" applyBorder="1" applyAlignment="1">
      <alignment horizontal="center" vertical="center"/>
    </xf>
    <xf numFmtId="211" fontId="6" fillId="0" borderId="12" xfId="49" applyNumberFormat="1" applyFont="1" applyBorder="1" applyAlignment="1">
      <alignment horizontal="center" vertical="top"/>
    </xf>
    <xf numFmtId="211" fontId="9" fillId="0" borderId="22" xfId="49" applyNumberFormat="1" applyFont="1" applyBorder="1" applyAlignment="1">
      <alignment vertical="top"/>
    </xf>
    <xf numFmtId="211" fontId="3" fillId="0" borderId="12" xfId="49" applyNumberFormat="1" applyFont="1" applyFill="1" applyBorder="1" applyAlignment="1">
      <alignment horizontal="center" vertical="top"/>
    </xf>
    <xf numFmtId="211" fontId="3" fillId="0" borderId="11" xfId="49" applyNumberFormat="1" applyFont="1" applyBorder="1" applyAlignment="1">
      <alignment horizontal="center" vertical="center"/>
    </xf>
    <xf numFmtId="211" fontId="20" fillId="0" borderId="24" xfId="49" applyNumberFormat="1" applyFont="1" applyBorder="1" applyAlignment="1">
      <alignment vertical="center"/>
    </xf>
    <xf numFmtId="211" fontId="18" fillId="0" borderId="0" xfId="49" applyNumberFormat="1" applyFont="1" applyAlignment="1">
      <alignment vertical="center"/>
    </xf>
    <xf numFmtId="211" fontId="3" fillId="0" borderId="0" xfId="49" applyNumberFormat="1" applyFont="1" applyAlignment="1">
      <alignment horizontal="center" vertical="center"/>
    </xf>
    <xf numFmtId="211" fontId="29" fillId="0" borderId="0" xfId="49" applyNumberFormat="1" applyFont="1" applyAlignment="1">
      <alignment horizontal="right" vertical="center"/>
    </xf>
    <xf numFmtId="211" fontId="3" fillId="0" borderId="21" xfId="49" applyNumberFormat="1" applyFont="1" applyBorder="1" applyAlignment="1">
      <alignment horizontal="center" vertical="center"/>
    </xf>
    <xf numFmtId="211" fontId="3" fillId="0" borderId="0" xfId="49" applyNumberFormat="1" applyFont="1" applyAlignment="1">
      <alignment horizontal="center" vertical="top" wrapText="1"/>
    </xf>
    <xf numFmtId="211" fontId="6" fillId="0" borderId="0" xfId="49" applyNumberFormat="1" applyFont="1" applyFill="1" applyBorder="1" applyAlignment="1">
      <alignment vertical="top" wrapText="1"/>
    </xf>
    <xf numFmtId="211" fontId="6" fillId="0" borderId="0" xfId="49" applyNumberFormat="1" applyFont="1" applyAlignment="1">
      <alignment vertical="top" wrapText="1"/>
    </xf>
    <xf numFmtId="211" fontId="6" fillId="0" borderId="0" xfId="49" applyNumberFormat="1" applyFont="1" applyFill="1" applyAlignment="1">
      <alignment vertical="top" wrapText="1"/>
    </xf>
    <xf numFmtId="211" fontId="3" fillId="0" borderId="0" xfId="49" applyNumberFormat="1" applyFont="1" applyFill="1" applyAlignment="1">
      <alignment vertical="top" wrapText="1"/>
    </xf>
    <xf numFmtId="211" fontId="3" fillId="0" borderId="0" xfId="49" applyNumberFormat="1" applyFont="1" applyFill="1" applyBorder="1" applyAlignment="1">
      <alignment horizontal="right" vertical="top" wrapText="1"/>
    </xf>
    <xf numFmtId="211" fontId="3" fillId="0" borderId="0" xfId="49" applyNumberFormat="1" applyFont="1" applyFill="1" applyBorder="1" applyAlignment="1">
      <alignment vertical="top" wrapText="1"/>
    </xf>
    <xf numFmtId="211" fontId="6" fillId="0" borderId="0" xfId="49" applyNumberFormat="1" applyFont="1" applyFill="1" applyAlignment="1">
      <alignment horizontal="right" vertical="top" wrapText="1"/>
    </xf>
    <xf numFmtId="211" fontId="3" fillId="0" borderId="0" xfId="49" applyNumberFormat="1" applyFont="1" applyFill="1" applyAlignment="1">
      <alignment horizontal="right" vertical="top" wrapText="1"/>
    </xf>
    <xf numFmtId="211" fontId="9" fillId="0" borderId="0" xfId="49" applyNumberFormat="1" applyFont="1" applyFill="1" applyAlignment="1">
      <alignment vertical="top"/>
    </xf>
    <xf numFmtId="211" fontId="3" fillId="0" borderId="10" xfId="49" applyNumberFormat="1" applyFont="1" applyFill="1" applyBorder="1" applyAlignment="1">
      <alignment vertical="center"/>
    </xf>
    <xf numFmtId="211" fontId="3" fillId="0" borderId="10" xfId="49" applyNumberFormat="1" applyFont="1" applyFill="1" applyBorder="1" applyAlignment="1">
      <alignment horizontal="center" vertical="center"/>
    </xf>
    <xf numFmtId="211" fontId="20" fillId="0" borderId="0" xfId="49" applyNumberFormat="1" applyFont="1" applyFill="1" applyBorder="1" applyAlignment="1">
      <alignment vertical="center"/>
    </xf>
    <xf numFmtId="211" fontId="18" fillId="0" borderId="0" xfId="49" applyNumberFormat="1" applyFont="1" applyFill="1" applyAlignment="1">
      <alignment vertical="center"/>
    </xf>
    <xf numFmtId="211" fontId="3" fillId="0" borderId="0" xfId="49" applyNumberFormat="1" applyFont="1" applyFill="1" applyAlignment="1">
      <alignment horizontal="center" vertical="center"/>
    </xf>
    <xf numFmtId="211" fontId="3" fillId="0" borderId="0" xfId="49" applyNumberFormat="1" applyFont="1" applyBorder="1" applyAlignment="1">
      <alignment horizontal="center" vertical="top"/>
    </xf>
    <xf numFmtId="211" fontId="6" fillId="0" borderId="0" xfId="49" applyNumberFormat="1" applyFont="1" applyAlignment="1">
      <alignment horizontal="right" vertical="top"/>
    </xf>
    <xf numFmtId="211" fontId="3" fillId="0" borderId="0" xfId="49" applyNumberFormat="1" applyFont="1" applyAlignment="1">
      <alignment horizontal="center" vertical="top"/>
    </xf>
    <xf numFmtId="211" fontId="3" fillId="0" borderId="0" xfId="49" applyNumberFormat="1" applyFont="1" applyFill="1" applyAlignment="1">
      <alignment horizontal="center" vertical="top"/>
    </xf>
    <xf numFmtId="211" fontId="6" fillId="0" borderId="0" xfId="49" applyNumberFormat="1" applyFont="1" applyFill="1" applyAlignment="1">
      <alignment vertical="top"/>
    </xf>
    <xf numFmtId="211" fontId="3" fillId="0" borderId="10" xfId="49" applyNumberFormat="1" applyFont="1" applyBorder="1" applyAlignment="1">
      <alignment horizontal="right" vertical="center"/>
    </xf>
    <xf numFmtId="211" fontId="3" fillId="0" borderId="10" xfId="49" applyNumberFormat="1" applyFont="1" applyBorder="1" applyAlignment="1">
      <alignment horizontal="center" vertical="center"/>
    </xf>
    <xf numFmtId="211" fontId="3" fillId="0" borderId="0" xfId="49" applyNumberFormat="1" applyFont="1" applyBorder="1" applyAlignment="1">
      <alignment horizontal="center" vertical="center"/>
    </xf>
    <xf numFmtId="211" fontId="3" fillId="0" borderId="0" xfId="49" applyNumberFormat="1" applyFont="1" applyFill="1" applyBorder="1" applyAlignment="1">
      <alignment horizontal="center" vertical="top"/>
    </xf>
    <xf numFmtId="211" fontId="3" fillId="0" borderId="10" xfId="49" applyNumberFormat="1" applyFont="1" applyBorder="1" applyAlignment="1">
      <alignment vertical="top"/>
    </xf>
    <xf numFmtId="211" fontId="20" fillId="0" borderId="24" xfId="49" applyNumberFormat="1" applyFont="1" applyBorder="1" applyAlignment="1">
      <alignment vertical="top"/>
    </xf>
    <xf numFmtId="188" fontId="4" fillId="0" borderId="0" xfId="49" applyNumberFormat="1" applyFont="1" applyBorder="1" applyAlignment="1">
      <alignment horizontal="center" vertical="center"/>
    </xf>
    <xf numFmtId="188" fontId="5" fillId="0" borderId="0" xfId="49" applyNumberFormat="1" applyFont="1" applyAlignment="1">
      <alignment vertical="center"/>
    </xf>
    <xf numFmtId="188" fontId="6" fillId="0" borderId="0" xfId="49" applyNumberFormat="1" applyFont="1" applyAlignment="1">
      <alignment vertical="center"/>
    </xf>
    <xf numFmtId="188" fontId="8" fillId="0" borderId="0" xfId="49" applyNumberFormat="1" applyFont="1" applyAlignment="1">
      <alignment vertical="center"/>
    </xf>
    <xf numFmtId="188" fontId="4" fillId="0" borderId="0" xfId="49" applyNumberFormat="1" applyFont="1" applyAlignment="1">
      <alignment vertical="center" wrapText="1"/>
    </xf>
    <xf numFmtId="188" fontId="5" fillId="0" borderId="0" xfId="49" applyNumberFormat="1" applyFont="1" applyFill="1" applyAlignment="1">
      <alignment vertical="center"/>
    </xf>
    <xf numFmtId="188" fontId="5" fillId="0" borderId="0" xfId="49" applyNumberFormat="1" applyFont="1" applyAlignment="1">
      <alignment horizontal="right" vertical="center"/>
    </xf>
    <xf numFmtId="188" fontId="5" fillId="0" borderId="0" xfId="49" applyNumberFormat="1" applyFont="1" applyBorder="1" applyAlignment="1">
      <alignment horizontal="right" vertical="center"/>
    </xf>
    <xf numFmtId="188" fontId="6" fillId="0" borderId="10" xfId="49" applyNumberFormat="1" applyFont="1" applyBorder="1" applyAlignment="1">
      <alignment vertical="center"/>
    </xf>
    <xf numFmtId="188" fontId="6" fillId="0" borderId="10" xfId="49" applyNumberFormat="1" applyFont="1" applyBorder="1" applyAlignment="1">
      <alignment vertical="center" wrapText="1"/>
    </xf>
    <xf numFmtId="188" fontId="6" fillId="0" borderId="10" xfId="49" applyNumberFormat="1" applyFont="1" applyFill="1" applyBorder="1" applyAlignment="1">
      <alignment vertical="center"/>
    </xf>
    <xf numFmtId="188" fontId="9" fillId="0" borderId="10" xfId="49" applyNumberFormat="1" applyFont="1" applyBorder="1" applyAlignment="1">
      <alignment vertical="center"/>
    </xf>
    <xf numFmtId="188" fontId="9" fillId="0" borderId="0" xfId="49" applyNumberFormat="1" applyFont="1" applyBorder="1" applyAlignment="1">
      <alignment vertical="center"/>
    </xf>
    <xf numFmtId="188" fontId="6" fillId="0" borderId="10" xfId="49" applyNumberFormat="1" applyFont="1" applyBorder="1" applyAlignment="1">
      <alignment horizontal="right" vertical="center"/>
    </xf>
    <xf numFmtId="188" fontId="6" fillId="0" borderId="0" xfId="49" applyNumberFormat="1" applyFont="1" applyBorder="1" applyAlignment="1">
      <alignment vertical="center"/>
    </xf>
    <xf numFmtId="188" fontId="9" fillId="0" borderId="0" xfId="49" applyNumberFormat="1" applyFont="1" applyBorder="1" applyAlignment="1">
      <alignment horizontal="center" vertical="center"/>
    </xf>
    <xf numFmtId="188" fontId="6" fillId="0" borderId="13" xfId="49" applyNumberFormat="1" applyFont="1" applyBorder="1" applyAlignment="1">
      <alignment horizontal="left" vertical="center"/>
    </xf>
    <xf numFmtId="188" fontId="6" fillId="0" borderId="22" xfId="49" applyNumberFormat="1" applyFont="1" applyBorder="1" applyAlignment="1">
      <alignment horizontal="center" vertical="center"/>
    </xf>
    <xf numFmtId="188" fontId="6" fillId="0" borderId="16" xfId="49" applyNumberFormat="1" applyFont="1" applyBorder="1" applyAlignment="1">
      <alignment horizontal="center" vertical="center"/>
    </xf>
    <xf numFmtId="188" fontId="3" fillId="0" borderId="0" xfId="49" applyNumberFormat="1" applyFont="1" applyAlignment="1">
      <alignment vertical="center"/>
    </xf>
    <xf numFmtId="188" fontId="3" fillId="0" borderId="17" xfId="49" applyNumberFormat="1" applyFont="1" applyBorder="1" applyAlignment="1">
      <alignment horizontal="right" vertical="center"/>
    </xf>
    <xf numFmtId="188" fontId="10" fillId="0" borderId="17" xfId="49" applyNumberFormat="1" applyFont="1" applyBorder="1" applyAlignment="1">
      <alignment vertical="center" wrapText="1"/>
    </xf>
    <xf numFmtId="188" fontId="3" fillId="0" borderId="21" xfId="49" applyNumberFormat="1" applyFont="1" applyBorder="1" applyAlignment="1">
      <alignment horizontal="right" vertical="center"/>
    </xf>
    <xf numFmtId="188" fontId="9" fillId="0" borderId="0" xfId="49" applyNumberFormat="1" applyFont="1" applyAlignment="1">
      <alignment horizontal="right" vertical="center"/>
    </xf>
    <xf numFmtId="188" fontId="9" fillId="0" borderId="0" xfId="49" applyNumberFormat="1" applyFont="1" applyBorder="1" applyAlignment="1">
      <alignment horizontal="right" vertical="center"/>
    </xf>
    <xf numFmtId="188" fontId="3" fillId="0" borderId="18" xfId="49" applyNumberFormat="1" applyFont="1" applyBorder="1" applyAlignment="1">
      <alignment horizontal="right" vertical="center"/>
    </xf>
    <xf numFmtId="188" fontId="3" fillId="0" borderId="0" xfId="49" applyNumberFormat="1" applyFont="1" applyBorder="1" applyAlignment="1">
      <alignment vertical="center"/>
    </xf>
    <xf numFmtId="188" fontId="11" fillId="0" borderId="20" xfId="49" applyNumberFormat="1" applyFont="1" applyBorder="1" applyAlignment="1">
      <alignment horizontal="right" vertical="center"/>
    </xf>
    <xf numFmtId="188" fontId="12" fillId="0" borderId="20" xfId="49" applyNumberFormat="1" applyFont="1" applyBorder="1" applyAlignment="1">
      <alignment vertical="center" wrapText="1"/>
    </xf>
    <xf numFmtId="188" fontId="6" fillId="0" borderId="0" xfId="49" applyNumberFormat="1" applyFont="1" applyBorder="1" applyAlignment="1">
      <alignment horizontal="right" vertical="center"/>
    </xf>
    <xf numFmtId="188" fontId="9" fillId="0" borderId="22" xfId="49" applyNumberFormat="1" applyFont="1" applyBorder="1" applyAlignment="1">
      <alignment horizontal="right" vertical="center"/>
    </xf>
    <xf numFmtId="188" fontId="9" fillId="0" borderId="0" xfId="49" applyNumberFormat="1" applyFont="1" applyAlignment="1">
      <alignment vertical="center"/>
    </xf>
    <xf numFmtId="188" fontId="3" fillId="0" borderId="20" xfId="49" applyNumberFormat="1" applyFont="1" applyBorder="1" applyAlignment="1">
      <alignment horizontal="right" vertical="center"/>
    </xf>
    <xf numFmtId="188" fontId="13" fillId="0" borderId="20" xfId="49" applyNumberFormat="1" applyFont="1" applyBorder="1" applyAlignment="1">
      <alignment vertical="center" wrapText="1"/>
    </xf>
    <xf numFmtId="188" fontId="6" fillId="0" borderId="0" xfId="49" applyNumberFormat="1" applyFont="1" applyAlignment="1">
      <alignment horizontal="right" vertical="center"/>
    </xf>
    <xf numFmtId="188" fontId="6" fillId="0" borderId="22" xfId="49" applyNumberFormat="1" applyFont="1" applyBorder="1" applyAlignment="1">
      <alignment horizontal="right" vertical="center"/>
    </xf>
    <xf numFmtId="188" fontId="9" fillId="0" borderId="22" xfId="49" applyNumberFormat="1" applyFont="1" applyBorder="1" applyAlignment="1">
      <alignment horizontal="distributed" vertical="top"/>
    </xf>
    <xf numFmtId="188" fontId="14" fillId="0" borderId="0" xfId="49" applyNumberFormat="1" applyFont="1" applyAlignment="1">
      <alignment horizontal="right" vertical="center"/>
    </xf>
    <xf numFmtId="188" fontId="14" fillId="0" borderId="0" xfId="49" applyNumberFormat="1" applyFont="1" applyFill="1" applyBorder="1" applyAlignment="1">
      <alignment horizontal="right" vertical="center"/>
    </xf>
    <xf numFmtId="188" fontId="3" fillId="0" borderId="0" xfId="49" applyNumberFormat="1" applyFont="1" applyAlignment="1">
      <alignment horizontal="right" vertical="top"/>
    </xf>
    <xf numFmtId="188" fontId="3" fillId="0" borderId="20" xfId="49" applyNumberFormat="1" applyFont="1" applyBorder="1" applyAlignment="1">
      <alignment horizontal="right" vertical="top"/>
    </xf>
    <xf numFmtId="188" fontId="15" fillId="0" borderId="20" xfId="49" applyNumberFormat="1" applyFont="1" applyBorder="1" applyAlignment="1">
      <alignment vertical="top" wrapText="1"/>
    </xf>
    <xf numFmtId="188" fontId="14" fillId="0" borderId="0" xfId="49" applyNumberFormat="1" applyFont="1" applyAlignment="1">
      <alignment horizontal="right" vertical="top"/>
    </xf>
    <xf numFmtId="188" fontId="9" fillId="0" borderId="0" xfId="49" applyNumberFormat="1" applyFont="1" applyAlignment="1">
      <alignment horizontal="right" vertical="top"/>
    </xf>
    <xf numFmtId="188" fontId="3" fillId="0" borderId="0" xfId="49" applyNumberFormat="1" applyFont="1" applyBorder="1" applyAlignment="1">
      <alignment vertical="top"/>
    </xf>
    <xf numFmtId="188" fontId="3" fillId="0" borderId="0" xfId="49" applyNumberFormat="1" applyFont="1" applyAlignment="1">
      <alignment vertical="top"/>
    </xf>
    <xf numFmtId="188" fontId="15" fillId="0" borderId="22" xfId="49" applyNumberFormat="1" applyFont="1" applyBorder="1" applyAlignment="1">
      <alignment vertical="top"/>
    </xf>
    <xf numFmtId="188" fontId="15" fillId="0" borderId="22" xfId="49" applyNumberFormat="1" applyFont="1" applyFill="1" applyBorder="1" applyAlignment="1">
      <alignment vertical="top"/>
    </xf>
    <xf numFmtId="188" fontId="3" fillId="0" borderId="20" xfId="49" applyNumberFormat="1" applyFont="1" applyFill="1" applyBorder="1" applyAlignment="1">
      <alignment horizontal="right" vertical="top"/>
    </xf>
    <xf numFmtId="188" fontId="15" fillId="0" borderId="20" xfId="49" applyNumberFormat="1" applyFont="1" applyFill="1" applyBorder="1" applyAlignment="1">
      <alignment vertical="top" wrapText="1"/>
    </xf>
    <xf numFmtId="188" fontId="14" fillId="0" borderId="0" xfId="49" applyNumberFormat="1" applyFont="1" applyFill="1" applyAlignment="1">
      <alignment horizontal="right" vertical="top"/>
    </xf>
    <xf numFmtId="188" fontId="3" fillId="0" borderId="0" xfId="49" applyNumberFormat="1" applyFont="1" applyFill="1" applyAlignment="1">
      <alignment vertical="top"/>
    </xf>
    <xf numFmtId="188" fontId="3" fillId="0" borderId="0" xfId="49" applyNumberFormat="1" applyFont="1" applyFill="1" applyBorder="1" applyAlignment="1">
      <alignment vertical="top"/>
    </xf>
    <xf numFmtId="188" fontId="3" fillId="0" borderId="20" xfId="49" applyNumberFormat="1" applyFont="1" applyBorder="1" applyAlignment="1">
      <alignment vertical="top"/>
    </xf>
    <xf numFmtId="188" fontId="6" fillId="0" borderId="0" xfId="49" applyNumberFormat="1" applyFont="1" applyAlignment="1">
      <alignment vertical="top"/>
    </xf>
    <xf numFmtId="188" fontId="17" fillId="0" borderId="20" xfId="49" applyNumberFormat="1" applyFont="1" applyBorder="1" applyAlignment="1">
      <alignment vertical="top" wrapText="1"/>
    </xf>
    <xf numFmtId="188" fontId="6" fillId="0" borderId="0" xfId="49" applyNumberFormat="1" applyFont="1" applyBorder="1" applyAlignment="1">
      <alignment vertical="top"/>
    </xf>
    <xf numFmtId="188" fontId="3" fillId="0" borderId="22" xfId="49" applyNumberFormat="1" applyFont="1" applyBorder="1" applyAlignment="1">
      <alignment horizontal="right" vertical="top"/>
    </xf>
    <xf numFmtId="188" fontId="15" fillId="0" borderId="20" xfId="49" applyNumberFormat="1" applyFont="1" applyBorder="1" applyAlignment="1">
      <alignment vertical="top" wrapText="1" shrinkToFit="1"/>
    </xf>
    <xf numFmtId="188" fontId="15" fillId="0" borderId="22" xfId="49" applyNumberFormat="1" applyFont="1" applyBorder="1" applyAlignment="1">
      <alignment vertical="top" wrapText="1"/>
    </xf>
    <xf numFmtId="188" fontId="3" fillId="0" borderId="10" xfId="49" applyNumberFormat="1" applyFont="1" applyBorder="1" applyAlignment="1">
      <alignment vertical="center"/>
    </xf>
    <xf numFmtId="188" fontId="15" fillId="0" borderId="23" xfId="49" applyNumberFormat="1" applyFont="1" applyBorder="1" applyAlignment="1">
      <alignment vertical="center"/>
    </xf>
    <xf numFmtId="188" fontId="3" fillId="0" borderId="33" xfId="49" applyNumberFormat="1" applyFont="1" applyBorder="1" applyAlignment="1">
      <alignment vertical="center"/>
    </xf>
    <xf numFmtId="188" fontId="15" fillId="0" borderId="33" xfId="49" applyNumberFormat="1" applyFont="1" applyBorder="1" applyAlignment="1">
      <alignment vertical="center" wrapText="1"/>
    </xf>
    <xf numFmtId="188" fontId="14" fillId="0" borderId="10" xfId="49" applyNumberFormat="1" applyFont="1" applyFill="1" applyBorder="1" applyAlignment="1">
      <alignment horizontal="right" vertical="center"/>
    </xf>
    <xf numFmtId="188" fontId="14" fillId="0" borderId="10" xfId="49" applyNumberFormat="1" applyFont="1" applyBorder="1" applyAlignment="1">
      <alignment horizontal="right" vertical="center"/>
    </xf>
    <xf numFmtId="188" fontId="9" fillId="0" borderId="10" xfId="49" applyNumberFormat="1" applyFont="1" applyBorder="1" applyAlignment="1">
      <alignment horizontal="right" vertical="center"/>
    </xf>
    <xf numFmtId="188" fontId="14" fillId="0" borderId="23" xfId="49" applyNumberFormat="1" applyFont="1" applyBorder="1" applyAlignment="1">
      <alignment horizontal="right" vertical="center"/>
    </xf>
    <xf numFmtId="188" fontId="6" fillId="0" borderId="0" xfId="49" applyNumberFormat="1" applyFont="1" applyAlignment="1">
      <alignment vertical="center" wrapText="1"/>
    </xf>
    <xf numFmtId="188" fontId="6" fillId="0" borderId="0" xfId="49" applyNumberFormat="1" applyFont="1" applyFill="1" applyAlignment="1">
      <alignment vertical="center"/>
    </xf>
    <xf numFmtId="188" fontId="18" fillId="0" borderId="0" xfId="49" applyNumberFormat="1" applyFont="1" applyAlignment="1">
      <alignment vertical="top"/>
    </xf>
    <xf numFmtId="188" fontId="3" fillId="0" borderId="0" xfId="49" applyNumberFormat="1" applyFont="1" applyAlignment="1">
      <alignment vertical="top" wrapText="1"/>
    </xf>
    <xf numFmtId="188" fontId="9" fillId="0" borderId="0" xfId="49" applyNumberFormat="1" applyFont="1" applyAlignment="1">
      <alignment vertical="top"/>
    </xf>
    <xf numFmtId="188" fontId="9" fillId="0" borderId="0" xfId="49" applyNumberFormat="1" applyFont="1" applyBorder="1" applyAlignment="1">
      <alignment vertical="top"/>
    </xf>
    <xf numFmtId="188" fontId="15" fillId="0" borderId="17" xfId="49" applyNumberFormat="1" applyFont="1" applyBorder="1" applyAlignment="1">
      <alignment vertical="center" wrapText="1"/>
    </xf>
    <xf numFmtId="188" fontId="3" fillId="0" borderId="21" xfId="49" applyNumberFormat="1" applyFont="1" applyFill="1" applyBorder="1" applyAlignment="1">
      <alignment horizontal="right" vertical="center"/>
    </xf>
    <xf numFmtId="188" fontId="3" fillId="0" borderId="0" xfId="49" applyNumberFormat="1" applyFont="1" applyFill="1" applyAlignment="1">
      <alignment horizontal="right" vertical="center"/>
    </xf>
    <xf numFmtId="188" fontId="3" fillId="0" borderId="0" xfId="49" applyNumberFormat="1" applyFont="1" applyAlignment="1">
      <alignment horizontal="right" vertical="center"/>
    </xf>
    <xf numFmtId="188" fontId="15" fillId="0" borderId="0" xfId="49" applyNumberFormat="1" applyFont="1" applyAlignment="1">
      <alignment vertical="center"/>
    </xf>
    <xf numFmtId="188" fontId="3" fillId="0" borderId="20" xfId="49" applyNumberFormat="1" applyFont="1" applyBorder="1" applyAlignment="1">
      <alignment vertical="center"/>
    </xf>
    <xf numFmtId="188" fontId="15" fillId="0" borderId="20" xfId="49" applyNumberFormat="1" applyFont="1" applyBorder="1" applyAlignment="1">
      <alignment vertical="center" wrapText="1"/>
    </xf>
    <xf numFmtId="188" fontId="14" fillId="0" borderId="0" xfId="49" applyNumberFormat="1" applyFont="1" applyFill="1" applyAlignment="1">
      <alignment horizontal="right" vertical="center"/>
    </xf>
    <xf numFmtId="188" fontId="6" fillId="0" borderId="20" xfId="49" applyNumberFormat="1" applyFont="1" applyBorder="1" applyAlignment="1">
      <alignment vertical="top"/>
    </xf>
    <xf numFmtId="188" fontId="9" fillId="0" borderId="0" xfId="49" applyNumberFormat="1" applyFont="1" applyBorder="1" applyAlignment="1">
      <alignment horizontal="right" vertical="top"/>
    </xf>
    <xf numFmtId="188" fontId="14" fillId="0" borderId="0" xfId="49" applyNumberFormat="1" applyFont="1" applyFill="1" applyBorder="1" applyAlignment="1">
      <alignment horizontal="right" vertical="top"/>
    </xf>
    <xf numFmtId="188" fontId="0" fillId="0" borderId="22" xfId="49" applyNumberFormat="1" applyFont="1" applyBorder="1" applyAlignment="1">
      <alignment vertical="top" wrapText="1"/>
    </xf>
    <xf numFmtId="188" fontId="15" fillId="0" borderId="0" xfId="49" applyNumberFormat="1" applyFont="1" applyBorder="1" applyAlignment="1">
      <alignment vertical="top"/>
    </xf>
    <xf numFmtId="188" fontId="15" fillId="0" borderId="0" xfId="49" applyNumberFormat="1" applyFont="1" applyAlignment="1">
      <alignment vertical="top"/>
    </xf>
    <xf numFmtId="188" fontId="6" fillId="0" borderId="20" xfId="49" applyNumberFormat="1" applyFont="1" applyBorder="1" applyAlignment="1">
      <alignment horizontal="right" vertical="top"/>
    </xf>
    <xf numFmtId="188" fontId="9" fillId="0" borderId="22" xfId="49" applyNumberFormat="1" applyFont="1" applyBorder="1" applyAlignment="1">
      <alignment vertical="top"/>
    </xf>
    <xf numFmtId="188" fontId="9" fillId="0" borderId="20" xfId="49" applyNumberFormat="1" applyFont="1" applyBorder="1" applyAlignment="1">
      <alignment horizontal="right" vertical="top"/>
    </xf>
    <xf numFmtId="188" fontId="22" fillId="0" borderId="20" xfId="49" applyNumberFormat="1" applyFont="1" applyBorder="1" applyAlignment="1">
      <alignment vertical="top" wrapText="1"/>
    </xf>
    <xf numFmtId="188" fontId="10" fillId="0" borderId="20" xfId="49" applyNumberFormat="1" applyFont="1" applyFill="1" applyBorder="1" applyAlignment="1">
      <alignment vertical="top" wrapText="1"/>
    </xf>
    <xf numFmtId="188" fontId="9" fillId="0" borderId="0" xfId="49" applyNumberFormat="1" applyFont="1" applyFill="1" applyAlignment="1">
      <alignment horizontal="right" vertical="top"/>
    </xf>
    <xf numFmtId="188" fontId="9" fillId="0" borderId="0" xfId="49" applyNumberFormat="1" applyFont="1" applyFill="1" applyBorder="1" applyAlignment="1">
      <alignment horizontal="right" vertical="top"/>
    </xf>
    <xf numFmtId="188" fontId="14" fillId="0" borderId="22" xfId="49" applyNumberFormat="1" applyFont="1" applyFill="1" applyBorder="1" applyAlignment="1">
      <alignment horizontal="right" vertical="top"/>
    </xf>
    <xf numFmtId="188" fontId="27" fillId="0" borderId="0" xfId="49" applyNumberFormat="1" applyFont="1" applyBorder="1" applyAlignment="1">
      <alignment horizontal="right" vertical="top"/>
    </xf>
    <xf numFmtId="188" fontId="27" fillId="0" borderId="0" xfId="49" applyNumberFormat="1" applyFont="1" applyAlignment="1">
      <alignment horizontal="right" vertical="top"/>
    </xf>
    <xf numFmtId="188" fontId="10" fillId="0" borderId="20" xfId="49" applyNumberFormat="1" applyFont="1" applyBorder="1" applyAlignment="1">
      <alignment vertical="top" wrapText="1"/>
    </xf>
    <xf numFmtId="188" fontId="15" fillId="0" borderId="22" xfId="49" applyNumberFormat="1" applyFont="1" applyBorder="1" applyAlignment="1">
      <alignment vertical="center"/>
    </xf>
    <xf numFmtId="188" fontId="10" fillId="0" borderId="20" xfId="49" applyNumberFormat="1" applyFont="1" applyBorder="1" applyAlignment="1">
      <alignment vertical="center" wrapText="1"/>
    </xf>
    <xf numFmtId="188" fontId="27" fillId="0" borderId="0" xfId="49" applyNumberFormat="1" applyFont="1" applyBorder="1" applyAlignment="1">
      <alignment horizontal="right"/>
    </xf>
    <xf numFmtId="188" fontId="27" fillId="0" borderId="0" xfId="49" applyNumberFormat="1" applyFont="1" applyAlignment="1">
      <alignment horizontal="right"/>
    </xf>
    <xf numFmtId="188" fontId="14" fillId="0" borderId="0" xfId="49" applyNumberFormat="1" applyFont="1" applyBorder="1" applyAlignment="1">
      <alignment horizontal="right" vertical="center"/>
    </xf>
    <xf numFmtId="188" fontId="14" fillId="0" borderId="22" xfId="49" applyNumberFormat="1" applyFont="1" applyBorder="1" applyAlignment="1">
      <alignment horizontal="right" vertical="center"/>
    </xf>
    <xf numFmtId="188" fontId="3" fillId="0" borderId="33" xfId="49" applyNumberFormat="1" applyFont="1" applyBorder="1" applyAlignment="1">
      <alignment horizontal="right" vertical="center"/>
    </xf>
    <xf numFmtId="188" fontId="30" fillId="0" borderId="33" xfId="49" applyNumberFormat="1" applyFont="1" applyBorder="1" applyAlignment="1">
      <alignment vertical="center" wrapText="1"/>
    </xf>
    <xf numFmtId="188" fontId="3" fillId="0" borderId="0" xfId="49" applyNumberFormat="1" applyFont="1" applyAlignment="1">
      <alignment vertical="center" wrapText="1"/>
    </xf>
    <xf numFmtId="188" fontId="18" fillId="0" borderId="0" xfId="49" applyNumberFormat="1" applyFont="1" applyAlignment="1">
      <alignment vertical="center"/>
    </xf>
    <xf numFmtId="188" fontId="18" fillId="0" borderId="0" xfId="49" applyNumberFormat="1" applyFont="1" applyAlignment="1">
      <alignment vertical="center" wrapText="1"/>
    </xf>
    <xf numFmtId="188" fontId="3" fillId="0" borderId="0" xfId="49" applyNumberFormat="1" applyFont="1" applyFill="1" applyAlignment="1">
      <alignment vertical="center"/>
    </xf>
    <xf numFmtId="188" fontId="6" fillId="0" borderId="0" xfId="49" applyNumberFormat="1" applyFont="1" applyAlignment="1">
      <alignment horizontal="right" vertical="top" wrapText="1"/>
    </xf>
    <xf numFmtId="188" fontId="6" fillId="0" borderId="0" xfId="49" applyNumberFormat="1" applyFont="1" applyFill="1" applyBorder="1" applyAlignment="1">
      <alignment horizontal="right" vertical="center"/>
    </xf>
    <xf numFmtId="188" fontId="3" fillId="0" borderId="17" xfId="49" applyNumberFormat="1" applyFont="1" applyBorder="1" applyAlignment="1">
      <alignment vertical="center"/>
    </xf>
    <xf numFmtId="188" fontId="15" fillId="0" borderId="17" xfId="49" applyNumberFormat="1" applyFont="1" applyBorder="1" applyAlignment="1">
      <alignment vertical="top" wrapText="1"/>
    </xf>
    <xf numFmtId="188" fontId="3" fillId="0" borderId="0" xfId="49" applyNumberFormat="1" applyFont="1" applyFill="1" applyBorder="1" applyAlignment="1">
      <alignment vertical="center"/>
    </xf>
    <xf numFmtId="188" fontId="9" fillId="0" borderId="22" xfId="49" applyNumberFormat="1" applyFont="1" applyFill="1" applyBorder="1" applyAlignment="1">
      <alignment horizontal="right" vertical="top" wrapText="1"/>
    </xf>
    <xf numFmtId="188" fontId="14" fillId="0" borderId="0" xfId="49" applyNumberFormat="1" applyFont="1" applyAlignment="1">
      <alignment horizontal="right" vertical="top" wrapText="1"/>
    </xf>
    <xf numFmtId="188" fontId="9" fillId="0" borderId="0" xfId="49" applyNumberFormat="1" applyFont="1" applyAlignment="1">
      <alignment horizontal="right" vertical="top" wrapText="1"/>
    </xf>
    <xf numFmtId="188" fontId="9" fillId="0" borderId="0" xfId="49" applyNumberFormat="1" applyFont="1" applyBorder="1" applyAlignment="1">
      <alignment horizontal="right" vertical="top" wrapText="1"/>
    </xf>
    <xf numFmtId="188" fontId="21" fillId="0" borderId="0" xfId="49" applyNumberFormat="1" applyFont="1" applyFill="1" applyBorder="1" applyAlignment="1">
      <alignment horizontal="right" vertical="top" wrapText="1"/>
    </xf>
    <xf numFmtId="188" fontId="21" fillId="0" borderId="22" xfId="49" applyNumberFormat="1" applyFont="1" applyFill="1" applyBorder="1" applyAlignment="1">
      <alignment horizontal="right" vertical="top" wrapText="1"/>
    </xf>
    <xf numFmtId="188" fontId="9" fillId="0" borderId="0" xfId="49" applyNumberFormat="1" applyFont="1" applyBorder="1" applyAlignment="1">
      <alignment vertical="top" wrapText="1"/>
    </xf>
    <xf numFmtId="188" fontId="9" fillId="0" borderId="0" xfId="49" applyNumberFormat="1" applyFont="1" applyAlignment="1">
      <alignment vertical="top" wrapText="1"/>
    </xf>
    <xf numFmtId="188" fontId="6" fillId="0" borderId="22" xfId="49" applyNumberFormat="1" applyFont="1" applyFill="1" applyBorder="1" applyAlignment="1">
      <alignment vertical="top" wrapText="1"/>
    </xf>
    <xf numFmtId="188" fontId="14" fillId="0" borderId="0" xfId="49" applyNumberFormat="1" applyFont="1" applyFill="1" applyBorder="1" applyAlignment="1">
      <alignment horizontal="right" vertical="top" wrapText="1"/>
    </xf>
    <xf numFmtId="188" fontId="14" fillId="0" borderId="22" xfId="49" applyNumberFormat="1" applyFont="1" applyFill="1" applyBorder="1" applyAlignment="1">
      <alignment horizontal="right" vertical="top" wrapText="1"/>
    </xf>
    <xf numFmtId="188" fontId="6" fillId="0" borderId="0" xfId="49" applyNumberFormat="1" applyFont="1" applyBorder="1" applyAlignment="1">
      <alignment vertical="top" wrapText="1"/>
    </xf>
    <xf numFmtId="188" fontId="6" fillId="0" borderId="0" xfId="49" applyNumberFormat="1" applyFont="1" applyAlignment="1">
      <alignment vertical="top" wrapText="1"/>
    </xf>
    <xf numFmtId="188" fontId="6" fillId="0" borderId="0" xfId="49" applyNumberFormat="1" applyFont="1" applyFill="1" applyAlignment="1">
      <alignment vertical="top" wrapText="1"/>
    </xf>
    <xf numFmtId="188" fontId="9" fillId="0" borderId="22" xfId="49" applyNumberFormat="1" applyFont="1" applyFill="1" applyBorder="1" applyAlignment="1">
      <alignment horizontal="distributed" vertical="top" wrapText="1"/>
    </xf>
    <xf numFmtId="188" fontId="6" fillId="0" borderId="22" xfId="49" applyNumberFormat="1" applyFont="1" applyFill="1" applyBorder="1" applyAlignment="1">
      <alignment horizontal="right" vertical="top" wrapText="1"/>
    </xf>
    <xf numFmtId="188" fontId="3" fillId="0" borderId="0" xfId="49" applyNumberFormat="1" applyFont="1" applyFill="1" applyAlignment="1">
      <alignment vertical="top" wrapText="1"/>
    </xf>
    <xf numFmtId="188" fontId="15" fillId="0" borderId="22" xfId="49" applyNumberFormat="1" applyFont="1" applyFill="1" applyBorder="1" applyAlignment="1">
      <alignment vertical="top" wrapText="1"/>
    </xf>
    <xf numFmtId="188" fontId="3" fillId="0" borderId="22" xfId="49" applyNumberFormat="1" applyFont="1" applyFill="1" applyBorder="1" applyAlignment="1">
      <alignment horizontal="right" vertical="top" wrapText="1"/>
    </xf>
    <xf numFmtId="188" fontId="14" fillId="0" borderId="22" xfId="49" applyNumberFormat="1" applyFont="1" applyBorder="1" applyAlignment="1">
      <alignment horizontal="right" vertical="top" wrapText="1"/>
    </xf>
    <xf numFmtId="188" fontId="3" fillId="0" borderId="0" xfId="49" applyNumberFormat="1" applyFont="1" applyBorder="1" applyAlignment="1">
      <alignment vertical="top" wrapText="1"/>
    </xf>
    <xf numFmtId="188" fontId="3" fillId="0" borderId="20" xfId="49" applyNumberFormat="1" applyFont="1" applyFill="1" applyBorder="1" applyAlignment="1">
      <alignment horizontal="right" vertical="top" wrapText="1"/>
    </xf>
    <xf numFmtId="188" fontId="15" fillId="0" borderId="0" xfId="49" applyNumberFormat="1" applyFont="1" applyFill="1" applyBorder="1" applyAlignment="1">
      <alignment vertical="top" wrapText="1"/>
    </xf>
    <xf numFmtId="188" fontId="3" fillId="0" borderId="20" xfId="49" applyNumberFormat="1" applyFont="1" applyFill="1" applyBorder="1" applyAlignment="1">
      <alignment vertical="top" wrapText="1"/>
    </xf>
    <xf numFmtId="188" fontId="3" fillId="0" borderId="12" xfId="49" applyNumberFormat="1" applyFont="1" applyBorder="1" applyAlignment="1">
      <alignment horizontal="right" vertical="top" wrapText="1"/>
    </xf>
    <xf numFmtId="188" fontId="15" fillId="0" borderId="0" xfId="49" applyNumberFormat="1" applyFont="1" applyFill="1" applyAlignment="1">
      <alignment vertical="top" wrapText="1"/>
    </xf>
    <xf numFmtId="188" fontId="3" fillId="0" borderId="12" xfId="49" applyNumberFormat="1" applyFont="1" applyFill="1" applyBorder="1" applyAlignment="1">
      <alignment horizontal="right" vertical="top" wrapText="1"/>
    </xf>
    <xf numFmtId="188" fontId="3" fillId="0" borderId="12" xfId="49" applyNumberFormat="1" applyFont="1" applyFill="1" applyBorder="1" applyAlignment="1">
      <alignment vertical="top" wrapText="1"/>
    </xf>
    <xf numFmtId="188" fontId="3" fillId="0" borderId="0" xfId="49" applyNumberFormat="1" applyFont="1" applyBorder="1" applyAlignment="1">
      <alignment horizontal="right" vertical="top" wrapText="1"/>
    </xf>
    <xf numFmtId="188" fontId="3" fillId="0" borderId="22" xfId="49" applyNumberFormat="1" applyFont="1" applyFill="1" applyBorder="1" applyAlignment="1">
      <alignment vertical="top" wrapText="1"/>
    </xf>
    <xf numFmtId="188" fontId="9" fillId="0" borderId="22" xfId="49" applyNumberFormat="1" applyFont="1" applyFill="1" applyBorder="1" applyAlignment="1">
      <alignment vertical="top" wrapText="1"/>
    </xf>
    <xf numFmtId="188" fontId="6" fillId="0" borderId="20" xfId="49" applyNumberFormat="1" applyFont="1" applyFill="1" applyBorder="1" applyAlignment="1">
      <alignment vertical="top" wrapText="1"/>
    </xf>
    <xf numFmtId="188" fontId="40" fillId="0" borderId="22" xfId="49" applyNumberFormat="1" applyFont="1" applyFill="1" applyBorder="1" applyAlignment="1">
      <alignment vertical="top" wrapText="1"/>
    </xf>
    <xf numFmtId="188" fontId="11" fillId="0" borderId="22" xfId="49" applyNumberFormat="1" applyFont="1" applyFill="1" applyBorder="1" applyAlignment="1">
      <alignment horizontal="distributed" vertical="top" wrapText="1"/>
    </xf>
    <xf numFmtId="188" fontId="3" fillId="0" borderId="20" xfId="49" applyNumberFormat="1" applyFont="1" applyBorder="1" applyAlignment="1">
      <alignment horizontal="right" vertical="top" wrapText="1"/>
    </xf>
    <xf numFmtId="188" fontId="6" fillId="0" borderId="20" xfId="49" applyNumberFormat="1" applyFont="1" applyBorder="1" applyAlignment="1">
      <alignment horizontal="right" vertical="top" wrapText="1"/>
    </xf>
    <xf numFmtId="188" fontId="17" fillId="0" borderId="22" xfId="49" applyNumberFormat="1" applyFont="1" applyBorder="1" applyAlignment="1">
      <alignment vertical="top" wrapText="1"/>
    </xf>
    <xf numFmtId="188" fontId="9" fillId="0" borderId="0" xfId="49" applyNumberFormat="1" applyFont="1" applyFill="1" applyBorder="1" applyAlignment="1">
      <alignment vertical="top" wrapText="1"/>
    </xf>
    <xf numFmtId="188" fontId="9" fillId="0" borderId="20" xfId="49" applyNumberFormat="1" applyFont="1" applyFill="1" applyBorder="1" applyAlignment="1">
      <alignment vertical="top" wrapText="1"/>
    </xf>
    <xf numFmtId="188" fontId="22" fillId="0" borderId="20" xfId="49" applyNumberFormat="1" applyFont="1" applyFill="1" applyBorder="1" applyAlignment="1">
      <alignment vertical="top" wrapText="1"/>
    </xf>
    <xf numFmtId="188" fontId="9" fillId="0" borderId="0" xfId="49" applyNumberFormat="1" applyFont="1" applyFill="1" applyAlignment="1">
      <alignment vertical="top" wrapText="1"/>
    </xf>
    <xf numFmtId="188" fontId="17" fillId="0" borderId="20" xfId="49" applyNumberFormat="1" applyFont="1" applyFill="1" applyBorder="1" applyAlignment="1">
      <alignment vertical="top" wrapText="1"/>
    </xf>
    <xf numFmtId="188" fontId="9" fillId="0" borderId="0" xfId="49" applyNumberFormat="1" applyFont="1" applyFill="1" applyBorder="1" applyAlignment="1">
      <alignment horizontal="distributed" vertical="top" wrapText="1"/>
    </xf>
    <xf numFmtId="188" fontId="9" fillId="0" borderId="20" xfId="49" applyNumberFormat="1" applyFont="1" applyFill="1" applyBorder="1" applyAlignment="1">
      <alignment horizontal="right" vertical="top" wrapText="1"/>
    </xf>
    <xf numFmtId="188" fontId="6" fillId="0" borderId="20" xfId="49" applyNumberFormat="1" applyFont="1" applyFill="1" applyBorder="1" applyAlignment="1">
      <alignment horizontal="right" vertical="top" wrapText="1"/>
    </xf>
    <xf numFmtId="188" fontId="3" fillId="0" borderId="22" xfId="49" applyNumberFormat="1" applyFont="1" applyBorder="1" applyAlignment="1">
      <alignment vertical="top" wrapText="1"/>
    </xf>
    <xf numFmtId="188" fontId="14" fillId="0" borderId="12" xfId="49" applyNumberFormat="1" applyFont="1" applyFill="1" applyBorder="1" applyAlignment="1">
      <alignment horizontal="right" vertical="top" wrapText="1"/>
    </xf>
    <xf numFmtId="188" fontId="14" fillId="0" borderId="0" xfId="49" applyNumberFormat="1" applyFont="1" applyFill="1" applyAlignment="1">
      <alignment horizontal="right" vertical="top" wrapText="1"/>
    </xf>
    <xf numFmtId="188" fontId="9" fillId="0" borderId="0" xfId="49" applyNumberFormat="1" applyFont="1" applyFill="1" applyAlignment="1">
      <alignment horizontal="right" vertical="top" wrapText="1"/>
    </xf>
    <xf numFmtId="188" fontId="9" fillId="0" borderId="0" xfId="49" applyNumberFormat="1" applyFont="1" applyFill="1" applyBorder="1" applyAlignment="1">
      <alignment horizontal="right" vertical="top" wrapText="1"/>
    </xf>
    <xf numFmtId="188" fontId="3" fillId="0" borderId="23" xfId="49" applyNumberFormat="1" applyFont="1" applyFill="1" applyBorder="1" applyAlignment="1">
      <alignment vertical="center"/>
    </xf>
    <xf numFmtId="188" fontId="3" fillId="0" borderId="33" xfId="49" applyNumberFormat="1" applyFont="1" applyFill="1" applyBorder="1" applyAlignment="1">
      <alignment horizontal="right" vertical="center"/>
    </xf>
    <xf numFmtId="188" fontId="10" fillId="0" borderId="23" xfId="49" applyNumberFormat="1" applyFont="1" applyFill="1" applyBorder="1" applyAlignment="1">
      <alignment vertical="top" wrapText="1"/>
    </xf>
    <xf numFmtId="188" fontId="0" fillId="0" borderId="10" xfId="49" applyNumberFormat="1" applyFont="1" applyFill="1" applyBorder="1" applyAlignment="1">
      <alignment horizontal="right" vertical="center"/>
    </xf>
    <xf numFmtId="188" fontId="3" fillId="0" borderId="10" xfId="49" applyNumberFormat="1" applyFont="1" applyFill="1" applyBorder="1" applyAlignment="1">
      <alignment horizontal="right" vertical="center"/>
    </xf>
    <xf numFmtId="188" fontId="9" fillId="0" borderId="10" xfId="49" applyNumberFormat="1" applyFont="1" applyFill="1" applyBorder="1" applyAlignment="1">
      <alignment horizontal="right" vertical="center"/>
    </xf>
    <xf numFmtId="188" fontId="9" fillId="0" borderId="0" xfId="49" applyNumberFormat="1" applyFont="1" applyFill="1" applyBorder="1" applyAlignment="1">
      <alignment horizontal="right" vertical="center"/>
    </xf>
    <xf numFmtId="188" fontId="3" fillId="0" borderId="23" xfId="49" applyNumberFormat="1" applyFont="1" applyFill="1" applyBorder="1" applyAlignment="1">
      <alignment horizontal="right" vertical="center"/>
    </xf>
    <xf numFmtId="188" fontId="3" fillId="0" borderId="24" xfId="49" applyNumberFormat="1" applyFont="1" applyFill="1" applyBorder="1" applyAlignment="1">
      <alignment vertical="center"/>
    </xf>
    <xf numFmtId="188" fontId="0" fillId="0" borderId="0" xfId="49" applyNumberFormat="1" applyFont="1" applyFill="1" applyAlignment="1">
      <alignment vertical="center"/>
    </xf>
    <xf numFmtId="188" fontId="9" fillId="0" borderId="0" xfId="49" applyNumberFormat="1" applyFont="1" applyFill="1" applyAlignment="1">
      <alignment vertical="center"/>
    </xf>
    <xf numFmtId="188" fontId="9" fillId="0" borderId="0" xfId="49" applyNumberFormat="1" applyFont="1" applyFill="1" applyBorder="1" applyAlignment="1">
      <alignment vertical="center"/>
    </xf>
    <xf numFmtId="188" fontId="18" fillId="0" borderId="0" xfId="49" applyNumberFormat="1" applyFont="1" applyFill="1" applyAlignment="1">
      <alignment vertical="center"/>
    </xf>
    <xf numFmtId="188" fontId="18" fillId="0" borderId="0" xfId="49" applyNumberFormat="1" applyFont="1" applyFill="1" applyBorder="1" applyAlignment="1">
      <alignment vertical="center"/>
    </xf>
    <xf numFmtId="188" fontId="18" fillId="0" borderId="0" xfId="49" applyNumberFormat="1" applyFont="1" applyFill="1" applyAlignment="1">
      <alignment vertical="top" wrapText="1"/>
    </xf>
    <xf numFmtId="188" fontId="3" fillId="0" borderId="22" xfId="49" applyNumberFormat="1" applyFont="1" applyBorder="1" applyAlignment="1">
      <alignment vertical="center"/>
    </xf>
    <xf numFmtId="188" fontId="14" fillId="0" borderId="22" xfId="49" applyNumberFormat="1" applyFont="1" applyFill="1" applyBorder="1" applyAlignment="1">
      <alignment horizontal="right" vertical="center"/>
    </xf>
    <xf numFmtId="188" fontId="15" fillId="0" borderId="20" xfId="49" applyNumberFormat="1" applyFont="1" applyBorder="1" applyAlignment="1">
      <alignment vertical="top"/>
    </xf>
    <xf numFmtId="188" fontId="3" fillId="0" borderId="22" xfId="49" applyNumberFormat="1" applyFont="1" applyBorder="1" applyAlignment="1">
      <alignment vertical="top"/>
    </xf>
    <xf numFmtId="188" fontId="9" fillId="0" borderId="0" xfId="49" applyNumberFormat="1" applyFont="1" applyFill="1" applyBorder="1" applyAlignment="1">
      <alignment horizontal="distributed" vertical="top"/>
    </xf>
    <xf numFmtId="188" fontId="6" fillId="0" borderId="20" xfId="49" applyNumberFormat="1" applyFont="1" applyFill="1" applyBorder="1" applyAlignment="1">
      <alignment horizontal="right" vertical="top"/>
    </xf>
    <xf numFmtId="188" fontId="15" fillId="0" borderId="0" xfId="49" applyNumberFormat="1" applyFont="1" applyFill="1" applyBorder="1" applyAlignment="1">
      <alignment vertical="top"/>
    </xf>
    <xf numFmtId="188" fontId="3" fillId="0" borderId="20" xfId="49" applyNumberFormat="1" applyFont="1" applyFill="1" applyBorder="1" applyAlignment="1">
      <alignment vertical="top"/>
    </xf>
    <xf numFmtId="188" fontId="6" fillId="0" borderId="22" xfId="49" applyNumberFormat="1" applyFont="1" applyBorder="1" applyAlignment="1">
      <alignment horizontal="right" vertical="top"/>
    </xf>
    <xf numFmtId="188" fontId="3" fillId="0" borderId="10" xfId="49" applyNumberFormat="1" applyFont="1" applyBorder="1" applyAlignment="1">
      <alignment horizontal="right" vertical="center"/>
    </xf>
    <xf numFmtId="188" fontId="15" fillId="0" borderId="10" xfId="49" applyNumberFormat="1" applyFont="1" applyFill="1" applyBorder="1" applyAlignment="1">
      <alignment vertical="center"/>
    </xf>
    <xf numFmtId="188" fontId="28" fillId="0" borderId="10" xfId="49" applyNumberFormat="1" applyFont="1" applyBorder="1" applyAlignment="1">
      <alignment horizontal="right" vertical="center"/>
    </xf>
    <xf numFmtId="188" fontId="28" fillId="0" borderId="23" xfId="49" applyNumberFormat="1" applyFont="1" applyBorder="1" applyAlignment="1">
      <alignment horizontal="right" vertical="center"/>
    </xf>
    <xf numFmtId="188" fontId="28" fillId="0" borderId="0" xfId="49" applyNumberFormat="1" applyFont="1" applyBorder="1" applyAlignment="1">
      <alignment vertical="center"/>
    </xf>
    <xf numFmtId="188" fontId="28" fillId="0" borderId="0" xfId="49" applyNumberFormat="1" applyFont="1" applyAlignment="1">
      <alignment vertical="center"/>
    </xf>
    <xf numFmtId="188" fontId="21" fillId="0" borderId="0" xfId="49" applyNumberFormat="1" applyFont="1" applyFill="1" applyBorder="1" applyAlignment="1">
      <alignment horizontal="right" vertical="center"/>
    </xf>
    <xf numFmtId="188" fontId="11" fillId="0" borderId="20" xfId="49" applyNumberFormat="1" applyFont="1" applyBorder="1" applyAlignment="1">
      <alignment horizontal="right" vertical="top"/>
    </xf>
    <xf numFmtId="188" fontId="14" fillId="0" borderId="0" xfId="49" applyNumberFormat="1" applyFont="1" applyAlignment="1">
      <alignment vertical="top"/>
    </xf>
    <xf numFmtId="188" fontId="21" fillId="0" borderId="0" xfId="49" applyNumberFormat="1" applyFont="1" applyFill="1" applyBorder="1" applyAlignment="1">
      <alignment horizontal="right" vertical="top"/>
    </xf>
    <xf numFmtId="188" fontId="21" fillId="0" borderId="22" xfId="49" applyNumberFormat="1" applyFont="1" applyFill="1" applyBorder="1" applyAlignment="1">
      <alignment horizontal="right" vertical="top"/>
    </xf>
    <xf numFmtId="188" fontId="6" fillId="0" borderId="22" xfId="49" applyNumberFormat="1" applyFont="1" applyBorder="1" applyAlignment="1">
      <alignment vertical="top"/>
    </xf>
    <xf numFmtId="188" fontId="22" fillId="0" borderId="0" xfId="49" applyNumberFormat="1" applyFont="1" applyAlignment="1">
      <alignment horizontal="right" vertical="top"/>
    </xf>
    <xf numFmtId="188" fontId="10" fillId="0" borderId="22" xfId="49" applyNumberFormat="1" applyFont="1" applyBorder="1" applyAlignment="1">
      <alignment vertical="top" wrapText="1"/>
    </xf>
    <xf numFmtId="188" fontId="9" fillId="0" borderId="22" xfId="49" applyNumberFormat="1" applyFont="1" applyFill="1" applyBorder="1" applyAlignment="1">
      <alignment horizontal="distributed" vertical="top"/>
    </xf>
    <xf numFmtId="188" fontId="3" fillId="0" borderId="22" xfId="49" applyNumberFormat="1" applyFont="1" applyFill="1" applyBorder="1" applyAlignment="1">
      <alignment vertical="top"/>
    </xf>
    <xf numFmtId="188" fontId="10" fillId="0" borderId="33" xfId="49" applyNumberFormat="1" applyFont="1" applyBorder="1" applyAlignment="1">
      <alignment vertical="center" wrapText="1"/>
    </xf>
    <xf numFmtId="188" fontId="6" fillId="0" borderId="0" xfId="49" applyNumberFormat="1" applyFont="1" applyBorder="1" applyAlignment="1">
      <alignment horizontal="right" vertical="top"/>
    </xf>
    <xf numFmtId="188" fontId="19" fillId="0" borderId="20" xfId="49" applyNumberFormat="1" applyFont="1" applyBorder="1" applyAlignment="1">
      <alignment horizontal="left" vertical="top" wrapText="1"/>
    </xf>
    <xf numFmtId="188" fontId="3" fillId="0" borderId="0" xfId="49" applyNumberFormat="1" applyFont="1" applyBorder="1" applyAlignment="1">
      <alignment horizontal="right" vertical="top"/>
    </xf>
    <xf numFmtId="188" fontId="15" fillId="0" borderId="20" xfId="49" applyNumberFormat="1" applyFont="1" applyBorder="1" applyAlignment="1">
      <alignment horizontal="center" vertical="top" wrapText="1"/>
    </xf>
    <xf numFmtId="188" fontId="14" fillId="0" borderId="22" xfId="49" applyNumberFormat="1" applyFont="1" applyBorder="1" applyAlignment="1">
      <alignment horizontal="right" vertical="top"/>
    </xf>
    <xf numFmtId="188" fontId="3" fillId="0" borderId="22" xfId="49" applyNumberFormat="1" applyFont="1" applyBorder="1" applyAlignment="1">
      <alignment horizontal="center" vertical="top"/>
    </xf>
    <xf numFmtId="188" fontId="15" fillId="0" borderId="23" xfId="49" applyNumberFormat="1" applyFont="1" applyBorder="1" applyAlignment="1">
      <alignment vertical="top"/>
    </xf>
    <xf numFmtId="188" fontId="3" fillId="0" borderId="33" xfId="49" applyNumberFormat="1" applyFont="1" applyBorder="1" applyAlignment="1">
      <alignment horizontal="right" vertical="top"/>
    </xf>
    <xf numFmtId="188" fontId="10" fillId="0" borderId="33" xfId="49" applyNumberFormat="1" applyFont="1" applyBorder="1" applyAlignment="1">
      <alignment vertical="top" wrapText="1"/>
    </xf>
    <xf numFmtId="188" fontId="14" fillId="0" borderId="10" xfId="49" applyNumberFormat="1" applyFont="1" applyFill="1" applyBorder="1" applyAlignment="1">
      <alignment horizontal="right" vertical="top"/>
    </xf>
    <xf numFmtId="188" fontId="14" fillId="0" borderId="10" xfId="49" applyNumberFormat="1" applyFont="1" applyBorder="1" applyAlignment="1">
      <alignment horizontal="right" vertical="top"/>
    </xf>
    <xf numFmtId="188" fontId="9" fillId="0" borderId="10" xfId="49" applyNumberFormat="1" applyFont="1" applyBorder="1" applyAlignment="1">
      <alignment horizontal="right" vertical="top"/>
    </xf>
    <xf numFmtId="188" fontId="14" fillId="0" borderId="23" xfId="49" applyNumberFormat="1" applyFont="1" applyBorder="1" applyAlignment="1">
      <alignment horizontal="right" vertical="top"/>
    </xf>
    <xf numFmtId="188" fontId="18" fillId="0" borderId="0" xfId="49" applyNumberFormat="1" applyFont="1" applyBorder="1" applyAlignment="1">
      <alignment vertical="top"/>
    </xf>
    <xf numFmtId="211" fontId="10" fillId="0" borderId="0" xfId="49" applyNumberFormat="1" applyFont="1" applyAlignment="1">
      <alignment horizontal="center" vertical="top" wrapText="1"/>
    </xf>
    <xf numFmtId="211" fontId="10" fillId="0" borderId="0" xfId="49" applyNumberFormat="1" applyFont="1" applyFill="1" applyAlignment="1">
      <alignment horizontal="center" vertical="top" wrapText="1"/>
    </xf>
    <xf numFmtId="188" fontId="19" fillId="0" borderId="0" xfId="49" applyNumberFormat="1" applyFont="1" applyFill="1" applyBorder="1" applyAlignment="1">
      <alignment horizontal="right" vertical="top"/>
    </xf>
    <xf numFmtId="188" fontId="19" fillId="0" borderId="22" xfId="49" applyNumberFormat="1" applyFont="1" applyFill="1" applyBorder="1" applyAlignment="1">
      <alignment horizontal="right" vertical="top"/>
    </xf>
    <xf numFmtId="192" fontId="22" fillId="0" borderId="0" xfId="64" applyNumberFormat="1" applyFont="1" applyAlignment="1">
      <alignment horizontal="right" vertical="center"/>
      <protection/>
    </xf>
    <xf numFmtId="198" fontId="21" fillId="0" borderId="0" xfId="51" applyNumberFormat="1" applyFont="1" applyFill="1" applyAlignment="1">
      <alignment horizontal="right" vertical="center"/>
    </xf>
    <xf numFmtId="3" fontId="21" fillId="0" borderId="0" xfId="64" applyNumberFormat="1" applyFont="1" applyFill="1" applyBorder="1" applyAlignment="1" applyProtection="1">
      <alignment horizontal="right"/>
      <protection/>
    </xf>
    <xf numFmtId="3" fontId="21" fillId="0" borderId="0" xfId="64" applyNumberFormat="1" applyFont="1" applyFill="1" applyBorder="1" applyAlignment="1" applyProtection="1">
      <alignment horizontal="right"/>
      <protection locked="0"/>
    </xf>
    <xf numFmtId="188" fontId="41" fillId="0" borderId="0" xfId="49" applyNumberFormat="1" applyFont="1" applyAlignment="1">
      <alignment horizontal="right" vertical="top" wrapText="1"/>
    </xf>
    <xf numFmtId="188" fontId="19" fillId="0" borderId="0" xfId="49" applyNumberFormat="1" applyFont="1" applyAlignment="1">
      <alignment horizontal="right" vertical="top"/>
    </xf>
    <xf numFmtId="192" fontId="14" fillId="0" borderId="10" xfId="64" applyNumberFormat="1" applyFont="1" applyBorder="1" applyAlignment="1">
      <alignment horizontal="right" vertical="center"/>
      <protection/>
    </xf>
    <xf numFmtId="188" fontId="19" fillId="0" borderId="0" xfId="49" applyNumberFormat="1" applyFont="1" applyFill="1" applyAlignment="1">
      <alignment horizontal="right" vertical="top"/>
    </xf>
    <xf numFmtId="188" fontId="39" fillId="0" borderId="0" xfId="49" applyNumberFormat="1" applyFont="1" applyFill="1" applyAlignment="1">
      <alignment horizontal="right" vertical="top"/>
    </xf>
    <xf numFmtId="188" fontId="87" fillId="0" borderId="20" xfId="49" applyNumberFormat="1" applyFont="1" applyFill="1" applyBorder="1" applyAlignment="1">
      <alignment vertical="center" wrapText="1"/>
    </xf>
    <xf numFmtId="188" fontId="39" fillId="0" borderId="0" xfId="49" applyNumberFormat="1" applyFont="1" applyAlignment="1">
      <alignment horizontal="right" vertical="top"/>
    </xf>
    <xf numFmtId="188" fontId="43" fillId="0" borderId="0" xfId="49" applyNumberFormat="1" applyFont="1" applyAlignment="1">
      <alignment horizontal="right" vertical="top"/>
    </xf>
    <xf numFmtId="188" fontId="12" fillId="0" borderId="0" xfId="49" applyNumberFormat="1" applyFont="1" applyAlignment="1">
      <alignment horizontal="right" vertical="top" wrapText="1"/>
    </xf>
    <xf numFmtId="188" fontId="44" fillId="0" borderId="22" xfId="49" applyNumberFormat="1" applyFont="1" applyBorder="1" applyAlignment="1">
      <alignment horizontal="right" vertical="top" wrapText="1"/>
    </xf>
    <xf numFmtId="188" fontId="3" fillId="0" borderId="22" xfId="49" applyNumberFormat="1" applyFont="1" applyFill="1" applyBorder="1" applyAlignment="1">
      <alignment horizontal="right" vertical="top"/>
    </xf>
    <xf numFmtId="188" fontId="39" fillId="0" borderId="0" xfId="49" applyNumberFormat="1" applyFont="1" applyFill="1" applyBorder="1" applyAlignment="1">
      <alignment horizontal="right" vertical="top"/>
    </xf>
    <xf numFmtId="188" fontId="39" fillId="0" borderId="0" xfId="49" applyNumberFormat="1" applyFont="1" applyAlignment="1">
      <alignment horizontal="right" vertical="top" wrapText="1"/>
    </xf>
    <xf numFmtId="212" fontId="14" fillId="0" borderId="0" xfId="51" applyNumberFormat="1" applyFont="1" applyFill="1" applyAlignment="1">
      <alignment horizontal="right" vertical="center"/>
    </xf>
    <xf numFmtId="213" fontId="14" fillId="0" borderId="0" xfId="51" applyNumberFormat="1" applyFont="1" applyFill="1" applyAlignment="1">
      <alignment horizontal="right" vertical="center"/>
    </xf>
    <xf numFmtId="192" fontId="12" fillId="0" borderId="0" xfId="64" applyNumberFormat="1" applyFont="1" applyAlignment="1">
      <alignment horizontal="right" vertical="center"/>
      <protection/>
    </xf>
    <xf numFmtId="0" fontId="4" fillId="0" borderId="0" xfId="64" applyFont="1" applyAlignment="1">
      <alignment horizontal="center"/>
      <protection/>
    </xf>
    <xf numFmtId="0" fontId="6" fillId="0" borderId="34" xfId="64" applyFont="1" applyBorder="1" applyAlignment="1">
      <alignment horizontal="left" vertical="center" wrapText="1"/>
      <protection/>
    </xf>
    <xf numFmtId="0" fontId="6" fillId="0" borderId="35" xfId="64" applyFont="1" applyBorder="1" applyAlignment="1">
      <alignment horizontal="left" vertical="center" wrapText="1"/>
      <protection/>
    </xf>
    <xf numFmtId="0" fontId="6" fillId="0" borderId="36" xfId="64" applyFont="1" applyBorder="1" applyAlignment="1">
      <alignment horizontal="left" vertical="center" wrapText="1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27" xfId="64" applyFont="1" applyBorder="1" applyAlignment="1">
      <alignment horizontal="center" vertical="center" wrapText="1"/>
      <protection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5" xfId="64" applyFont="1" applyBorder="1" applyAlignment="1">
      <alignment horizontal="center" vertical="center" wrapText="1"/>
      <protection/>
    </xf>
    <xf numFmtId="0" fontId="6" fillId="0" borderId="28" xfId="64" applyFont="1" applyBorder="1" applyAlignment="1">
      <alignment horizontal="left" vertical="center" wrapText="1"/>
      <protection/>
    </xf>
    <xf numFmtId="0" fontId="6" fillId="0" borderId="20" xfId="64" applyFont="1" applyBorder="1" applyAlignment="1">
      <alignment horizontal="left" vertical="center" wrapText="1"/>
      <protection/>
    </xf>
    <xf numFmtId="0" fontId="6" fillId="0" borderId="25" xfId="64" applyFont="1" applyBorder="1" applyAlignment="1">
      <alignment horizontal="left" vertical="center" wrapText="1"/>
      <protection/>
    </xf>
    <xf numFmtId="0" fontId="6" fillId="0" borderId="28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/>
      <protection/>
    </xf>
    <xf numFmtId="0" fontId="6" fillId="0" borderId="37" xfId="64" applyFont="1" applyBorder="1" applyAlignment="1">
      <alignment horizontal="left" vertical="center" wrapText="1"/>
      <protection/>
    </xf>
    <xf numFmtId="0" fontId="6" fillId="0" borderId="38" xfId="64" applyFont="1" applyBorder="1" applyAlignment="1">
      <alignment horizontal="left" vertical="center" wrapText="1"/>
      <protection/>
    </xf>
    <xf numFmtId="0" fontId="6" fillId="0" borderId="39" xfId="64" applyFont="1" applyBorder="1" applyAlignment="1">
      <alignment horizontal="left"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40" xfId="64" applyFont="1" applyBorder="1" applyAlignment="1">
      <alignment horizontal="center" vertical="center" wrapText="1"/>
      <protection/>
    </xf>
    <xf numFmtId="0" fontId="6" fillId="0" borderId="24" xfId="64" applyFont="1" applyBorder="1" applyAlignment="1">
      <alignment vertical="center"/>
      <protection/>
    </xf>
    <xf numFmtId="0" fontId="3" fillId="0" borderId="2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/>
      <protection/>
    </xf>
    <xf numFmtId="0" fontId="6" fillId="0" borderId="40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188" fontId="30" fillId="0" borderId="20" xfId="49" applyNumberFormat="1" applyFont="1" applyBorder="1" applyAlignment="1">
      <alignment vertical="top" wrapText="1"/>
    </xf>
    <xf numFmtId="0" fontId="87" fillId="0" borderId="20" xfId="0" applyFont="1" applyBorder="1" applyAlignment="1">
      <alignment vertical="top" wrapText="1"/>
    </xf>
    <xf numFmtId="188" fontId="15" fillId="0" borderId="20" xfId="49" applyNumberFormat="1" applyFont="1" applyBorder="1" applyAlignment="1">
      <alignment vertical="top" wrapText="1"/>
    </xf>
    <xf numFmtId="188" fontId="15" fillId="0" borderId="22" xfId="49" applyNumberFormat="1" applyFont="1" applyBorder="1" applyAlignment="1">
      <alignment vertical="top" wrapText="1"/>
    </xf>
    <xf numFmtId="188" fontId="15" fillId="0" borderId="20" xfId="49" applyNumberFormat="1" applyFont="1" applyBorder="1" applyAlignment="1">
      <alignment horizontal="left" vertical="top" wrapText="1"/>
    </xf>
    <xf numFmtId="188" fontId="30" fillId="0" borderId="20" xfId="49" applyNumberFormat="1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188" fontId="9" fillId="0" borderId="0" xfId="49" applyNumberFormat="1" applyFont="1" applyBorder="1" applyAlignment="1">
      <alignment horizontal="left" vertical="center"/>
    </xf>
    <xf numFmtId="188" fontId="9" fillId="0" borderId="22" xfId="49" applyNumberFormat="1" applyFont="1" applyBorder="1" applyAlignment="1">
      <alignment horizontal="left" vertical="center"/>
    </xf>
    <xf numFmtId="188" fontId="15" fillId="0" borderId="22" xfId="49" applyNumberFormat="1" applyFont="1" applyBorder="1" applyAlignment="1">
      <alignment horizontal="left" vertical="top" wrapText="1"/>
    </xf>
    <xf numFmtId="188" fontId="25" fillId="0" borderId="20" xfId="49" applyNumberFormat="1" applyFont="1" applyFill="1" applyBorder="1" applyAlignment="1">
      <alignment vertical="top" wrapText="1"/>
    </xf>
    <xf numFmtId="188" fontId="15" fillId="0" borderId="20" xfId="49" applyNumberFormat="1" applyFont="1" applyFill="1" applyBorder="1" applyAlignment="1">
      <alignment vertical="top" wrapText="1"/>
    </xf>
    <xf numFmtId="188" fontId="0" fillId="0" borderId="20" xfId="49" applyNumberFormat="1" applyFont="1" applyBorder="1" applyAlignment="1">
      <alignment vertical="top" wrapText="1"/>
    </xf>
    <xf numFmtId="188" fontId="6" fillId="0" borderId="28" xfId="49" applyNumberFormat="1" applyFont="1" applyBorder="1" applyAlignment="1">
      <alignment horizontal="center" vertical="center"/>
    </xf>
    <xf numFmtId="188" fontId="6" fillId="0" borderId="20" xfId="49" applyNumberFormat="1" applyFont="1" applyBorder="1" applyAlignment="1">
      <alignment horizontal="center" vertical="center"/>
    </xf>
    <xf numFmtId="188" fontId="6" fillId="0" borderId="25" xfId="49" applyNumberFormat="1" applyFont="1" applyBorder="1" applyAlignment="1">
      <alignment horizontal="center" vertical="center"/>
    </xf>
    <xf numFmtId="211" fontId="6" fillId="0" borderId="14" xfId="49" applyNumberFormat="1" applyFont="1" applyBorder="1" applyAlignment="1">
      <alignment horizontal="center" vertical="center" wrapText="1"/>
    </xf>
    <xf numFmtId="211" fontId="6" fillId="0" borderId="12" xfId="49" applyNumberFormat="1" applyFont="1" applyBorder="1" applyAlignment="1">
      <alignment horizontal="center" vertical="center" wrapText="1"/>
    </xf>
    <xf numFmtId="211" fontId="6" fillId="0" borderId="27" xfId="49" applyNumberFormat="1" applyFont="1" applyBorder="1" applyAlignment="1">
      <alignment horizontal="center" vertical="center" wrapText="1"/>
    </xf>
    <xf numFmtId="188" fontId="4" fillId="0" borderId="0" xfId="49" applyNumberFormat="1" applyFont="1" applyAlignment="1">
      <alignment horizontal="center" vertical="center"/>
    </xf>
    <xf numFmtId="188" fontId="6" fillId="0" borderId="24" xfId="49" applyNumberFormat="1" applyFont="1" applyBorder="1" applyAlignment="1">
      <alignment horizontal="center" vertical="center"/>
    </xf>
    <xf numFmtId="188" fontId="6" fillId="0" borderId="13" xfId="49" applyNumberFormat="1" applyFont="1" applyBorder="1" applyAlignment="1">
      <alignment horizontal="center" vertical="center"/>
    </xf>
    <xf numFmtId="188" fontId="6" fillId="0" borderId="0" xfId="49" applyNumberFormat="1" applyFont="1" applyBorder="1" applyAlignment="1">
      <alignment horizontal="center" vertical="center"/>
    </xf>
    <xf numFmtId="188" fontId="6" fillId="0" borderId="22" xfId="49" applyNumberFormat="1" applyFont="1" applyBorder="1" applyAlignment="1">
      <alignment horizontal="center" vertical="center"/>
    </xf>
    <xf numFmtId="188" fontId="6" fillId="0" borderId="42" xfId="49" applyNumberFormat="1" applyFont="1" applyBorder="1" applyAlignment="1">
      <alignment horizontal="center" vertical="center"/>
    </xf>
    <xf numFmtId="188" fontId="6" fillId="0" borderId="41" xfId="49" applyNumberFormat="1" applyFont="1" applyBorder="1" applyAlignment="1">
      <alignment horizontal="center" vertical="center"/>
    </xf>
    <xf numFmtId="188" fontId="6" fillId="0" borderId="28" xfId="49" applyNumberFormat="1" applyFont="1" applyBorder="1" applyAlignment="1">
      <alignment horizontal="center" vertical="center" wrapText="1"/>
    </xf>
    <xf numFmtId="188" fontId="6" fillId="0" borderId="20" xfId="49" applyNumberFormat="1" applyFont="1" applyBorder="1" applyAlignment="1">
      <alignment horizontal="center" vertical="center" wrapText="1"/>
    </xf>
    <xf numFmtId="188" fontId="6" fillId="0" borderId="25" xfId="49" applyNumberFormat="1" applyFont="1" applyBorder="1" applyAlignment="1">
      <alignment horizontal="center" vertical="center" wrapText="1"/>
    </xf>
    <xf numFmtId="188" fontId="9" fillId="0" borderId="14" xfId="49" applyNumberFormat="1" applyFont="1" applyBorder="1" applyAlignment="1">
      <alignment horizontal="center" vertical="center"/>
    </xf>
    <xf numFmtId="188" fontId="9" fillId="0" borderId="12" xfId="49" applyNumberFormat="1" applyFont="1" applyBorder="1" applyAlignment="1">
      <alignment horizontal="center" vertical="center"/>
    </xf>
    <xf numFmtId="188" fontId="9" fillId="0" borderId="43" xfId="49" applyNumberFormat="1" applyFont="1" applyBorder="1" applyAlignment="1">
      <alignment horizontal="center" vertical="center"/>
    </xf>
    <xf numFmtId="188" fontId="10" fillId="0" borderId="20" xfId="49" applyNumberFormat="1" applyFont="1" applyFill="1" applyBorder="1" applyAlignment="1">
      <alignment vertical="top" wrapText="1"/>
    </xf>
    <xf numFmtId="188" fontId="87" fillId="0" borderId="20" xfId="49" applyNumberFormat="1" applyFont="1" applyBorder="1" applyAlignment="1">
      <alignment vertical="top" wrapText="1"/>
    </xf>
    <xf numFmtId="188" fontId="15" fillId="0" borderId="20" xfId="49" applyNumberFormat="1" applyFont="1" applyFill="1" applyBorder="1" applyAlignment="1">
      <alignment horizontal="left" vertical="top" wrapText="1"/>
    </xf>
    <xf numFmtId="188" fontId="30" fillId="0" borderId="20" xfId="49" applyNumberFormat="1" applyFont="1" applyBorder="1" applyAlignment="1">
      <alignment horizontal="left" vertical="top" wrapText="1"/>
    </xf>
    <xf numFmtId="188" fontId="40" fillId="0" borderId="20" xfId="49" applyNumberFormat="1" applyFont="1" applyBorder="1" applyAlignment="1">
      <alignment vertical="top" wrapText="1"/>
    </xf>
    <xf numFmtId="188" fontId="6" fillId="0" borderId="40" xfId="49" applyNumberFormat="1" applyFont="1" applyBorder="1" applyAlignment="1">
      <alignment horizontal="center" vertical="center"/>
    </xf>
    <xf numFmtId="188" fontId="25" fillId="0" borderId="20" xfId="49" applyNumberFormat="1" applyFont="1" applyBorder="1" applyAlignment="1">
      <alignment vertical="top" wrapText="1"/>
    </xf>
    <xf numFmtId="188" fontId="10" fillId="0" borderId="20" xfId="49" applyNumberFormat="1" applyFont="1" applyBorder="1" applyAlignment="1">
      <alignment vertical="top" wrapText="1"/>
    </xf>
    <xf numFmtId="188" fontId="88" fillId="0" borderId="20" xfId="49" applyNumberFormat="1" applyFont="1" applyFill="1" applyBorder="1" applyAlignment="1">
      <alignment vertical="top" wrapText="1"/>
    </xf>
    <xf numFmtId="211" fontId="6" fillId="0" borderId="24" xfId="49" applyNumberFormat="1" applyFont="1" applyBorder="1" applyAlignment="1">
      <alignment horizontal="center" vertical="center" wrapText="1"/>
    </xf>
    <xf numFmtId="211" fontId="6" fillId="0" borderId="0" xfId="49" applyNumberFormat="1" applyFont="1" applyBorder="1" applyAlignment="1">
      <alignment horizontal="center" vertical="center" wrapText="1"/>
    </xf>
    <xf numFmtId="211" fontId="6" fillId="0" borderId="15" xfId="49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188" fontId="87" fillId="0" borderId="20" xfId="49" applyNumberFormat="1" applyFont="1" applyFill="1" applyBorder="1" applyAlignment="1">
      <alignment vertical="top" wrapText="1"/>
    </xf>
    <xf numFmtId="188" fontId="88" fillId="0" borderId="20" xfId="49" applyNumberFormat="1" applyFont="1" applyBorder="1" applyAlignment="1">
      <alignment vertical="top" wrapText="1"/>
    </xf>
    <xf numFmtId="0" fontId="88" fillId="0" borderId="20" xfId="0" applyFont="1" applyBorder="1" applyAlignment="1">
      <alignment vertical="top" wrapText="1"/>
    </xf>
    <xf numFmtId="188" fontId="40" fillId="0" borderId="20" xfId="49" applyNumberFormat="1" applyFont="1" applyFill="1" applyBorder="1" applyAlignment="1">
      <alignment vertical="top" wrapText="1"/>
    </xf>
    <xf numFmtId="188" fontId="89" fillId="0" borderId="20" xfId="49" applyNumberFormat="1" applyFont="1" applyBorder="1" applyAlignment="1">
      <alignment vertical="top" wrapText="1"/>
    </xf>
    <xf numFmtId="188" fontId="0" fillId="0" borderId="20" xfId="49" applyNumberFormat="1" applyFont="1" applyBorder="1" applyAlignment="1">
      <alignment vertical="top"/>
    </xf>
    <xf numFmtId="188" fontId="42" fillId="0" borderId="20" xfId="49" applyNumberFormat="1" applyFont="1" applyFill="1" applyBorder="1" applyAlignment="1">
      <alignment vertical="top" wrapText="1"/>
    </xf>
    <xf numFmtId="188" fontId="90" fillId="0" borderId="20" xfId="49" applyNumberFormat="1" applyFont="1" applyBorder="1" applyAlignment="1">
      <alignment vertical="top" wrapText="1"/>
    </xf>
    <xf numFmtId="188" fontId="6" fillId="0" borderId="15" xfId="49" applyNumberFormat="1" applyFont="1" applyBorder="1" applyAlignment="1">
      <alignment horizontal="center" vertical="center"/>
    </xf>
    <xf numFmtId="188" fontId="6" fillId="0" borderId="16" xfId="49" applyNumberFormat="1" applyFont="1" applyBorder="1" applyAlignment="1">
      <alignment horizontal="center" vertical="center"/>
    </xf>
    <xf numFmtId="0" fontId="87" fillId="0" borderId="20" xfId="0" applyFont="1" applyFill="1" applyBorder="1" applyAlignment="1">
      <alignment vertical="top" wrapText="1"/>
    </xf>
    <xf numFmtId="188" fontId="0" fillId="0" borderId="20" xfId="49" applyNumberFormat="1" applyFont="1" applyBorder="1" applyAlignment="1">
      <alignment horizontal="left" vertical="top" wrapText="1"/>
    </xf>
    <xf numFmtId="188" fontId="9" fillId="0" borderId="0" xfId="49" applyNumberFormat="1" applyFont="1" applyFill="1" applyAlignment="1">
      <alignment horizontal="left" vertical="top"/>
    </xf>
    <xf numFmtId="188" fontId="0" fillId="0" borderId="22" xfId="49" applyNumberFormat="1" applyFont="1" applyBorder="1" applyAlignment="1">
      <alignment vertical="center"/>
    </xf>
    <xf numFmtId="188" fontId="30" fillId="0" borderId="20" xfId="49" applyNumberFormat="1" applyFont="1" applyFill="1" applyBorder="1" applyAlignment="1">
      <alignment horizontal="left" vertical="top" wrapText="1"/>
    </xf>
    <xf numFmtId="188" fontId="87" fillId="0" borderId="20" xfId="49" applyNumberFormat="1" applyFont="1" applyFill="1" applyBorder="1" applyAlignment="1">
      <alignment horizontal="left" vertical="top" wrapText="1"/>
    </xf>
    <xf numFmtId="188" fontId="0" fillId="0" borderId="22" xfId="49" applyNumberFormat="1" applyFont="1" applyBorder="1" applyAlignment="1">
      <alignment vertical="top" wrapText="1"/>
    </xf>
    <xf numFmtId="0" fontId="0" fillId="0" borderId="20" xfId="0" applyFill="1" applyBorder="1" applyAlignment="1">
      <alignment vertical="center" wrapText="1"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Border="1" applyAlignment="1">
      <alignment horizontal="center"/>
      <protection/>
    </xf>
    <xf numFmtId="0" fontId="6" fillId="0" borderId="22" xfId="64" applyFont="1" applyBorder="1" applyAlignment="1">
      <alignment/>
      <protection/>
    </xf>
    <xf numFmtId="0" fontId="6" fillId="0" borderId="0" xfId="64" applyFont="1" applyAlignment="1">
      <alignment/>
      <protection/>
    </xf>
    <xf numFmtId="0" fontId="6" fillId="0" borderId="12" xfId="64" applyFont="1" applyBorder="1" applyAlignment="1">
      <alignment horizontal="center" vertical="distributed" textRotation="255"/>
      <protection/>
    </xf>
    <xf numFmtId="0" fontId="6" fillId="0" borderId="20" xfId="64" applyFont="1" applyBorder="1" applyAlignment="1">
      <alignment horizontal="center" vertical="distributed" textRotation="255"/>
      <protection/>
    </xf>
    <xf numFmtId="0" fontId="6" fillId="0" borderId="22" xfId="64" applyFont="1" applyBorder="1" applyAlignment="1">
      <alignment horizontal="center" vertical="distributed" textRotation="255"/>
      <protection/>
    </xf>
    <xf numFmtId="0" fontId="6" fillId="0" borderId="12" xfId="64" applyFont="1" applyBorder="1" applyAlignment="1">
      <alignment horizontal="center" vertical="distributed" textRotation="255" wrapTex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vertical="center"/>
      <protection/>
    </xf>
    <xf numFmtId="49" fontId="6" fillId="0" borderId="22" xfId="64" applyNumberFormat="1" applyFont="1" applyBorder="1" applyAlignment="1">
      <alignment horizontal="right" vertical="center" textRotation="255"/>
      <protection/>
    </xf>
    <xf numFmtId="0" fontId="6" fillId="0" borderId="20" xfId="64" applyFont="1" applyBorder="1" applyAlignment="1">
      <alignment horizontal="center" vertical="distributed" textRotation="255" wrapText="1"/>
      <protection/>
    </xf>
    <xf numFmtId="0" fontId="6" fillId="0" borderId="0" xfId="64" applyFont="1" applyBorder="1" applyAlignment="1">
      <alignment/>
      <protection/>
    </xf>
    <xf numFmtId="0" fontId="6" fillId="0" borderId="0" xfId="64" applyFont="1" applyBorder="1" applyAlignment="1">
      <alignment horizontal="center" vertical="distributed" textRotation="255"/>
      <protection/>
    </xf>
    <xf numFmtId="0" fontId="6" fillId="0" borderId="22" xfId="64" applyFont="1" applyBorder="1" applyAlignment="1">
      <alignment horizontal="center" vertical="center" textRotation="255"/>
      <protection/>
    </xf>
    <xf numFmtId="0" fontId="6" fillId="0" borderId="14" xfId="64" applyFont="1" applyBorder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0" fontId="6" fillId="0" borderId="0" xfId="64" applyFont="1" applyAlignment="1">
      <alignment horizontal="distributed" vertic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22" xfId="64" applyFont="1" applyBorder="1" applyAlignment="1">
      <alignment horizont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/>
      <protection/>
    </xf>
    <xf numFmtId="0" fontId="6" fillId="0" borderId="20" xfId="64" applyFont="1" applyBorder="1" applyAlignment="1">
      <alignment horizontal="center"/>
      <protection/>
    </xf>
    <xf numFmtId="0" fontId="9" fillId="0" borderId="0" xfId="64" applyFont="1" applyAlignment="1">
      <alignment horizontal="distributed" vertical="center"/>
      <protection/>
    </xf>
    <xf numFmtId="38" fontId="9" fillId="0" borderId="0" xfId="64" applyNumberFormat="1" applyFont="1" applyAlignment="1">
      <alignment horizontal="distributed" vertical="center"/>
      <protection/>
    </xf>
    <xf numFmtId="198" fontId="6" fillId="0" borderId="14" xfId="64" applyNumberFormat="1" applyFont="1" applyBorder="1" applyAlignment="1">
      <alignment horizontal="center"/>
      <protection/>
    </xf>
    <xf numFmtId="198" fontId="6" fillId="0" borderId="27" xfId="64" applyNumberFormat="1" applyFont="1" applyBorder="1" applyAlignment="1">
      <alignment horizontal="center"/>
      <protection/>
    </xf>
    <xf numFmtId="198" fontId="6" fillId="0" borderId="0" xfId="64" applyNumberFormat="1" applyFont="1" applyBorder="1" applyAlignment="1">
      <alignment horizontal="distributed" vertical="center"/>
      <protection/>
    </xf>
    <xf numFmtId="198" fontId="6" fillId="0" borderId="28" xfId="64" applyNumberFormat="1" applyFont="1" applyBorder="1" applyAlignment="1">
      <alignment horizontal="center"/>
      <protection/>
    </xf>
    <xf numFmtId="198" fontId="6" fillId="0" borderId="25" xfId="64" applyNumberFormat="1" applyFont="1" applyBorder="1" applyAlignment="1">
      <alignment horizontal="center"/>
      <protection/>
    </xf>
    <xf numFmtId="198" fontId="6" fillId="0" borderId="13" xfId="64" applyNumberFormat="1" applyFont="1" applyBorder="1" applyAlignment="1">
      <alignment horizontal="center"/>
      <protection/>
    </xf>
    <xf numFmtId="198" fontId="6" fillId="0" borderId="16" xfId="64" applyNumberFormat="1" applyFont="1" applyBorder="1" applyAlignment="1">
      <alignment horizontal="center"/>
      <protection/>
    </xf>
    <xf numFmtId="198" fontId="4" fillId="0" borderId="0" xfId="64" applyNumberFormat="1" applyFont="1" applyAlignment="1">
      <alignment horizontal="center" vertical="center"/>
      <protection/>
    </xf>
    <xf numFmtId="198" fontId="6" fillId="0" borderId="24" xfId="64" applyNumberFormat="1" applyFont="1" applyBorder="1" applyAlignment="1">
      <alignment horizontal="center" vertical="center"/>
      <protection/>
    </xf>
    <xf numFmtId="198" fontId="6" fillId="0" borderId="13" xfId="64" applyNumberFormat="1" applyFont="1" applyBorder="1" applyAlignment="1">
      <alignment horizontal="center" vertical="center"/>
      <protection/>
    </xf>
    <xf numFmtId="198" fontId="6" fillId="0" borderId="15" xfId="64" applyNumberFormat="1" applyFont="1" applyBorder="1" applyAlignment="1">
      <alignment horizontal="center" vertical="center"/>
      <protection/>
    </xf>
    <xf numFmtId="198" fontId="6" fillId="0" borderId="16" xfId="64" applyNumberFormat="1" applyFont="1" applyBorder="1" applyAlignment="1">
      <alignment horizontal="center" vertical="center"/>
      <protection/>
    </xf>
    <xf numFmtId="199" fontId="6" fillId="0" borderId="0" xfId="64" applyNumberFormat="1" applyFont="1" applyBorder="1" applyAlignment="1">
      <alignment horizontal="distributed" vertical="center"/>
      <protection/>
    </xf>
    <xf numFmtId="200" fontId="6" fillId="0" borderId="0" xfId="64" applyNumberFormat="1" applyFont="1" applyBorder="1" applyAlignment="1">
      <alignment horizontal="distributed" vertical="center"/>
      <protection/>
    </xf>
    <xf numFmtId="198" fontId="9" fillId="0" borderId="0" xfId="64" applyNumberFormat="1" applyFont="1" applyBorder="1" applyAlignment="1">
      <alignment horizontal="distributed" vertical="center"/>
      <protection/>
    </xf>
    <xf numFmtId="200" fontId="9" fillId="0" borderId="0" xfId="64" applyNumberFormat="1" applyFont="1" applyBorder="1" applyAlignment="1">
      <alignment horizontal="distributed" vertical="center"/>
      <protection/>
    </xf>
    <xf numFmtId="0" fontId="6" fillId="0" borderId="29" xfId="64" applyFont="1" applyBorder="1" applyAlignment="1">
      <alignment horizontal="distributed" vertical="center" indent="1"/>
      <protection/>
    </xf>
    <xf numFmtId="0" fontId="6" fillId="0" borderId="30" xfId="64" applyFont="1" applyBorder="1" applyAlignment="1">
      <alignment horizontal="distributed" vertical="center" inden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43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44" xfId="64" applyFont="1" applyBorder="1" applyAlignment="1">
      <alignment horizontal="distributed" vertical="center" inden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19" xfId="64" applyFont="1" applyFill="1" applyBorder="1" applyAlignment="1">
      <alignment horizontal="center" vertical="center" wrapText="1"/>
      <protection/>
    </xf>
    <xf numFmtId="0" fontId="6" fillId="0" borderId="43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horizontal="center" vertical="center" wrapText="1"/>
      <protection/>
    </xf>
    <xf numFmtId="0" fontId="6" fillId="0" borderId="40" xfId="64" applyFont="1" applyFill="1" applyBorder="1" applyAlignment="1">
      <alignment horizontal="center" vertical="center" wrapText="1"/>
      <protection/>
    </xf>
    <xf numFmtId="0" fontId="6" fillId="0" borderId="18" xfId="64" applyFont="1" applyFill="1" applyBorder="1" applyAlignment="1">
      <alignment horizontal="center" vertical="center" wrapText="1"/>
      <protection/>
    </xf>
    <xf numFmtId="0" fontId="6" fillId="0" borderId="41" xfId="64" applyFont="1" applyFill="1" applyBorder="1" applyAlignment="1">
      <alignment horizontal="center" vertical="center" wrapText="1"/>
      <protection/>
    </xf>
    <xf numFmtId="0" fontId="6" fillId="0" borderId="44" xfId="64" applyFont="1" applyFill="1" applyBorder="1" applyAlignment="1">
      <alignment horizontal="distributed" vertical="center" indent="1"/>
      <protection/>
    </xf>
    <xf numFmtId="0" fontId="6" fillId="0" borderId="29" xfId="64" applyFont="1" applyFill="1" applyBorder="1" applyAlignment="1">
      <alignment horizontal="distributed" vertical="center" indent="1"/>
      <protection/>
    </xf>
    <xf numFmtId="0" fontId="6" fillId="0" borderId="30" xfId="64" applyFont="1" applyFill="1" applyBorder="1" applyAlignment="1">
      <alignment horizontal="distributed" vertical="center" indent="1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0" fontId="6" fillId="0" borderId="30" xfId="64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40" xfId="64" applyFont="1" applyFill="1" applyBorder="1" applyAlignment="1">
      <alignment horizontal="center" vertical="center"/>
      <protection/>
    </xf>
    <xf numFmtId="0" fontId="6" fillId="0" borderId="28" xfId="68" applyFont="1" applyFill="1" applyBorder="1" applyAlignment="1">
      <alignment horizontal="center" vertical="center"/>
      <protection/>
    </xf>
    <xf numFmtId="0" fontId="6" fillId="0" borderId="25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27" xfId="68" applyFont="1" applyFill="1" applyBorder="1" applyAlignment="1">
      <alignment horizontal="center" vertical="center"/>
      <protection/>
    </xf>
    <xf numFmtId="0" fontId="4" fillId="0" borderId="0" xfId="68" applyFont="1" applyFill="1" applyAlignment="1">
      <alignment horizontal="center"/>
      <protection/>
    </xf>
    <xf numFmtId="0" fontId="6" fillId="0" borderId="24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9" fillId="0" borderId="28" xfId="68" applyFont="1" applyFill="1" applyBorder="1" applyAlignment="1">
      <alignment horizontal="center" vertical="center"/>
      <protection/>
    </xf>
    <xf numFmtId="0" fontId="9" fillId="0" borderId="25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22" xfId="68" applyFont="1" applyFill="1" applyBorder="1" applyAlignment="1">
      <alignment horizontal="center" vertical="center" wrapText="1"/>
      <protection/>
    </xf>
    <xf numFmtId="0" fontId="37" fillId="0" borderId="0" xfId="68" applyFont="1" applyFill="1" applyAlignment="1">
      <alignment horizontal="center" vertical="center"/>
      <protection/>
    </xf>
    <xf numFmtId="0" fontId="6" fillId="0" borderId="0" xfId="68" applyFont="1" applyAlignment="1">
      <alignment horizontal="distributed" vertical="center" wrapText="1"/>
      <protection/>
    </xf>
    <xf numFmtId="0" fontId="6" fillId="0" borderId="0" xfId="68" applyFont="1" applyAlignment="1">
      <alignment horizontal="distributed" vertical="center"/>
      <protection/>
    </xf>
    <xf numFmtId="0" fontId="4" fillId="0" borderId="0" xfId="68" applyFont="1" applyAlignment="1">
      <alignment horizontal="center"/>
      <protection/>
    </xf>
    <xf numFmtId="0" fontId="6" fillId="0" borderId="24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176" fontId="6" fillId="0" borderId="28" xfId="68" applyNumberFormat="1" applyFont="1" applyBorder="1" applyAlignment="1">
      <alignment horizontal="center" vertical="center"/>
      <protection/>
    </xf>
    <xf numFmtId="176" fontId="6" fillId="0" borderId="25" xfId="68" applyNumberFormat="1" applyFont="1" applyBorder="1" applyAlignment="1">
      <alignment horizontal="center" vertical="center"/>
      <protection/>
    </xf>
    <xf numFmtId="177" fontId="6" fillId="0" borderId="28" xfId="68" applyNumberFormat="1" applyFont="1" applyBorder="1" applyAlignment="1">
      <alignment horizontal="center" vertical="center"/>
      <protection/>
    </xf>
    <xf numFmtId="177" fontId="6" fillId="0" borderId="25" xfId="68" applyNumberFormat="1" applyFont="1" applyBorder="1" applyAlignment="1">
      <alignment horizontal="center" vertical="center"/>
      <protection/>
    </xf>
    <xf numFmtId="177" fontId="9" fillId="0" borderId="14" xfId="68" applyNumberFormat="1" applyFont="1" applyBorder="1" applyAlignment="1">
      <alignment horizontal="center" vertical="center"/>
      <protection/>
    </xf>
    <xf numFmtId="177" fontId="9" fillId="0" borderId="27" xfId="68" applyNumberFormat="1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 wrapText="1"/>
      <protection/>
    </xf>
    <xf numFmtId="0" fontId="37" fillId="0" borderId="0" xfId="68" applyFont="1" applyAlignment="1">
      <alignment horizontal="distributed" vertical="center"/>
      <protection/>
    </xf>
    <xf numFmtId="0" fontId="37" fillId="0" borderId="0" xfId="68" applyFont="1" applyAlignment="1">
      <alignment horizontal="distributed" vertical="top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１２　市民やすらぎ課" xfId="67"/>
    <cellStyle name="標準_１４　中央卸売市場(2)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4%20&#39640;&#26494;&#24066;&#32113;&#35336;&#24180;&#22577;&#65288;&#31532;51&#21495;&#65289;\&#32113;&#35336;&#34920;&#65288;&#22238;&#21454;&#65289;\&#24773;&#22577;&#25919;&#31574;&#35506;\&#23567;&#22770;&#29289;&#20385;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ニュアル"/>
      <sheetName val="14-2(1)"/>
      <sheetName val="14-2(2)"/>
      <sheetName val="14-2(3)"/>
      <sheetName val="14-2(4)"/>
      <sheetName val="14-2(5)"/>
      <sheetName val="14-2(6)"/>
      <sheetName val="データ"/>
      <sheetName val="銘柄変更"/>
    </sheetNames>
    <sheetDataSet>
      <sheetData sheetId="7">
        <row r="1">
          <cell r="E1" t="str">
            <v>2011年</v>
          </cell>
          <cell r="F1">
            <v>40544</v>
          </cell>
          <cell r="G1">
            <v>40575</v>
          </cell>
          <cell r="H1">
            <v>40603</v>
          </cell>
          <cell r="I1">
            <v>40634</v>
          </cell>
          <cell r="J1">
            <v>40664</v>
          </cell>
          <cell r="K1">
            <v>40695</v>
          </cell>
          <cell r="L1">
            <v>40725</v>
          </cell>
          <cell r="M1">
            <v>40756</v>
          </cell>
          <cell r="N1">
            <v>40787</v>
          </cell>
          <cell r="O1">
            <v>40817</v>
          </cell>
          <cell r="P1">
            <v>40848</v>
          </cell>
          <cell r="Q1">
            <v>40878</v>
          </cell>
        </row>
        <row r="2">
          <cell r="A2">
            <v>1001</v>
          </cell>
          <cell r="B2" t="str">
            <v>1001 うるち米(単一品種, 「コシヒカリ」)(1袋)</v>
          </cell>
          <cell r="C2">
            <v>2108</v>
          </cell>
          <cell r="D2">
            <v>2048</v>
          </cell>
          <cell r="E2">
            <v>2009</v>
          </cell>
          <cell r="F2">
            <v>1955</v>
          </cell>
          <cell r="G2">
            <v>1930</v>
          </cell>
          <cell r="H2">
            <v>1930</v>
          </cell>
          <cell r="I2">
            <v>1930</v>
          </cell>
          <cell r="J2">
            <v>1930</v>
          </cell>
          <cell r="K2">
            <v>1930</v>
          </cell>
          <cell r="L2">
            <v>1930</v>
          </cell>
          <cell r="M2">
            <v>1930</v>
          </cell>
          <cell r="N2">
            <v>2105</v>
          </cell>
          <cell r="O2">
            <v>2105</v>
          </cell>
          <cell r="P2">
            <v>2215</v>
          </cell>
          <cell r="Q2">
            <v>2215</v>
          </cell>
        </row>
        <row r="3">
          <cell r="A3">
            <v>1011</v>
          </cell>
          <cell r="B3" t="str">
            <v>1011 もち米(1kg)</v>
          </cell>
          <cell r="C3">
            <v>492</v>
          </cell>
          <cell r="D3">
            <v>488</v>
          </cell>
          <cell r="E3">
            <v>442</v>
          </cell>
          <cell r="F3">
            <v>443</v>
          </cell>
          <cell r="G3">
            <v>443</v>
          </cell>
          <cell r="H3">
            <v>443</v>
          </cell>
          <cell r="I3">
            <v>443</v>
          </cell>
          <cell r="J3">
            <v>443</v>
          </cell>
          <cell r="K3">
            <v>443</v>
          </cell>
          <cell r="L3">
            <v>443</v>
          </cell>
          <cell r="M3">
            <v>443</v>
          </cell>
          <cell r="N3">
            <v>432</v>
          </cell>
          <cell r="O3">
            <v>443</v>
          </cell>
          <cell r="P3">
            <v>443</v>
          </cell>
          <cell r="Q3">
            <v>445</v>
          </cell>
        </row>
        <row r="4">
          <cell r="A4">
            <v>1021</v>
          </cell>
          <cell r="B4" t="str">
            <v>1021 食パン(1kg)</v>
          </cell>
          <cell r="C4">
            <v>469</v>
          </cell>
          <cell r="D4">
            <v>463</v>
          </cell>
          <cell r="E4">
            <v>478</v>
          </cell>
          <cell r="F4">
            <v>464</v>
          </cell>
          <cell r="G4">
            <v>464</v>
          </cell>
          <cell r="H4">
            <v>464</v>
          </cell>
          <cell r="I4">
            <v>464</v>
          </cell>
          <cell r="J4">
            <v>464</v>
          </cell>
          <cell r="K4">
            <v>464</v>
          </cell>
          <cell r="L4">
            <v>464</v>
          </cell>
          <cell r="M4">
            <v>503</v>
          </cell>
          <cell r="N4">
            <v>497</v>
          </cell>
          <cell r="O4">
            <v>497</v>
          </cell>
          <cell r="P4">
            <v>497</v>
          </cell>
          <cell r="Q4">
            <v>497</v>
          </cell>
        </row>
        <row r="5">
          <cell r="A5">
            <v>1031</v>
          </cell>
          <cell r="B5" t="str">
            <v>1031 ゆでうどん(100g)</v>
          </cell>
          <cell r="C5">
            <v>32</v>
          </cell>
          <cell r="D5">
            <v>33</v>
          </cell>
          <cell r="E5">
            <v>33</v>
          </cell>
          <cell r="F5">
            <v>33</v>
          </cell>
          <cell r="G5">
            <v>33</v>
          </cell>
          <cell r="H5">
            <v>33</v>
          </cell>
          <cell r="I5">
            <v>33</v>
          </cell>
          <cell r="J5">
            <v>33</v>
          </cell>
          <cell r="K5">
            <v>33</v>
          </cell>
          <cell r="L5">
            <v>33</v>
          </cell>
          <cell r="M5">
            <v>33</v>
          </cell>
          <cell r="N5">
            <v>33</v>
          </cell>
          <cell r="O5">
            <v>33</v>
          </cell>
          <cell r="P5">
            <v>33</v>
          </cell>
          <cell r="Q5">
            <v>33</v>
          </cell>
        </row>
        <row r="6">
          <cell r="A6">
            <v>1041</v>
          </cell>
          <cell r="B6" t="str">
            <v>1041 干しうどん(100g)</v>
          </cell>
          <cell r="C6">
            <v>55</v>
          </cell>
          <cell r="D6">
            <v>55</v>
          </cell>
          <cell r="E6">
            <v>69</v>
          </cell>
          <cell r="F6">
            <v>54</v>
          </cell>
          <cell r="G6">
            <v>54</v>
          </cell>
          <cell r="H6">
            <v>49</v>
          </cell>
          <cell r="I6">
            <v>54</v>
          </cell>
          <cell r="J6">
            <v>49</v>
          </cell>
          <cell r="K6">
            <v>49</v>
          </cell>
          <cell r="L6">
            <v>69</v>
          </cell>
          <cell r="M6">
            <v>70</v>
          </cell>
          <cell r="N6">
            <v>70</v>
          </cell>
          <cell r="O6">
            <v>69</v>
          </cell>
          <cell r="P6">
            <v>69</v>
          </cell>
          <cell r="Q6">
            <v>69</v>
          </cell>
        </row>
        <row r="7">
          <cell r="A7">
            <v>1051</v>
          </cell>
          <cell r="B7" t="str">
            <v>1051 即席めん(1個)</v>
          </cell>
          <cell r="C7">
            <v>143</v>
          </cell>
          <cell r="D7">
            <v>138</v>
          </cell>
          <cell r="E7">
            <v>138</v>
          </cell>
          <cell r="F7">
            <v>138</v>
          </cell>
          <cell r="G7">
            <v>138</v>
          </cell>
          <cell r="H7">
            <v>138</v>
          </cell>
          <cell r="I7">
            <v>138</v>
          </cell>
          <cell r="J7">
            <v>136</v>
          </cell>
          <cell r="K7">
            <v>138</v>
          </cell>
          <cell r="L7">
            <v>138</v>
          </cell>
          <cell r="M7">
            <v>138</v>
          </cell>
          <cell r="N7">
            <v>138</v>
          </cell>
          <cell r="O7">
            <v>138</v>
          </cell>
          <cell r="P7">
            <v>138</v>
          </cell>
          <cell r="Q7">
            <v>136</v>
          </cell>
        </row>
        <row r="8">
          <cell r="A8">
            <v>1071</v>
          </cell>
          <cell r="B8" t="str">
            <v>1071 小麦粉(1袋)</v>
          </cell>
          <cell r="C8">
            <v>241</v>
          </cell>
          <cell r="D8">
            <v>239</v>
          </cell>
          <cell r="E8">
            <v>241</v>
          </cell>
          <cell r="F8">
            <v>238</v>
          </cell>
          <cell r="G8">
            <v>238</v>
          </cell>
          <cell r="H8">
            <v>238</v>
          </cell>
          <cell r="I8">
            <v>238</v>
          </cell>
          <cell r="J8">
            <v>238</v>
          </cell>
          <cell r="K8">
            <v>233</v>
          </cell>
          <cell r="L8">
            <v>245</v>
          </cell>
          <cell r="M8">
            <v>245</v>
          </cell>
          <cell r="N8">
            <v>245</v>
          </cell>
          <cell r="O8">
            <v>245</v>
          </cell>
          <cell r="P8">
            <v>245</v>
          </cell>
          <cell r="Q8">
            <v>245</v>
          </cell>
        </row>
        <row r="9">
          <cell r="A9">
            <v>1101</v>
          </cell>
          <cell r="B9" t="str">
            <v>1101 まぐろ(100g)</v>
          </cell>
          <cell r="C9">
            <v>396</v>
          </cell>
          <cell r="D9">
            <v>387</v>
          </cell>
          <cell r="E9">
            <v>381</v>
          </cell>
          <cell r="F9">
            <v>362</v>
          </cell>
          <cell r="G9">
            <v>357</v>
          </cell>
          <cell r="H9">
            <v>373</v>
          </cell>
          <cell r="I9">
            <v>394</v>
          </cell>
          <cell r="J9">
            <v>381</v>
          </cell>
          <cell r="K9">
            <v>406</v>
          </cell>
          <cell r="L9">
            <v>379</v>
          </cell>
          <cell r="M9">
            <v>399</v>
          </cell>
          <cell r="N9">
            <v>372</v>
          </cell>
          <cell r="O9">
            <v>370</v>
          </cell>
          <cell r="P9">
            <v>378</v>
          </cell>
          <cell r="Q9">
            <v>405</v>
          </cell>
        </row>
        <row r="10">
          <cell r="A10">
            <v>1102</v>
          </cell>
          <cell r="B10" t="str">
            <v>1102 あじ(100g)</v>
          </cell>
          <cell r="C10">
            <v>96</v>
          </cell>
          <cell r="D10">
            <v>99</v>
          </cell>
          <cell r="E10">
            <v>103</v>
          </cell>
          <cell r="F10">
            <v>105</v>
          </cell>
          <cell r="G10">
            <v>96</v>
          </cell>
          <cell r="H10">
            <v>86</v>
          </cell>
          <cell r="I10">
            <v>105</v>
          </cell>
          <cell r="J10">
            <v>104</v>
          </cell>
          <cell r="K10">
            <v>99</v>
          </cell>
          <cell r="L10">
            <v>99</v>
          </cell>
          <cell r="M10">
            <v>110</v>
          </cell>
          <cell r="N10">
            <v>121</v>
          </cell>
          <cell r="O10">
            <v>114</v>
          </cell>
          <cell r="P10">
            <v>97</v>
          </cell>
          <cell r="Q10">
            <v>102</v>
          </cell>
        </row>
        <row r="11">
          <cell r="A11">
            <v>1103</v>
          </cell>
          <cell r="B11" t="str">
            <v>1103 いわし(100g)</v>
          </cell>
          <cell r="C11">
            <v>101</v>
          </cell>
          <cell r="D11">
            <v>91</v>
          </cell>
          <cell r="E11">
            <v>80</v>
          </cell>
          <cell r="F11">
            <v>84</v>
          </cell>
          <cell r="G11">
            <v>87</v>
          </cell>
          <cell r="H11">
            <v>91</v>
          </cell>
          <cell r="I11">
            <v>76</v>
          </cell>
          <cell r="J11">
            <v>80</v>
          </cell>
          <cell r="K11">
            <v>84</v>
          </cell>
          <cell r="L11">
            <v>71</v>
          </cell>
          <cell r="M11">
            <v>78</v>
          </cell>
          <cell r="N11">
            <v>82</v>
          </cell>
          <cell r="O11">
            <v>76</v>
          </cell>
          <cell r="P11">
            <v>80</v>
          </cell>
          <cell r="Q11">
            <v>74</v>
          </cell>
        </row>
        <row r="12">
          <cell r="A12">
            <v>1105</v>
          </cell>
          <cell r="B12" t="str">
            <v>1105 かれい(100g)</v>
          </cell>
          <cell r="C12">
            <v>265</v>
          </cell>
          <cell r="D12">
            <v>281</v>
          </cell>
          <cell r="E12">
            <v>264</v>
          </cell>
          <cell r="F12">
            <v>234</v>
          </cell>
          <cell r="G12">
            <v>241</v>
          </cell>
          <cell r="H12">
            <v>268</v>
          </cell>
          <cell r="I12">
            <v>227</v>
          </cell>
          <cell r="J12">
            <v>289</v>
          </cell>
          <cell r="K12">
            <v>277</v>
          </cell>
          <cell r="L12">
            <v>293</v>
          </cell>
          <cell r="M12">
            <v>300</v>
          </cell>
          <cell r="N12">
            <v>264</v>
          </cell>
          <cell r="O12">
            <v>255</v>
          </cell>
          <cell r="P12">
            <v>271</v>
          </cell>
          <cell r="Q12">
            <v>250</v>
          </cell>
        </row>
        <row r="13">
          <cell r="A13">
            <v>1107</v>
          </cell>
          <cell r="B13" t="str">
            <v>1107 さば(100g)</v>
          </cell>
          <cell r="C13">
            <v>123</v>
          </cell>
          <cell r="D13">
            <v>119</v>
          </cell>
          <cell r="E13">
            <v>128</v>
          </cell>
          <cell r="F13">
            <v>144</v>
          </cell>
          <cell r="G13">
            <v>152</v>
          </cell>
          <cell r="H13">
            <v>119</v>
          </cell>
          <cell r="I13">
            <v>104</v>
          </cell>
          <cell r="J13">
            <v>105</v>
          </cell>
          <cell r="K13">
            <v>129</v>
          </cell>
          <cell r="L13">
            <v>144</v>
          </cell>
          <cell r="M13">
            <v>137</v>
          </cell>
          <cell r="N13">
            <v>125</v>
          </cell>
          <cell r="O13">
            <v>117</v>
          </cell>
          <cell r="P13">
            <v>126</v>
          </cell>
          <cell r="Q13">
            <v>133</v>
          </cell>
        </row>
        <row r="14">
          <cell r="A14">
            <v>1108</v>
          </cell>
          <cell r="B14" t="str">
            <v>1108 さんま(100g)</v>
          </cell>
          <cell r="C14">
            <v>68</v>
          </cell>
          <cell r="D14">
            <v>71</v>
          </cell>
          <cell r="E14">
            <v>80</v>
          </cell>
          <cell r="F14">
            <v>71</v>
          </cell>
          <cell r="G14">
            <v>70</v>
          </cell>
          <cell r="H14">
            <v>61</v>
          </cell>
          <cell r="I14">
            <v>62</v>
          </cell>
          <cell r="J14">
            <v>63</v>
          </cell>
          <cell r="K14">
            <v>73</v>
          </cell>
          <cell r="L14">
            <v>130</v>
          </cell>
          <cell r="M14">
            <v>133</v>
          </cell>
          <cell r="N14">
            <v>100</v>
          </cell>
          <cell r="O14">
            <v>61</v>
          </cell>
          <cell r="P14">
            <v>60</v>
          </cell>
          <cell r="Q14">
            <v>80</v>
          </cell>
        </row>
        <row r="15">
          <cell r="A15">
            <v>1110</v>
          </cell>
          <cell r="B15" t="str">
            <v>1110 たい(100g)</v>
          </cell>
          <cell r="C15">
            <v>427</v>
          </cell>
          <cell r="D15">
            <v>376</v>
          </cell>
          <cell r="E15">
            <v>394</v>
          </cell>
          <cell r="F15">
            <v>448</v>
          </cell>
          <cell r="G15">
            <v>439</v>
          </cell>
          <cell r="H15">
            <v>356</v>
          </cell>
          <cell r="I15">
            <v>428</v>
          </cell>
          <cell r="J15">
            <v>410</v>
          </cell>
          <cell r="K15">
            <v>392</v>
          </cell>
          <cell r="L15">
            <v>392</v>
          </cell>
          <cell r="M15">
            <v>391</v>
          </cell>
          <cell r="N15">
            <v>365</v>
          </cell>
          <cell r="O15">
            <v>376</v>
          </cell>
          <cell r="P15">
            <v>379</v>
          </cell>
          <cell r="Q15">
            <v>354</v>
          </cell>
        </row>
        <row r="16">
          <cell r="A16">
            <v>1112</v>
          </cell>
          <cell r="B16" t="str">
            <v>1112 いか(100g)</v>
          </cell>
          <cell r="C16">
            <v>70</v>
          </cell>
          <cell r="D16">
            <v>72</v>
          </cell>
          <cell r="E16">
            <v>78</v>
          </cell>
          <cell r="F16">
            <v>77</v>
          </cell>
          <cell r="G16">
            <v>68</v>
          </cell>
          <cell r="H16">
            <v>78</v>
          </cell>
          <cell r="I16">
            <v>100</v>
          </cell>
          <cell r="J16">
            <v>80</v>
          </cell>
          <cell r="K16">
            <v>87</v>
          </cell>
          <cell r="L16">
            <v>69</v>
          </cell>
          <cell r="M16">
            <v>81</v>
          </cell>
          <cell r="N16">
            <v>75</v>
          </cell>
          <cell r="O16">
            <v>71</v>
          </cell>
          <cell r="P16">
            <v>75</v>
          </cell>
          <cell r="Q16">
            <v>77</v>
          </cell>
        </row>
        <row r="17">
          <cell r="A17">
            <v>1113</v>
          </cell>
          <cell r="B17" t="str">
            <v>1113 たこ(100g)</v>
          </cell>
          <cell r="C17">
            <v>199</v>
          </cell>
          <cell r="D17">
            <v>200</v>
          </cell>
          <cell r="E17">
            <v>208</v>
          </cell>
          <cell r="F17">
            <v>194</v>
          </cell>
          <cell r="G17">
            <v>186</v>
          </cell>
          <cell r="H17">
            <v>196</v>
          </cell>
          <cell r="I17">
            <v>216</v>
          </cell>
          <cell r="J17">
            <v>214</v>
          </cell>
          <cell r="K17">
            <v>214</v>
          </cell>
          <cell r="L17">
            <v>214</v>
          </cell>
          <cell r="M17">
            <v>216</v>
          </cell>
          <cell r="N17">
            <v>204</v>
          </cell>
          <cell r="O17">
            <v>186</v>
          </cell>
          <cell r="P17">
            <v>229</v>
          </cell>
          <cell r="Q17">
            <v>234</v>
          </cell>
        </row>
        <row r="18">
          <cell r="A18">
            <v>1114</v>
          </cell>
          <cell r="B18" t="str">
            <v>1114 えび(輸入品)(100g)</v>
          </cell>
          <cell r="C18">
            <v>240</v>
          </cell>
          <cell r="D18">
            <v>236</v>
          </cell>
          <cell r="E18">
            <v>247</v>
          </cell>
          <cell r="F18">
            <v>250</v>
          </cell>
          <cell r="G18">
            <v>262</v>
          </cell>
          <cell r="H18">
            <v>242</v>
          </cell>
          <cell r="I18">
            <v>227</v>
          </cell>
          <cell r="J18">
            <v>259</v>
          </cell>
          <cell r="K18">
            <v>250</v>
          </cell>
          <cell r="L18">
            <v>254</v>
          </cell>
          <cell r="M18">
            <v>249</v>
          </cell>
          <cell r="N18">
            <v>223</v>
          </cell>
          <cell r="O18">
            <v>225</v>
          </cell>
          <cell r="P18">
            <v>253</v>
          </cell>
          <cell r="Q18">
            <v>274</v>
          </cell>
        </row>
        <row r="19">
          <cell r="A19">
            <v>1131</v>
          </cell>
          <cell r="B19" t="str">
            <v>1131 あさり(100g)</v>
          </cell>
          <cell r="C19">
            <v>104</v>
          </cell>
          <cell r="D19">
            <v>106</v>
          </cell>
          <cell r="E19">
            <v>105</v>
          </cell>
          <cell r="F19">
            <v>114</v>
          </cell>
          <cell r="G19">
            <v>114</v>
          </cell>
          <cell r="H19">
            <v>111</v>
          </cell>
          <cell r="I19">
            <v>103</v>
          </cell>
          <cell r="J19">
            <v>103</v>
          </cell>
          <cell r="K19">
            <v>104</v>
          </cell>
          <cell r="L19">
            <v>104</v>
          </cell>
          <cell r="M19">
            <v>106</v>
          </cell>
          <cell r="N19">
            <v>96</v>
          </cell>
          <cell r="O19">
            <v>104</v>
          </cell>
          <cell r="P19">
            <v>104</v>
          </cell>
          <cell r="Q19">
            <v>104</v>
          </cell>
        </row>
        <row r="20">
          <cell r="A20">
            <v>1141</v>
          </cell>
          <cell r="B20" t="str">
            <v>1141 塩さけ(100g)</v>
          </cell>
          <cell r="C20">
            <v>158</v>
          </cell>
          <cell r="D20">
            <v>153</v>
          </cell>
          <cell r="E20">
            <v>154</v>
          </cell>
          <cell r="F20">
            <v>151</v>
          </cell>
          <cell r="G20">
            <v>134</v>
          </cell>
          <cell r="H20">
            <v>139</v>
          </cell>
          <cell r="I20">
            <v>162</v>
          </cell>
          <cell r="J20">
            <v>156</v>
          </cell>
          <cell r="K20">
            <v>171</v>
          </cell>
          <cell r="L20" t="str">
            <v>-</v>
          </cell>
          <cell r="M20">
            <v>161</v>
          </cell>
          <cell r="N20">
            <v>154</v>
          </cell>
          <cell r="O20">
            <v>151</v>
          </cell>
          <cell r="P20">
            <v>156</v>
          </cell>
          <cell r="Q20">
            <v>160</v>
          </cell>
        </row>
        <row r="21">
          <cell r="A21">
            <v>1146</v>
          </cell>
          <cell r="B21" t="str">
            <v>1146 煮干し(100g)</v>
          </cell>
          <cell r="C21">
            <v>272</v>
          </cell>
          <cell r="D21">
            <v>254</v>
          </cell>
          <cell r="E21">
            <v>252</v>
          </cell>
          <cell r="F21">
            <v>252</v>
          </cell>
          <cell r="G21">
            <v>252</v>
          </cell>
          <cell r="H21">
            <v>252</v>
          </cell>
          <cell r="I21">
            <v>252</v>
          </cell>
          <cell r="J21">
            <v>252</v>
          </cell>
          <cell r="K21">
            <v>252</v>
          </cell>
          <cell r="L21">
            <v>252</v>
          </cell>
          <cell r="M21">
            <v>252</v>
          </cell>
          <cell r="N21">
            <v>252</v>
          </cell>
          <cell r="O21">
            <v>252</v>
          </cell>
          <cell r="P21">
            <v>252</v>
          </cell>
          <cell r="Q21">
            <v>252</v>
          </cell>
        </row>
        <row r="22">
          <cell r="A22">
            <v>1151</v>
          </cell>
          <cell r="B22" t="str">
            <v>1151 さつま揚げ(100g)</v>
          </cell>
          <cell r="C22">
            <v>134</v>
          </cell>
          <cell r="D22">
            <v>128</v>
          </cell>
          <cell r="E22">
            <v>126</v>
          </cell>
          <cell r="F22">
            <v>127</v>
          </cell>
          <cell r="G22">
            <v>128</v>
          </cell>
          <cell r="H22">
            <v>124</v>
          </cell>
          <cell r="I22">
            <v>133</v>
          </cell>
          <cell r="J22">
            <v>123</v>
          </cell>
          <cell r="K22">
            <v>122</v>
          </cell>
          <cell r="L22">
            <v>116</v>
          </cell>
          <cell r="M22">
            <v>122</v>
          </cell>
          <cell r="N22">
            <v>137</v>
          </cell>
          <cell r="O22">
            <v>126</v>
          </cell>
          <cell r="P22">
            <v>132</v>
          </cell>
          <cell r="Q22">
            <v>125</v>
          </cell>
        </row>
        <row r="23">
          <cell r="A23">
            <v>1153</v>
          </cell>
          <cell r="B23" t="str">
            <v>1153 かまぼこ(100g)</v>
          </cell>
          <cell r="C23">
            <v>165</v>
          </cell>
          <cell r="D23">
            <v>168</v>
          </cell>
          <cell r="E23">
            <v>168</v>
          </cell>
          <cell r="F23">
            <v>168</v>
          </cell>
          <cell r="G23">
            <v>168</v>
          </cell>
          <cell r="H23">
            <v>168</v>
          </cell>
          <cell r="I23">
            <v>168</v>
          </cell>
          <cell r="J23">
            <v>168</v>
          </cell>
          <cell r="K23">
            <v>168</v>
          </cell>
          <cell r="L23">
            <v>168</v>
          </cell>
          <cell r="M23">
            <v>168</v>
          </cell>
          <cell r="N23">
            <v>168</v>
          </cell>
          <cell r="O23">
            <v>168</v>
          </cell>
          <cell r="P23">
            <v>168</v>
          </cell>
          <cell r="Q23">
            <v>168</v>
          </cell>
        </row>
        <row r="24">
          <cell r="A24">
            <v>1161</v>
          </cell>
          <cell r="B24" t="str">
            <v>1161 かつお節(1ﾊﾟｯｸ)</v>
          </cell>
          <cell r="C24">
            <v>238</v>
          </cell>
          <cell r="D24">
            <v>238</v>
          </cell>
          <cell r="E24">
            <v>238</v>
          </cell>
          <cell r="F24">
            <v>238</v>
          </cell>
          <cell r="G24">
            <v>238</v>
          </cell>
          <cell r="H24">
            <v>238</v>
          </cell>
          <cell r="I24">
            <v>238</v>
          </cell>
          <cell r="J24">
            <v>238</v>
          </cell>
          <cell r="K24">
            <v>238</v>
          </cell>
          <cell r="L24">
            <v>238</v>
          </cell>
          <cell r="M24">
            <v>238</v>
          </cell>
          <cell r="N24">
            <v>238</v>
          </cell>
          <cell r="O24">
            <v>238</v>
          </cell>
          <cell r="P24">
            <v>238</v>
          </cell>
          <cell r="Q24">
            <v>238</v>
          </cell>
        </row>
        <row r="25">
          <cell r="A25">
            <v>1173</v>
          </cell>
          <cell r="B25" t="str">
            <v>1173 まぐろ缶詰(1缶)</v>
          </cell>
          <cell r="C25">
            <v>124</v>
          </cell>
          <cell r="D25">
            <v>124</v>
          </cell>
          <cell r="E25">
            <v>127</v>
          </cell>
          <cell r="F25">
            <v>124</v>
          </cell>
          <cell r="G25">
            <v>129</v>
          </cell>
          <cell r="H25">
            <v>129</v>
          </cell>
          <cell r="I25">
            <v>129</v>
          </cell>
          <cell r="J25">
            <v>118</v>
          </cell>
          <cell r="K25">
            <v>113</v>
          </cell>
          <cell r="L25">
            <v>129</v>
          </cell>
          <cell r="M25">
            <v>130</v>
          </cell>
          <cell r="N25">
            <v>125</v>
          </cell>
          <cell r="O25">
            <v>130</v>
          </cell>
          <cell r="P25">
            <v>132</v>
          </cell>
          <cell r="Q25">
            <v>133</v>
          </cell>
        </row>
        <row r="26">
          <cell r="A26">
            <v>1201</v>
          </cell>
          <cell r="B26" t="str">
            <v>1201 牛肉(ロース)(100g)</v>
          </cell>
          <cell r="C26">
            <v>680</v>
          </cell>
          <cell r="D26">
            <v>657</v>
          </cell>
          <cell r="E26">
            <v>634</v>
          </cell>
          <cell r="F26">
            <v>634</v>
          </cell>
          <cell r="G26">
            <v>634</v>
          </cell>
          <cell r="H26">
            <v>634</v>
          </cell>
          <cell r="I26">
            <v>634</v>
          </cell>
          <cell r="J26">
            <v>634</v>
          </cell>
          <cell r="K26">
            <v>634</v>
          </cell>
          <cell r="L26">
            <v>634</v>
          </cell>
          <cell r="M26">
            <v>634</v>
          </cell>
          <cell r="N26">
            <v>634</v>
          </cell>
          <cell r="O26">
            <v>634</v>
          </cell>
          <cell r="P26">
            <v>634</v>
          </cell>
          <cell r="Q26">
            <v>634</v>
          </cell>
        </row>
        <row r="27">
          <cell r="A27">
            <v>1212</v>
          </cell>
          <cell r="B27" t="str">
            <v>1212 豚肉(もも肉)(100g)</v>
          </cell>
          <cell r="C27">
            <v>163</v>
          </cell>
          <cell r="D27">
            <v>163</v>
          </cell>
          <cell r="E27">
            <v>163</v>
          </cell>
          <cell r="F27">
            <v>163</v>
          </cell>
          <cell r="G27">
            <v>163</v>
          </cell>
          <cell r="H27">
            <v>163</v>
          </cell>
          <cell r="I27">
            <v>163</v>
          </cell>
          <cell r="J27">
            <v>163</v>
          </cell>
          <cell r="K27">
            <v>163</v>
          </cell>
          <cell r="L27">
            <v>163</v>
          </cell>
          <cell r="M27">
            <v>163</v>
          </cell>
          <cell r="N27">
            <v>163</v>
          </cell>
          <cell r="O27">
            <v>163</v>
          </cell>
          <cell r="P27">
            <v>163</v>
          </cell>
          <cell r="Q27">
            <v>163</v>
          </cell>
        </row>
        <row r="28">
          <cell r="A28">
            <v>1221</v>
          </cell>
          <cell r="B28" t="str">
            <v>1221 鶏肉(100g)</v>
          </cell>
          <cell r="C28">
            <v>123</v>
          </cell>
          <cell r="D28">
            <v>122</v>
          </cell>
          <cell r="E28">
            <v>122</v>
          </cell>
          <cell r="F28">
            <v>122</v>
          </cell>
          <cell r="G28">
            <v>122</v>
          </cell>
          <cell r="H28">
            <v>122</v>
          </cell>
          <cell r="I28">
            <v>122</v>
          </cell>
          <cell r="J28">
            <v>122</v>
          </cell>
          <cell r="K28">
            <v>122</v>
          </cell>
          <cell r="L28">
            <v>122</v>
          </cell>
          <cell r="M28">
            <v>122</v>
          </cell>
          <cell r="N28">
            <v>122</v>
          </cell>
          <cell r="O28">
            <v>122</v>
          </cell>
          <cell r="P28">
            <v>122</v>
          </cell>
          <cell r="Q28">
            <v>122</v>
          </cell>
        </row>
        <row r="29">
          <cell r="A29">
            <v>1252</v>
          </cell>
          <cell r="B29" t="str">
            <v>1252 ハム(100g)</v>
          </cell>
          <cell r="C29">
            <v>223</v>
          </cell>
          <cell r="D29">
            <v>216</v>
          </cell>
          <cell r="E29">
            <v>217</v>
          </cell>
          <cell r="F29">
            <v>222</v>
          </cell>
          <cell r="G29">
            <v>229</v>
          </cell>
          <cell r="H29">
            <v>216</v>
          </cell>
          <cell r="I29">
            <v>219</v>
          </cell>
          <cell r="J29">
            <v>219</v>
          </cell>
          <cell r="K29">
            <v>219</v>
          </cell>
          <cell r="L29">
            <v>218</v>
          </cell>
          <cell r="M29">
            <v>207</v>
          </cell>
          <cell r="N29">
            <v>213</v>
          </cell>
          <cell r="O29">
            <v>222</v>
          </cell>
          <cell r="P29">
            <v>218</v>
          </cell>
          <cell r="Q29">
            <v>201</v>
          </cell>
        </row>
        <row r="30">
          <cell r="A30">
            <v>1261</v>
          </cell>
          <cell r="B30" t="str">
            <v>1261 ソーセージ(100g)</v>
          </cell>
          <cell r="C30">
            <v>221</v>
          </cell>
          <cell r="D30">
            <v>222</v>
          </cell>
          <cell r="E30">
            <v>223</v>
          </cell>
          <cell r="F30">
            <v>223</v>
          </cell>
          <cell r="G30">
            <v>223</v>
          </cell>
          <cell r="H30">
            <v>223</v>
          </cell>
          <cell r="I30">
            <v>223</v>
          </cell>
          <cell r="J30">
            <v>223</v>
          </cell>
          <cell r="K30">
            <v>223</v>
          </cell>
          <cell r="L30">
            <v>223</v>
          </cell>
          <cell r="M30">
            <v>223</v>
          </cell>
          <cell r="N30">
            <v>223</v>
          </cell>
          <cell r="O30">
            <v>223</v>
          </cell>
          <cell r="P30">
            <v>223</v>
          </cell>
          <cell r="Q30">
            <v>223</v>
          </cell>
        </row>
        <row r="31">
          <cell r="A31">
            <v>1301</v>
          </cell>
          <cell r="B31" t="str">
            <v>1301 牛乳(配達, 瓶入り)(1本)</v>
          </cell>
          <cell r="C31">
            <v>95</v>
          </cell>
          <cell r="D31">
            <v>97</v>
          </cell>
          <cell r="E31">
            <v>102</v>
          </cell>
          <cell r="F31">
            <v>102</v>
          </cell>
          <cell r="G31">
            <v>102</v>
          </cell>
          <cell r="H31">
            <v>102</v>
          </cell>
          <cell r="I31">
            <v>102</v>
          </cell>
          <cell r="J31">
            <v>102</v>
          </cell>
          <cell r="K31">
            <v>102</v>
          </cell>
          <cell r="L31">
            <v>102</v>
          </cell>
          <cell r="M31">
            <v>102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</row>
        <row r="32">
          <cell r="A32">
            <v>1303</v>
          </cell>
          <cell r="B32" t="str">
            <v>1303 牛乳(店頭売り, 紙容器入り)(1本)</v>
          </cell>
          <cell r="C32">
            <v>199</v>
          </cell>
          <cell r="D32">
            <v>200</v>
          </cell>
          <cell r="E32">
            <v>199</v>
          </cell>
          <cell r="F32">
            <v>202</v>
          </cell>
          <cell r="G32">
            <v>202</v>
          </cell>
          <cell r="H32">
            <v>202</v>
          </cell>
          <cell r="I32">
            <v>202</v>
          </cell>
          <cell r="J32">
            <v>199</v>
          </cell>
          <cell r="K32">
            <v>197</v>
          </cell>
          <cell r="L32">
            <v>192</v>
          </cell>
          <cell r="M32">
            <v>197</v>
          </cell>
          <cell r="N32">
            <v>202</v>
          </cell>
          <cell r="O32">
            <v>202</v>
          </cell>
          <cell r="P32">
            <v>202</v>
          </cell>
          <cell r="Q32">
            <v>192</v>
          </cell>
        </row>
        <row r="33">
          <cell r="A33">
            <v>1311</v>
          </cell>
          <cell r="B33" t="str">
            <v>1311 粉ミルク(1缶)</v>
          </cell>
          <cell r="C33">
            <v>2298</v>
          </cell>
          <cell r="D33">
            <v>2260</v>
          </cell>
          <cell r="E33">
            <v>2161</v>
          </cell>
          <cell r="F33">
            <v>2313</v>
          </cell>
          <cell r="G33">
            <v>2147</v>
          </cell>
          <cell r="H33">
            <v>2147</v>
          </cell>
          <cell r="I33">
            <v>2147</v>
          </cell>
          <cell r="J33">
            <v>2147</v>
          </cell>
          <cell r="K33">
            <v>2147</v>
          </cell>
          <cell r="L33">
            <v>2147</v>
          </cell>
          <cell r="M33">
            <v>2147</v>
          </cell>
          <cell r="N33">
            <v>2147</v>
          </cell>
          <cell r="O33">
            <v>2147</v>
          </cell>
          <cell r="P33">
            <v>2147</v>
          </cell>
          <cell r="Q33">
            <v>2147</v>
          </cell>
        </row>
        <row r="34">
          <cell r="A34">
            <v>1321</v>
          </cell>
          <cell r="B34" t="str">
            <v>1321 バター(1箱)</v>
          </cell>
          <cell r="C34">
            <v>371</v>
          </cell>
          <cell r="D34">
            <v>378</v>
          </cell>
          <cell r="E34">
            <v>381</v>
          </cell>
          <cell r="F34">
            <v>380</v>
          </cell>
          <cell r="G34">
            <v>380</v>
          </cell>
          <cell r="H34">
            <v>380</v>
          </cell>
          <cell r="I34">
            <v>380</v>
          </cell>
          <cell r="J34">
            <v>380</v>
          </cell>
          <cell r="K34">
            <v>380</v>
          </cell>
          <cell r="L34">
            <v>380</v>
          </cell>
          <cell r="M34">
            <v>380</v>
          </cell>
          <cell r="N34">
            <v>380</v>
          </cell>
          <cell r="O34">
            <v>380</v>
          </cell>
          <cell r="P34">
            <v>380</v>
          </cell>
          <cell r="Q34">
            <v>390</v>
          </cell>
        </row>
        <row r="35">
          <cell r="A35">
            <v>1341</v>
          </cell>
          <cell r="B35" t="str">
            <v>1341 鶏卵(1ﾊﾟｯｸ)</v>
          </cell>
          <cell r="C35">
            <v>186</v>
          </cell>
          <cell r="D35">
            <v>192</v>
          </cell>
          <cell r="E35">
            <v>200</v>
          </cell>
          <cell r="F35">
            <v>201</v>
          </cell>
          <cell r="G35">
            <v>203</v>
          </cell>
          <cell r="H35">
            <v>203</v>
          </cell>
          <cell r="I35">
            <v>218</v>
          </cell>
          <cell r="J35">
            <v>213</v>
          </cell>
          <cell r="K35">
            <v>198</v>
          </cell>
          <cell r="L35">
            <v>198</v>
          </cell>
          <cell r="M35">
            <v>191</v>
          </cell>
          <cell r="N35">
            <v>196</v>
          </cell>
          <cell r="O35">
            <v>196</v>
          </cell>
          <cell r="P35">
            <v>196</v>
          </cell>
          <cell r="Q35">
            <v>191</v>
          </cell>
        </row>
        <row r="36">
          <cell r="A36">
            <v>1401</v>
          </cell>
          <cell r="B36" t="str">
            <v>1401 キャベツ(1kg)</v>
          </cell>
          <cell r="C36">
            <v>139</v>
          </cell>
          <cell r="D36">
            <v>153</v>
          </cell>
          <cell r="E36">
            <v>132</v>
          </cell>
          <cell r="F36">
            <v>140</v>
          </cell>
          <cell r="G36">
            <v>198</v>
          </cell>
          <cell r="H36">
            <v>165</v>
          </cell>
          <cell r="I36">
            <v>151</v>
          </cell>
          <cell r="J36">
            <v>109</v>
          </cell>
          <cell r="K36">
            <v>80</v>
          </cell>
          <cell r="L36">
            <v>123</v>
          </cell>
          <cell r="M36">
            <v>100</v>
          </cell>
          <cell r="N36">
            <v>132</v>
          </cell>
          <cell r="O36">
            <v>135</v>
          </cell>
          <cell r="P36">
            <v>142</v>
          </cell>
          <cell r="Q36">
            <v>111</v>
          </cell>
        </row>
        <row r="37">
          <cell r="A37">
            <v>1402</v>
          </cell>
          <cell r="B37" t="str">
            <v>1402 ほうれんそう(1kg)</v>
          </cell>
          <cell r="C37">
            <v>603</v>
          </cell>
          <cell r="D37">
            <v>712</v>
          </cell>
          <cell r="E37">
            <v>675</v>
          </cell>
          <cell r="F37">
            <v>546</v>
          </cell>
          <cell r="G37">
            <v>659</v>
          </cell>
          <cell r="H37">
            <v>415</v>
          </cell>
          <cell r="I37">
            <v>369</v>
          </cell>
          <cell r="J37">
            <v>417</v>
          </cell>
          <cell r="K37">
            <v>699</v>
          </cell>
          <cell r="L37">
            <v>786</v>
          </cell>
          <cell r="M37">
            <v>808</v>
          </cell>
          <cell r="N37">
            <v>1316</v>
          </cell>
          <cell r="O37">
            <v>1064</v>
          </cell>
          <cell r="P37">
            <v>529</v>
          </cell>
          <cell r="Q37">
            <v>491</v>
          </cell>
        </row>
        <row r="38">
          <cell r="A38">
            <v>1403</v>
          </cell>
          <cell r="B38" t="str">
            <v>1403 はくさい(1kg)</v>
          </cell>
          <cell r="C38">
            <v>200</v>
          </cell>
          <cell r="D38">
            <v>198</v>
          </cell>
          <cell r="E38">
            <v>174</v>
          </cell>
          <cell r="F38">
            <v>92</v>
          </cell>
          <cell r="G38">
            <v>124</v>
          </cell>
          <cell r="H38">
            <v>158</v>
          </cell>
          <cell r="I38">
            <v>175</v>
          </cell>
          <cell r="J38">
            <v>180</v>
          </cell>
          <cell r="K38">
            <v>201</v>
          </cell>
          <cell r="L38">
            <v>222</v>
          </cell>
          <cell r="M38">
            <v>198</v>
          </cell>
          <cell r="N38">
            <v>236</v>
          </cell>
          <cell r="O38">
            <v>242</v>
          </cell>
          <cell r="P38">
            <v>139</v>
          </cell>
          <cell r="Q38">
            <v>115</v>
          </cell>
        </row>
        <row r="39">
          <cell r="A39">
            <v>1405</v>
          </cell>
          <cell r="B39" t="str">
            <v>1405 ねぎ(1kg)</v>
          </cell>
          <cell r="C39">
            <v>592</v>
          </cell>
          <cell r="D39">
            <v>677</v>
          </cell>
          <cell r="E39">
            <v>613</v>
          </cell>
          <cell r="F39">
            <v>647</v>
          </cell>
          <cell r="G39">
            <v>657</v>
          </cell>
          <cell r="H39">
            <v>595</v>
          </cell>
          <cell r="I39">
            <v>503</v>
          </cell>
          <cell r="J39">
            <v>567</v>
          </cell>
          <cell r="K39">
            <v>727</v>
          </cell>
          <cell r="L39">
            <v>738</v>
          </cell>
          <cell r="M39">
            <v>739</v>
          </cell>
          <cell r="N39">
            <v>606</v>
          </cell>
          <cell r="O39">
            <v>608</v>
          </cell>
          <cell r="P39">
            <v>492</v>
          </cell>
          <cell r="Q39">
            <v>471</v>
          </cell>
        </row>
        <row r="40">
          <cell r="A40">
            <v>1406</v>
          </cell>
          <cell r="B40" t="str">
            <v>1406 レタス(1kg)</v>
          </cell>
          <cell r="C40">
            <v>393</v>
          </cell>
          <cell r="D40">
            <v>488</v>
          </cell>
          <cell r="E40">
            <v>427</v>
          </cell>
          <cell r="F40">
            <v>431</v>
          </cell>
          <cell r="G40">
            <v>566</v>
          </cell>
          <cell r="H40">
            <v>469</v>
          </cell>
          <cell r="I40">
            <v>381</v>
          </cell>
          <cell r="J40">
            <v>271</v>
          </cell>
          <cell r="K40">
            <v>310</v>
          </cell>
          <cell r="L40">
            <v>261</v>
          </cell>
          <cell r="M40">
            <v>307</v>
          </cell>
          <cell r="N40">
            <v>723</v>
          </cell>
          <cell r="O40">
            <v>612</v>
          </cell>
          <cell r="P40">
            <v>423</v>
          </cell>
          <cell r="Q40">
            <v>373</v>
          </cell>
        </row>
        <row r="41">
          <cell r="A41">
            <v>1407</v>
          </cell>
          <cell r="B41" t="str">
            <v>1407 もやし(100g)</v>
          </cell>
          <cell r="C41">
            <v>16</v>
          </cell>
          <cell r="D41">
            <v>18</v>
          </cell>
          <cell r="E41">
            <v>18</v>
          </cell>
          <cell r="F41">
            <v>18</v>
          </cell>
          <cell r="G41">
            <v>18</v>
          </cell>
          <cell r="H41">
            <v>18</v>
          </cell>
          <cell r="I41">
            <v>18</v>
          </cell>
          <cell r="J41">
            <v>18</v>
          </cell>
          <cell r="K41">
            <v>18</v>
          </cell>
          <cell r="L41">
            <v>18</v>
          </cell>
          <cell r="M41">
            <v>18</v>
          </cell>
          <cell r="N41">
            <v>18</v>
          </cell>
          <cell r="O41">
            <v>18</v>
          </cell>
          <cell r="P41">
            <v>18</v>
          </cell>
          <cell r="Q41">
            <v>18</v>
          </cell>
        </row>
        <row r="42">
          <cell r="A42">
            <v>1409</v>
          </cell>
          <cell r="B42" t="str">
            <v>1409 ブロッコリー(1kg)</v>
          </cell>
          <cell r="C42">
            <v>497</v>
          </cell>
          <cell r="D42">
            <v>522</v>
          </cell>
          <cell r="E42">
            <v>506</v>
          </cell>
          <cell r="F42">
            <v>522</v>
          </cell>
          <cell r="G42">
            <v>672</v>
          </cell>
          <cell r="H42">
            <v>475</v>
          </cell>
          <cell r="I42">
            <v>511</v>
          </cell>
          <cell r="J42">
            <v>540</v>
          </cell>
          <cell r="K42">
            <v>516</v>
          </cell>
          <cell r="L42">
            <v>441</v>
          </cell>
          <cell r="M42">
            <v>477</v>
          </cell>
          <cell r="N42">
            <v>553</v>
          </cell>
          <cell r="O42">
            <v>478</v>
          </cell>
          <cell r="P42">
            <v>415</v>
          </cell>
          <cell r="Q42">
            <v>474</v>
          </cell>
        </row>
        <row r="43">
          <cell r="A43">
            <v>1412</v>
          </cell>
          <cell r="B43" t="str">
            <v>1412 じゃがいも(1kg)</v>
          </cell>
          <cell r="C43">
            <v>219</v>
          </cell>
          <cell r="D43">
            <v>284</v>
          </cell>
          <cell r="E43">
            <v>268</v>
          </cell>
          <cell r="F43">
            <v>227</v>
          </cell>
          <cell r="G43">
            <v>249</v>
          </cell>
          <cell r="H43">
            <v>272</v>
          </cell>
          <cell r="I43">
            <v>436</v>
          </cell>
          <cell r="J43">
            <v>371</v>
          </cell>
          <cell r="K43">
            <v>355</v>
          </cell>
          <cell r="L43">
            <v>257</v>
          </cell>
          <cell r="M43">
            <v>240</v>
          </cell>
          <cell r="N43">
            <v>203</v>
          </cell>
          <cell r="O43">
            <v>199</v>
          </cell>
          <cell r="P43">
            <v>187</v>
          </cell>
          <cell r="Q43">
            <v>218</v>
          </cell>
        </row>
        <row r="44">
          <cell r="A44">
            <v>1413</v>
          </cell>
          <cell r="B44" t="str">
            <v>1413 さといも(1kg)</v>
          </cell>
          <cell r="C44">
            <v>366</v>
          </cell>
          <cell r="D44">
            <v>409</v>
          </cell>
          <cell r="E44">
            <v>364</v>
          </cell>
          <cell r="F44">
            <v>376</v>
          </cell>
          <cell r="G44">
            <v>396</v>
          </cell>
          <cell r="H44">
            <v>376</v>
          </cell>
          <cell r="I44">
            <v>396</v>
          </cell>
          <cell r="J44">
            <v>326</v>
          </cell>
          <cell r="K44">
            <v>286</v>
          </cell>
          <cell r="L44">
            <v>375</v>
          </cell>
          <cell r="M44">
            <v>410</v>
          </cell>
          <cell r="N44">
            <v>400</v>
          </cell>
          <cell r="O44">
            <v>382</v>
          </cell>
          <cell r="P44">
            <v>286</v>
          </cell>
          <cell r="Q44">
            <v>356</v>
          </cell>
        </row>
        <row r="45">
          <cell r="A45">
            <v>1414</v>
          </cell>
          <cell r="B45" t="str">
            <v>1414 だいこん(1kg)</v>
          </cell>
          <cell r="C45">
            <v>133</v>
          </cell>
          <cell r="D45">
            <v>151</v>
          </cell>
          <cell r="E45">
            <v>131</v>
          </cell>
          <cell r="F45">
            <v>109</v>
          </cell>
          <cell r="G45">
            <v>136</v>
          </cell>
          <cell r="H45">
            <v>146</v>
          </cell>
          <cell r="I45">
            <v>148</v>
          </cell>
          <cell r="J45">
            <v>102</v>
          </cell>
          <cell r="K45">
            <v>133</v>
          </cell>
          <cell r="L45">
            <v>125</v>
          </cell>
          <cell r="M45">
            <v>118</v>
          </cell>
          <cell r="N45">
            <v>169</v>
          </cell>
          <cell r="O45">
            <v>168</v>
          </cell>
          <cell r="P45">
            <v>126</v>
          </cell>
          <cell r="Q45">
            <v>99</v>
          </cell>
        </row>
        <row r="46">
          <cell r="A46">
            <v>1415</v>
          </cell>
          <cell r="B46" t="str">
            <v>1415 にんじん(1kg)</v>
          </cell>
          <cell r="C46">
            <v>322</v>
          </cell>
          <cell r="D46">
            <v>343</v>
          </cell>
          <cell r="E46">
            <v>359</v>
          </cell>
          <cell r="F46">
            <v>360</v>
          </cell>
          <cell r="G46">
            <v>348</v>
          </cell>
          <cell r="H46">
            <v>348</v>
          </cell>
          <cell r="I46">
            <v>417</v>
          </cell>
          <cell r="J46">
            <v>338</v>
          </cell>
          <cell r="K46">
            <v>308</v>
          </cell>
          <cell r="L46">
            <v>361</v>
          </cell>
          <cell r="M46">
            <v>356</v>
          </cell>
          <cell r="N46">
            <v>335</v>
          </cell>
          <cell r="O46">
            <v>362</v>
          </cell>
          <cell r="P46">
            <v>401</v>
          </cell>
          <cell r="Q46">
            <v>374</v>
          </cell>
        </row>
        <row r="47">
          <cell r="A47">
            <v>1416</v>
          </cell>
          <cell r="B47" t="str">
            <v>1416 ごぼう(1kg)</v>
          </cell>
          <cell r="C47">
            <v>429</v>
          </cell>
          <cell r="D47">
            <v>360</v>
          </cell>
          <cell r="E47">
            <v>480</v>
          </cell>
          <cell r="F47">
            <v>327</v>
          </cell>
          <cell r="G47">
            <v>337</v>
          </cell>
          <cell r="H47">
            <v>348</v>
          </cell>
          <cell r="I47">
            <v>492</v>
          </cell>
          <cell r="J47">
            <v>454</v>
          </cell>
          <cell r="K47">
            <v>567</v>
          </cell>
          <cell r="L47">
            <v>615</v>
          </cell>
          <cell r="M47">
            <v>596</v>
          </cell>
          <cell r="N47">
            <v>570</v>
          </cell>
          <cell r="O47">
            <v>456</v>
          </cell>
          <cell r="P47">
            <v>535</v>
          </cell>
          <cell r="Q47">
            <v>465</v>
          </cell>
        </row>
        <row r="48">
          <cell r="A48">
            <v>1417</v>
          </cell>
          <cell r="B48" t="str">
            <v>1417 たまねぎ(1kg)</v>
          </cell>
          <cell r="C48">
            <v>186</v>
          </cell>
          <cell r="D48">
            <v>195</v>
          </cell>
          <cell r="E48">
            <v>184</v>
          </cell>
          <cell r="F48">
            <v>213</v>
          </cell>
          <cell r="G48">
            <v>219</v>
          </cell>
          <cell r="H48">
            <v>206</v>
          </cell>
          <cell r="I48">
            <v>221</v>
          </cell>
          <cell r="J48">
            <v>205</v>
          </cell>
          <cell r="K48">
            <v>150</v>
          </cell>
          <cell r="L48">
            <v>139</v>
          </cell>
          <cell r="M48">
            <v>145</v>
          </cell>
          <cell r="N48">
            <v>174</v>
          </cell>
          <cell r="O48">
            <v>185</v>
          </cell>
          <cell r="P48">
            <v>172</v>
          </cell>
          <cell r="Q48">
            <v>177</v>
          </cell>
        </row>
        <row r="49">
          <cell r="A49">
            <v>1419</v>
          </cell>
          <cell r="B49" t="str">
            <v>1419 れんこん(1kg)</v>
          </cell>
          <cell r="C49">
            <v>663</v>
          </cell>
          <cell r="D49">
            <v>804</v>
          </cell>
          <cell r="E49">
            <v>948</v>
          </cell>
          <cell r="F49">
            <v>822</v>
          </cell>
          <cell r="G49">
            <v>730</v>
          </cell>
          <cell r="H49">
            <v>730</v>
          </cell>
          <cell r="I49">
            <v>755</v>
          </cell>
          <cell r="J49">
            <v>722</v>
          </cell>
          <cell r="K49">
            <v>1122</v>
          </cell>
          <cell r="L49">
            <v>1630</v>
          </cell>
          <cell r="M49">
            <v>1163</v>
          </cell>
          <cell r="N49">
            <v>980</v>
          </cell>
          <cell r="O49">
            <v>930</v>
          </cell>
          <cell r="P49">
            <v>905</v>
          </cell>
          <cell r="Q49">
            <v>888</v>
          </cell>
        </row>
        <row r="50">
          <cell r="A50">
            <v>1433</v>
          </cell>
          <cell r="B50" t="str">
            <v>1433 かぼちゃ(1kg)</v>
          </cell>
          <cell r="C50">
            <v>287</v>
          </cell>
          <cell r="D50">
            <v>320</v>
          </cell>
          <cell r="E50">
            <v>301</v>
          </cell>
          <cell r="F50">
            <v>325</v>
          </cell>
          <cell r="G50">
            <v>273</v>
          </cell>
          <cell r="H50">
            <v>267</v>
          </cell>
          <cell r="I50">
            <v>219</v>
          </cell>
          <cell r="J50">
            <v>268</v>
          </cell>
          <cell r="K50">
            <v>313</v>
          </cell>
          <cell r="L50">
            <v>367</v>
          </cell>
          <cell r="M50">
            <v>380</v>
          </cell>
          <cell r="N50">
            <v>308</v>
          </cell>
          <cell r="O50">
            <v>291</v>
          </cell>
          <cell r="P50">
            <v>275</v>
          </cell>
          <cell r="Q50">
            <v>333</v>
          </cell>
        </row>
        <row r="51">
          <cell r="A51">
            <v>1434</v>
          </cell>
          <cell r="B51" t="str">
            <v>1434 きゅうり(1kg)</v>
          </cell>
          <cell r="C51">
            <v>460</v>
          </cell>
          <cell r="D51">
            <v>472</v>
          </cell>
          <cell r="E51">
            <v>482</v>
          </cell>
          <cell r="F51">
            <v>577</v>
          </cell>
          <cell r="G51">
            <v>542</v>
          </cell>
          <cell r="H51">
            <v>479</v>
          </cell>
          <cell r="I51">
            <v>358</v>
          </cell>
          <cell r="J51">
            <v>331</v>
          </cell>
          <cell r="K51">
            <v>423</v>
          </cell>
          <cell r="L51">
            <v>369</v>
          </cell>
          <cell r="M51">
            <v>488</v>
          </cell>
          <cell r="N51">
            <v>564</v>
          </cell>
          <cell r="O51">
            <v>577</v>
          </cell>
          <cell r="P51">
            <v>528</v>
          </cell>
          <cell r="Q51">
            <v>546</v>
          </cell>
        </row>
        <row r="52">
          <cell r="A52">
            <v>1435</v>
          </cell>
          <cell r="B52" t="str">
            <v>1435 なす(1kg)</v>
          </cell>
          <cell r="C52">
            <v>414</v>
          </cell>
          <cell r="D52">
            <v>453</v>
          </cell>
          <cell r="E52">
            <v>440</v>
          </cell>
          <cell r="F52">
            <v>509</v>
          </cell>
          <cell r="G52">
            <v>458</v>
          </cell>
          <cell r="H52">
            <v>415</v>
          </cell>
          <cell r="I52">
            <v>388</v>
          </cell>
          <cell r="J52">
            <v>350</v>
          </cell>
          <cell r="K52">
            <v>420</v>
          </cell>
          <cell r="L52">
            <v>407</v>
          </cell>
          <cell r="M52">
            <v>448</v>
          </cell>
          <cell r="N52">
            <v>509</v>
          </cell>
          <cell r="O52">
            <v>529</v>
          </cell>
          <cell r="P52">
            <v>394</v>
          </cell>
          <cell r="Q52">
            <v>453</v>
          </cell>
        </row>
        <row r="53">
          <cell r="A53">
            <v>1436</v>
          </cell>
          <cell r="B53" t="str">
            <v>1436 トマト(1kg)</v>
          </cell>
          <cell r="C53">
            <v>493</v>
          </cell>
          <cell r="D53">
            <v>547</v>
          </cell>
          <cell r="E53">
            <v>531</v>
          </cell>
          <cell r="F53">
            <v>520</v>
          </cell>
          <cell r="G53">
            <v>461</v>
          </cell>
          <cell r="H53">
            <v>444</v>
          </cell>
          <cell r="I53">
            <v>424</v>
          </cell>
          <cell r="J53">
            <v>372</v>
          </cell>
          <cell r="K53">
            <v>438</v>
          </cell>
          <cell r="L53">
            <v>469</v>
          </cell>
          <cell r="M53">
            <v>547</v>
          </cell>
          <cell r="N53">
            <v>610</v>
          </cell>
          <cell r="O53">
            <v>737</v>
          </cell>
          <cell r="P53">
            <v>702</v>
          </cell>
          <cell r="Q53">
            <v>650</v>
          </cell>
        </row>
        <row r="54">
          <cell r="A54">
            <v>1437</v>
          </cell>
          <cell r="B54" t="str">
            <v>1437 ピーマン(100g)</v>
          </cell>
          <cell r="C54">
            <v>66</v>
          </cell>
          <cell r="D54">
            <v>76</v>
          </cell>
          <cell r="E54">
            <v>71</v>
          </cell>
          <cell r="F54">
            <v>73</v>
          </cell>
          <cell r="G54">
            <v>78</v>
          </cell>
          <cell r="H54">
            <v>70</v>
          </cell>
          <cell r="I54">
            <v>65</v>
          </cell>
          <cell r="J54">
            <v>51</v>
          </cell>
          <cell r="K54">
            <v>66</v>
          </cell>
          <cell r="L54">
            <v>68</v>
          </cell>
          <cell r="M54">
            <v>65</v>
          </cell>
          <cell r="N54">
            <v>78</v>
          </cell>
          <cell r="O54">
            <v>94</v>
          </cell>
          <cell r="P54">
            <v>76</v>
          </cell>
          <cell r="Q54">
            <v>72</v>
          </cell>
        </row>
        <row r="55">
          <cell r="A55">
            <v>1451</v>
          </cell>
          <cell r="B55" t="str">
            <v>1451 あずき(100g)</v>
          </cell>
          <cell r="C55">
            <v>86</v>
          </cell>
          <cell r="D55">
            <v>86</v>
          </cell>
          <cell r="E55">
            <v>91</v>
          </cell>
          <cell r="F55">
            <v>87</v>
          </cell>
          <cell r="G55">
            <v>87</v>
          </cell>
          <cell r="H55">
            <v>87</v>
          </cell>
          <cell r="I55">
            <v>87</v>
          </cell>
          <cell r="J55">
            <v>87</v>
          </cell>
          <cell r="K55">
            <v>87</v>
          </cell>
          <cell r="L55">
            <v>91</v>
          </cell>
          <cell r="M55">
            <v>95</v>
          </cell>
          <cell r="N55">
            <v>95</v>
          </cell>
          <cell r="O55">
            <v>95</v>
          </cell>
          <cell r="P55">
            <v>95</v>
          </cell>
          <cell r="Q55">
            <v>95</v>
          </cell>
        </row>
        <row r="56">
          <cell r="A56">
            <v>1453</v>
          </cell>
          <cell r="B56" t="str">
            <v>1453 干ししいたけ(100g)</v>
          </cell>
          <cell r="C56">
            <v>1660</v>
          </cell>
          <cell r="D56">
            <v>1660</v>
          </cell>
          <cell r="E56">
            <v>1660</v>
          </cell>
          <cell r="F56">
            <v>1660</v>
          </cell>
          <cell r="G56">
            <v>1660</v>
          </cell>
          <cell r="H56">
            <v>1660</v>
          </cell>
          <cell r="I56">
            <v>1660</v>
          </cell>
          <cell r="J56">
            <v>1660</v>
          </cell>
          <cell r="K56">
            <v>1660</v>
          </cell>
          <cell r="L56">
            <v>1660</v>
          </cell>
          <cell r="M56">
            <v>1660</v>
          </cell>
          <cell r="N56">
            <v>1660</v>
          </cell>
          <cell r="O56">
            <v>1660</v>
          </cell>
          <cell r="P56">
            <v>1660</v>
          </cell>
          <cell r="Q56">
            <v>1660</v>
          </cell>
        </row>
        <row r="57">
          <cell r="A57">
            <v>1461</v>
          </cell>
          <cell r="B57" t="str">
            <v>1461 のり(1袋)</v>
          </cell>
          <cell r="C57">
            <v>331</v>
          </cell>
          <cell r="D57">
            <v>309</v>
          </cell>
          <cell r="E57">
            <v>275</v>
          </cell>
          <cell r="F57">
            <v>257</v>
          </cell>
          <cell r="G57">
            <v>257</v>
          </cell>
          <cell r="H57">
            <v>257</v>
          </cell>
          <cell r="I57">
            <v>257</v>
          </cell>
          <cell r="J57">
            <v>257</v>
          </cell>
          <cell r="K57">
            <v>257</v>
          </cell>
          <cell r="L57">
            <v>257</v>
          </cell>
          <cell r="M57">
            <v>302</v>
          </cell>
          <cell r="N57">
            <v>302</v>
          </cell>
          <cell r="O57">
            <v>302</v>
          </cell>
          <cell r="P57">
            <v>302</v>
          </cell>
          <cell r="Q57">
            <v>302</v>
          </cell>
        </row>
        <row r="58">
          <cell r="A58">
            <v>1464</v>
          </cell>
          <cell r="B58" t="str">
            <v>1464 ひじき(100g)</v>
          </cell>
          <cell r="C58">
            <v>867</v>
          </cell>
          <cell r="D58">
            <v>1251</v>
          </cell>
          <cell r="E58">
            <v>1260</v>
          </cell>
          <cell r="F58">
            <v>1251</v>
          </cell>
          <cell r="G58">
            <v>1251</v>
          </cell>
          <cell r="H58">
            <v>1251</v>
          </cell>
          <cell r="I58">
            <v>1251</v>
          </cell>
          <cell r="J58">
            <v>1251</v>
          </cell>
          <cell r="K58">
            <v>1251</v>
          </cell>
          <cell r="L58">
            <v>1251</v>
          </cell>
          <cell r="M58">
            <v>1251</v>
          </cell>
          <cell r="N58">
            <v>1251</v>
          </cell>
          <cell r="O58">
            <v>1251</v>
          </cell>
          <cell r="P58">
            <v>1251</v>
          </cell>
          <cell r="Q58">
            <v>1365</v>
          </cell>
        </row>
        <row r="59">
          <cell r="A59">
            <v>1471</v>
          </cell>
          <cell r="B59" t="str">
            <v>1471 豆腐(100g)</v>
          </cell>
          <cell r="C59">
            <v>26</v>
          </cell>
          <cell r="D59">
            <v>26</v>
          </cell>
          <cell r="E59">
            <v>27</v>
          </cell>
          <cell r="F59">
            <v>27</v>
          </cell>
          <cell r="G59">
            <v>27</v>
          </cell>
          <cell r="H59">
            <v>27</v>
          </cell>
          <cell r="I59">
            <v>27</v>
          </cell>
          <cell r="J59">
            <v>27</v>
          </cell>
          <cell r="K59">
            <v>27</v>
          </cell>
          <cell r="L59">
            <v>28</v>
          </cell>
          <cell r="M59">
            <v>28</v>
          </cell>
          <cell r="N59">
            <v>27</v>
          </cell>
          <cell r="O59">
            <v>28</v>
          </cell>
          <cell r="P59">
            <v>27</v>
          </cell>
          <cell r="Q59">
            <v>27</v>
          </cell>
        </row>
        <row r="60">
          <cell r="A60">
            <v>1472</v>
          </cell>
          <cell r="B60" t="str">
            <v>1472 油揚げ(100g)</v>
          </cell>
          <cell r="C60">
            <v>138</v>
          </cell>
          <cell r="D60">
            <v>133</v>
          </cell>
          <cell r="E60">
            <v>129</v>
          </cell>
          <cell r="F60">
            <v>128</v>
          </cell>
          <cell r="G60">
            <v>138</v>
          </cell>
          <cell r="H60">
            <v>130</v>
          </cell>
          <cell r="I60">
            <v>121</v>
          </cell>
          <cell r="J60">
            <v>121</v>
          </cell>
          <cell r="K60">
            <v>138</v>
          </cell>
          <cell r="L60">
            <v>133</v>
          </cell>
          <cell r="M60">
            <v>125</v>
          </cell>
          <cell r="N60">
            <v>116</v>
          </cell>
          <cell r="O60">
            <v>133</v>
          </cell>
          <cell r="P60">
            <v>125</v>
          </cell>
          <cell r="Q60">
            <v>137</v>
          </cell>
        </row>
        <row r="61">
          <cell r="A61">
            <v>1473</v>
          </cell>
          <cell r="B61" t="str">
            <v>1473 納豆(1ﾊﾟｯｸ)</v>
          </cell>
          <cell r="C61">
            <v>132</v>
          </cell>
          <cell r="D61">
            <v>113</v>
          </cell>
          <cell r="E61">
            <v>96</v>
          </cell>
          <cell r="F61">
            <v>98</v>
          </cell>
          <cell r="G61">
            <v>96</v>
          </cell>
          <cell r="H61">
            <v>93</v>
          </cell>
          <cell r="I61">
            <v>110</v>
          </cell>
          <cell r="J61">
            <v>98</v>
          </cell>
          <cell r="K61">
            <v>98</v>
          </cell>
          <cell r="L61">
            <v>107</v>
          </cell>
          <cell r="M61">
            <v>96</v>
          </cell>
          <cell r="N61">
            <v>91</v>
          </cell>
          <cell r="O61">
            <v>93</v>
          </cell>
          <cell r="P61">
            <v>88</v>
          </cell>
          <cell r="Q61">
            <v>91</v>
          </cell>
        </row>
        <row r="62">
          <cell r="A62">
            <v>1481</v>
          </cell>
          <cell r="B62" t="str">
            <v>1481 こんにゃく(100g)</v>
          </cell>
          <cell r="C62">
            <v>42</v>
          </cell>
          <cell r="D62">
            <v>42</v>
          </cell>
          <cell r="E62">
            <v>42</v>
          </cell>
          <cell r="F62">
            <v>42</v>
          </cell>
          <cell r="G62">
            <v>42</v>
          </cell>
          <cell r="H62">
            <v>42</v>
          </cell>
          <cell r="I62">
            <v>42</v>
          </cell>
          <cell r="J62">
            <v>42</v>
          </cell>
          <cell r="K62">
            <v>42</v>
          </cell>
          <cell r="L62">
            <v>42</v>
          </cell>
          <cell r="M62">
            <v>42</v>
          </cell>
          <cell r="N62">
            <v>42</v>
          </cell>
          <cell r="O62">
            <v>42</v>
          </cell>
          <cell r="P62">
            <v>42</v>
          </cell>
          <cell r="Q62">
            <v>42</v>
          </cell>
        </row>
        <row r="63">
          <cell r="A63">
            <v>1483</v>
          </cell>
          <cell r="B63" t="str">
            <v>1483 たくあん漬(100g)</v>
          </cell>
          <cell r="C63">
            <v>43</v>
          </cell>
          <cell r="D63">
            <v>42</v>
          </cell>
          <cell r="E63">
            <v>41</v>
          </cell>
          <cell r="F63">
            <v>43</v>
          </cell>
          <cell r="G63">
            <v>40</v>
          </cell>
          <cell r="H63">
            <v>41</v>
          </cell>
          <cell r="I63">
            <v>36</v>
          </cell>
          <cell r="J63">
            <v>40</v>
          </cell>
          <cell r="K63">
            <v>41</v>
          </cell>
          <cell r="L63">
            <v>43</v>
          </cell>
          <cell r="M63">
            <v>40</v>
          </cell>
          <cell r="N63">
            <v>43</v>
          </cell>
          <cell r="O63">
            <v>40</v>
          </cell>
          <cell r="P63">
            <v>42</v>
          </cell>
          <cell r="Q63">
            <v>42</v>
          </cell>
        </row>
        <row r="64">
          <cell r="A64">
            <v>1485</v>
          </cell>
          <cell r="B64" t="str">
            <v>1485 こんぶつくだ煮(100g)</v>
          </cell>
          <cell r="C64">
            <v>195</v>
          </cell>
          <cell r="D64">
            <v>201</v>
          </cell>
          <cell r="E64">
            <v>207</v>
          </cell>
          <cell r="F64">
            <v>214</v>
          </cell>
          <cell r="G64">
            <v>214</v>
          </cell>
          <cell r="H64">
            <v>214</v>
          </cell>
          <cell r="I64">
            <v>207</v>
          </cell>
          <cell r="J64">
            <v>207</v>
          </cell>
          <cell r="K64">
            <v>193</v>
          </cell>
          <cell r="L64">
            <v>199</v>
          </cell>
          <cell r="M64">
            <v>207</v>
          </cell>
          <cell r="N64">
            <v>207</v>
          </cell>
          <cell r="O64">
            <v>207</v>
          </cell>
          <cell r="P64">
            <v>207</v>
          </cell>
          <cell r="Q64">
            <v>207</v>
          </cell>
        </row>
        <row r="65">
          <cell r="A65">
            <v>1487</v>
          </cell>
          <cell r="B65" t="str">
            <v>1487 キムチ(100g)</v>
          </cell>
          <cell r="C65">
            <v>99</v>
          </cell>
          <cell r="D65">
            <v>96</v>
          </cell>
          <cell r="E65">
            <v>99</v>
          </cell>
          <cell r="F65">
            <v>94</v>
          </cell>
          <cell r="G65">
            <v>94</v>
          </cell>
          <cell r="H65">
            <v>101</v>
          </cell>
          <cell r="I65">
            <v>102</v>
          </cell>
          <cell r="J65">
            <v>99</v>
          </cell>
          <cell r="K65">
            <v>99</v>
          </cell>
          <cell r="L65">
            <v>95</v>
          </cell>
          <cell r="M65">
            <v>102</v>
          </cell>
          <cell r="N65">
            <v>97</v>
          </cell>
          <cell r="O65">
            <v>104</v>
          </cell>
          <cell r="P65">
            <v>95</v>
          </cell>
          <cell r="Q65">
            <v>102</v>
          </cell>
        </row>
        <row r="66">
          <cell r="A66">
            <v>1501</v>
          </cell>
          <cell r="B66" t="str">
            <v>1501 りんご(つがる)(1kg)</v>
          </cell>
          <cell r="C66">
            <v>414</v>
          </cell>
          <cell r="D66">
            <v>507</v>
          </cell>
          <cell r="E66">
            <v>417</v>
          </cell>
          <cell r="F66" t="str">
            <v>...</v>
          </cell>
          <cell r="G66" t="str">
            <v>...</v>
          </cell>
          <cell r="H66" t="str">
            <v>...</v>
          </cell>
          <cell r="I66" t="str">
            <v>...</v>
          </cell>
          <cell r="J66" t="str">
            <v>...</v>
          </cell>
          <cell r="K66" t="str">
            <v>...</v>
          </cell>
          <cell r="L66" t="str">
            <v>...</v>
          </cell>
          <cell r="M66" t="str">
            <v>-</v>
          </cell>
          <cell r="N66">
            <v>451</v>
          </cell>
          <cell r="O66">
            <v>384</v>
          </cell>
          <cell r="P66" t="str">
            <v>...</v>
          </cell>
          <cell r="Q66" t="str">
            <v>...</v>
          </cell>
        </row>
        <row r="67">
          <cell r="A67">
            <v>1502</v>
          </cell>
          <cell r="B67" t="str">
            <v>1502 りんご(ふじ)(1kg)</v>
          </cell>
          <cell r="C67">
            <v>372</v>
          </cell>
          <cell r="D67">
            <v>397</v>
          </cell>
          <cell r="E67">
            <v>374</v>
          </cell>
          <cell r="F67">
            <v>332</v>
          </cell>
          <cell r="G67">
            <v>324</v>
          </cell>
          <cell r="H67">
            <v>330</v>
          </cell>
          <cell r="I67">
            <v>319</v>
          </cell>
          <cell r="J67">
            <v>315</v>
          </cell>
          <cell r="K67">
            <v>356</v>
          </cell>
          <cell r="L67">
            <v>389</v>
          </cell>
          <cell r="M67" t="str">
            <v>...</v>
          </cell>
          <cell r="N67" t="str">
            <v>...</v>
          </cell>
          <cell r="O67" t="str">
            <v>...</v>
          </cell>
          <cell r="P67">
            <v>477</v>
          </cell>
          <cell r="Q67">
            <v>428</v>
          </cell>
        </row>
        <row r="68">
          <cell r="A68">
            <v>1563</v>
          </cell>
          <cell r="B68" t="str">
            <v>1563 メロン(1kg)</v>
          </cell>
          <cell r="C68">
            <v>610</v>
          </cell>
          <cell r="D68">
            <v>661</v>
          </cell>
          <cell r="E68">
            <v>608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>
            <v>823</v>
          </cell>
          <cell r="K68">
            <v>627</v>
          </cell>
          <cell r="L68">
            <v>500</v>
          </cell>
          <cell r="M68">
            <v>483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</row>
        <row r="69">
          <cell r="A69">
            <v>1571</v>
          </cell>
          <cell r="B69" t="str">
            <v>1571 いちご(100g)</v>
          </cell>
          <cell r="C69">
            <v>135</v>
          </cell>
          <cell r="D69">
            <v>129</v>
          </cell>
          <cell r="E69">
            <v>139</v>
          </cell>
          <cell r="F69">
            <v>166</v>
          </cell>
          <cell r="G69">
            <v>146</v>
          </cell>
          <cell r="H69">
            <v>131</v>
          </cell>
          <cell r="I69">
            <v>121</v>
          </cell>
          <cell r="J69">
            <v>111</v>
          </cell>
          <cell r="K69" t="str">
            <v>...</v>
          </cell>
          <cell r="L69" t="str">
            <v>...</v>
          </cell>
          <cell r="M69" t="str">
            <v>...</v>
          </cell>
          <cell r="N69" t="str">
            <v>...</v>
          </cell>
          <cell r="O69" t="str">
            <v>...</v>
          </cell>
          <cell r="P69" t="str">
            <v>...</v>
          </cell>
          <cell r="Q69">
            <v>155</v>
          </cell>
        </row>
        <row r="70">
          <cell r="A70">
            <v>1581</v>
          </cell>
          <cell r="B70" t="str">
            <v>1581 バナナ(1kg)</v>
          </cell>
          <cell r="C70">
            <v>225</v>
          </cell>
          <cell r="D70">
            <v>211</v>
          </cell>
          <cell r="E70">
            <v>200</v>
          </cell>
          <cell r="F70">
            <v>206</v>
          </cell>
          <cell r="G70">
            <v>189</v>
          </cell>
          <cell r="H70">
            <v>200</v>
          </cell>
          <cell r="I70">
            <v>219</v>
          </cell>
          <cell r="J70">
            <v>221</v>
          </cell>
          <cell r="K70">
            <v>199</v>
          </cell>
          <cell r="L70">
            <v>200</v>
          </cell>
          <cell r="M70">
            <v>179</v>
          </cell>
          <cell r="N70">
            <v>186</v>
          </cell>
          <cell r="O70">
            <v>194</v>
          </cell>
          <cell r="P70">
            <v>203</v>
          </cell>
          <cell r="Q70">
            <v>201</v>
          </cell>
        </row>
        <row r="71">
          <cell r="A71">
            <v>1601</v>
          </cell>
          <cell r="B71" t="str">
            <v>1601 食用油(1本)</v>
          </cell>
          <cell r="C71">
            <v>337</v>
          </cell>
          <cell r="D71">
            <v>290</v>
          </cell>
          <cell r="E71">
            <v>311</v>
          </cell>
          <cell r="F71">
            <v>283</v>
          </cell>
          <cell r="G71">
            <v>288</v>
          </cell>
          <cell r="H71">
            <v>293</v>
          </cell>
          <cell r="I71">
            <v>293</v>
          </cell>
          <cell r="J71">
            <v>353</v>
          </cell>
          <cell r="K71">
            <v>353</v>
          </cell>
          <cell r="L71">
            <v>328</v>
          </cell>
          <cell r="M71">
            <v>303</v>
          </cell>
          <cell r="N71">
            <v>303</v>
          </cell>
          <cell r="O71">
            <v>283</v>
          </cell>
          <cell r="P71">
            <v>328</v>
          </cell>
          <cell r="Q71">
            <v>328</v>
          </cell>
        </row>
        <row r="72">
          <cell r="A72">
            <v>1602</v>
          </cell>
          <cell r="B72" t="str">
            <v>1602 マーガリン(1箱)</v>
          </cell>
          <cell r="C72">
            <v>228</v>
          </cell>
          <cell r="D72">
            <v>251</v>
          </cell>
          <cell r="E72">
            <v>243</v>
          </cell>
          <cell r="F72">
            <v>258</v>
          </cell>
          <cell r="G72">
            <v>228</v>
          </cell>
          <cell r="H72">
            <v>258</v>
          </cell>
          <cell r="I72">
            <v>228</v>
          </cell>
          <cell r="J72">
            <v>258</v>
          </cell>
          <cell r="K72">
            <v>228</v>
          </cell>
          <cell r="L72">
            <v>258</v>
          </cell>
          <cell r="M72">
            <v>228</v>
          </cell>
          <cell r="N72">
            <v>258</v>
          </cell>
          <cell r="O72">
            <v>228</v>
          </cell>
          <cell r="P72">
            <v>258</v>
          </cell>
          <cell r="Q72">
            <v>228</v>
          </cell>
        </row>
        <row r="73">
          <cell r="A73">
            <v>1621</v>
          </cell>
          <cell r="B73" t="str">
            <v>1621 しょう油(1本)</v>
          </cell>
          <cell r="C73">
            <v>305</v>
          </cell>
          <cell r="D73">
            <v>259</v>
          </cell>
          <cell r="E73">
            <v>265</v>
          </cell>
          <cell r="F73">
            <v>271</v>
          </cell>
          <cell r="G73">
            <v>245</v>
          </cell>
          <cell r="H73">
            <v>271</v>
          </cell>
          <cell r="I73">
            <v>271</v>
          </cell>
          <cell r="J73">
            <v>271</v>
          </cell>
          <cell r="K73">
            <v>271</v>
          </cell>
          <cell r="L73">
            <v>271</v>
          </cell>
          <cell r="M73">
            <v>271</v>
          </cell>
          <cell r="N73">
            <v>261</v>
          </cell>
          <cell r="O73">
            <v>235</v>
          </cell>
          <cell r="P73">
            <v>271</v>
          </cell>
          <cell r="Q73">
            <v>271</v>
          </cell>
        </row>
        <row r="74">
          <cell r="A74">
            <v>1631</v>
          </cell>
          <cell r="B74" t="str">
            <v>1631 みそ(1個)</v>
          </cell>
          <cell r="C74">
            <v>271</v>
          </cell>
          <cell r="D74">
            <v>269</v>
          </cell>
          <cell r="E74">
            <v>274</v>
          </cell>
          <cell r="F74">
            <v>263</v>
          </cell>
          <cell r="G74">
            <v>276</v>
          </cell>
          <cell r="H74">
            <v>276</v>
          </cell>
          <cell r="I74">
            <v>276</v>
          </cell>
          <cell r="J74">
            <v>276</v>
          </cell>
          <cell r="K74">
            <v>276</v>
          </cell>
          <cell r="L74">
            <v>276</v>
          </cell>
          <cell r="M74">
            <v>276</v>
          </cell>
          <cell r="N74">
            <v>276</v>
          </cell>
          <cell r="O74">
            <v>276</v>
          </cell>
          <cell r="P74">
            <v>276</v>
          </cell>
          <cell r="Q74">
            <v>276</v>
          </cell>
        </row>
        <row r="75">
          <cell r="A75">
            <v>1632</v>
          </cell>
          <cell r="B75" t="str">
            <v>1632 砂糖(1袋)</v>
          </cell>
          <cell r="C75">
            <v>177</v>
          </cell>
          <cell r="D75">
            <v>190</v>
          </cell>
          <cell r="E75">
            <v>193</v>
          </cell>
          <cell r="F75">
            <v>193</v>
          </cell>
          <cell r="G75">
            <v>193</v>
          </cell>
          <cell r="H75">
            <v>193</v>
          </cell>
          <cell r="I75">
            <v>193</v>
          </cell>
          <cell r="J75">
            <v>193</v>
          </cell>
          <cell r="K75">
            <v>193</v>
          </cell>
          <cell r="L75">
            <v>193</v>
          </cell>
          <cell r="M75">
            <v>193</v>
          </cell>
          <cell r="N75">
            <v>193</v>
          </cell>
          <cell r="O75">
            <v>193</v>
          </cell>
          <cell r="P75">
            <v>193</v>
          </cell>
          <cell r="Q75">
            <v>193</v>
          </cell>
        </row>
        <row r="76">
          <cell r="A76">
            <v>1641</v>
          </cell>
          <cell r="B76" t="str">
            <v>1641 ソース(1本)</v>
          </cell>
          <cell r="C76">
            <v>198</v>
          </cell>
          <cell r="D76">
            <v>198</v>
          </cell>
          <cell r="E76">
            <v>196</v>
          </cell>
          <cell r="F76">
            <v>178</v>
          </cell>
          <cell r="G76">
            <v>198</v>
          </cell>
          <cell r="H76">
            <v>198</v>
          </cell>
          <cell r="I76">
            <v>198</v>
          </cell>
          <cell r="J76">
            <v>198</v>
          </cell>
          <cell r="K76">
            <v>198</v>
          </cell>
          <cell r="L76">
            <v>198</v>
          </cell>
          <cell r="M76">
            <v>198</v>
          </cell>
          <cell r="N76">
            <v>198</v>
          </cell>
          <cell r="O76">
            <v>198</v>
          </cell>
          <cell r="P76">
            <v>198</v>
          </cell>
          <cell r="Q76">
            <v>198</v>
          </cell>
        </row>
        <row r="77">
          <cell r="A77">
            <v>1652</v>
          </cell>
          <cell r="B77" t="str">
            <v>1652 カレールウ(1箱)</v>
          </cell>
          <cell r="C77">
            <v>246</v>
          </cell>
          <cell r="D77">
            <v>225</v>
          </cell>
          <cell r="E77">
            <v>229</v>
          </cell>
          <cell r="F77">
            <v>238</v>
          </cell>
          <cell r="G77">
            <v>238</v>
          </cell>
          <cell r="H77">
            <v>238</v>
          </cell>
          <cell r="I77">
            <v>211</v>
          </cell>
          <cell r="J77">
            <v>225</v>
          </cell>
          <cell r="K77">
            <v>238</v>
          </cell>
          <cell r="L77">
            <v>225</v>
          </cell>
          <cell r="M77">
            <v>225</v>
          </cell>
          <cell r="N77">
            <v>225</v>
          </cell>
          <cell r="O77">
            <v>225</v>
          </cell>
          <cell r="P77">
            <v>238</v>
          </cell>
          <cell r="Q77">
            <v>225</v>
          </cell>
        </row>
        <row r="78">
          <cell r="A78">
            <v>1654</v>
          </cell>
          <cell r="B78" t="str">
            <v>1654 風味調味料(1箱)</v>
          </cell>
          <cell r="C78">
            <v>337</v>
          </cell>
          <cell r="D78">
            <v>304</v>
          </cell>
          <cell r="E78">
            <v>236</v>
          </cell>
          <cell r="F78">
            <v>305</v>
          </cell>
          <cell r="G78">
            <v>305</v>
          </cell>
          <cell r="H78">
            <v>305</v>
          </cell>
          <cell r="I78">
            <v>298</v>
          </cell>
          <cell r="J78">
            <v>298</v>
          </cell>
          <cell r="K78">
            <v>298</v>
          </cell>
          <cell r="L78">
            <v>224</v>
          </cell>
          <cell r="M78">
            <v>224</v>
          </cell>
          <cell r="N78">
            <v>224</v>
          </cell>
          <cell r="O78">
            <v>248</v>
          </cell>
          <cell r="P78">
            <v>248</v>
          </cell>
          <cell r="Q78">
            <v>248</v>
          </cell>
        </row>
        <row r="79">
          <cell r="A79">
            <v>1711</v>
          </cell>
          <cell r="B79" t="str">
            <v>1711 カステラ(100g)</v>
          </cell>
          <cell r="C79">
            <v>197</v>
          </cell>
          <cell r="D79">
            <v>197</v>
          </cell>
          <cell r="E79">
            <v>197</v>
          </cell>
          <cell r="F79">
            <v>197</v>
          </cell>
          <cell r="G79">
            <v>197</v>
          </cell>
          <cell r="H79">
            <v>197</v>
          </cell>
          <cell r="I79">
            <v>197</v>
          </cell>
          <cell r="J79">
            <v>197</v>
          </cell>
          <cell r="K79">
            <v>197</v>
          </cell>
          <cell r="L79">
            <v>197</v>
          </cell>
          <cell r="M79">
            <v>197</v>
          </cell>
          <cell r="N79">
            <v>197</v>
          </cell>
          <cell r="O79">
            <v>197</v>
          </cell>
          <cell r="P79">
            <v>197</v>
          </cell>
          <cell r="Q79">
            <v>197</v>
          </cell>
        </row>
        <row r="80">
          <cell r="A80">
            <v>1713</v>
          </cell>
          <cell r="B80" t="str">
            <v>1713 シュークリーム(100g)</v>
          </cell>
          <cell r="C80">
            <v>184</v>
          </cell>
          <cell r="D80">
            <v>184</v>
          </cell>
          <cell r="E80">
            <v>181</v>
          </cell>
          <cell r="F80">
            <v>184</v>
          </cell>
          <cell r="G80">
            <v>184</v>
          </cell>
          <cell r="H80">
            <v>180</v>
          </cell>
          <cell r="I80">
            <v>180</v>
          </cell>
          <cell r="J80">
            <v>180</v>
          </cell>
          <cell r="K80">
            <v>180</v>
          </cell>
          <cell r="L80">
            <v>180</v>
          </cell>
          <cell r="M80">
            <v>180</v>
          </cell>
          <cell r="N80">
            <v>180</v>
          </cell>
          <cell r="O80">
            <v>180</v>
          </cell>
          <cell r="P80">
            <v>180</v>
          </cell>
          <cell r="Q80">
            <v>180</v>
          </cell>
        </row>
        <row r="81">
          <cell r="A81">
            <v>1761</v>
          </cell>
          <cell r="B81" t="str">
            <v>1761 チョコレート(1枚)</v>
          </cell>
          <cell r="C81">
            <v>98</v>
          </cell>
          <cell r="D81">
            <v>92</v>
          </cell>
          <cell r="E81">
            <v>91</v>
          </cell>
          <cell r="F81">
            <v>96</v>
          </cell>
          <cell r="G81">
            <v>88</v>
          </cell>
          <cell r="H81">
            <v>88</v>
          </cell>
          <cell r="I81">
            <v>94</v>
          </cell>
          <cell r="J81">
            <v>92</v>
          </cell>
          <cell r="K81">
            <v>88</v>
          </cell>
          <cell r="L81">
            <v>96</v>
          </cell>
          <cell r="M81">
            <v>88</v>
          </cell>
          <cell r="N81">
            <v>88</v>
          </cell>
          <cell r="O81">
            <v>96</v>
          </cell>
          <cell r="P81">
            <v>96</v>
          </cell>
          <cell r="Q81">
            <v>88</v>
          </cell>
        </row>
        <row r="82">
          <cell r="A82">
            <v>1782</v>
          </cell>
          <cell r="B82" t="str">
            <v>1782 アイスクリーム(1個)</v>
          </cell>
          <cell r="C82">
            <v>234</v>
          </cell>
          <cell r="D82">
            <v>227</v>
          </cell>
          <cell r="E82">
            <v>225</v>
          </cell>
          <cell r="F82">
            <v>213</v>
          </cell>
          <cell r="G82">
            <v>233</v>
          </cell>
          <cell r="H82">
            <v>213</v>
          </cell>
          <cell r="I82">
            <v>233</v>
          </cell>
          <cell r="J82">
            <v>213</v>
          </cell>
          <cell r="K82">
            <v>233</v>
          </cell>
          <cell r="L82">
            <v>220</v>
          </cell>
          <cell r="M82">
            <v>225</v>
          </cell>
          <cell r="N82">
            <v>233</v>
          </cell>
          <cell r="O82">
            <v>213</v>
          </cell>
          <cell r="P82">
            <v>233</v>
          </cell>
          <cell r="Q82">
            <v>233</v>
          </cell>
        </row>
        <row r="83">
          <cell r="A83">
            <v>1791</v>
          </cell>
          <cell r="B83" t="str">
            <v>1791 弁当(1個)</v>
          </cell>
          <cell r="C83">
            <v>600</v>
          </cell>
          <cell r="D83">
            <v>600</v>
          </cell>
          <cell r="E83">
            <v>573</v>
          </cell>
          <cell r="F83">
            <v>600</v>
          </cell>
          <cell r="G83">
            <v>600</v>
          </cell>
          <cell r="H83">
            <v>600</v>
          </cell>
          <cell r="I83">
            <v>600</v>
          </cell>
          <cell r="J83">
            <v>600</v>
          </cell>
          <cell r="K83">
            <v>600</v>
          </cell>
          <cell r="L83">
            <v>600</v>
          </cell>
          <cell r="M83">
            <v>600</v>
          </cell>
          <cell r="N83">
            <v>600</v>
          </cell>
          <cell r="O83">
            <v>500</v>
          </cell>
          <cell r="P83">
            <v>477</v>
          </cell>
          <cell r="Q83">
            <v>493</v>
          </cell>
        </row>
        <row r="84">
          <cell r="A84">
            <v>1792</v>
          </cell>
          <cell r="B84" t="str">
            <v>1792 調理パン(100g)</v>
          </cell>
          <cell r="C84">
            <v>192</v>
          </cell>
          <cell r="D84">
            <v>165</v>
          </cell>
          <cell r="E84">
            <v>160</v>
          </cell>
          <cell r="F84">
            <v>160</v>
          </cell>
          <cell r="G84">
            <v>160</v>
          </cell>
          <cell r="H84">
            <v>160</v>
          </cell>
          <cell r="I84">
            <v>160</v>
          </cell>
          <cell r="J84">
            <v>160</v>
          </cell>
          <cell r="K84">
            <v>160</v>
          </cell>
          <cell r="L84">
            <v>160</v>
          </cell>
          <cell r="M84">
            <v>160</v>
          </cell>
          <cell r="N84">
            <v>160</v>
          </cell>
          <cell r="O84">
            <v>160</v>
          </cell>
          <cell r="P84">
            <v>160</v>
          </cell>
          <cell r="Q84">
            <v>160</v>
          </cell>
        </row>
        <row r="85">
          <cell r="A85">
            <v>1811</v>
          </cell>
          <cell r="B85" t="str">
            <v>1811 サラダ(100g)</v>
          </cell>
          <cell r="C85">
            <v>144</v>
          </cell>
          <cell r="D85">
            <v>144</v>
          </cell>
          <cell r="E85">
            <v>146</v>
          </cell>
          <cell r="F85">
            <v>144</v>
          </cell>
          <cell r="G85">
            <v>147</v>
          </cell>
          <cell r="H85">
            <v>147</v>
          </cell>
          <cell r="I85">
            <v>147</v>
          </cell>
          <cell r="J85">
            <v>147</v>
          </cell>
          <cell r="K85">
            <v>147</v>
          </cell>
          <cell r="L85">
            <v>147</v>
          </cell>
          <cell r="M85">
            <v>147</v>
          </cell>
          <cell r="N85">
            <v>147</v>
          </cell>
          <cell r="O85">
            <v>147</v>
          </cell>
          <cell r="P85">
            <v>147</v>
          </cell>
          <cell r="Q85">
            <v>147</v>
          </cell>
        </row>
        <row r="86">
          <cell r="A86">
            <v>1821</v>
          </cell>
          <cell r="B86" t="str">
            <v>1821 コロッケ(100g)</v>
          </cell>
          <cell r="C86">
            <v>102</v>
          </cell>
          <cell r="D86">
            <v>102</v>
          </cell>
          <cell r="E86">
            <v>102</v>
          </cell>
          <cell r="F86">
            <v>102</v>
          </cell>
          <cell r="G86">
            <v>102</v>
          </cell>
          <cell r="H86">
            <v>102</v>
          </cell>
          <cell r="I86">
            <v>102</v>
          </cell>
          <cell r="J86">
            <v>102</v>
          </cell>
          <cell r="K86">
            <v>102</v>
          </cell>
          <cell r="L86">
            <v>102</v>
          </cell>
          <cell r="M86">
            <v>102</v>
          </cell>
          <cell r="N86">
            <v>102</v>
          </cell>
          <cell r="O86">
            <v>102</v>
          </cell>
          <cell r="P86">
            <v>102</v>
          </cell>
          <cell r="Q86">
            <v>102</v>
          </cell>
        </row>
        <row r="87">
          <cell r="A87">
            <v>1902</v>
          </cell>
          <cell r="B87" t="str">
            <v>1902 緑茶(100g)</v>
          </cell>
          <cell r="C87">
            <v>478</v>
          </cell>
          <cell r="D87">
            <v>475</v>
          </cell>
          <cell r="E87">
            <v>477</v>
          </cell>
          <cell r="F87">
            <v>477</v>
          </cell>
          <cell r="G87">
            <v>477</v>
          </cell>
          <cell r="H87">
            <v>477</v>
          </cell>
          <cell r="I87">
            <v>477</v>
          </cell>
          <cell r="J87">
            <v>477</v>
          </cell>
          <cell r="K87">
            <v>477</v>
          </cell>
          <cell r="L87">
            <v>477</v>
          </cell>
          <cell r="M87">
            <v>477</v>
          </cell>
          <cell r="N87">
            <v>477</v>
          </cell>
          <cell r="O87">
            <v>477</v>
          </cell>
          <cell r="P87">
            <v>477</v>
          </cell>
          <cell r="Q87">
            <v>477</v>
          </cell>
        </row>
        <row r="88">
          <cell r="A88">
            <v>1911</v>
          </cell>
          <cell r="B88" t="str">
            <v>1911 紅茶(1箱)</v>
          </cell>
          <cell r="C88">
            <v>217</v>
          </cell>
          <cell r="D88">
            <v>198</v>
          </cell>
          <cell r="E88">
            <v>197</v>
          </cell>
          <cell r="F88">
            <v>198</v>
          </cell>
          <cell r="G88">
            <v>198</v>
          </cell>
          <cell r="H88">
            <v>198</v>
          </cell>
          <cell r="I88">
            <v>198</v>
          </cell>
          <cell r="J88">
            <v>198</v>
          </cell>
          <cell r="K88">
            <v>198</v>
          </cell>
          <cell r="L88">
            <v>198</v>
          </cell>
          <cell r="M88">
            <v>198</v>
          </cell>
          <cell r="N88">
            <v>198</v>
          </cell>
          <cell r="O88">
            <v>198</v>
          </cell>
          <cell r="P88">
            <v>188</v>
          </cell>
          <cell r="Q88">
            <v>198</v>
          </cell>
        </row>
        <row r="89">
          <cell r="A89">
            <v>1915</v>
          </cell>
          <cell r="B89" t="str">
            <v>1915 茶飲料(1本)</v>
          </cell>
          <cell r="C89">
            <v>99</v>
          </cell>
          <cell r="D89">
            <v>98</v>
          </cell>
          <cell r="E89">
            <v>95</v>
          </cell>
          <cell r="F89">
            <v>99</v>
          </cell>
          <cell r="G89">
            <v>94</v>
          </cell>
          <cell r="H89">
            <v>96</v>
          </cell>
          <cell r="I89">
            <v>88</v>
          </cell>
          <cell r="J89">
            <v>99</v>
          </cell>
          <cell r="K89">
            <v>96</v>
          </cell>
          <cell r="L89">
            <v>94</v>
          </cell>
          <cell r="M89">
            <v>94</v>
          </cell>
          <cell r="N89">
            <v>96</v>
          </cell>
          <cell r="O89">
            <v>94</v>
          </cell>
          <cell r="P89">
            <v>96</v>
          </cell>
          <cell r="Q89">
            <v>96</v>
          </cell>
        </row>
        <row r="90">
          <cell r="A90">
            <v>1921</v>
          </cell>
          <cell r="B90" t="str">
            <v>1921 インスタントコーヒー(1本)</v>
          </cell>
          <cell r="C90">
            <v>878</v>
          </cell>
          <cell r="D90">
            <v>734</v>
          </cell>
          <cell r="E90">
            <v>692</v>
          </cell>
          <cell r="F90">
            <v>725</v>
          </cell>
          <cell r="G90">
            <v>665</v>
          </cell>
          <cell r="H90">
            <v>665</v>
          </cell>
          <cell r="I90">
            <v>665</v>
          </cell>
          <cell r="J90">
            <v>698</v>
          </cell>
          <cell r="K90">
            <v>698</v>
          </cell>
          <cell r="L90">
            <v>698</v>
          </cell>
          <cell r="M90">
            <v>698</v>
          </cell>
          <cell r="N90">
            <v>698</v>
          </cell>
          <cell r="O90">
            <v>698</v>
          </cell>
          <cell r="P90">
            <v>698</v>
          </cell>
          <cell r="Q90">
            <v>698</v>
          </cell>
        </row>
        <row r="91">
          <cell r="A91">
            <v>2003</v>
          </cell>
          <cell r="B91" t="str">
            <v>2003 清酒(1本)</v>
          </cell>
          <cell r="C91">
            <v>945</v>
          </cell>
          <cell r="D91">
            <v>952</v>
          </cell>
          <cell r="E91">
            <v>944</v>
          </cell>
          <cell r="F91">
            <v>953</v>
          </cell>
          <cell r="G91">
            <v>953</v>
          </cell>
          <cell r="H91">
            <v>932</v>
          </cell>
          <cell r="I91">
            <v>953</v>
          </cell>
          <cell r="J91">
            <v>932</v>
          </cell>
          <cell r="K91">
            <v>953</v>
          </cell>
          <cell r="L91">
            <v>953</v>
          </cell>
          <cell r="M91">
            <v>945</v>
          </cell>
          <cell r="N91">
            <v>953</v>
          </cell>
          <cell r="O91">
            <v>920</v>
          </cell>
          <cell r="P91">
            <v>953</v>
          </cell>
          <cell r="Q91">
            <v>932</v>
          </cell>
        </row>
        <row r="92">
          <cell r="A92">
            <v>2012</v>
          </cell>
          <cell r="B92" t="str">
            <v>2012 チューハイ(1缶)</v>
          </cell>
          <cell r="C92">
            <v>123</v>
          </cell>
          <cell r="D92">
            <v>122</v>
          </cell>
          <cell r="E92">
            <v>125</v>
          </cell>
          <cell r="F92">
            <v>128</v>
          </cell>
          <cell r="G92">
            <v>128</v>
          </cell>
          <cell r="H92">
            <v>128</v>
          </cell>
          <cell r="I92">
            <v>128</v>
          </cell>
          <cell r="J92">
            <v>128</v>
          </cell>
          <cell r="K92">
            <v>128</v>
          </cell>
          <cell r="L92">
            <v>122</v>
          </cell>
          <cell r="M92">
            <v>117</v>
          </cell>
          <cell r="N92">
            <v>123</v>
          </cell>
          <cell r="O92">
            <v>128</v>
          </cell>
          <cell r="P92">
            <v>128</v>
          </cell>
          <cell r="Q92">
            <v>113</v>
          </cell>
        </row>
        <row r="93">
          <cell r="A93">
            <v>2021</v>
          </cell>
          <cell r="B93" t="str">
            <v>2021 ビール(1ﾊﾟｯｸ)</v>
          </cell>
          <cell r="C93">
            <v>1144</v>
          </cell>
          <cell r="D93">
            <v>1132</v>
          </cell>
          <cell r="E93">
            <v>1126</v>
          </cell>
          <cell r="F93">
            <v>1133</v>
          </cell>
          <cell r="G93">
            <v>1133</v>
          </cell>
          <cell r="H93">
            <v>1133</v>
          </cell>
          <cell r="I93">
            <v>1133</v>
          </cell>
          <cell r="J93">
            <v>1125</v>
          </cell>
          <cell r="K93">
            <v>1125</v>
          </cell>
          <cell r="L93">
            <v>1105</v>
          </cell>
          <cell r="M93">
            <v>1125</v>
          </cell>
          <cell r="N93">
            <v>1125</v>
          </cell>
          <cell r="O93">
            <v>1133</v>
          </cell>
          <cell r="P93">
            <v>1133</v>
          </cell>
          <cell r="Q93">
            <v>1115</v>
          </cell>
        </row>
        <row r="94">
          <cell r="A94">
            <v>2026</v>
          </cell>
          <cell r="B94" t="str">
            <v>2026 発泡酒(1ﾊﾟｯｸ)</v>
          </cell>
          <cell r="C94">
            <v>763</v>
          </cell>
          <cell r="D94">
            <v>767</v>
          </cell>
          <cell r="E94">
            <v>764</v>
          </cell>
          <cell r="F94">
            <v>770</v>
          </cell>
          <cell r="G94">
            <v>770</v>
          </cell>
          <cell r="H94">
            <v>770</v>
          </cell>
          <cell r="I94">
            <v>770</v>
          </cell>
          <cell r="J94">
            <v>770</v>
          </cell>
          <cell r="K94">
            <v>758</v>
          </cell>
          <cell r="L94">
            <v>758</v>
          </cell>
          <cell r="M94">
            <v>750</v>
          </cell>
          <cell r="N94">
            <v>770</v>
          </cell>
          <cell r="O94">
            <v>770</v>
          </cell>
          <cell r="P94">
            <v>770</v>
          </cell>
          <cell r="Q94">
            <v>748</v>
          </cell>
        </row>
        <row r="95">
          <cell r="A95">
            <v>2027</v>
          </cell>
          <cell r="B95" t="str">
            <v>2027 ビール風アルコール飲料(1ﾊﾟｯｸ)</v>
          </cell>
          <cell r="C95">
            <v>654</v>
          </cell>
          <cell r="D95">
            <v>647</v>
          </cell>
          <cell r="E95">
            <v>650</v>
          </cell>
          <cell r="F95">
            <v>656</v>
          </cell>
          <cell r="G95">
            <v>656</v>
          </cell>
          <cell r="H95">
            <v>656</v>
          </cell>
          <cell r="I95">
            <v>656</v>
          </cell>
          <cell r="J95">
            <v>648</v>
          </cell>
          <cell r="K95">
            <v>648</v>
          </cell>
          <cell r="L95">
            <v>641</v>
          </cell>
          <cell r="M95">
            <v>641</v>
          </cell>
          <cell r="N95">
            <v>650</v>
          </cell>
          <cell r="O95">
            <v>656</v>
          </cell>
          <cell r="P95">
            <v>650</v>
          </cell>
          <cell r="Q95">
            <v>646</v>
          </cell>
        </row>
        <row r="96">
          <cell r="A96">
            <v>2101</v>
          </cell>
          <cell r="B96" t="str">
            <v>2101 うどん(1杯)</v>
          </cell>
          <cell r="C96">
            <v>296</v>
          </cell>
          <cell r="D96">
            <v>390</v>
          </cell>
          <cell r="E96">
            <v>393</v>
          </cell>
          <cell r="F96">
            <v>390</v>
          </cell>
          <cell r="G96">
            <v>390</v>
          </cell>
          <cell r="H96">
            <v>390</v>
          </cell>
          <cell r="I96">
            <v>390</v>
          </cell>
          <cell r="J96">
            <v>390</v>
          </cell>
          <cell r="K96">
            <v>390</v>
          </cell>
          <cell r="L96">
            <v>390</v>
          </cell>
          <cell r="M96">
            <v>390</v>
          </cell>
          <cell r="N96">
            <v>400</v>
          </cell>
          <cell r="O96">
            <v>400</v>
          </cell>
          <cell r="P96">
            <v>400</v>
          </cell>
          <cell r="Q96">
            <v>400</v>
          </cell>
        </row>
        <row r="97">
          <cell r="A97">
            <v>2102</v>
          </cell>
          <cell r="B97" t="str">
            <v>2102 中華そば(1杯)</v>
          </cell>
          <cell r="C97">
            <v>469</v>
          </cell>
          <cell r="D97">
            <v>477</v>
          </cell>
          <cell r="E97">
            <v>520</v>
          </cell>
          <cell r="F97">
            <v>520</v>
          </cell>
          <cell r="G97">
            <v>520</v>
          </cell>
          <cell r="H97">
            <v>520</v>
          </cell>
          <cell r="I97">
            <v>520</v>
          </cell>
          <cell r="J97">
            <v>520</v>
          </cell>
          <cell r="K97">
            <v>520</v>
          </cell>
          <cell r="L97">
            <v>520</v>
          </cell>
          <cell r="M97">
            <v>520</v>
          </cell>
          <cell r="N97">
            <v>520</v>
          </cell>
          <cell r="O97">
            <v>520</v>
          </cell>
          <cell r="P97">
            <v>520</v>
          </cell>
          <cell r="Q97">
            <v>520</v>
          </cell>
        </row>
        <row r="98">
          <cell r="A98">
            <v>2133</v>
          </cell>
          <cell r="B98" t="str">
            <v>2133 カレーライス(1皿)</v>
          </cell>
          <cell r="C98">
            <v>643</v>
          </cell>
          <cell r="D98">
            <v>646</v>
          </cell>
          <cell r="E98">
            <v>650</v>
          </cell>
          <cell r="F98">
            <v>650</v>
          </cell>
          <cell r="G98">
            <v>650</v>
          </cell>
          <cell r="H98">
            <v>650</v>
          </cell>
          <cell r="I98">
            <v>650</v>
          </cell>
          <cell r="J98">
            <v>650</v>
          </cell>
          <cell r="K98">
            <v>650</v>
          </cell>
          <cell r="L98">
            <v>650</v>
          </cell>
          <cell r="M98">
            <v>650</v>
          </cell>
          <cell r="N98">
            <v>650</v>
          </cell>
          <cell r="O98">
            <v>650</v>
          </cell>
          <cell r="P98">
            <v>650</v>
          </cell>
          <cell r="Q98">
            <v>650</v>
          </cell>
        </row>
        <row r="99">
          <cell r="A99">
            <v>2162</v>
          </cell>
          <cell r="B99" t="str">
            <v>2162 コーヒー(1杯)</v>
          </cell>
          <cell r="C99">
            <v>343</v>
          </cell>
          <cell r="D99">
            <v>343</v>
          </cell>
          <cell r="E99">
            <v>348</v>
          </cell>
          <cell r="F99">
            <v>348</v>
          </cell>
          <cell r="G99">
            <v>348</v>
          </cell>
          <cell r="H99">
            <v>348</v>
          </cell>
          <cell r="I99">
            <v>348</v>
          </cell>
          <cell r="J99">
            <v>348</v>
          </cell>
          <cell r="K99">
            <v>348</v>
          </cell>
          <cell r="L99">
            <v>348</v>
          </cell>
          <cell r="M99">
            <v>348</v>
          </cell>
          <cell r="N99">
            <v>348</v>
          </cell>
          <cell r="O99">
            <v>348</v>
          </cell>
          <cell r="P99">
            <v>348</v>
          </cell>
          <cell r="Q99">
            <v>348</v>
          </cell>
        </row>
        <row r="100">
          <cell r="A100">
            <v>2171</v>
          </cell>
          <cell r="B100" t="str">
            <v>2171 ビール(外食)(1本)</v>
          </cell>
          <cell r="C100">
            <v>519</v>
          </cell>
          <cell r="D100">
            <v>522</v>
          </cell>
          <cell r="E100">
            <v>522</v>
          </cell>
          <cell r="F100">
            <v>522</v>
          </cell>
          <cell r="G100">
            <v>522</v>
          </cell>
          <cell r="H100">
            <v>522</v>
          </cell>
          <cell r="I100">
            <v>522</v>
          </cell>
          <cell r="J100">
            <v>522</v>
          </cell>
          <cell r="K100">
            <v>522</v>
          </cell>
          <cell r="L100">
            <v>522</v>
          </cell>
          <cell r="M100">
            <v>522</v>
          </cell>
          <cell r="N100">
            <v>522</v>
          </cell>
          <cell r="O100">
            <v>522</v>
          </cell>
          <cell r="P100">
            <v>522</v>
          </cell>
          <cell r="Q100">
            <v>522</v>
          </cell>
        </row>
        <row r="101">
          <cell r="A101">
            <v>3001</v>
          </cell>
          <cell r="B101" t="str">
            <v>3001 家賃(民営)(1か月)</v>
          </cell>
          <cell r="C101">
            <v>4612</v>
          </cell>
          <cell r="D101">
            <v>4662</v>
          </cell>
          <cell r="E101">
            <v>4443</v>
          </cell>
          <cell r="F101">
            <v>4570</v>
          </cell>
          <cell r="G101">
            <v>4428</v>
          </cell>
          <cell r="H101">
            <v>4418</v>
          </cell>
          <cell r="I101">
            <v>4424</v>
          </cell>
          <cell r="J101">
            <v>4419</v>
          </cell>
          <cell r="K101">
            <v>4443</v>
          </cell>
          <cell r="L101">
            <v>4446</v>
          </cell>
          <cell r="M101">
            <v>4461</v>
          </cell>
          <cell r="N101">
            <v>4436</v>
          </cell>
          <cell r="O101">
            <v>4432</v>
          </cell>
          <cell r="P101">
            <v>4426</v>
          </cell>
          <cell r="Q101">
            <v>4417</v>
          </cell>
        </row>
        <row r="102">
          <cell r="A102">
            <v>3121</v>
          </cell>
          <cell r="B102" t="str">
            <v>3121 板材(1枚)</v>
          </cell>
          <cell r="C102">
            <v>1423</v>
          </cell>
          <cell r="D102">
            <v>1464</v>
          </cell>
          <cell r="E102">
            <v>1480</v>
          </cell>
          <cell r="F102">
            <v>1480</v>
          </cell>
          <cell r="G102">
            <v>1480</v>
          </cell>
          <cell r="H102">
            <v>1480</v>
          </cell>
          <cell r="I102">
            <v>1480</v>
          </cell>
          <cell r="J102">
            <v>1480</v>
          </cell>
          <cell r="K102">
            <v>1480</v>
          </cell>
          <cell r="L102">
            <v>1480</v>
          </cell>
          <cell r="M102">
            <v>1480</v>
          </cell>
          <cell r="N102">
            <v>1480</v>
          </cell>
          <cell r="O102">
            <v>1480</v>
          </cell>
          <cell r="P102">
            <v>1480</v>
          </cell>
          <cell r="Q102">
            <v>1480</v>
          </cell>
        </row>
        <row r="103">
          <cell r="A103">
            <v>3151</v>
          </cell>
          <cell r="B103" t="str">
            <v>3151 畳表取替費(1枚)</v>
          </cell>
          <cell r="C103">
            <v>4688</v>
          </cell>
          <cell r="D103">
            <v>4875</v>
          </cell>
          <cell r="E103">
            <v>4875</v>
          </cell>
          <cell r="F103">
            <v>4875</v>
          </cell>
          <cell r="G103">
            <v>4875</v>
          </cell>
          <cell r="H103">
            <v>4875</v>
          </cell>
          <cell r="I103">
            <v>4875</v>
          </cell>
          <cell r="J103">
            <v>4875</v>
          </cell>
          <cell r="K103">
            <v>4875</v>
          </cell>
          <cell r="L103">
            <v>4875</v>
          </cell>
          <cell r="M103">
            <v>4875</v>
          </cell>
          <cell r="N103">
            <v>4875</v>
          </cell>
          <cell r="O103">
            <v>4875</v>
          </cell>
          <cell r="P103">
            <v>4875</v>
          </cell>
          <cell r="Q103">
            <v>4875</v>
          </cell>
        </row>
        <row r="104">
          <cell r="A104">
            <v>3161</v>
          </cell>
          <cell r="B104" t="str">
            <v>3161 板ガラス取替費(1枚)</v>
          </cell>
          <cell r="C104">
            <v>5613</v>
          </cell>
          <cell r="D104">
            <v>5629</v>
          </cell>
          <cell r="E104">
            <v>5650</v>
          </cell>
          <cell r="F104">
            <v>5650</v>
          </cell>
          <cell r="G104">
            <v>5650</v>
          </cell>
          <cell r="H104">
            <v>5650</v>
          </cell>
          <cell r="I104">
            <v>5650</v>
          </cell>
          <cell r="J104">
            <v>5650</v>
          </cell>
          <cell r="K104">
            <v>5650</v>
          </cell>
          <cell r="L104">
            <v>5650</v>
          </cell>
          <cell r="M104">
            <v>5650</v>
          </cell>
          <cell r="N104">
            <v>5650</v>
          </cell>
          <cell r="O104">
            <v>5650</v>
          </cell>
          <cell r="P104">
            <v>5650</v>
          </cell>
          <cell r="Q104">
            <v>5650</v>
          </cell>
        </row>
        <row r="105">
          <cell r="A105">
            <v>3174</v>
          </cell>
          <cell r="B105" t="str">
            <v>3174 植木職手間代(1日)</v>
          </cell>
          <cell r="C105">
            <v>16922</v>
          </cell>
          <cell r="D105">
            <v>17200</v>
          </cell>
          <cell r="E105">
            <v>17200</v>
          </cell>
          <cell r="F105">
            <v>17200</v>
          </cell>
          <cell r="G105">
            <v>17200</v>
          </cell>
          <cell r="H105">
            <v>17200</v>
          </cell>
          <cell r="I105">
            <v>17200</v>
          </cell>
          <cell r="J105">
            <v>17200</v>
          </cell>
          <cell r="K105">
            <v>17200</v>
          </cell>
          <cell r="L105">
            <v>17200</v>
          </cell>
          <cell r="M105">
            <v>17200</v>
          </cell>
          <cell r="N105">
            <v>17200</v>
          </cell>
          <cell r="O105">
            <v>17200</v>
          </cell>
          <cell r="P105">
            <v>17200</v>
          </cell>
          <cell r="Q105">
            <v>17200</v>
          </cell>
        </row>
        <row r="106">
          <cell r="A106">
            <v>3501</v>
          </cell>
          <cell r="B106" t="str">
            <v>3501 電気代(基本料金又は最低料金)(1か月)</v>
          </cell>
          <cell r="C106">
            <v>383</v>
          </cell>
          <cell r="D106">
            <v>383</v>
          </cell>
          <cell r="E106">
            <v>383</v>
          </cell>
          <cell r="F106">
            <v>383</v>
          </cell>
          <cell r="G106">
            <v>383</v>
          </cell>
          <cell r="H106">
            <v>383</v>
          </cell>
          <cell r="I106">
            <v>383</v>
          </cell>
          <cell r="J106">
            <v>383</v>
          </cell>
          <cell r="K106">
            <v>383</v>
          </cell>
          <cell r="L106">
            <v>383</v>
          </cell>
          <cell r="M106">
            <v>383</v>
          </cell>
          <cell r="N106">
            <v>383</v>
          </cell>
          <cell r="O106">
            <v>383</v>
          </cell>
          <cell r="P106">
            <v>383</v>
          </cell>
          <cell r="Q106">
            <v>383</v>
          </cell>
        </row>
        <row r="107">
          <cell r="A107">
            <v>3602</v>
          </cell>
          <cell r="B107" t="str">
            <v>3602 ガス代(基本料金)(1か月)</v>
          </cell>
          <cell r="C107">
            <v>2963</v>
          </cell>
          <cell r="D107">
            <v>2963</v>
          </cell>
          <cell r="E107">
            <v>2963</v>
          </cell>
          <cell r="F107">
            <v>2963</v>
          </cell>
          <cell r="G107">
            <v>2963</v>
          </cell>
          <cell r="H107">
            <v>2963</v>
          </cell>
          <cell r="I107">
            <v>2963</v>
          </cell>
          <cell r="J107">
            <v>2963</v>
          </cell>
          <cell r="K107">
            <v>2963</v>
          </cell>
          <cell r="L107">
            <v>2963</v>
          </cell>
          <cell r="M107">
            <v>2963</v>
          </cell>
          <cell r="N107">
            <v>2963</v>
          </cell>
          <cell r="O107">
            <v>2963</v>
          </cell>
          <cell r="P107">
            <v>2963</v>
          </cell>
          <cell r="Q107">
            <v>2963</v>
          </cell>
        </row>
        <row r="108">
          <cell r="A108">
            <v>3614</v>
          </cell>
          <cell r="B108" t="str">
            <v>3614 プロパンガス(1か月)</v>
          </cell>
          <cell r="C108">
            <v>6952</v>
          </cell>
          <cell r="D108">
            <v>6785</v>
          </cell>
          <cell r="E108">
            <v>6958</v>
          </cell>
          <cell r="F108">
            <v>6958</v>
          </cell>
          <cell r="G108">
            <v>6958</v>
          </cell>
          <cell r="H108">
            <v>6958</v>
          </cell>
          <cell r="I108">
            <v>6958</v>
          </cell>
          <cell r="J108">
            <v>6958</v>
          </cell>
          <cell r="K108">
            <v>6958</v>
          </cell>
          <cell r="L108">
            <v>6958</v>
          </cell>
          <cell r="M108">
            <v>6958</v>
          </cell>
          <cell r="N108">
            <v>6958</v>
          </cell>
          <cell r="O108">
            <v>6958</v>
          </cell>
          <cell r="P108">
            <v>6958</v>
          </cell>
          <cell r="Q108">
            <v>6958</v>
          </cell>
        </row>
        <row r="109">
          <cell r="A109">
            <v>3701</v>
          </cell>
          <cell r="B109" t="str">
            <v>3701 灯油(18L)</v>
          </cell>
          <cell r="C109">
            <v>1173</v>
          </cell>
          <cell r="D109">
            <v>1352</v>
          </cell>
          <cell r="E109">
            <v>1638</v>
          </cell>
          <cell r="F109">
            <v>1452</v>
          </cell>
          <cell r="G109">
            <v>1494</v>
          </cell>
          <cell r="H109">
            <v>1584</v>
          </cell>
          <cell r="I109">
            <v>1686</v>
          </cell>
          <cell r="J109">
            <v>1740</v>
          </cell>
          <cell r="K109">
            <v>1740</v>
          </cell>
          <cell r="L109">
            <v>1704</v>
          </cell>
          <cell r="M109">
            <v>1710</v>
          </cell>
          <cell r="N109">
            <v>1680</v>
          </cell>
          <cell r="O109">
            <v>1641</v>
          </cell>
          <cell r="P109">
            <v>1619</v>
          </cell>
          <cell r="Q109">
            <v>1611</v>
          </cell>
        </row>
        <row r="110">
          <cell r="A110">
            <v>3800</v>
          </cell>
          <cell r="B110" t="str">
            <v>3800 水道料(1か月)</v>
          </cell>
          <cell r="C110">
            <v>2835</v>
          </cell>
          <cell r="D110">
            <v>2835</v>
          </cell>
          <cell r="E110">
            <v>2835</v>
          </cell>
          <cell r="F110">
            <v>2835</v>
          </cell>
          <cell r="G110">
            <v>2835</v>
          </cell>
          <cell r="H110">
            <v>2835</v>
          </cell>
          <cell r="I110">
            <v>2835</v>
          </cell>
          <cell r="J110">
            <v>2835</v>
          </cell>
          <cell r="K110">
            <v>2835</v>
          </cell>
          <cell r="L110">
            <v>2835</v>
          </cell>
          <cell r="M110">
            <v>2835</v>
          </cell>
          <cell r="N110">
            <v>2835</v>
          </cell>
          <cell r="O110">
            <v>2835</v>
          </cell>
          <cell r="P110">
            <v>2835</v>
          </cell>
          <cell r="Q110">
            <v>2835</v>
          </cell>
        </row>
        <row r="111">
          <cell r="A111">
            <v>4003</v>
          </cell>
          <cell r="B111" t="str">
            <v>4003 電子レンジ(1台)</v>
          </cell>
          <cell r="C111">
            <v>83550</v>
          </cell>
          <cell r="D111">
            <v>79217</v>
          </cell>
          <cell r="E111">
            <v>92200</v>
          </cell>
          <cell r="F111">
            <v>84800</v>
          </cell>
          <cell r="G111">
            <v>73300</v>
          </cell>
          <cell r="H111">
            <v>73300</v>
          </cell>
          <cell r="I111">
            <v>74800</v>
          </cell>
          <cell r="J111">
            <v>63800</v>
          </cell>
          <cell r="K111">
            <v>108000</v>
          </cell>
          <cell r="L111">
            <v>95800</v>
          </cell>
          <cell r="M111">
            <v>95800</v>
          </cell>
          <cell r="N111">
            <v>88300</v>
          </cell>
          <cell r="O111">
            <v>82300</v>
          </cell>
          <cell r="P111">
            <v>96900</v>
          </cell>
          <cell r="Q111">
            <v>78300</v>
          </cell>
        </row>
        <row r="112">
          <cell r="A112">
            <v>4011</v>
          </cell>
          <cell r="B112" t="str">
            <v>4011 ガステーブル(1台)</v>
          </cell>
          <cell r="C112">
            <v>27967</v>
          </cell>
          <cell r="D112">
            <v>27800</v>
          </cell>
          <cell r="E112">
            <v>27146</v>
          </cell>
          <cell r="F112">
            <v>24800</v>
          </cell>
          <cell r="G112">
            <v>24300</v>
          </cell>
          <cell r="H112">
            <v>25300</v>
          </cell>
          <cell r="I112">
            <v>29300</v>
          </cell>
          <cell r="J112">
            <v>29300</v>
          </cell>
          <cell r="K112">
            <v>25150</v>
          </cell>
          <cell r="L112">
            <v>24850</v>
          </cell>
          <cell r="M112">
            <v>26050</v>
          </cell>
          <cell r="N112">
            <v>25800</v>
          </cell>
          <cell r="O112">
            <v>30300</v>
          </cell>
          <cell r="P112">
            <v>30300</v>
          </cell>
          <cell r="Q112">
            <v>30300</v>
          </cell>
        </row>
        <row r="113">
          <cell r="A113">
            <v>4021</v>
          </cell>
          <cell r="B113" t="str">
            <v>4021 電気冷蔵庫(1台)</v>
          </cell>
          <cell r="C113">
            <v>150911</v>
          </cell>
          <cell r="D113">
            <v>145817</v>
          </cell>
          <cell r="E113">
            <v>151150</v>
          </cell>
          <cell r="F113">
            <v>187000</v>
          </cell>
          <cell r="G113">
            <v>175333</v>
          </cell>
          <cell r="H113">
            <v>161600</v>
          </cell>
          <cell r="I113">
            <v>151933</v>
          </cell>
          <cell r="J113">
            <v>147000</v>
          </cell>
          <cell r="K113">
            <v>138933</v>
          </cell>
          <cell r="L113">
            <v>137667</v>
          </cell>
          <cell r="M113">
            <v>135333</v>
          </cell>
          <cell r="N113">
            <v>127000</v>
          </cell>
          <cell r="O113">
            <v>127000</v>
          </cell>
          <cell r="P113">
            <v>153667</v>
          </cell>
          <cell r="Q113">
            <v>171333</v>
          </cell>
        </row>
        <row r="114">
          <cell r="A114">
            <v>4032</v>
          </cell>
          <cell r="B114" t="str">
            <v>4032 電気掃除機(1台)</v>
          </cell>
          <cell r="C114">
            <v>25652</v>
          </cell>
          <cell r="D114">
            <v>22259</v>
          </cell>
          <cell r="E114">
            <v>25244</v>
          </cell>
          <cell r="F114">
            <v>22133</v>
          </cell>
          <cell r="G114">
            <v>18800</v>
          </cell>
          <cell r="H114">
            <v>19133</v>
          </cell>
          <cell r="I114">
            <v>29800</v>
          </cell>
          <cell r="J114">
            <v>27800</v>
          </cell>
          <cell r="K114">
            <v>25767</v>
          </cell>
          <cell r="L114">
            <v>26033</v>
          </cell>
          <cell r="M114">
            <v>25467</v>
          </cell>
          <cell r="N114">
            <v>24033</v>
          </cell>
          <cell r="O114">
            <v>24133</v>
          </cell>
          <cell r="P114">
            <v>23800</v>
          </cell>
          <cell r="Q114">
            <v>20367</v>
          </cell>
        </row>
        <row r="115">
          <cell r="A115">
            <v>4042</v>
          </cell>
          <cell r="B115" t="str">
            <v>4042 電気洗濯機(全自動洗濯機)(1台)</v>
          </cell>
          <cell r="C115">
            <v>65231</v>
          </cell>
          <cell r="D115">
            <v>55908</v>
          </cell>
          <cell r="E115">
            <v>61753</v>
          </cell>
          <cell r="F115">
            <v>64467</v>
          </cell>
          <cell r="G115">
            <v>62767</v>
          </cell>
          <cell r="H115">
            <v>58800</v>
          </cell>
          <cell r="I115">
            <v>55467</v>
          </cell>
          <cell r="J115">
            <v>52200</v>
          </cell>
          <cell r="K115">
            <v>64800</v>
          </cell>
          <cell r="L115">
            <v>71467</v>
          </cell>
          <cell r="M115">
            <v>64133</v>
          </cell>
          <cell r="N115">
            <v>62133</v>
          </cell>
          <cell r="O115">
            <v>60467</v>
          </cell>
          <cell r="P115">
            <v>61867</v>
          </cell>
          <cell r="Q115">
            <v>62467</v>
          </cell>
        </row>
        <row r="116">
          <cell r="A116">
            <v>4052</v>
          </cell>
          <cell r="B116" t="str">
            <v>4052 電気アイロン(1台)</v>
          </cell>
          <cell r="C116">
            <v>8436</v>
          </cell>
          <cell r="D116">
            <v>7169</v>
          </cell>
          <cell r="E116">
            <v>14483</v>
          </cell>
          <cell r="F116">
            <v>7313</v>
          </cell>
          <cell r="G116">
            <v>7813</v>
          </cell>
          <cell r="H116">
            <v>15800</v>
          </cell>
          <cell r="I116">
            <v>14133</v>
          </cell>
          <cell r="J116">
            <v>15800</v>
          </cell>
          <cell r="K116">
            <v>15133</v>
          </cell>
          <cell r="L116">
            <v>13800</v>
          </cell>
          <cell r="M116">
            <v>13800</v>
          </cell>
          <cell r="N116">
            <v>13800</v>
          </cell>
          <cell r="O116">
            <v>13633</v>
          </cell>
          <cell r="P116">
            <v>14467</v>
          </cell>
          <cell r="Q116">
            <v>14467</v>
          </cell>
        </row>
        <row r="117">
          <cell r="A117">
            <v>4081</v>
          </cell>
          <cell r="B117" t="str">
            <v>4081 整理だんす(1本)</v>
          </cell>
          <cell r="C117">
            <v>32283</v>
          </cell>
          <cell r="D117">
            <v>48133</v>
          </cell>
          <cell r="E117">
            <v>43428</v>
          </cell>
          <cell r="F117">
            <v>46467</v>
          </cell>
          <cell r="G117">
            <v>46467</v>
          </cell>
          <cell r="H117">
            <v>43133</v>
          </cell>
          <cell r="I117">
            <v>43133</v>
          </cell>
          <cell r="J117">
            <v>43133</v>
          </cell>
          <cell r="K117">
            <v>43133</v>
          </cell>
          <cell r="L117">
            <v>41500</v>
          </cell>
          <cell r="M117">
            <v>41500</v>
          </cell>
          <cell r="N117">
            <v>43167</v>
          </cell>
          <cell r="O117">
            <v>43167</v>
          </cell>
          <cell r="P117">
            <v>43167</v>
          </cell>
          <cell r="Q117">
            <v>43167</v>
          </cell>
        </row>
        <row r="118">
          <cell r="A118">
            <v>4121</v>
          </cell>
          <cell r="B118" t="str">
            <v>4121 カーペット(1枚)</v>
          </cell>
          <cell r="C118">
            <v>12078</v>
          </cell>
          <cell r="D118">
            <v>11825</v>
          </cell>
          <cell r="E118">
            <v>16089</v>
          </cell>
          <cell r="F118">
            <v>11600</v>
          </cell>
          <cell r="G118">
            <v>11600</v>
          </cell>
          <cell r="H118">
            <v>11600</v>
          </cell>
          <cell r="I118">
            <v>11600</v>
          </cell>
          <cell r="J118">
            <v>11600</v>
          </cell>
          <cell r="K118">
            <v>11600</v>
          </cell>
          <cell r="L118">
            <v>16200</v>
          </cell>
          <cell r="M118">
            <v>16200</v>
          </cell>
          <cell r="N118">
            <v>15533</v>
          </cell>
          <cell r="O118">
            <v>16200</v>
          </cell>
          <cell r="P118">
            <v>16200</v>
          </cell>
          <cell r="Q118">
            <v>16200</v>
          </cell>
        </row>
        <row r="119">
          <cell r="A119">
            <v>4201</v>
          </cell>
          <cell r="B119" t="str">
            <v>4201 ベッド(1台)</v>
          </cell>
          <cell r="C119">
            <v>36133</v>
          </cell>
          <cell r="D119">
            <v>34800</v>
          </cell>
          <cell r="E119">
            <v>34383</v>
          </cell>
          <cell r="F119">
            <v>34800</v>
          </cell>
          <cell r="G119">
            <v>34800</v>
          </cell>
          <cell r="H119">
            <v>34800</v>
          </cell>
          <cell r="I119">
            <v>34800</v>
          </cell>
          <cell r="J119">
            <v>34800</v>
          </cell>
          <cell r="K119">
            <v>34800</v>
          </cell>
          <cell r="L119">
            <v>34800</v>
          </cell>
          <cell r="M119">
            <v>34800</v>
          </cell>
          <cell r="N119">
            <v>29800</v>
          </cell>
          <cell r="O119">
            <v>34800</v>
          </cell>
          <cell r="P119">
            <v>34800</v>
          </cell>
          <cell r="Q119">
            <v>34800</v>
          </cell>
        </row>
        <row r="120">
          <cell r="A120">
            <v>4231</v>
          </cell>
          <cell r="B120" t="str">
            <v>4231 毛布(1枚)</v>
          </cell>
          <cell r="C120">
            <v>4845</v>
          </cell>
          <cell r="D120">
            <v>4287</v>
          </cell>
          <cell r="E120">
            <v>4231</v>
          </cell>
          <cell r="F120">
            <v>3647</v>
          </cell>
          <cell r="G120">
            <v>2980</v>
          </cell>
          <cell r="H120">
            <v>2980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5260</v>
          </cell>
          <cell r="P120">
            <v>5260</v>
          </cell>
          <cell r="Q120">
            <v>5260</v>
          </cell>
        </row>
        <row r="121">
          <cell r="A121">
            <v>4302</v>
          </cell>
          <cell r="B121" t="str">
            <v>4302 皿(1枚)</v>
          </cell>
          <cell r="C121">
            <v>482</v>
          </cell>
          <cell r="D121">
            <v>495</v>
          </cell>
          <cell r="E121">
            <v>513</v>
          </cell>
          <cell r="F121">
            <v>482</v>
          </cell>
          <cell r="G121">
            <v>482</v>
          </cell>
          <cell r="H121">
            <v>482</v>
          </cell>
          <cell r="I121">
            <v>482</v>
          </cell>
          <cell r="J121">
            <v>482</v>
          </cell>
          <cell r="K121">
            <v>482</v>
          </cell>
          <cell r="L121">
            <v>482</v>
          </cell>
          <cell r="M121">
            <v>482</v>
          </cell>
          <cell r="N121">
            <v>498</v>
          </cell>
          <cell r="O121">
            <v>598</v>
          </cell>
          <cell r="P121">
            <v>598</v>
          </cell>
          <cell r="Q121">
            <v>598</v>
          </cell>
        </row>
        <row r="122">
          <cell r="A122">
            <v>4322</v>
          </cell>
          <cell r="B122" t="str">
            <v>4322 ガラスコップ(1個)</v>
          </cell>
          <cell r="C122">
            <v>179</v>
          </cell>
          <cell r="D122">
            <v>185</v>
          </cell>
          <cell r="E122">
            <v>186</v>
          </cell>
          <cell r="F122">
            <v>179</v>
          </cell>
          <cell r="G122">
            <v>179</v>
          </cell>
          <cell r="H122">
            <v>179</v>
          </cell>
          <cell r="I122">
            <v>179</v>
          </cell>
          <cell r="J122">
            <v>179</v>
          </cell>
          <cell r="K122">
            <v>179</v>
          </cell>
          <cell r="L122">
            <v>179</v>
          </cell>
          <cell r="M122">
            <v>179</v>
          </cell>
          <cell r="N122">
            <v>199</v>
          </cell>
          <cell r="O122">
            <v>199</v>
          </cell>
          <cell r="P122">
            <v>199</v>
          </cell>
          <cell r="Q122">
            <v>199</v>
          </cell>
        </row>
        <row r="123">
          <cell r="A123">
            <v>4323</v>
          </cell>
          <cell r="B123" t="str">
            <v>4323 台所用密閉容器(1個)</v>
          </cell>
          <cell r="C123">
            <v>286</v>
          </cell>
          <cell r="D123">
            <v>275</v>
          </cell>
          <cell r="E123">
            <v>258</v>
          </cell>
          <cell r="F123">
            <v>262</v>
          </cell>
          <cell r="G123">
            <v>295</v>
          </cell>
          <cell r="H123">
            <v>295</v>
          </cell>
          <cell r="I123">
            <v>295</v>
          </cell>
          <cell r="J123">
            <v>295</v>
          </cell>
          <cell r="K123">
            <v>295</v>
          </cell>
          <cell r="L123">
            <v>251</v>
          </cell>
          <cell r="M123">
            <v>221</v>
          </cell>
          <cell r="N123">
            <v>221</v>
          </cell>
          <cell r="O123">
            <v>221</v>
          </cell>
          <cell r="P123">
            <v>221</v>
          </cell>
          <cell r="Q123">
            <v>221</v>
          </cell>
        </row>
        <row r="124">
          <cell r="A124">
            <v>4331</v>
          </cell>
          <cell r="B124" t="str">
            <v>4331 なべ(1個)</v>
          </cell>
          <cell r="C124">
            <v>1892</v>
          </cell>
          <cell r="D124">
            <v>1875</v>
          </cell>
          <cell r="E124">
            <v>1871</v>
          </cell>
          <cell r="F124">
            <v>1837</v>
          </cell>
          <cell r="G124">
            <v>1837</v>
          </cell>
          <cell r="H124">
            <v>1837</v>
          </cell>
          <cell r="I124">
            <v>1875</v>
          </cell>
          <cell r="J124">
            <v>1875</v>
          </cell>
          <cell r="K124">
            <v>1875</v>
          </cell>
          <cell r="L124">
            <v>1875</v>
          </cell>
          <cell r="M124">
            <v>1875</v>
          </cell>
          <cell r="N124">
            <v>1937</v>
          </cell>
          <cell r="O124">
            <v>1875</v>
          </cell>
          <cell r="P124">
            <v>1875</v>
          </cell>
          <cell r="Q124">
            <v>1875</v>
          </cell>
        </row>
        <row r="125">
          <cell r="A125">
            <v>4341</v>
          </cell>
          <cell r="B125" t="str">
            <v>4341 やかん(1個)</v>
          </cell>
          <cell r="C125">
            <v>1803</v>
          </cell>
          <cell r="D125">
            <v>1687</v>
          </cell>
          <cell r="E125">
            <v>1570</v>
          </cell>
          <cell r="F125">
            <v>1570</v>
          </cell>
          <cell r="G125">
            <v>1570</v>
          </cell>
          <cell r="H125">
            <v>1570</v>
          </cell>
          <cell r="I125">
            <v>1570</v>
          </cell>
          <cell r="J125">
            <v>1570</v>
          </cell>
          <cell r="K125">
            <v>1570</v>
          </cell>
          <cell r="L125">
            <v>1570</v>
          </cell>
          <cell r="M125">
            <v>1570</v>
          </cell>
          <cell r="N125">
            <v>1570</v>
          </cell>
          <cell r="O125">
            <v>1570</v>
          </cell>
          <cell r="P125">
            <v>1570</v>
          </cell>
          <cell r="Q125">
            <v>1570</v>
          </cell>
        </row>
        <row r="126">
          <cell r="A126">
            <v>4352</v>
          </cell>
          <cell r="B126" t="str">
            <v>4352 蛍光ランプ(1本)</v>
          </cell>
          <cell r="C126">
            <v>830</v>
          </cell>
          <cell r="D126">
            <v>833</v>
          </cell>
          <cell r="E126">
            <v>830</v>
          </cell>
          <cell r="F126">
            <v>830</v>
          </cell>
          <cell r="G126">
            <v>830</v>
          </cell>
          <cell r="H126">
            <v>830</v>
          </cell>
          <cell r="I126">
            <v>830</v>
          </cell>
          <cell r="J126">
            <v>830</v>
          </cell>
          <cell r="K126">
            <v>830</v>
          </cell>
          <cell r="L126">
            <v>830</v>
          </cell>
          <cell r="M126">
            <v>830</v>
          </cell>
          <cell r="N126">
            <v>830</v>
          </cell>
          <cell r="O126">
            <v>830</v>
          </cell>
          <cell r="P126">
            <v>830</v>
          </cell>
          <cell r="Q126">
            <v>830</v>
          </cell>
        </row>
        <row r="127">
          <cell r="A127">
            <v>4361</v>
          </cell>
          <cell r="B127" t="str">
            <v>4361 タオル(1枚)</v>
          </cell>
          <cell r="C127">
            <v>305</v>
          </cell>
          <cell r="D127">
            <v>270</v>
          </cell>
          <cell r="E127">
            <v>313</v>
          </cell>
          <cell r="F127">
            <v>313</v>
          </cell>
          <cell r="G127">
            <v>313</v>
          </cell>
          <cell r="H127">
            <v>313</v>
          </cell>
          <cell r="I127">
            <v>313</v>
          </cell>
          <cell r="J127">
            <v>313</v>
          </cell>
          <cell r="K127">
            <v>313</v>
          </cell>
          <cell r="L127">
            <v>313</v>
          </cell>
          <cell r="M127">
            <v>313</v>
          </cell>
          <cell r="N127">
            <v>313</v>
          </cell>
          <cell r="O127">
            <v>313</v>
          </cell>
          <cell r="P127">
            <v>313</v>
          </cell>
          <cell r="Q127">
            <v>313</v>
          </cell>
        </row>
        <row r="128">
          <cell r="A128">
            <v>4402</v>
          </cell>
          <cell r="B128" t="str">
            <v>4402 ポリ袋(1箱)</v>
          </cell>
          <cell r="C128">
            <v>242</v>
          </cell>
          <cell r="D128">
            <v>229</v>
          </cell>
          <cell r="E128">
            <v>230</v>
          </cell>
          <cell r="F128">
            <v>248</v>
          </cell>
          <cell r="G128">
            <v>248</v>
          </cell>
          <cell r="H128">
            <v>248</v>
          </cell>
          <cell r="I128">
            <v>178</v>
          </cell>
          <cell r="J128">
            <v>248</v>
          </cell>
          <cell r="K128">
            <v>223</v>
          </cell>
          <cell r="L128">
            <v>223</v>
          </cell>
          <cell r="M128">
            <v>198</v>
          </cell>
          <cell r="N128">
            <v>248</v>
          </cell>
          <cell r="O128">
            <v>248</v>
          </cell>
          <cell r="P128">
            <v>198</v>
          </cell>
          <cell r="Q128">
            <v>248</v>
          </cell>
        </row>
        <row r="129">
          <cell r="A129">
            <v>4412</v>
          </cell>
          <cell r="B129" t="str">
            <v>4412 ティシュペーパー(1ﾊﾟｯｸ)</v>
          </cell>
          <cell r="C129">
            <v>328</v>
          </cell>
          <cell r="D129">
            <v>302</v>
          </cell>
          <cell r="E129">
            <v>234</v>
          </cell>
          <cell r="F129">
            <v>278</v>
          </cell>
          <cell r="G129">
            <v>278</v>
          </cell>
          <cell r="H129">
            <v>306</v>
          </cell>
          <cell r="I129">
            <v>298</v>
          </cell>
          <cell r="J129">
            <v>313</v>
          </cell>
          <cell r="K129">
            <v>313</v>
          </cell>
          <cell r="L129">
            <v>313</v>
          </cell>
          <cell r="M129">
            <v>296</v>
          </cell>
          <cell r="N129">
            <v>288</v>
          </cell>
          <cell r="O129">
            <v>283</v>
          </cell>
          <cell r="P129">
            <v>241</v>
          </cell>
          <cell r="Q129">
            <v>228</v>
          </cell>
        </row>
        <row r="130">
          <cell r="A130">
            <v>4413</v>
          </cell>
          <cell r="B130" t="str">
            <v>4413 トイレットペーパー(1ﾊﾟｯｸ)</v>
          </cell>
          <cell r="C130">
            <v>316</v>
          </cell>
          <cell r="D130">
            <v>297</v>
          </cell>
          <cell r="E130">
            <v>262</v>
          </cell>
          <cell r="F130">
            <v>286</v>
          </cell>
          <cell r="G130">
            <v>253</v>
          </cell>
          <cell r="H130">
            <v>248</v>
          </cell>
          <cell r="I130">
            <v>248</v>
          </cell>
          <cell r="J130">
            <v>263</v>
          </cell>
          <cell r="K130">
            <v>263</v>
          </cell>
          <cell r="L130">
            <v>263</v>
          </cell>
          <cell r="M130">
            <v>263</v>
          </cell>
          <cell r="N130">
            <v>263</v>
          </cell>
          <cell r="O130">
            <v>263</v>
          </cell>
          <cell r="P130">
            <v>263</v>
          </cell>
          <cell r="Q130">
            <v>263</v>
          </cell>
        </row>
        <row r="131">
          <cell r="A131">
            <v>4431</v>
          </cell>
          <cell r="B131" t="str">
            <v>4431 台所用洗剤(1本)</v>
          </cell>
          <cell r="C131">
            <v>278</v>
          </cell>
          <cell r="D131">
            <v>276</v>
          </cell>
          <cell r="E131">
            <v>267</v>
          </cell>
          <cell r="F131">
            <v>266</v>
          </cell>
          <cell r="G131">
            <v>268</v>
          </cell>
          <cell r="H131">
            <v>268</v>
          </cell>
          <cell r="I131">
            <v>268</v>
          </cell>
          <cell r="J131">
            <v>268</v>
          </cell>
          <cell r="K131">
            <v>268</v>
          </cell>
          <cell r="L131">
            <v>268</v>
          </cell>
          <cell r="M131">
            <v>268</v>
          </cell>
          <cell r="N131">
            <v>268</v>
          </cell>
          <cell r="O131">
            <v>258</v>
          </cell>
          <cell r="P131">
            <v>266</v>
          </cell>
          <cell r="Q131">
            <v>266</v>
          </cell>
        </row>
        <row r="132">
          <cell r="A132">
            <v>4441</v>
          </cell>
          <cell r="B132" t="str">
            <v>4441 洗濯用洗剤(1箱)</v>
          </cell>
          <cell r="C132">
            <v>363</v>
          </cell>
          <cell r="D132">
            <v>350</v>
          </cell>
          <cell r="E132">
            <v>350</v>
          </cell>
          <cell r="F132">
            <v>348</v>
          </cell>
          <cell r="G132">
            <v>323</v>
          </cell>
          <cell r="H132">
            <v>348</v>
          </cell>
          <cell r="I132">
            <v>348</v>
          </cell>
          <cell r="J132">
            <v>348</v>
          </cell>
          <cell r="K132">
            <v>348</v>
          </cell>
          <cell r="L132">
            <v>361</v>
          </cell>
          <cell r="M132">
            <v>348</v>
          </cell>
          <cell r="N132">
            <v>348</v>
          </cell>
          <cell r="O132">
            <v>348</v>
          </cell>
          <cell r="P132">
            <v>348</v>
          </cell>
          <cell r="Q132">
            <v>348</v>
          </cell>
        </row>
        <row r="133">
          <cell r="A133">
            <v>5102</v>
          </cell>
          <cell r="B133" t="str">
            <v>5102 背広服(秋冬物,中級)(1着)</v>
          </cell>
          <cell r="C133">
            <v>53950</v>
          </cell>
          <cell r="D133">
            <v>55213</v>
          </cell>
          <cell r="E133">
            <v>57820</v>
          </cell>
          <cell r="F133">
            <v>49560</v>
          </cell>
          <cell r="G133">
            <v>49560</v>
          </cell>
          <cell r="H133" t="str">
            <v>...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>
            <v>61950</v>
          </cell>
          <cell r="O133">
            <v>61950</v>
          </cell>
          <cell r="P133">
            <v>61950</v>
          </cell>
          <cell r="Q133">
            <v>61950</v>
          </cell>
        </row>
        <row r="134">
          <cell r="A134">
            <v>5121</v>
          </cell>
          <cell r="B134" t="str">
            <v>5121 男子ズボン(秋冬物)(1本)</v>
          </cell>
          <cell r="C134">
            <v>12989</v>
          </cell>
          <cell r="D134">
            <v>7338</v>
          </cell>
          <cell r="E134">
            <v>6040</v>
          </cell>
          <cell r="F134">
            <v>5261</v>
          </cell>
          <cell r="G134">
            <v>4480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>
            <v>6390</v>
          </cell>
          <cell r="O134">
            <v>6390</v>
          </cell>
          <cell r="P134">
            <v>6860</v>
          </cell>
          <cell r="Q134">
            <v>6860</v>
          </cell>
        </row>
        <row r="135">
          <cell r="A135">
            <v>5141</v>
          </cell>
          <cell r="B135" t="str">
            <v>5141 男子学生服(1着)</v>
          </cell>
          <cell r="C135">
            <v>24200</v>
          </cell>
          <cell r="D135">
            <v>26533</v>
          </cell>
          <cell r="E135">
            <v>25533</v>
          </cell>
          <cell r="F135">
            <v>25533</v>
          </cell>
          <cell r="G135">
            <v>25533</v>
          </cell>
          <cell r="H135">
            <v>25533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</row>
        <row r="136">
          <cell r="A136">
            <v>5181</v>
          </cell>
          <cell r="B136" t="str">
            <v>5181 婦人スラックス(秋冬物)(1本)</v>
          </cell>
          <cell r="C136">
            <v>13530</v>
          </cell>
          <cell r="D136">
            <v>10149</v>
          </cell>
          <cell r="E136">
            <v>7467</v>
          </cell>
          <cell r="F136">
            <v>9283</v>
          </cell>
          <cell r="G136">
            <v>7717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>
            <v>7367</v>
          </cell>
          <cell r="O136">
            <v>7033</v>
          </cell>
          <cell r="P136">
            <v>6700</v>
          </cell>
          <cell r="Q136">
            <v>6700</v>
          </cell>
        </row>
        <row r="137">
          <cell r="A137">
            <v>5191</v>
          </cell>
          <cell r="B137" t="str">
            <v>5191 男児ズボン(1本)</v>
          </cell>
          <cell r="C137">
            <v>2846</v>
          </cell>
          <cell r="D137">
            <v>1953</v>
          </cell>
          <cell r="E137">
            <v>1911</v>
          </cell>
          <cell r="F137">
            <v>1953</v>
          </cell>
          <cell r="G137">
            <v>1953</v>
          </cell>
          <cell r="H137">
            <v>1953</v>
          </cell>
          <cell r="I137">
            <v>1953</v>
          </cell>
          <cell r="J137">
            <v>1953</v>
          </cell>
          <cell r="K137">
            <v>1953</v>
          </cell>
          <cell r="L137">
            <v>1763</v>
          </cell>
          <cell r="M137">
            <v>1637</v>
          </cell>
          <cell r="N137">
            <v>1953</v>
          </cell>
          <cell r="O137">
            <v>1953</v>
          </cell>
          <cell r="P137">
            <v>1953</v>
          </cell>
          <cell r="Q137">
            <v>1953</v>
          </cell>
        </row>
        <row r="138">
          <cell r="A138">
            <v>5194</v>
          </cell>
          <cell r="B138" t="str">
            <v>5194 女児スカート(秋冬物)(1枚)</v>
          </cell>
          <cell r="C138">
            <v>2699</v>
          </cell>
          <cell r="D138">
            <v>1964</v>
          </cell>
          <cell r="E138">
            <v>1872</v>
          </cell>
          <cell r="F138">
            <v>1763</v>
          </cell>
          <cell r="G138">
            <v>1763</v>
          </cell>
          <cell r="H138">
            <v>1763</v>
          </cell>
          <cell r="I138" t="str">
            <v>...</v>
          </cell>
          <cell r="J138" t="str">
            <v>...</v>
          </cell>
          <cell r="K138" t="str">
            <v>...</v>
          </cell>
          <cell r="L138" t="str">
            <v>...</v>
          </cell>
          <cell r="M138" t="str">
            <v>...</v>
          </cell>
          <cell r="N138">
            <v>1953</v>
          </cell>
          <cell r="O138">
            <v>1953</v>
          </cell>
          <cell r="P138">
            <v>1953</v>
          </cell>
          <cell r="Q138">
            <v>1953</v>
          </cell>
        </row>
        <row r="139">
          <cell r="A139">
            <v>5202</v>
          </cell>
          <cell r="B139" t="str">
            <v>5202 ワイシャツ(長袖)(1枚)</v>
          </cell>
          <cell r="C139">
            <v>2927</v>
          </cell>
          <cell r="D139">
            <v>2816</v>
          </cell>
          <cell r="E139">
            <v>2276</v>
          </cell>
          <cell r="F139">
            <v>2260</v>
          </cell>
          <cell r="G139">
            <v>2313</v>
          </cell>
          <cell r="H139">
            <v>2313</v>
          </cell>
          <cell r="I139">
            <v>2313</v>
          </cell>
          <cell r="J139">
            <v>2313</v>
          </cell>
          <cell r="K139">
            <v>2313</v>
          </cell>
          <cell r="L139">
            <v>2115</v>
          </cell>
          <cell r="M139">
            <v>2115</v>
          </cell>
          <cell r="N139">
            <v>2313</v>
          </cell>
          <cell r="O139">
            <v>2313</v>
          </cell>
          <cell r="P139">
            <v>2313</v>
          </cell>
          <cell r="Q139">
            <v>2313</v>
          </cell>
        </row>
        <row r="140">
          <cell r="A140">
            <v>5221</v>
          </cell>
          <cell r="B140" t="str">
            <v>5221 男子セーター(1枚)</v>
          </cell>
          <cell r="C140">
            <v>10947</v>
          </cell>
          <cell r="D140">
            <v>7496</v>
          </cell>
          <cell r="E140">
            <v>7653</v>
          </cell>
          <cell r="F140">
            <v>6049</v>
          </cell>
          <cell r="G140">
            <v>5426</v>
          </cell>
          <cell r="H140">
            <v>4306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-</v>
          </cell>
          <cell r="O140">
            <v>10045</v>
          </cell>
          <cell r="P140">
            <v>10045</v>
          </cell>
          <cell r="Q140">
            <v>10045</v>
          </cell>
        </row>
        <row r="141">
          <cell r="A141">
            <v>5241</v>
          </cell>
          <cell r="B141" t="str">
            <v>5241 婦人セーター(長袖)(1枚)</v>
          </cell>
          <cell r="C141">
            <v>7498</v>
          </cell>
          <cell r="D141">
            <v>4787</v>
          </cell>
          <cell r="E141">
            <v>4413</v>
          </cell>
          <cell r="F141">
            <v>4843</v>
          </cell>
          <cell r="G141">
            <v>2537</v>
          </cell>
          <cell r="H141">
            <v>2537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>
            <v>4413</v>
          </cell>
          <cell r="O141">
            <v>4413</v>
          </cell>
          <cell r="P141">
            <v>4413</v>
          </cell>
          <cell r="Q141">
            <v>4413</v>
          </cell>
        </row>
        <row r="142">
          <cell r="A142">
            <v>5361</v>
          </cell>
          <cell r="B142" t="str">
            <v>5361 スリップ(1枚)</v>
          </cell>
          <cell r="C142">
            <v>9055</v>
          </cell>
          <cell r="D142">
            <v>10150</v>
          </cell>
          <cell r="E142">
            <v>7295</v>
          </cell>
          <cell r="F142">
            <v>8925</v>
          </cell>
          <cell r="G142">
            <v>8925</v>
          </cell>
          <cell r="H142">
            <v>8925</v>
          </cell>
          <cell r="I142">
            <v>8925</v>
          </cell>
          <cell r="J142">
            <v>8925</v>
          </cell>
          <cell r="K142">
            <v>6090</v>
          </cell>
          <cell r="L142">
            <v>6090</v>
          </cell>
          <cell r="M142">
            <v>6090</v>
          </cell>
          <cell r="N142">
            <v>6090</v>
          </cell>
          <cell r="O142">
            <v>6090</v>
          </cell>
          <cell r="P142">
            <v>6230</v>
          </cell>
          <cell r="Q142">
            <v>6230</v>
          </cell>
        </row>
        <row r="143">
          <cell r="A143">
            <v>5372</v>
          </cell>
          <cell r="B143" t="str">
            <v>5372 子供シャツ(半袖)(1袋)</v>
          </cell>
          <cell r="C143">
            <v>669</v>
          </cell>
          <cell r="D143">
            <v>669</v>
          </cell>
          <cell r="E143">
            <v>676</v>
          </cell>
          <cell r="F143">
            <v>669</v>
          </cell>
          <cell r="G143">
            <v>669</v>
          </cell>
          <cell r="H143">
            <v>669</v>
          </cell>
          <cell r="I143">
            <v>669</v>
          </cell>
          <cell r="J143">
            <v>669</v>
          </cell>
          <cell r="K143">
            <v>669</v>
          </cell>
          <cell r="L143">
            <v>669</v>
          </cell>
          <cell r="M143">
            <v>669</v>
          </cell>
          <cell r="N143">
            <v>669</v>
          </cell>
          <cell r="O143">
            <v>669</v>
          </cell>
          <cell r="P143">
            <v>691</v>
          </cell>
          <cell r="Q143">
            <v>725</v>
          </cell>
        </row>
        <row r="144">
          <cell r="A144">
            <v>5521</v>
          </cell>
          <cell r="B144" t="str">
            <v>5521 男子靴下(1足)</v>
          </cell>
          <cell r="C144">
            <v>682</v>
          </cell>
          <cell r="D144">
            <v>676</v>
          </cell>
          <cell r="E144">
            <v>683</v>
          </cell>
          <cell r="F144">
            <v>683</v>
          </cell>
          <cell r="G144">
            <v>683</v>
          </cell>
          <cell r="H144">
            <v>683</v>
          </cell>
          <cell r="I144">
            <v>683</v>
          </cell>
          <cell r="J144">
            <v>683</v>
          </cell>
          <cell r="K144">
            <v>683</v>
          </cell>
          <cell r="L144">
            <v>683</v>
          </cell>
          <cell r="M144">
            <v>683</v>
          </cell>
          <cell r="N144">
            <v>683</v>
          </cell>
          <cell r="O144">
            <v>683</v>
          </cell>
          <cell r="P144">
            <v>683</v>
          </cell>
          <cell r="Q144">
            <v>683</v>
          </cell>
        </row>
        <row r="145">
          <cell r="A145">
            <v>5531</v>
          </cell>
          <cell r="B145" t="str">
            <v>5531 パンティストッキング(1足)</v>
          </cell>
          <cell r="C145">
            <v>475</v>
          </cell>
          <cell r="D145">
            <v>483</v>
          </cell>
          <cell r="E145">
            <v>487</v>
          </cell>
          <cell r="F145">
            <v>455</v>
          </cell>
          <cell r="G145">
            <v>490</v>
          </cell>
          <cell r="H145">
            <v>490</v>
          </cell>
          <cell r="I145">
            <v>490</v>
          </cell>
          <cell r="J145">
            <v>490</v>
          </cell>
          <cell r="K145">
            <v>490</v>
          </cell>
          <cell r="L145">
            <v>490</v>
          </cell>
          <cell r="M145">
            <v>490</v>
          </cell>
          <cell r="N145">
            <v>490</v>
          </cell>
          <cell r="O145">
            <v>490</v>
          </cell>
          <cell r="P145">
            <v>490</v>
          </cell>
          <cell r="Q145">
            <v>490</v>
          </cell>
        </row>
        <row r="146">
          <cell r="A146">
            <v>5541</v>
          </cell>
          <cell r="B146" t="str">
            <v>5541 婦人ソックス(1足)</v>
          </cell>
          <cell r="C146">
            <v>579</v>
          </cell>
          <cell r="D146">
            <v>440</v>
          </cell>
          <cell r="E146">
            <v>493</v>
          </cell>
          <cell r="F146">
            <v>493</v>
          </cell>
          <cell r="G146">
            <v>493</v>
          </cell>
          <cell r="H146">
            <v>493</v>
          </cell>
          <cell r="I146">
            <v>493</v>
          </cell>
          <cell r="J146">
            <v>493</v>
          </cell>
          <cell r="K146">
            <v>493</v>
          </cell>
          <cell r="L146">
            <v>493</v>
          </cell>
          <cell r="M146">
            <v>493</v>
          </cell>
          <cell r="N146">
            <v>493</v>
          </cell>
          <cell r="O146">
            <v>493</v>
          </cell>
          <cell r="P146">
            <v>493</v>
          </cell>
          <cell r="Q146">
            <v>493</v>
          </cell>
        </row>
        <row r="147">
          <cell r="A147">
            <v>5601</v>
          </cell>
          <cell r="B147" t="str">
            <v>5601 男子靴(1足)</v>
          </cell>
          <cell r="C147">
            <v>7295</v>
          </cell>
          <cell r="D147">
            <v>6558</v>
          </cell>
          <cell r="E147">
            <v>6035</v>
          </cell>
          <cell r="F147">
            <v>6048</v>
          </cell>
          <cell r="G147">
            <v>6048</v>
          </cell>
          <cell r="H147">
            <v>6048</v>
          </cell>
          <cell r="I147">
            <v>6048</v>
          </cell>
          <cell r="J147">
            <v>6048</v>
          </cell>
          <cell r="K147">
            <v>6048</v>
          </cell>
          <cell r="L147">
            <v>6048</v>
          </cell>
          <cell r="M147">
            <v>6048</v>
          </cell>
          <cell r="N147">
            <v>6048</v>
          </cell>
          <cell r="O147">
            <v>6048</v>
          </cell>
          <cell r="P147">
            <v>6048</v>
          </cell>
          <cell r="Q147">
            <v>5900</v>
          </cell>
        </row>
        <row r="148">
          <cell r="A148">
            <v>5611</v>
          </cell>
          <cell r="B148" t="str">
            <v>5611 婦人靴(1足)</v>
          </cell>
          <cell r="C148">
            <v>6699</v>
          </cell>
          <cell r="D148">
            <v>6980</v>
          </cell>
          <cell r="E148">
            <v>7240</v>
          </cell>
          <cell r="F148">
            <v>7240</v>
          </cell>
          <cell r="G148">
            <v>7240</v>
          </cell>
          <cell r="H148">
            <v>7240</v>
          </cell>
          <cell r="I148">
            <v>7240</v>
          </cell>
          <cell r="J148">
            <v>7240</v>
          </cell>
          <cell r="K148">
            <v>7240</v>
          </cell>
          <cell r="L148">
            <v>7240</v>
          </cell>
          <cell r="M148">
            <v>7240</v>
          </cell>
          <cell r="N148">
            <v>7240</v>
          </cell>
          <cell r="O148">
            <v>7240</v>
          </cell>
          <cell r="P148">
            <v>7240</v>
          </cell>
          <cell r="Q148">
            <v>7240</v>
          </cell>
        </row>
        <row r="149">
          <cell r="A149">
            <v>5631</v>
          </cell>
          <cell r="B149" t="str">
            <v>5631 運動靴(大人用)(1足)</v>
          </cell>
          <cell r="C149">
            <v>3757</v>
          </cell>
          <cell r="D149">
            <v>3605</v>
          </cell>
          <cell r="E149">
            <v>3438</v>
          </cell>
          <cell r="F149">
            <v>2980</v>
          </cell>
          <cell r="G149">
            <v>2980</v>
          </cell>
          <cell r="H149">
            <v>3590</v>
          </cell>
          <cell r="I149">
            <v>3590</v>
          </cell>
          <cell r="J149">
            <v>3590</v>
          </cell>
          <cell r="K149">
            <v>3590</v>
          </cell>
          <cell r="L149">
            <v>3590</v>
          </cell>
          <cell r="M149">
            <v>3590</v>
          </cell>
          <cell r="N149">
            <v>3590</v>
          </cell>
          <cell r="O149">
            <v>3590</v>
          </cell>
          <cell r="P149">
            <v>3590</v>
          </cell>
          <cell r="Q149">
            <v>2980</v>
          </cell>
        </row>
        <row r="150">
          <cell r="A150">
            <v>5641</v>
          </cell>
          <cell r="B150" t="str">
            <v>5641 子供靴(1足)</v>
          </cell>
          <cell r="C150">
            <v>2488</v>
          </cell>
          <cell r="D150">
            <v>1980</v>
          </cell>
          <cell r="E150">
            <v>1980</v>
          </cell>
          <cell r="F150">
            <v>1980</v>
          </cell>
          <cell r="G150">
            <v>1980</v>
          </cell>
          <cell r="H150">
            <v>1980</v>
          </cell>
          <cell r="I150">
            <v>1980</v>
          </cell>
          <cell r="J150">
            <v>1980</v>
          </cell>
          <cell r="K150">
            <v>1980</v>
          </cell>
          <cell r="L150">
            <v>1980</v>
          </cell>
          <cell r="M150">
            <v>1980</v>
          </cell>
          <cell r="N150">
            <v>1980</v>
          </cell>
          <cell r="O150">
            <v>1980</v>
          </cell>
          <cell r="P150">
            <v>1980</v>
          </cell>
          <cell r="Q150">
            <v>1980</v>
          </cell>
        </row>
        <row r="151">
          <cell r="A151">
            <v>5711</v>
          </cell>
          <cell r="B151" t="str">
            <v>5711 洗濯代(ワイシャツ)(1枚)</v>
          </cell>
          <cell r="C151">
            <v>227</v>
          </cell>
          <cell r="D151">
            <v>227</v>
          </cell>
          <cell r="E151">
            <v>227</v>
          </cell>
          <cell r="F151">
            <v>227</v>
          </cell>
          <cell r="G151">
            <v>227</v>
          </cell>
          <cell r="H151">
            <v>227</v>
          </cell>
          <cell r="I151">
            <v>227</v>
          </cell>
          <cell r="J151">
            <v>227</v>
          </cell>
          <cell r="K151">
            <v>227</v>
          </cell>
          <cell r="L151">
            <v>227</v>
          </cell>
          <cell r="M151">
            <v>227</v>
          </cell>
          <cell r="N151">
            <v>227</v>
          </cell>
          <cell r="O151">
            <v>227</v>
          </cell>
          <cell r="P151">
            <v>227</v>
          </cell>
          <cell r="Q151">
            <v>227</v>
          </cell>
        </row>
        <row r="152">
          <cell r="A152">
            <v>5712</v>
          </cell>
          <cell r="B152" t="str">
            <v>5712 洗濯代(背広上下)(1着)</v>
          </cell>
          <cell r="C152">
            <v>1140</v>
          </cell>
          <cell r="D152">
            <v>1140</v>
          </cell>
          <cell r="E152">
            <v>1140</v>
          </cell>
          <cell r="F152">
            <v>1140</v>
          </cell>
          <cell r="G152">
            <v>1140</v>
          </cell>
          <cell r="H152">
            <v>1140</v>
          </cell>
          <cell r="I152">
            <v>1140</v>
          </cell>
          <cell r="J152">
            <v>1140</v>
          </cell>
          <cell r="K152">
            <v>1140</v>
          </cell>
          <cell r="L152">
            <v>1140</v>
          </cell>
          <cell r="M152">
            <v>1140</v>
          </cell>
          <cell r="N152">
            <v>1140</v>
          </cell>
          <cell r="O152">
            <v>1140</v>
          </cell>
          <cell r="P152">
            <v>1140</v>
          </cell>
          <cell r="Q152">
            <v>1140</v>
          </cell>
        </row>
        <row r="153">
          <cell r="A153">
            <v>6001</v>
          </cell>
          <cell r="B153" t="str">
            <v>6001 感冒薬(総合かぜ薬)(1箱)</v>
          </cell>
          <cell r="C153">
            <v>1659</v>
          </cell>
          <cell r="D153">
            <v>1635</v>
          </cell>
          <cell r="E153">
            <v>1592</v>
          </cell>
          <cell r="F153">
            <v>1647</v>
          </cell>
          <cell r="G153">
            <v>1647</v>
          </cell>
          <cell r="H153">
            <v>1647</v>
          </cell>
          <cell r="I153">
            <v>1647</v>
          </cell>
          <cell r="J153">
            <v>1647</v>
          </cell>
          <cell r="K153">
            <v>1580</v>
          </cell>
          <cell r="L153">
            <v>1580</v>
          </cell>
          <cell r="M153">
            <v>1580</v>
          </cell>
          <cell r="N153">
            <v>1580</v>
          </cell>
          <cell r="O153">
            <v>1580</v>
          </cell>
          <cell r="P153">
            <v>1486</v>
          </cell>
          <cell r="Q153">
            <v>1480</v>
          </cell>
        </row>
        <row r="154">
          <cell r="A154">
            <v>6012</v>
          </cell>
          <cell r="B154" t="str">
            <v>6012 胃腸薬(1箱)</v>
          </cell>
          <cell r="C154">
            <v>2337</v>
          </cell>
          <cell r="D154">
            <v>1895</v>
          </cell>
          <cell r="E154">
            <v>1713</v>
          </cell>
          <cell r="F154">
            <v>1743</v>
          </cell>
          <cell r="G154">
            <v>1713</v>
          </cell>
          <cell r="H154">
            <v>1713</v>
          </cell>
          <cell r="I154">
            <v>1713</v>
          </cell>
          <cell r="J154">
            <v>1713</v>
          </cell>
          <cell r="K154">
            <v>1713</v>
          </cell>
          <cell r="L154">
            <v>1713</v>
          </cell>
          <cell r="M154">
            <v>1713</v>
          </cell>
          <cell r="N154">
            <v>1713</v>
          </cell>
          <cell r="O154">
            <v>1679</v>
          </cell>
          <cell r="P154">
            <v>1713</v>
          </cell>
          <cell r="Q154">
            <v>1713</v>
          </cell>
        </row>
        <row r="155">
          <cell r="A155">
            <v>6021</v>
          </cell>
          <cell r="B155" t="str">
            <v>6021 ビタミン剤(ビタミン含有保健剤)(1箱)</v>
          </cell>
          <cell r="C155">
            <v>2047</v>
          </cell>
          <cell r="D155">
            <v>2047</v>
          </cell>
          <cell r="E155">
            <v>2047</v>
          </cell>
          <cell r="F155">
            <v>2047</v>
          </cell>
          <cell r="G155">
            <v>2047</v>
          </cell>
          <cell r="H155">
            <v>2047</v>
          </cell>
          <cell r="I155">
            <v>2047</v>
          </cell>
          <cell r="J155">
            <v>2047</v>
          </cell>
          <cell r="K155">
            <v>2047</v>
          </cell>
          <cell r="L155">
            <v>2047</v>
          </cell>
          <cell r="M155">
            <v>2047</v>
          </cell>
          <cell r="N155">
            <v>2047</v>
          </cell>
          <cell r="O155">
            <v>2047</v>
          </cell>
          <cell r="P155">
            <v>2047</v>
          </cell>
          <cell r="Q155">
            <v>2047</v>
          </cell>
        </row>
        <row r="156">
          <cell r="A156">
            <v>6031</v>
          </cell>
          <cell r="B156" t="str">
            <v>6031 ドリンク剤(1本)</v>
          </cell>
          <cell r="C156">
            <v>138</v>
          </cell>
          <cell r="D156">
            <v>138</v>
          </cell>
          <cell r="E156">
            <v>996</v>
          </cell>
          <cell r="F156">
            <v>138</v>
          </cell>
          <cell r="G156">
            <v>138</v>
          </cell>
          <cell r="H156">
            <v>138</v>
          </cell>
          <cell r="I156">
            <v>138</v>
          </cell>
          <cell r="J156">
            <v>138</v>
          </cell>
          <cell r="K156">
            <v>138</v>
          </cell>
          <cell r="L156">
            <v>998</v>
          </cell>
          <cell r="M156">
            <v>998</v>
          </cell>
          <cell r="N156">
            <v>998</v>
          </cell>
          <cell r="O156">
            <v>998</v>
          </cell>
          <cell r="P156">
            <v>992</v>
          </cell>
          <cell r="Q156">
            <v>992</v>
          </cell>
        </row>
        <row r="157">
          <cell r="A157">
            <v>6121</v>
          </cell>
          <cell r="B157" t="str">
            <v>6121 眼鏡(1式)</v>
          </cell>
          <cell r="C157">
            <v>17648</v>
          </cell>
          <cell r="D157">
            <v>17080</v>
          </cell>
          <cell r="E157">
            <v>17080</v>
          </cell>
          <cell r="F157">
            <v>17080</v>
          </cell>
          <cell r="G157">
            <v>17080</v>
          </cell>
          <cell r="H157">
            <v>17080</v>
          </cell>
          <cell r="I157">
            <v>17080</v>
          </cell>
          <cell r="J157">
            <v>17080</v>
          </cell>
          <cell r="K157">
            <v>17080</v>
          </cell>
          <cell r="L157">
            <v>17080</v>
          </cell>
          <cell r="M157">
            <v>17080</v>
          </cell>
          <cell r="N157">
            <v>17080</v>
          </cell>
          <cell r="O157">
            <v>17080</v>
          </cell>
          <cell r="P157">
            <v>17080</v>
          </cell>
          <cell r="Q157">
            <v>17080</v>
          </cell>
        </row>
        <row r="158">
          <cell r="A158">
            <v>6141</v>
          </cell>
          <cell r="B158" t="str">
            <v>6141 紙おむつ（乳児用）(1袋)</v>
          </cell>
          <cell r="C158">
            <v>1405</v>
          </cell>
          <cell r="D158">
            <v>1359</v>
          </cell>
          <cell r="E158">
            <v>33</v>
          </cell>
          <cell r="F158">
            <v>1330</v>
          </cell>
          <cell r="G158">
            <v>1430</v>
          </cell>
          <cell r="H158">
            <v>1423</v>
          </cell>
          <cell r="I158">
            <v>1423</v>
          </cell>
          <cell r="J158">
            <v>1505</v>
          </cell>
          <cell r="K158">
            <v>34</v>
          </cell>
          <cell r="L158">
            <v>32</v>
          </cell>
          <cell r="M158">
            <v>34</v>
          </cell>
          <cell r="N158">
            <v>33</v>
          </cell>
          <cell r="O158">
            <v>32</v>
          </cell>
          <cell r="P158">
            <v>32</v>
          </cell>
          <cell r="Q158">
            <v>32</v>
          </cell>
        </row>
        <row r="159">
          <cell r="A159">
            <v>6222</v>
          </cell>
          <cell r="B159" t="str">
            <v>6222 人間ドック受診料(1回)</v>
          </cell>
          <cell r="C159">
            <v>39060</v>
          </cell>
          <cell r="D159">
            <v>39060</v>
          </cell>
          <cell r="E159">
            <v>39060</v>
          </cell>
          <cell r="F159">
            <v>39060</v>
          </cell>
          <cell r="G159">
            <v>39060</v>
          </cell>
          <cell r="H159">
            <v>39060</v>
          </cell>
          <cell r="I159">
            <v>39060</v>
          </cell>
          <cell r="J159">
            <v>39060</v>
          </cell>
          <cell r="K159">
            <v>39060</v>
          </cell>
          <cell r="L159">
            <v>39060</v>
          </cell>
          <cell r="M159">
            <v>39060</v>
          </cell>
          <cell r="N159">
            <v>39060</v>
          </cell>
          <cell r="O159">
            <v>39060</v>
          </cell>
          <cell r="P159">
            <v>39060</v>
          </cell>
          <cell r="Q159">
            <v>39060</v>
          </cell>
        </row>
        <row r="160">
          <cell r="A160">
            <v>7013</v>
          </cell>
          <cell r="B160" t="str">
            <v>7013 鉄道運賃(JR以外, 最低運賃)(1回)</v>
          </cell>
          <cell r="C160">
            <v>180</v>
          </cell>
          <cell r="D160">
            <v>180</v>
          </cell>
          <cell r="E160">
            <v>180</v>
          </cell>
          <cell r="F160">
            <v>180</v>
          </cell>
          <cell r="G160">
            <v>180</v>
          </cell>
          <cell r="H160">
            <v>180</v>
          </cell>
          <cell r="I160">
            <v>180</v>
          </cell>
          <cell r="J160">
            <v>180</v>
          </cell>
          <cell r="K160">
            <v>180</v>
          </cell>
          <cell r="L160">
            <v>180</v>
          </cell>
          <cell r="M160">
            <v>180</v>
          </cell>
          <cell r="N160">
            <v>180</v>
          </cell>
          <cell r="O160">
            <v>180</v>
          </cell>
          <cell r="P160">
            <v>180</v>
          </cell>
          <cell r="Q160">
            <v>180</v>
          </cell>
        </row>
        <row r="161">
          <cell r="A161">
            <v>7061</v>
          </cell>
          <cell r="B161" t="str">
            <v>7061 タクシー代(初乗運賃)(1回)</v>
          </cell>
          <cell r="C161">
            <v>620</v>
          </cell>
          <cell r="D161">
            <v>620</v>
          </cell>
          <cell r="E161">
            <v>620</v>
          </cell>
          <cell r="F161">
            <v>620</v>
          </cell>
          <cell r="G161">
            <v>620</v>
          </cell>
          <cell r="H161">
            <v>620</v>
          </cell>
          <cell r="I161">
            <v>620</v>
          </cell>
          <cell r="J161">
            <v>620</v>
          </cell>
          <cell r="K161">
            <v>620</v>
          </cell>
          <cell r="L161">
            <v>620</v>
          </cell>
          <cell r="M161">
            <v>620</v>
          </cell>
          <cell r="N161">
            <v>620</v>
          </cell>
          <cell r="O161">
            <v>620</v>
          </cell>
          <cell r="P161">
            <v>620</v>
          </cell>
          <cell r="Q161">
            <v>620</v>
          </cell>
        </row>
        <row r="162">
          <cell r="A162">
            <v>7301</v>
          </cell>
          <cell r="B162" t="str">
            <v>7301 自動車ガソリン(1L)</v>
          </cell>
          <cell r="C162">
            <v>117</v>
          </cell>
          <cell r="D162">
            <v>130</v>
          </cell>
          <cell r="E162">
            <v>143</v>
          </cell>
          <cell r="F162">
            <v>137</v>
          </cell>
          <cell r="G162">
            <v>136</v>
          </cell>
          <cell r="H162">
            <v>145</v>
          </cell>
          <cell r="I162">
            <v>150</v>
          </cell>
          <cell r="J162">
            <v>147</v>
          </cell>
          <cell r="K162">
            <v>145</v>
          </cell>
          <cell r="L162">
            <v>144</v>
          </cell>
          <cell r="M162">
            <v>147</v>
          </cell>
          <cell r="N162">
            <v>143</v>
          </cell>
          <cell r="O162">
            <v>141</v>
          </cell>
          <cell r="P162">
            <v>141</v>
          </cell>
          <cell r="Q162">
            <v>140</v>
          </cell>
        </row>
        <row r="163">
          <cell r="A163">
            <v>7343</v>
          </cell>
          <cell r="B163" t="str">
            <v>7343 駐車料金(1時間)</v>
          </cell>
          <cell r="C163">
            <v>267</v>
          </cell>
          <cell r="D163">
            <v>267</v>
          </cell>
          <cell r="E163">
            <v>267</v>
          </cell>
          <cell r="F163">
            <v>267</v>
          </cell>
          <cell r="G163">
            <v>267</v>
          </cell>
          <cell r="H163">
            <v>267</v>
          </cell>
          <cell r="I163">
            <v>267</v>
          </cell>
          <cell r="J163">
            <v>267</v>
          </cell>
          <cell r="K163">
            <v>267</v>
          </cell>
          <cell r="L163">
            <v>267</v>
          </cell>
          <cell r="M163">
            <v>267</v>
          </cell>
          <cell r="N163">
            <v>267</v>
          </cell>
          <cell r="O163">
            <v>267</v>
          </cell>
          <cell r="P163">
            <v>267</v>
          </cell>
          <cell r="Q163">
            <v>267</v>
          </cell>
        </row>
        <row r="164">
          <cell r="A164">
            <v>7433</v>
          </cell>
          <cell r="B164" t="str">
            <v>7433 運送料(宅配便)(1個)</v>
          </cell>
          <cell r="C164">
            <v>794</v>
          </cell>
          <cell r="D164">
            <v>813</v>
          </cell>
          <cell r="E164">
            <v>850</v>
          </cell>
          <cell r="F164">
            <v>850</v>
          </cell>
          <cell r="G164">
            <v>850</v>
          </cell>
          <cell r="H164">
            <v>850</v>
          </cell>
          <cell r="I164">
            <v>850</v>
          </cell>
          <cell r="J164">
            <v>850</v>
          </cell>
          <cell r="K164">
            <v>850</v>
          </cell>
          <cell r="L164">
            <v>850</v>
          </cell>
          <cell r="M164">
            <v>850</v>
          </cell>
          <cell r="N164">
            <v>850</v>
          </cell>
          <cell r="O164">
            <v>850</v>
          </cell>
          <cell r="P164">
            <v>850</v>
          </cell>
          <cell r="Q164">
            <v>850</v>
          </cell>
        </row>
        <row r="165">
          <cell r="A165">
            <v>7443</v>
          </cell>
          <cell r="B165" t="str">
            <v>7443 携帯電話機（A）(1台)</v>
          </cell>
          <cell r="C165">
            <v>44220</v>
          </cell>
          <cell r="D165">
            <v>49602</v>
          </cell>
          <cell r="E165">
            <v>47460</v>
          </cell>
          <cell r="F165">
            <v>48552</v>
          </cell>
          <cell r="G165">
            <v>58716</v>
          </cell>
          <cell r="H165">
            <v>50736</v>
          </cell>
          <cell r="I165">
            <v>49686</v>
          </cell>
          <cell r="J165">
            <v>47586</v>
          </cell>
          <cell r="K165">
            <v>46536</v>
          </cell>
          <cell r="L165">
            <v>49560</v>
          </cell>
          <cell r="M165">
            <v>47460</v>
          </cell>
          <cell r="N165">
            <v>47460</v>
          </cell>
          <cell r="O165">
            <v>47460</v>
          </cell>
          <cell r="P165">
            <v>47460</v>
          </cell>
          <cell r="Q165">
            <v>45360</v>
          </cell>
        </row>
        <row r="166">
          <cell r="A166">
            <v>8001</v>
          </cell>
          <cell r="B166" t="str">
            <v>8001 ＰＴＡ会費(小学校)(1か年)</v>
          </cell>
          <cell r="C166">
            <v>4080</v>
          </cell>
          <cell r="D166">
            <v>4206</v>
          </cell>
          <cell r="E166">
            <v>4248</v>
          </cell>
          <cell r="F166">
            <v>4248</v>
          </cell>
          <cell r="G166">
            <v>4248</v>
          </cell>
          <cell r="H166">
            <v>4248</v>
          </cell>
          <cell r="I166">
            <v>4248</v>
          </cell>
          <cell r="J166">
            <v>4248</v>
          </cell>
          <cell r="K166">
            <v>4248</v>
          </cell>
          <cell r="L166">
            <v>4248</v>
          </cell>
          <cell r="M166">
            <v>4248</v>
          </cell>
          <cell r="N166">
            <v>4248</v>
          </cell>
          <cell r="O166">
            <v>4248</v>
          </cell>
          <cell r="P166">
            <v>4248</v>
          </cell>
          <cell r="Q166">
            <v>4248</v>
          </cell>
        </row>
        <row r="167">
          <cell r="A167">
            <v>8002</v>
          </cell>
          <cell r="B167" t="str">
            <v>8002 ＰＴＡ会費(中学校)(1か年)</v>
          </cell>
          <cell r="C167">
            <v>4440</v>
          </cell>
          <cell r="D167">
            <v>6276</v>
          </cell>
          <cell r="E167">
            <v>6888</v>
          </cell>
          <cell r="F167">
            <v>6888</v>
          </cell>
          <cell r="G167">
            <v>6888</v>
          </cell>
          <cell r="H167">
            <v>6888</v>
          </cell>
          <cell r="I167">
            <v>6888</v>
          </cell>
          <cell r="J167">
            <v>6888</v>
          </cell>
          <cell r="K167">
            <v>6888</v>
          </cell>
          <cell r="L167">
            <v>6888</v>
          </cell>
          <cell r="M167">
            <v>6888</v>
          </cell>
          <cell r="N167">
            <v>6888</v>
          </cell>
          <cell r="O167">
            <v>6888</v>
          </cell>
          <cell r="P167">
            <v>6888</v>
          </cell>
          <cell r="Q167">
            <v>6888</v>
          </cell>
        </row>
        <row r="168">
          <cell r="A168">
            <v>8201</v>
          </cell>
          <cell r="B168" t="str">
            <v>8201 月謝(学習塾)(中学生)(1か月)</v>
          </cell>
          <cell r="C168">
            <v>17150</v>
          </cell>
          <cell r="D168">
            <v>17150</v>
          </cell>
          <cell r="E168">
            <v>17150</v>
          </cell>
          <cell r="F168">
            <v>17150</v>
          </cell>
          <cell r="G168">
            <v>17150</v>
          </cell>
          <cell r="H168">
            <v>17150</v>
          </cell>
          <cell r="I168">
            <v>17150</v>
          </cell>
          <cell r="J168">
            <v>17150</v>
          </cell>
          <cell r="K168">
            <v>17150</v>
          </cell>
          <cell r="L168">
            <v>17150</v>
          </cell>
          <cell r="M168">
            <v>17150</v>
          </cell>
          <cell r="N168">
            <v>17150</v>
          </cell>
          <cell r="O168">
            <v>17150</v>
          </cell>
          <cell r="P168">
            <v>17150</v>
          </cell>
          <cell r="Q168">
            <v>17150</v>
          </cell>
        </row>
        <row r="169">
          <cell r="A169">
            <v>8203</v>
          </cell>
          <cell r="B169" t="str">
            <v>8203 月謝(学習塾)(小学生)(1か月)</v>
          </cell>
          <cell r="C169">
            <v>19500</v>
          </cell>
          <cell r="D169">
            <v>18570</v>
          </cell>
          <cell r="E169">
            <v>18475</v>
          </cell>
          <cell r="F169">
            <v>18475</v>
          </cell>
          <cell r="G169">
            <v>18475</v>
          </cell>
          <cell r="H169">
            <v>18475</v>
          </cell>
          <cell r="I169">
            <v>18475</v>
          </cell>
          <cell r="J169">
            <v>18475</v>
          </cell>
          <cell r="K169">
            <v>18475</v>
          </cell>
          <cell r="L169">
            <v>18475</v>
          </cell>
          <cell r="M169">
            <v>18475</v>
          </cell>
          <cell r="N169">
            <v>18475</v>
          </cell>
          <cell r="O169">
            <v>18475</v>
          </cell>
          <cell r="P169">
            <v>18475</v>
          </cell>
          <cell r="Q169">
            <v>18475</v>
          </cell>
        </row>
        <row r="170">
          <cell r="A170">
            <v>9013</v>
          </cell>
          <cell r="B170" t="str">
            <v>9013 テレビ(液晶)(1台)</v>
          </cell>
          <cell r="C170">
            <v>96953</v>
          </cell>
          <cell r="D170">
            <v>71189</v>
          </cell>
          <cell r="E170">
            <v>57142</v>
          </cell>
          <cell r="F170">
            <v>71133</v>
          </cell>
          <cell r="G170">
            <v>71133</v>
          </cell>
          <cell r="H170">
            <v>64133</v>
          </cell>
          <cell r="I170">
            <v>50800</v>
          </cell>
          <cell r="J170">
            <v>56800</v>
          </cell>
          <cell r="K170">
            <v>55133</v>
          </cell>
          <cell r="L170">
            <v>57133</v>
          </cell>
          <cell r="M170">
            <v>59467</v>
          </cell>
          <cell r="N170">
            <v>53467</v>
          </cell>
          <cell r="O170">
            <v>49800</v>
          </cell>
          <cell r="P170">
            <v>49267</v>
          </cell>
          <cell r="Q170">
            <v>47433</v>
          </cell>
        </row>
        <row r="171">
          <cell r="A171">
            <v>9034</v>
          </cell>
          <cell r="B171" t="str">
            <v>9034 ビデオレコーダー(1台)</v>
          </cell>
          <cell r="C171">
            <v>94167</v>
          </cell>
          <cell r="D171">
            <v>92317</v>
          </cell>
          <cell r="E171">
            <v>65100</v>
          </cell>
          <cell r="F171">
            <v>79533</v>
          </cell>
          <cell r="G171">
            <v>71533</v>
          </cell>
          <cell r="H171">
            <v>68467</v>
          </cell>
          <cell r="I171">
            <v>65367</v>
          </cell>
          <cell r="J171">
            <v>78133</v>
          </cell>
          <cell r="K171">
            <v>72467</v>
          </cell>
          <cell r="L171">
            <v>66533</v>
          </cell>
          <cell r="M171">
            <v>65800</v>
          </cell>
          <cell r="N171">
            <v>58467</v>
          </cell>
          <cell r="O171">
            <v>55800</v>
          </cell>
          <cell r="P171">
            <v>64800</v>
          </cell>
          <cell r="Q171">
            <v>58800</v>
          </cell>
        </row>
        <row r="172">
          <cell r="A172">
            <v>9041</v>
          </cell>
          <cell r="B172" t="str">
            <v>9041 カメラ(1台)</v>
          </cell>
          <cell r="C172">
            <v>26633</v>
          </cell>
          <cell r="D172">
            <v>21829</v>
          </cell>
          <cell r="E172">
            <v>18538</v>
          </cell>
          <cell r="F172">
            <v>26300</v>
          </cell>
          <cell r="G172">
            <v>13300</v>
          </cell>
          <cell r="H172">
            <v>15800</v>
          </cell>
          <cell r="I172">
            <v>12900</v>
          </cell>
          <cell r="J172">
            <v>12550</v>
          </cell>
          <cell r="K172">
            <v>11800</v>
          </cell>
          <cell r="L172">
            <v>11500</v>
          </cell>
          <cell r="M172">
            <v>11000</v>
          </cell>
          <cell r="N172">
            <v>16300</v>
          </cell>
          <cell r="O172">
            <v>16300</v>
          </cell>
          <cell r="P172">
            <v>22850</v>
          </cell>
          <cell r="Q172">
            <v>18700</v>
          </cell>
        </row>
        <row r="173">
          <cell r="A173">
            <v>9077</v>
          </cell>
          <cell r="B173" t="str">
            <v>9077 パーソナルコンピュータ(1台)</v>
          </cell>
          <cell r="C173">
            <v>134669</v>
          </cell>
          <cell r="D173">
            <v>141939</v>
          </cell>
          <cell r="E173">
            <v>127797</v>
          </cell>
          <cell r="F173">
            <v>130133</v>
          </cell>
          <cell r="G173">
            <v>126467</v>
          </cell>
          <cell r="H173">
            <v>136467</v>
          </cell>
          <cell r="I173">
            <v>142533</v>
          </cell>
          <cell r="J173">
            <v>104200</v>
          </cell>
          <cell r="K173">
            <v>139800</v>
          </cell>
          <cell r="L173">
            <v>133133</v>
          </cell>
          <cell r="M173">
            <v>126800</v>
          </cell>
          <cell r="N173">
            <v>94800</v>
          </cell>
          <cell r="O173">
            <v>139800</v>
          </cell>
          <cell r="P173">
            <v>131467</v>
          </cell>
          <cell r="Q173">
            <v>127967</v>
          </cell>
        </row>
        <row r="174">
          <cell r="A174">
            <v>9134</v>
          </cell>
          <cell r="B174" t="str">
            <v>9134 サッカーボール(1個)</v>
          </cell>
          <cell r="C174">
            <v>3990</v>
          </cell>
          <cell r="D174">
            <v>4127</v>
          </cell>
          <cell r="E174">
            <v>4064</v>
          </cell>
          <cell r="F174">
            <v>4064</v>
          </cell>
          <cell r="G174">
            <v>4064</v>
          </cell>
          <cell r="H174">
            <v>4064</v>
          </cell>
          <cell r="I174">
            <v>4064</v>
          </cell>
          <cell r="J174">
            <v>4064</v>
          </cell>
          <cell r="K174">
            <v>4064</v>
          </cell>
          <cell r="L174">
            <v>4064</v>
          </cell>
          <cell r="M174">
            <v>4064</v>
          </cell>
          <cell r="N174">
            <v>4064</v>
          </cell>
          <cell r="O174">
            <v>4064</v>
          </cell>
          <cell r="P174">
            <v>4064</v>
          </cell>
          <cell r="Q174">
            <v>4064</v>
          </cell>
        </row>
        <row r="175">
          <cell r="A175">
            <v>9154</v>
          </cell>
          <cell r="B175" t="str">
            <v>9154 家庭用ゲーム機(据置型)(1台)</v>
          </cell>
          <cell r="C175">
            <v>23294</v>
          </cell>
          <cell r="D175">
            <v>19487</v>
          </cell>
          <cell r="E175">
            <v>25677</v>
          </cell>
          <cell r="F175">
            <v>19587</v>
          </cell>
          <cell r="G175">
            <v>19587</v>
          </cell>
          <cell r="H175">
            <v>19587</v>
          </cell>
          <cell r="I175">
            <v>19587</v>
          </cell>
          <cell r="J175">
            <v>19587</v>
          </cell>
          <cell r="K175">
            <v>19587</v>
          </cell>
          <cell r="L175">
            <v>28793</v>
          </cell>
          <cell r="M175">
            <v>28793</v>
          </cell>
          <cell r="N175">
            <v>24627</v>
          </cell>
          <cell r="O175">
            <v>24027</v>
          </cell>
          <cell r="P175">
            <v>24027</v>
          </cell>
          <cell r="Q175">
            <v>23793</v>
          </cell>
        </row>
        <row r="176">
          <cell r="A176">
            <v>9155</v>
          </cell>
          <cell r="B176" t="str">
            <v>9155 家庭用ゲーム機(携帯型)(1台)</v>
          </cell>
          <cell r="C176">
            <v>18713</v>
          </cell>
          <cell r="D176">
            <v>16649</v>
          </cell>
          <cell r="E176">
            <v>19886</v>
          </cell>
          <cell r="F176">
            <v>14483</v>
          </cell>
          <cell r="G176">
            <v>14483</v>
          </cell>
          <cell r="H176">
            <v>24993</v>
          </cell>
          <cell r="I176">
            <v>24927</v>
          </cell>
          <cell r="J176">
            <v>24693</v>
          </cell>
          <cell r="K176">
            <v>24693</v>
          </cell>
          <cell r="L176">
            <v>24687</v>
          </cell>
          <cell r="M176">
            <v>14987</v>
          </cell>
          <cell r="N176">
            <v>14987</v>
          </cell>
          <cell r="O176">
            <v>14987</v>
          </cell>
          <cell r="P176">
            <v>14987</v>
          </cell>
          <cell r="Q176">
            <v>14920</v>
          </cell>
        </row>
        <row r="177">
          <cell r="A177">
            <v>9162</v>
          </cell>
          <cell r="B177" t="str">
            <v>9162 フイルム(1ﾊﾟｯｸ)</v>
          </cell>
          <cell r="C177">
            <v>1182</v>
          </cell>
          <cell r="D177">
            <v>1170</v>
          </cell>
          <cell r="E177">
            <v>1319</v>
          </cell>
          <cell r="F177">
            <v>1170</v>
          </cell>
          <cell r="G177">
            <v>1285</v>
          </cell>
          <cell r="H177">
            <v>1285</v>
          </cell>
          <cell r="I177">
            <v>1285</v>
          </cell>
          <cell r="J177">
            <v>1350</v>
          </cell>
          <cell r="K177">
            <v>1350</v>
          </cell>
          <cell r="L177">
            <v>1350</v>
          </cell>
          <cell r="M177">
            <v>1350</v>
          </cell>
          <cell r="N177">
            <v>1350</v>
          </cell>
          <cell r="O177">
            <v>1350</v>
          </cell>
          <cell r="P177">
            <v>1350</v>
          </cell>
          <cell r="Q177">
            <v>1350</v>
          </cell>
        </row>
        <row r="178">
          <cell r="A178">
            <v>9190</v>
          </cell>
          <cell r="B178" t="str">
            <v>9190 園芸用土(1袋)</v>
          </cell>
          <cell r="C178">
            <v>298</v>
          </cell>
          <cell r="D178">
            <v>298</v>
          </cell>
          <cell r="E178">
            <v>298</v>
          </cell>
          <cell r="F178">
            <v>298</v>
          </cell>
          <cell r="G178">
            <v>298</v>
          </cell>
          <cell r="H178">
            <v>298</v>
          </cell>
          <cell r="I178">
            <v>298</v>
          </cell>
          <cell r="J178">
            <v>298</v>
          </cell>
          <cell r="K178">
            <v>298</v>
          </cell>
          <cell r="L178">
            <v>298</v>
          </cell>
          <cell r="M178">
            <v>298</v>
          </cell>
          <cell r="N178">
            <v>298</v>
          </cell>
          <cell r="O178">
            <v>298</v>
          </cell>
          <cell r="P178">
            <v>298</v>
          </cell>
          <cell r="Q178">
            <v>298</v>
          </cell>
        </row>
        <row r="179">
          <cell r="A179">
            <v>9201</v>
          </cell>
          <cell r="B179" t="str">
            <v>9201 新聞代(地方・ブロック紙)(1か月)</v>
          </cell>
          <cell r="C179">
            <v>3007</v>
          </cell>
          <cell r="D179">
            <v>3007</v>
          </cell>
          <cell r="E179">
            <v>3007</v>
          </cell>
          <cell r="F179">
            <v>3007</v>
          </cell>
          <cell r="G179">
            <v>3007</v>
          </cell>
          <cell r="H179">
            <v>3007</v>
          </cell>
          <cell r="I179">
            <v>3007</v>
          </cell>
          <cell r="J179">
            <v>3007</v>
          </cell>
          <cell r="K179">
            <v>3007</v>
          </cell>
          <cell r="L179">
            <v>3007</v>
          </cell>
          <cell r="M179">
            <v>3007</v>
          </cell>
          <cell r="N179">
            <v>3007</v>
          </cell>
          <cell r="O179">
            <v>3007</v>
          </cell>
          <cell r="P179">
            <v>3007</v>
          </cell>
          <cell r="Q179">
            <v>3007</v>
          </cell>
        </row>
        <row r="180">
          <cell r="A180">
            <v>9325</v>
          </cell>
          <cell r="B180" t="str">
            <v>9325 自動車教習料(1回)</v>
          </cell>
          <cell r="C180">
            <v>264033</v>
          </cell>
          <cell r="D180">
            <v>239397</v>
          </cell>
          <cell r="E180">
            <v>236372</v>
          </cell>
          <cell r="F180">
            <v>243420</v>
          </cell>
          <cell r="G180">
            <v>243420</v>
          </cell>
          <cell r="H180">
            <v>246063</v>
          </cell>
          <cell r="I180">
            <v>241957</v>
          </cell>
          <cell r="J180">
            <v>232200</v>
          </cell>
          <cell r="K180">
            <v>232200</v>
          </cell>
          <cell r="L180">
            <v>232200</v>
          </cell>
          <cell r="M180">
            <v>237867</v>
          </cell>
          <cell r="N180">
            <v>232200</v>
          </cell>
          <cell r="O180">
            <v>230533</v>
          </cell>
          <cell r="P180">
            <v>232200</v>
          </cell>
          <cell r="Q180">
            <v>232200</v>
          </cell>
        </row>
        <row r="181">
          <cell r="A181">
            <v>9341</v>
          </cell>
          <cell r="B181" t="str">
            <v>9341 映画観覧料(1回)</v>
          </cell>
          <cell r="C181">
            <v>1800</v>
          </cell>
          <cell r="D181">
            <v>1800</v>
          </cell>
          <cell r="E181">
            <v>1800</v>
          </cell>
          <cell r="F181">
            <v>1800</v>
          </cell>
          <cell r="G181">
            <v>1800</v>
          </cell>
          <cell r="H181">
            <v>1800</v>
          </cell>
          <cell r="I181">
            <v>1800</v>
          </cell>
          <cell r="J181">
            <v>1800</v>
          </cell>
          <cell r="K181">
            <v>1800</v>
          </cell>
          <cell r="L181">
            <v>1800</v>
          </cell>
          <cell r="M181">
            <v>1800</v>
          </cell>
          <cell r="N181">
            <v>1800</v>
          </cell>
          <cell r="O181">
            <v>1800</v>
          </cell>
          <cell r="P181">
            <v>1800</v>
          </cell>
          <cell r="Q181">
            <v>1800</v>
          </cell>
        </row>
        <row r="182">
          <cell r="A182">
            <v>9357</v>
          </cell>
          <cell r="B182" t="str">
            <v>9357 ゴルフプレー料金(1人)</v>
          </cell>
          <cell r="C182">
            <v>4554</v>
          </cell>
          <cell r="D182">
            <v>4614</v>
          </cell>
          <cell r="E182">
            <v>4643</v>
          </cell>
          <cell r="F182">
            <v>4554</v>
          </cell>
          <cell r="G182">
            <v>4554</v>
          </cell>
          <cell r="H182">
            <v>4554</v>
          </cell>
          <cell r="I182">
            <v>4673</v>
          </cell>
          <cell r="J182">
            <v>4673</v>
          </cell>
          <cell r="K182">
            <v>4673</v>
          </cell>
          <cell r="L182">
            <v>4673</v>
          </cell>
          <cell r="M182">
            <v>4673</v>
          </cell>
          <cell r="N182">
            <v>4673</v>
          </cell>
          <cell r="O182">
            <v>4673</v>
          </cell>
          <cell r="P182">
            <v>4673</v>
          </cell>
          <cell r="Q182">
            <v>4673</v>
          </cell>
        </row>
        <row r="183">
          <cell r="A183">
            <v>9358</v>
          </cell>
          <cell r="B183" t="str">
            <v>9358 テニスコート使用料(1時間)</v>
          </cell>
          <cell r="C183">
            <v>1342</v>
          </cell>
          <cell r="D183">
            <v>1342</v>
          </cell>
          <cell r="E183">
            <v>1377</v>
          </cell>
          <cell r="F183">
            <v>1342</v>
          </cell>
          <cell r="G183">
            <v>1342</v>
          </cell>
          <cell r="H183">
            <v>1342</v>
          </cell>
          <cell r="I183">
            <v>1342</v>
          </cell>
          <cell r="J183">
            <v>1342</v>
          </cell>
          <cell r="K183">
            <v>1342</v>
          </cell>
          <cell r="L183">
            <v>1342</v>
          </cell>
          <cell r="M183">
            <v>1342</v>
          </cell>
          <cell r="N183">
            <v>1447</v>
          </cell>
          <cell r="O183">
            <v>1447</v>
          </cell>
          <cell r="P183">
            <v>1447</v>
          </cell>
          <cell r="Q183">
            <v>1447</v>
          </cell>
        </row>
        <row r="184">
          <cell r="A184">
            <v>9391</v>
          </cell>
          <cell r="B184" t="str">
            <v>9391 ビデオソフトレンタル料(1本)</v>
          </cell>
          <cell r="C184">
            <v>191</v>
          </cell>
          <cell r="D184">
            <v>125</v>
          </cell>
          <cell r="E184">
            <v>116</v>
          </cell>
          <cell r="F184">
            <v>137</v>
          </cell>
          <cell r="G184">
            <v>137</v>
          </cell>
          <cell r="H184">
            <v>137</v>
          </cell>
          <cell r="I184">
            <v>137</v>
          </cell>
          <cell r="J184">
            <v>137</v>
          </cell>
          <cell r="K184">
            <v>102</v>
          </cell>
          <cell r="L184">
            <v>102</v>
          </cell>
          <cell r="M184">
            <v>102</v>
          </cell>
          <cell r="N184">
            <v>102</v>
          </cell>
          <cell r="O184">
            <v>102</v>
          </cell>
          <cell r="P184">
            <v>102</v>
          </cell>
          <cell r="Q184">
            <v>102</v>
          </cell>
        </row>
        <row r="185">
          <cell r="A185">
            <v>9395</v>
          </cell>
          <cell r="B185" t="str">
            <v>9395 カラオケルーム使用料(1人)</v>
          </cell>
          <cell r="C185">
            <v>447</v>
          </cell>
          <cell r="D185">
            <v>616</v>
          </cell>
          <cell r="E185">
            <v>627</v>
          </cell>
          <cell r="F185">
            <v>616</v>
          </cell>
          <cell r="G185">
            <v>616</v>
          </cell>
          <cell r="H185">
            <v>616</v>
          </cell>
          <cell r="I185">
            <v>616</v>
          </cell>
          <cell r="J185">
            <v>616</v>
          </cell>
          <cell r="K185">
            <v>616</v>
          </cell>
          <cell r="L185">
            <v>616</v>
          </cell>
          <cell r="M185">
            <v>616</v>
          </cell>
          <cell r="N185">
            <v>616</v>
          </cell>
          <cell r="O185">
            <v>616</v>
          </cell>
          <cell r="P185">
            <v>616</v>
          </cell>
          <cell r="Q185">
            <v>749</v>
          </cell>
        </row>
        <row r="186">
          <cell r="A186">
            <v>9511</v>
          </cell>
          <cell r="B186" t="str">
            <v>9511 理髪料(1回)</v>
          </cell>
          <cell r="C186">
            <v>3544</v>
          </cell>
          <cell r="D186">
            <v>3506</v>
          </cell>
          <cell r="E186">
            <v>3506</v>
          </cell>
          <cell r="F186">
            <v>3506</v>
          </cell>
          <cell r="G186">
            <v>3506</v>
          </cell>
          <cell r="H186">
            <v>3506</v>
          </cell>
          <cell r="I186">
            <v>3506</v>
          </cell>
          <cell r="J186">
            <v>3506</v>
          </cell>
          <cell r="K186">
            <v>3506</v>
          </cell>
          <cell r="L186">
            <v>3506</v>
          </cell>
          <cell r="M186">
            <v>3506</v>
          </cell>
          <cell r="N186">
            <v>3506</v>
          </cell>
          <cell r="O186">
            <v>3506</v>
          </cell>
          <cell r="P186">
            <v>3506</v>
          </cell>
          <cell r="Q186">
            <v>3506</v>
          </cell>
        </row>
        <row r="187">
          <cell r="A187">
            <v>9521</v>
          </cell>
          <cell r="B187" t="str">
            <v>9521 パーマネント代(1回)</v>
          </cell>
          <cell r="C187">
            <v>8760</v>
          </cell>
          <cell r="D187">
            <v>8760</v>
          </cell>
          <cell r="E187">
            <v>8760</v>
          </cell>
          <cell r="F187">
            <v>8760</v>
          </cell>
          <cell r="G187">
            <v>8760</v>
          </cell>
          <cell r="H187">
            <v>8760</v>
          </cell>
          <cell r="I187">
            <v>8760</v>
          </cell>
          <cell r="J187">
            <v>8760</v>
          </cell>
          <cell r="K187">
            <v>8760</v>
          </cell>
          <cell r="L187">
            <v>8760</v>
          </cell>
          <cell r="M187">
            <v>8760</v>
          </cell>
          <cell r="N187">
            <v>8760</v>
          </cell>
          <cell r="O187">
            <v>8760</v>
          </cell>
          <cell r="P187">
            <v>8760</v>
          </cell>
          <cell r="Q187">
            <v>8760</v>
          </cell>
        </row>
        <row r="188">
          <cell r="A188">
            <v>9621</v>
          </cell>
          <cell r="B188" t="str">
            <v>9621 化粧石けん(1ﾊﾟｯｸ)</v>
          </cell>
          <cell r="C188">
            <v>298</v>
          </cell>
          <cell r="D188">
            <v>288</v>
          </cell>
          <cell r="E188">
            <v>281</v>
          </cell>
          <cell r="F188">
            <v>298</v>
          </cell>
          <cell r="G188">
            <v>298</v>
          </cell>
          <cell r="H188">
            <v>273</v>
          </cell>
          <cell r="I188">
            <v>273</v>
          </cell>
          <cell r="J188">
            <v>223</v>
          </cell>
          <cell r="K188">
            <v>223</v>
          </cell>
          <cell r="L188">
            <v>298</v>
          </cell>
          <cell r="M188">
            <v>298</v>
          </cell>
          <cell r="N188">
            <v>298</v>
          </cell>
          <cell r="O188">
            <v>298</v>
          </cell>
          <cell r="P188">
            <v>298</v>
          </cell>
          <cell r="Q188">
            <v>298</v>
          </cell>
        </row>
        <row r="189">
          <cell r="A189">
            <v>9622</v>
          </cell>
          <cell r="B189" t="str">
            <v>9622 シャンプー(100mL)</v>
          </cell>
          <cell r="C189">
            <v>144</v>
          </cell>
          <cell r="D189">
            <v>141</v>
          </cell>
          <cell r="E189">
            <v>140</v>
          </cell>
          <cell r="F189">
            <v>131</v>
          </cell>
          <cell r="G189">
            <v>131</v>
          </cell>
          <cell r="H189">
            <v>131</v>
          </cell>
          <cell r="I189">
            <v>131</v>
          </cell>
          <cell r="J189">
            <v>131</v>
          </cell>
          <cell r="K189">
            <v>131</v>
          </cell>
          <cell r="L189">
            <v>127</v>
          </cell>
          <cell r="M189">
            <v>129</v>
          </cell>
          <cell r="N189">
            <v>142</v>
          </cell>
          <cell r="O189">
            <v>142</v>
          </cell>
          <cell r="P189">
            <v>142</v>
          </cell>
          <cell r="Q189">
            <v>133</v>
          </cell>
        </row>
        <row r="190">
          <cell r="A190">
            <v>9623</v>
          </cell>
          <cell r="B190" t="str">
            <v>9623 歯磨き(1本)</v>
          </cell>
          <cell r="C190">
            <v>173</v>
          </cell>
          <cell r="D190">
            <v>184</v>
          </cell>
          <cell r="E190">
            <v>180</v>
          </cell>
          <cell r="F190">
            <v>165</v>
          </cell>
          <cell r="G190">
            <v>185</v>
          </cell>
          <cell r="H190">
            <v>185</v>
          </cell>
          <cell r="I190">
            <v>168</v>
          </cell>
          <cell r="J190">
            <v>185</v>
          </cell>
          <cell r="K190">
            <v>185</v>
          </cell>
          <cell r="L190">
            <v>185</v>
          </cell>
          <cell r="M190">
            <v>185</v>
          </cell>
          <cell r="N190">
            <v>185</v>
          </cell>
          <cell r="O190">
            <v>165</v>
          </cell>
          <cell r="P190">
            <v>185</v>
          </cell>
          <cell r="Q190">
            <v>185</v>
          </cell>
        </row>
        <row r="191">
          <cell r="A191">
            <v>9626</v>
          </cell>
          <cell r="B191" t="str">
            <v>9626 ボディーソープ(1袋)</v>
          </cell>
          <cell r="C191">
            <v>373</v>
          </cell>
          <cell r="D191">
            <v>379</v>
          </cell>
          <cell r="E191">
            <v>325</v>
          </cell>
          <cell r="F191">
            <v>381</v>
          </cell>
          <cell r="G191">
            <v>381</v>
          </cell>
          <cell r="H191">
            <v>381</v>
          </cell>
          <cell r="I191">
            <v>381</v>
          </cell>
          <cell r="J191">
            <v>381</v>
          </cell>
          <cell r="K191">
            <v>381</v>
          </cell>
          <cell r="L191">
            <v>398</v>
          </cell>
          <cell r="M191">
            <v>398</v>
          </cell>
          <cell r="N191">
            <v>382</v>
          </cell>
          <cell r="O191">
            <v>398</v>
          </cell>
          <cell r="P191">
            <v>325</v>
          </cell>
          <cell r="Q191">
            <v>325</v>
          </cell>
        </row>
        <row r="192">
          <cell r="A192">
            <v>9701</v>
          </cell>
          <cell r="B192" t="str">
            <v>9701 男子洋傘(1本)</v>
          </cell>
          <cell r="C192">
            <v>2164</v>
          </cell>
          <cell r="D192">
            <v>1588</v>
          </cell>
          <cell r="E192">
            <v>1533</v>
          </cell>
          <cell r="F192">
            <v>1533</v>
          </cell>
          <cell r="G192">
            <v>1533</v>
          </cell>
          <cell r="H192">
            <v>1533</v>
          </cell>
          <cell r="I192">
            <v>1533</v>
          </cell>
          <cell r="J192">
            <v>1533</v>
          </cell>
          <cell r="K192">
            <v>1533</v>
          </cell>
          <cell r="L192">
            <v>1533</v>
          </cell>
          <cell r="M192">
            <v>1533</v>
          </cell>
          <cell r="N192">
            <v>1533</v>
          </cell>
          <cell r="O192">
            <v>1533</v>
          </cell>
          <cell r="P192">
            <v>1533</v>
          </cell>
          <cell r="Q192">
            <v>1533</v>
          </cell>
        </row>
        <row r="193">
          <cell r="A193">
            <v>9721</v>
          </cell>
          <cell r="B193" t="str">
            <v>9721 ハンドバッグ（輸入品を除く）(1個)</v>
          </cell>
          <cell r="C193">
            <v>11630</v>
          </cell>
          <cell r="D193">
            <v>11630</v>
          </cell>
          <cell r="E193">
            <v>11630</v>
          </cell>
          <cell r="F193">
            <v>11630</v>
          </cell>
          <cell r="G193">
            <v>11630</v>
          </cell>
          <cell r="H193">
            <v>11630</v>
          </cell>
          <cell r="I193">
            <v>11630</v>
          </cell>
          <cell r="J193">
            <v>11630</v>
          </cell>
          <cell r="K193">
            <v>11630</v>
          </cell>
          <cell r="L193">
            <v>11630</v>
          </cell>
          <cell r="M193">
            <v>11630</v>
          </cell>
          <cell r="N193">
            <v>11630</v>
          </cell>
          <cell r="O193">
            <v>11630</v>
          </cell>
          <cell r="P193">
            <v>11630</v>
          </cell>
          <cell r="Q193">
            <v>11630</v>
          </cell>
        </row>
        <row r="194">
          <cell r="A194">
            <v>9751</v>
          </cell>
          <cell r="B194" t="str">
            <v>9751 腕時計(1個)</v>
          </cell>
          <cell r="C194">
            <v>35910</v>
          </cell>
          <cell r="D194">
            <v>35910</v>
          </cell>
          <cell r="E194">
            <v>35910</v>
          </cell>
          <cell r="F194">
            <v>35910</v>
          </cell>
          <cell r="G194">
            <v>35910</v>
          </cell>
          <cell r="H194">
            <v>35910</v>
          </cell>
          <cell r="I194">
            <v>35910</v>
          </cell>
          <cell r="J194">
            <v>35910</v>
          </cell>
          <cell r="K194">
            <v>35910</v>
          </cell>
          <cell r="L194">
            <v>35910</v>
          </cell>
          <cell r="M194">
            <v>35910</v>
          </cell>
          <cell r="N194">
            <v>35910</v>
          </cell>
          <cell r="O194">
            <v>35910</v>
          </cell>
          <cell r="P194">
            <v>35910</v>
          </cell>
          <cell r="Q194">
            <v>35910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5"/>
  <sheetViews>
    <sheetView showGridLines="0" tabSelected="1" zoomScale="85" zoomScaleNormal="85" zoomScaleSheetLayoutView="100" zoomScalePageLayoutView="0" workbookViewId="0" topLeftCell="A1">
      <pane xSplit="13" ySplit="6" topLeftCell="O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Z1" sqref="Z1"/>
    </sheetView>
  </sheetViews>
  <sheetFormatPr defaultColWidth="11.421875" defaultRowHeight="15"/>
  <cols>
    <col min="1" max="1" width="14.00390625" style="179" customWidth="1"/>
    <col min="2" max="13" width="6.57421875" style="179" customWidth="1"/>
    <col min="14" max="14" width="3.00390625" style="179" customWidth="1"/>
    <col min="15" max="21" width="6.57421875" style="179" customWidth="1"/>
    <col min="22" max="22" width="7.140625" style="179" customWidth="1"/>
    <col min="23" max="25" width="6.57421875" style="179" customWidth="1"/>
    <col min="26" max="26" width="7.140625" style="179" customWidth="1"/>
    <col min="27" max="27" width="7.00390625" style="179" customWidth="1"/>
    <col min="28" max="16384" width="11.421875" style="179" customWidth="1"/>
  </cols>
  <sheetData>
    <row r="1" spans="1:16" ht="21">
      <c r="A1" s="672" t="s">
        <v>529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O1" s="248"/>
      <c r="P1" s="248"/>
    </row>
    <row r="2" s="249" customFormat="1" ht="17.25" customHeight="1">
      <c r="A2" s="1" t="s">
        <v>260</v>
      </c>
    </row>
    <row r="3" spans="1:27" ht="18" customHeight="1" thickBot="1">
      <c r="A3" s="182" t="s">
        <v>530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4" t="s">
        <v>971</v>
      </c>
    </row>
    <row r="4" spans="1:27" ht="18" customHeight="1">
      <c r="A4" s="673" t="s">
        <v>532</v>
      </c>
      <c r="B4" s="676" t="s">
        <v>533</v>
      </c>
      <c r="C4" s="679" t="s">
        <v>534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4"/>
      <c r="O4" s="250"/>
      <c r="P4" s="250"/>
      <c r="Q4" s="250"/>
      <c r="R4" s="250"/>
      <c r="S4" s="250"/>
      <c r="T4" s="250"/>
      <c r="U4" s="250"/>
      <c r="V4" s="250"/>
      <c r="W4" s="250"/>
      <c r="X4" s="688" t="s">
        <v>670</v>
      </c>
      <c r="Y4" s="688" t="s">
        <v>535</v>
      </c>
      <c r="Z4" s="685" t="s">
        <v>536</v>
      </c>
      <c r="AA4" s="679" t="s">
        <v>537</v>
      </c>
    </row>
    <row r="5" spans="1:27" ht="18" customHeight="1">
      <c r="A5" s="674"/>
      <c r="B5" s="677"/>
      <c r="C5" s="680"/>
      <c r="D5" s="682" t="s">
        <v>669</v>
      </c>
      <c r="E5" s="682" t="s">
        <v>538</v>
      </c>
      <c r="F5" s="682" t="s">
        <v>539</v>
      </c>
      <c r="G5" s="682" t="s">
        <v>540</v>
      </c>
      <c r="H5" s="682" t="s">
        <v>541</v>
      </c>
      <c r="I5" s="682" t="s">
        <v>542</v>
      </c>
      <c r="J5" s="682" t="s">
        <v>543</v>
      </c>
      <c r="K5" s="689" t="s">
        <v>544</v>
      </c>
      <c r="L5" s="682" t="s">
        <v>545</v>
      </c>
      <c r="M5" s="682" t="s">
        <v>546</v>
      </c>
      <c r="N5" s="4"/>
      <c r="O5" s="682" t="s">
        <v>671</v>
      </c>
      <c r="P5" s="682" t="s">
        <v>672</v>
      </c>
      <c r="Q5" s="682" t="s">
        <v>673</v>
      </c>
      <c r="R5" s="682" t="s">
        <v>674</v>
      </c>
      <c r="S5" s="682" t="s">
        <v>675</v>
      </c>
      <c r="T5" s="682" t="s">
        <v>676</v>
      </c>
      <c r="U5" s="682" t="s">
        <v>677</v>
      </c>
      <c r="V5" s="682" t="s">
        <v>678</v>
      </c>
      <c r="W5" s="682" t="s">
        <v>679</v>
      </c>
      <c r="X5" s="683"/>
      <c r="Y5" s="683"/>
      <c r="Z5" s="686"/>
      <c r="AA5" s="680"/>
    </row>
    <row r="6" spans="1:27" ht="18" customHeight="1">
      <c r="A6" s="674"/>
      <c r="B6" s="677"/>
      <c r="C6" s="680"/>
      <c r="D6" s="683"/>
      <c r="E6" s="683"/>
      <c r="F6" s="683"/>
      <c r="G6" s="683"/>
      <c r="H6" s="683"/>
      <c r="I6" s="683"/>
      <c r="J6" s="683"/>
      <c r="K6" s="690"/>
      <c r="L6" s="683"/>
      <c r="M6" s="683"/>
      <c r="N6" s="4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6"/>
      <c r="AA6" s="680"/>
    </row>
    <row r="7" spans="1:27" ht="38.25" customHeight="1">
      <c r="A7" s="675"/>
      <c r="B7" s="678"/>
      <c r="C7" s="681"/>
      <c r="D7" s="684"/>
      <c r="E7" s="684"/>
      <c r="F7" s="684"/>
      <c r="G7" s="684"/>
      <c r="H7" s="684"/>
      <c r="I7" s="684"/>
      <c r="J7" s="684"/>
      <c r="K7" s="691"/>
      <c r="L7" s="684"/>
      <c r="M7" s="684"/>
      <c r="N7" s="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7"/>
      <c r="AA7" s="681"/>
    </row>
    <row r="8" spans="1:27" s="255" customFormat="1" ht="21" customHeight="1">
      <c r="A8" s="251">
        <v>20</v>
      </c>
      <c r="B8" s="252">
        <v>105.683333333333</v>
      </c>
      <c r="C8" s="253">
        <v>105.558333333333</v>
      </c>
      <c r="D8" s="253">
        <v>100.45</v>
      </c>
      <c r="E8" s="253">
        <v>100.708333333333</v>
      </c>
      <c r="F8" s="253">
        <v>101.858333333333</v>
      </c>
      <c r="G8" s="253">
        <v>100.041666666667</v>
      </c>
      <c r="H8" s="253">
        <v>109.083333333333</v>
      </c>
      <c r="I8" s="253">
        <v>103.1</v>
      </c>
      <c r="J8" s="253">
        <v>130.4</v>
      </c>
      <c r="K8" s="253">
        <v>95.9083333333333</v>
      </c>
      <c r="L8" s="253">
        <v>112</v>
      </c>
      <c r="M8" s="253">
        <v>113.008333333333</v>
      </c>
      <c r="N8" s="254"/>
      <c r="O8" s="253">
        <v>102.716666666667</v>
      </c>
      <c r="P8" s="253">
        <v>101.241666666667</v>
      </c>
      <c r="Q8" s="253">
        <v>100.908333333333</v>
      </c>
      <c r="R8" s="253">
        <v>103.433333333333</v>
      </c>
      <c r="S8" s="253">
        <v>110.325</v>
      </c>
      <c r="T8" s="253">
        <v>105.225</v>
      </c>
      <c r="U8" s="253">
        <v>116.508333333333</v>
      </c>
      <c r="V8" s="253">
        <v>99.4916666666667</v>
      </c>
      <c r="W8" s="253">
        <v>101.2</v>
      </c>
      <c r="X8" s="253">
        <v>102.825</v>
      </c>
      <c r="Y8" s="253">
        <v>96.7416666666667</v>
      </c>
      <c r="Z8" s="253">
        <v>105.666666666667</v>
      </c>
      <c r="AA8" s="253">
        <v>141.55</v>
      </c>
    </row>
    <row r="9" spans="1:27" s="257" customFormat="1" ht="21" customHeight="1">
      <c r="A9" s="256">
        <f>A8+1</f>
        <v>21</v>
      </c>
      <c r="B9" s="252">
        <v>100.133333333333</v>
      </c>
      <c r="C9" s="253">
        <v>100.083333333333</v>
      </c>
      <c r="D9" s="253">
        <v>100.575</v>
      </c>
      <c r="E9" s="253">
        <v>99.1666666666667</v>
      </c>
      <c r="F9" s="253">
        <v>98.7083333333333</v>
      </c>
      <c r="G9" s="253">
        <v>102.391666666667</v>
      </c>
      <c r="H9" s="253">
        <v>99.075</v>
      </c>
      <c r="I9" s="253">
        <v>101.6</v>
      </c>
      <c r="J9" s="253">
        <v>86.3</v>
      </c>
      <c r="K9" s="253">
        <v>99.6333333333333</v>
      </c>
      <c r="L9" s="253">
        <v>102.066666666667</v>
      </c>
      <c r="M9" s="253">
        <v>87.7083333333333</v>
      </c>
      <c r="N9" s="254"/>
      <c r="O9" s="253">
        <v>101.466666666667</v>
      </c>
      <c r="P9" s="253">
        <v>102.166666666667</v>
      </c>
      <c r="Q9" s="253">
        <v>100.116666666667</v>
      </c>
      <c r="R9" s="253">
        <v>101.983333333333</v>
      </c>
      <c r="S9" s="253">
        <v>105.416666666667</v>
      </c>
      <c r="T9" s="253">
        <v>103.433333333333</v>
      </c>
      <c r="U9" s="253">
        <v>107.925</v>
      </c>
      <c r="V9" s="253">
        <v>101.833333333333</v>
      </c>
      <c r="W9" s="253">
        <v>101.316666666667</v>
      </c>
      <c r="X9" s="253">
        <v>100.058333333333</v>
      </c>
      <c r="Y9" s="253">
        <v>98.9333333333333</v>
      </c>
      <c r="Z9" s="253">
        <v>104.75</v>
      </c>
      <c r="AA9" s="253">
        <v>75.5666666666666</v>
      </c>
    </row>
    <row r="10" spans="1:27" s="257" customFormat="1" ht="21" customHeight="1">
      <c r="A10" s="256">
        <f>A9+1</f>
        <v>22</v>
      </c>
      <c r="B10" s="252">
        <v>100.008333333333</v>
      </c>
      <c r="C10" s="253">
        <v>99.9916666666667</v>
      </c>
      <c r="D10" s="253">
        <v>100</v>
      </c>
      <c r="E10" s="253">
        <v>100</v>
      </c>
      <c r="F10" s="253">
        <v>100</v>
      </c>
      <c r="G10" s="253">
        <v>99.9916666666667</v>
      </c>
      <c r="H10" s="253">
        <v>100</v>
      </c>
      <c r="I10" s="253">
        <v>100</v>
      </c>
      <c r="J10" s="253">
        <v>100.008333333333</v>
      </c>
      <c r="K10" s="253">
        <v>100.016666666667</v>
      </c>
      <c r="L10" s="253">
        <v>100</v>
      </c>
      <c r="M10" s="253">
        <v>100</v>
      </c>
      <c r="N10" s="254"/>
      <c r="O10" s="253">
        <v>99.9833333333333</v>
      </c>
      <c r="P10" s="253">
        <v>100.008333333333</v>
      </c>
      <c r="Q10" s="253">
        <v>100</v>
      </c>
      <c r="R10" s="253">
        <v>100</v>
      </c>
      <c r="S10" s="253">
        <v>99.9916666666667</v>
      </c>
      <c r="T10" s="253">
        <v>100.008333333333</v>
      </c>
      <c r="U10" s="253">
        <v>100.008333333333</v>
      </c>
      <c r="V10" s="253">
        <v>100.008333333333</v>
      </c>
      <c r="W10" s="253">
        <v>100</v>
      </c>
      <c r="X10" s="253">
        <v>100</v>
      </c>
      <c r="Y10" s="253">
        <v>100.008333333333</v>
      </c>
      <c r="Z10" s="253">
        <v>99.9916666666667</v>
      </c>
      <c r="AA10" s="253">
        <v>99.9916666666667</v>
      </c>
    </row>
    <row r="11" spans="1:27" s="194" customFormat="1" ht="21" customHeight="1">
      <c r="A11" s="256">
        <f>A10+1</f>
        <v>23</v>
      </c>
      <c r="B11" s="252">
        <v>101.483333333333</v>
      </c>
      <c r="C11" s="253">
        <v>101.333333333333</v>
      </c>
      <c r="D11" s="253">
        <v>102.633333333333</v>
      </c>
      <c r="E11" s="253">
        <v>102.55</v>
      </c>
      <c r="F11" s="253">
        <v>103.35</v>
      </c>
      <c r="G11" s="253">
        <v>99.4916666666667</v>
      </c>
      <c r="H11" s="253">
        <v>102.383333333333</v>
      </c>
      <c r="I11" s="253">
        <v>99.4</v>
      </c>
      <c r="J11" s="253">
        <v>114</v>
      </c>
      <c r="K11" s="253">
        <v>98.55</v>
      </c>
      <c r="L11" s="253">
        <v>107.383333333333</v>
      </c>
      <c r="M11" s="253">
        <v>105.75</v>
      </c>
      <c r="N11" s="254"/>
      <c r="O11" s="253">
        <v>101.4</v>
      </c>
      <c r="P11" s="253">
        <v>98.4916666666667</v>
      </c>
      <c r="Q11" s="253">
        <v>100.366666666667</v>
      </c>
      <c r="R11" s="253">
        <v>99.775</v>
      </c>
      <c r="S11" s="253">
        <v>95.4666666666667</v>
      </c>
      <c r="T11" s="253">
        <v>97.6666666666667</v>
      </c>
      <c r="U11" s="253">
        <v>89.0833333333333</v>
      </c>
      <c r="V11" s="253">
        <v>99.3</v>
      </c>
      <c r="W11" s="253">
        <v>100.2</v>
      </c>
      <c r="X11" s="253">
        <v>99.5</v>
      </c>
      <c r="Y11" s="253">
        <v>101</v>
      </c>
      <c r="Z11" s="253">
        <v>104.733333333333</v>
      </c>
      <c r="AA11" s="253">
        <v>108.625</v>
      </c>
    </row>
    <row r="12" spans="1:27" s="205" customFormat="1" ht="21" customHeight="1">
      <c r="A12" s="247"/>
      <c r="B12" s="258"/>
      <c r="C12" s="259"/>
      <c r="D12" s="259"/>
      <c r="E12" s="259"/>
      <c r="F12" s="259"/>
      <c r="G12" s="259"/>
      <c r="H12" s="259"/>
      <c r="I12" s="259"/>
      <c r="J12" s="259"/>
      <c r="K12" s="253"/>
      <c r="L12" s="253"/>
      <c r="M12" s="253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</row>
    <row r="13" spans="1:27" s="205" customFormat="1" ht="21" customHeight="1">
      <c r="A13" s="57">
        <f>A11</f>
        <v>23</v>
      </c>
      <c r="B13" s="99">
        <v>100.6</v>
      </c>
      <c r="C13" s="260">
        <v>100.7</v>
      </c>
      <c r="D13" s="260">
        <v>102.1</v>
      </c>
      <c r="E13" s="260">
        <v>101.4</v>
      </c>
      <c r="F13" s="260">
        <v>100.9</v>
      </c>
      <c r="G13" s="260">
        <v>99.1</v>
      </c>
      <c r="H13" s="260">
        <v>100.5</v>
      </c>
      <c r="I13" s="260">
        <v>99</v>
      </c>
      <c r="J13" s="260">
        <v>107.5</v>
      </c>
      <c r="K13" s="253">
        <v>99</v>
      </c>
      <c r="L13" s="253">
        <v>104.2</v>
      </c>
      <c r="M13" s="253">
        <v>107.7</v>
      </c>
      <c r="N13" s="254"/>
      <c r="O13" s="260">
        <v>99.9</v>
      </c>
      <c r="P13" s="260">
        <v>99.7</v>
      </c>
      <c r="Q13" s="260">
        <v>99.7</v>
      </c>
      <c r="R13" s="260">
        <v>100</v>
      </c>
      <c r="S13" s="260">
        <v>96.4</v>
      </c>
      <c r="T13" s="260">
        <v>98.2</v>
      </c>
      <c r="U13" s="260">
        <v>94.7</v>
      </c>
      <c r="V13" s="260">
        <v>99.7</v>
      </c>
      <c r="W13" s="260">
        <v>99.8</v>
      </c>
      <c r="X13" s="260">
        <v>96.6</v>
      </c>
      <c r="Y13" s="260">
        <v>99.7</v>
      </c>
      <c r="Z13" s="260">
        <v>98.7</v>
      </c>
      <c r="AA13" s="260">
        <v>114.2</v>
      </c>
    </row>
    <row r="14" spans="1:27" s="257" customFormat="1" ht="21" customHeight="1">
      <c r="A14" s="261">
        <v>2</v>
      </c>
      <c r="B14" s="99">
        <v>100.7</v>
      </c>
      <c r="C14" s="260">
        <v>100.8</v>
      </c>
      <c r="D14" s="260">
        <v>102.2</v>
      </c>
      <c r="E14" s="260">
        <v>101.9</v>
      </c>
      <c r="F14" s="260">
        <v>101.1</v>
      </c>
      <c r="G14" s="260">
        <v>99.1</v>
      </c>
      <c r="H14" s="260">
        <v>101.1</v>
      </c>
      <c r="I14" s="260">
        <v>98.7</v>
      </c>
      <c r="J14" s="260">
        <v>108.3</v>
      </c>
      <c r="K14" s="253">
        <v>98.9</v>
      </c>
      <c r="L14" s="253">
        <v>104.6</v>
      </c>
      <c r="M14" s="253">
        <v>109.6</v>
      </c>
      <c r="N14" s="254"/>
      <c r="O14" s="260">
        <v>99.6</v>
      </c>
      <c r="P14" s="260">
        <v>97.6</v>
      </c>
      <c r="Q14" s="260">
        <v>99.6</v>
      </c>
      <c r="R14" s="260">
        <v>100</v>
      </c>
      <c r="S14" s="260">
        <v>96.1</v>
      </c>
      <c r="T14" s="260">
        <v>98.3</v>
      </c>
      <c r="U14" s="260">
        <v>93.2</v>
      </c>
      <c r="V14" s="260">
        <v>99.7</v>
      </c>
      <c r="W14" s="260">
        <v>99.5</v>
      </c>
      <c r="X14" s="260">
        <v>98.9</v>
      </c>
      <c r="Y14" s="260">
        <v>99.8</v>
      </c>
      <c r="Z14" s="260">
        <v>98.5</v>
      </c>
      <c r="AA14" s="260">
        <v>118.2</v>
      </c>
    </row>
    <row r="15" spans="1:27" s="257" customFormat="1" ht="21" customHeight="1">
      <c r="A15" s="261">
        <v>3</v>
      </c>
      <c r="B15" s="99">
        <v>101.3</v>
      </c>
      <c r="C15" s="260">
        <v>101.4</v>
      </c>
      <c r="D15" s="260">
        <v>102.6</v>
      </c>
      <c r="E15" s="260">
        <v>102.5</v>
      </c>
      <c r="F15" s="260">
        <v>102</v>
      </c>
      <c r="G15" s="260">
        <v>99.2</v>
      </c>
      <c r="H15" s="260">
        <v>101.7</v>
      </c>
      <c r="I15" s="260">
        <v>98.6</v>
      </c>
      <c r="J15" s="260">
        <v>114.9</v>
      </c>
      <c r="K15" s="253">
        <v>98.9</v>
      </c>
      <c r="L15" s="253">
        <v>105</v>
      </c>
      <c r="M15" s="253">
        <v>109.4</v>
      </c>
      <c r="N15" s="254"/>
      <c r="O15" s="260">
        <v>100.7</v>
      </c>
      <c r="P15" s="260">
        <v>97.2</v>
      </c>
      <c r="Q15" s="260">
        <v>99.9</v>
      </c>
      <c r="R15" s="260">
        <v>99.5</v>
      </c>
      <c r="S15" s="260">
        <v>95.8</v>
      </c>
      <c r="T15" s="260">
        <v>98.1</v>
      </c>
      <c r="U15" s="260">
        <v>93.3</v>
      </c>
      <c r="V15" s="260">
        <v>99.7</v>
      </c>
      <c r="W15" s="260">
        <v>99.9</v>
      </c>
      <c r="X15" s="260">
        <v>99.3</v>
      </c>
      <c r="Y15" s="260">
        <v>99.8</v>
      </c>
      <c r="Z15" s="260">
        <v>98.8</v>
      </c>
      <c r="AA15" s="260">
        <v>116.4</v>
      </c>
    </row>
    <row r="16" spans="1:27" s="257" customFormat="1" ht="21" customHeight="1">
      <c r="A16" s="261">
        <v>4</v>
      </c>
      <c r="B16" s="99">
        <v>102.1</v>
      </c>
      <c r="C16" s="260">
        <v>102.2</v>
      </c>
      <c r="D16" s="260">
        <v>102.8</v>
      </c>
      <c r="E16" s="260">
        <v>103.3</v>
      </c>
      <c r="F16" s="260">
        <v>104.2</v>
      </c>
      <c r="G16" s="260">
        <v>99.3</v>
      </c>
      <c r="H16" s="260">
        <v>102.9</v>
      </c>
      <c r="I16" s="260">
        <v>99</v>
      </c>
      <c r="J16" s="260">
        <v>120.2</v>
      </c>
      <c r="K16" s="253">
        <v>98.5</v>
      </c>
      <c r="L16" s="253">
        <v>107.4</v>
      </c>
      <c r="M16" s="253">
        <v>111.8</v>
      </c>
      <c r="N16" s="254"/>
      <c r="O16" s="260">
        <v>101.5</v>
      </c>
      <c r="P16" s="260">
        <v>97.6</v>
      </c>
      <c r="Q16" s="260">
        <v>99.8</v>
      </c>
      <c r="R16" s="260">
        <v>99.3</v>
      </c>
      <c r="S16" s="260">
        <v>96.2</v>
      </c>
      <c r="T16" s="260">
        <v>98.2</v>
      </c>
      <c r="U16" s="260">
        <v>92.6</v>
      </c>
      <c r="V16" s="260">
        <v>99.7</v>
      </c>
      <c r="W16" s="260">
        <v>100.6</v>
      </c>
      <c r="X16" s="260">
        <v>101.3</v>
      </c>
      <c r="Y16" s="260">
        <v>100.5</v>
      </c>
      <c r="Z16" s="260">
        <v>100</v>
      </c>
      <c r="AA16" s="260">
        <v>117.6</v>
      </c>
    </row>
    <row r="17" spans="1:27" s="257" customFormat="1" ht="21" customHeight="1">
      <c r="A17" s="261">
        <v>5</v>
      </c>
      <c r="B17" s="99">
        <v>101.9</v>
      </c>
      <c r="C17" s="260">
        <v>102</v>
      </c>
      <c r="D17" s="260">
        <v>102.5</v>
      </c>
      <c r="E17" s="260">
        <v>102.8</v>
      </c>
      <c r="F17" s="260">
        <v>104.9</v>
      </c>
      <c r="G17" s="260">
        <v>99.4</v>
      </c>
      <c r="H17" s="260">
        <v>103.5</v>
      </c>
      <c r="I17" s="260">
        <v>99.3</v>
      </c>
      <c r="J17" s="260">
        <v>119.6</v>
      </c>
      <c r="K17" s="253">
        <v>98.6</v>
      </c>
      <c r="L17" s="253">
        <v>108.2</v>
      </c>
      <c r="M17" s="253">
        <v>108</v>
      </c>
      <c r="N17" s="254"/>
      <c r="O17" s="260">
        <v>101.4</v>
      </c>
      <c r="P17" s="260">
        <v>98.6</v>
      </c>
      <c r="Q17" s="260">
        <v>100.3</v>
      </c>
      <c r="R17" s="260">
        <v>99.4</v>
      </c>
      <c r="S17" s="260">
        <v>96.1</v>
      </c>
      <c r="T17" s="260">
        <v>97.8</v>
      </c>
      <c r="U17" s="260">
        <v>89.1</v>
      </c>
      <c r="V17" s="260">
        <v>99.6</v>
      </c>
      <c r="W17" s="260">
        <v>100.5</v>
      </c>
      <c r="X17" s="260">
        <v>100</v>
      </c>
      <c r="Y17" s="260">
        <v>100.7</v>
      </c>
      <c r="Z17" s="260">
        <v>101</v>
      </c>
      <c r="AA17" s="260">
        <v>113.1</v>
      </c>
    </row>
    <row r="18" spans="1:27" s="257" customFormat="1" ht="21" customHeight="1">
      <c r="A18" s="261">
        <v>6</v>
      </c>
      <c r="B18" s="99">
        <v>101.9</v>
      </c>
      <c r="C18" s="260">
        <v>101.9</v>
      </c>
      <c r="D18" s="260">
        <v>102.6</v>
      </c>
      <c r="E18" s="260">
        <v>102.3</v>
      </c>
      <c r="F18" s="260">
        <v>105</v>
      </c>
      <c r="G18" s="260">
        <v>99.5</v>
      </c>
      <c r="H18" s="260">
        <v>103.5</v>
      </c>
      <c r="I18" s="260">
        <v>99.8</v>
      </c>
      <c r="J18" s="260">
        <v>118.2</v>
      </c>
      <c r="K18" s="253">
        <v>98.6</v>
      </c>
      <c r="L18" s="253">
        <v>108.1</v>
      </c>
      <c r="M18" s="253">
        <v>107.6</v>
      </c>
      <c r="N18" s="254"/>
      <c r="O18" s="260">
        <v>101.4</v>
      </c>
      <c r="P18" s="260">
        <v>98.4</v>
      </c>
      <c r="Q18" s="260">
        <v>100.6</v>
      </c>
      <c r="R18" s="260">
        <v>99.8</v>
      </c>
      <c r="S18" s="260">
        <v>96</v>
      </c>
      <c r="T18" s="260">
        <v>98</v>
      </c>
      <c r="U18" s="260">
        <v>88.7</v>
      </c>
      <c r="V18" s="260">
        <v>99.6</v>
      </c>
      <c r="W18" s="260">
        <v>100.4</v>
      </c>
      <c r="X18" s="260">
        <v>99.8</v>
      </c>
      <c r="Y18" s="260">
        <v>100.7</v>
      </c>
      <c r="Z18" s="260">
        <v>102.1</v>
      </c>
      <c r="AA18" s="260">
        <v>111.1</v>
      </c>
    </row>
    <row r="19" spans="1:27" s="257" customFormat="1" ht="21" customHeight="1">
      <c r="A19" s="261">
        <v>7</v>
      </c>
      <c r="B19" s="99">
        <v>102.2</v>
      </c>
      <c r="C19" s="260">
        <v>101.9</v>
      </c>
      <c r="D19" s="260">
        <v>102.9</v>
      </c>
      <c r="E19" s="260">
        <v>102.4</v>
      </c>
      <c r="F19" s="260">
        <v>104.4</v>
      </c>
      <c r="G19" s="260">
        <v>99.4</v>
      </c>
      <c r="H19" s="260">
        <v>102.9</v>
      </c>
      <c r="I19" s="260">
        <v>99.9</v>
      </c>
      <c r="J19" s="260">
        <v>117.4</v>
      </c>
      <c r="K19" s="253">
        <v>98.3</v>
      </c>
      <c r="L19" s="253">
        <v>109.2</v>
      </c>
      <c r="M19" s="253">
        <v>109.3</v>
      </c>
      <c r="N19" s="254"/>
      <c r="O19" s="260">
        <v>102.2</v>
      </c>
      <c r="P19" s="260">
        <v>98.6</v>
      </c>
      <c r="Q19" s="260">
        <v>100.7</v>
      </c>
      <c r="R19" s="260">
        <v>99.6</v>
      </c>
      <c r="S19" s="260">
        <v>95.5</v>
      </c>
      <c r="T19" s="260">
        <v>97.7</v>
      </c>
      <c r="U19" s="260">
        <v>87.6</v>
      </c>
      <c r="V19" s="260">
        <v>99.2</v>
      </c>
      <c r="W19" s="260">
        <v>100.8</v>
      </c>
      <c r="X19" s="260">
        <v>99.4</v>
      </c>
      <c r="Y19" s="260">
        <v>100.7</v>
      </c>
      <c r="Z19" s="260">
        <v>108.5</v>
      </c>
      <c r="AA19" s="260">
        <v>111.6</v>
      </c>
    </row>
    <row r="20" spans="1:27" s="257" customFormat="1" ht="21" customHeight="1">
      <c r="A20" s="261">
        <v>8</v>
      </c>
      <c r="B20" s="99">
        <v>102.1</v>
      </c>
      <c r="C20" s="260">
        <v>101.7</v>
      </c>
      <c r="D20" s="260">
        <v>102.9</v>
      </c>
      <c r="E20" s="260">
        <v>102.2</v>
      </c>
      <c r="F20" s="260">
        <v>104.3</v>
      </c>
      <c r="G20" s="260">
        <v>99.3</v>
      </c>
      <c r="H20" s="260">
        <v>103.2</v>
      </c>
      <c r="I20" s="260">
        <v>99.9</v>
      </c>
      <c r="J20" s="260">
        <v>115.1</v>
      </c>
      <c r="K20" s="253">
        <v>98.2</v>
      </c>
      <c r="L20" s="253">
        <v>109.3</v>
      </c>
      <c r="M20" s="253">
        <v>107</v>
      </c>
      <c r="N20" s="254"/>
      <c r="O20" s="260">
        <v>102.2</v>
      </c>
      <c r="P20" s="260">
        <v>98.7</v>
      </c>
      <c r="Q20" s="260">
        <v>100.8</v>
      </c>
      <c r="R20" s="260">
        <v>100</v>
      </c>
      <c r="S20" s="260">
        <v>95.7</v>
      </c>
      <c r="T20" s="260">
        <v>97.6</v>
      </c>
      <c r="U20" s="260">
        <v>88</v>
      </c>
      <c r="V20" s="260">
        <v>99.2</v>
      </c>
      <c r="W20" s="260">
        <v>100.9</v>
      </c>
      <c r="X20" s="260">
        <v>99.6</v>
      </c>
      <c r="Y20" s="260">
        <v>101.5</v>
      </c>
      <c r="Z20" s="260">
        <v>110.2</v>
      </c>
      <c r="AA20" s="260">
        <v>107.9</v>
      </c>
    </row>
    <row r="21" spans="1:27" s="257" customFormat="1" ht="21" customHeight="1">
      <c r="A21" s="261">
        <v>9</v>
      </c>
      <c r="B21" s="99">
        <v>101.9</v>
      </c>
      <c r="C21" s="260">
        <v>101.4</v>
      </c>
      <c r="D21" s="260">
        <v>103</v>
      </c>
      <c r="E21" s="260">
        <v>102.9</v>
      </c>
      <c r="F21" s="260">
        <v>104.4</v>
      </c>
      <c r="G21" s="260">
        <v>99.3</v>
      </c>
      <c r="H21" s="260">
        <v>103.1</v>
      </c>
      <c r="I21" s="260">
        <v>100.1</v>
      </c>
      <c r="J21" s="260">
        <v>112.2</v>
      </c>
      <c r="K21" s="253">
        <v>98.5</v>
      </c>
      <c r="L21" s="253">
        <v>109.5</v>
      </c>
      <c r="M21" s="253">
        <v>104.4</v>
      </c>
      <c r="N21" s="254"/>
      <c r="O21" s="260">
        <v>101.7</v>
      </c>
      <c r="P21" s="260">
        <v>98.7</v>
      </c>
      <c r="Q21" s="260">
        <v>101.1</v>
      </c>
      <c r="R21" s="260">
        <v>100.5</v>
      </c>
      <c r="S21" s="260">
        <v>95.1</v>
      </c>
      <c r="T21" s="260">
        <v>97.5</v>
      </c>
      <c r="U21" s="260">
        <v>87.6</v>
      </c>
      <c r="V21" s="260">
        <v>99.1</v>
      </c>
      <c r="W21" s="260">
        <v>100.4</v>
      </c>
      <c r="X21" s="260">
        <v>98.5</v>
      </c>
      <c r="Y21" s="260">
        <v>101.9</v>
      </c>
      <c r="Z21" s="260">
        <v>111.6</v>
      </c>
      <c r="AA21" s="260">
        <v>107.4</v>
      </c>
    </row>
    <row r="22" spans="1:27" s="257" customFormat="1" ht="21" customHeight="1">
      <c r="A22" s="261">
        <v>10</v>
      </c>
      <c r="B22" s="99">
        <v>101.1</v>
      </c>
      <c r="C22" s="260">
        <v>100.8</v>
      </c>
      <c r="D22" s="260">
        <v>102.8</v>
      </c>
      <c r="E22" s="260">
        <v>102.8</v>
      </c>
      <c r="F22" s="260">
        <v>103.6</v>
      </c>
      <c r="G22" s="260">
        <v>99.6</v>
      </c>
      <c r="H22" s="260">
        <v>102.4</v>
      </c>
      <c r="I22" s="260">
        <v>99.8</v>
      </c>
      <c r="J22" s="260">
        <v>110</v>
      </c>
      <c r="K22" s="253">
        <v>98.5</v>
      </c>
      <c r="L22" s="253">
        <v>108.3</v>
      </c>
      <c r="M22" s="253">
        <v>98</v>
      </c>
      <c r="N22" s="254"/>
      <c r="O22" s="260">
        <v>102.4</v>
      </c>
      <c r="P22" s="260">
        <v>98.8</v>
      </c>
      <c r="Q22" s="260">
        <v>100.6</v>
      </c>
      <c r="R22" s="260">
        <v>99.5</v>
      </c>
      <c r="S22" s="260">
        <v>94.7</v>
      </c>
      <c r="T22" s="260">
        <v>97.1</v>
      </c>
      <c r="U22" s="260">
        <v>86.7</v>
      </c>
      <c r="V22" s="260">
        <v>99</v>
      </c>
      <c r="W22" s="260">
        <v>100.2</v>
      </c>
      <c r="X22" s="260">
        <v>98.3</v>
      </c>
      <c r="Y22" s="260">
        <v>102</v>
      </c>
      <c r="Z22" s="260">
        <v>108.7</v>
      </c>
      <c r="AA22" s="260">
        <v>98.3</v>
      </c>
    </row>
    <row r="23" spans="1:27" s="257" customFormat="1" ht="21" customHeight="1">
      <c r="A23" s="261">
        <v>11</v>
      </c>
      <c r="B23" s="99">
        <v>101</v>
      </c>
      <c r="C23" s="260">
        <v>100.7</v>
      </c>
      <c r="D23" s="260">
        <v>102.6</v>
      </c>
      <c r="E23" s="260">
        <v>103.2</v>
      </c>
      <c r="F23" s="260">
        <v>102.8</v>
      </c>
      <c r="G23" s="260">
        <v>100.1</v>
      </c>
      <c r="H23" s="260">
        <v>102.1</v>
      </c>
      <c r="I23" s="260">
        <v>99.7</v>
      </c>
      <c r="J23" s="260">
        <v>111.9</v>
      </c>
      <c r="K23" s="253">
        <v>98.3</v>
      </c>
      <c r="L23" s="253">
        <v>107.6</v>
      </c>
      <c r="M23" s="253">
        <v>98.6</v>
      </c>
      <c r="N23" s="254"/>
      <c r="O23" s="260">
        <v>102</v>
      </c>
      <c r="P23" s="260">
        <v>99.4</v>
      </c>
      <c r="Q23" s="260">
        <v>100.8</v>
      </c>
      <c r="R23" s="260">
        <v>99.7</v>
      </c>
      <c r="S23" s="260">
        <v>94.3</v>
      </c>
      <c r="T23" s="260">
        <v>97</v>
      </c>
      <c r="U23" s="260">
        <v>84.5</v>
      </c>
      <c r="V23" s="260">
        <v>98.8</v>
      </c>
      <c r="W23" s="260">
        <v>100</v>
      </c>
      <c r="X23" s="260">
        <v>100.1</v>
      </c>
      <c r="Y23" s="260">
        <v>102.3</v>
      </c>
      <c r="Z23" s="260">
        <v>109.2</v>
      </c>
      <c r="AA23" s="260">
        <v>89.9</v>
      </c>
    </row>
    <row r="24" spans="1:27" s="257" customFormat="1" ht="21" customHeight="1">
      <c r="A24" s="261">
        <v>12</v>
      </c>
      <c r="B24" s="99">
        <v>101</v>
      </c>
      <c r="C24" s="260">
        <v>100.5</v>
      </c>
      <c r="D24" s="260">
        <v>102.6</v>
      </c>
      <c r="E24" s="260">
        <v>102.9</v>
      </c>
      <c r="F24" s="260">
        <v>102.6</v>
      </c>
      <c r="G24" s="260">
        <v>100.6</v>
      </c>
      <c r="H24" s="260">
        <v>101.7</v>
      </c>
      <c r="I24" s="260">
        <v>99.5</v>
      </c>
      <c r="J24" s="260">
        <v>112.1</v>
      </c>
      <c r="K24" s="253">
        <v>98.3</v>
      </c>
      <c r="L24" s="253">
        <v>107.2</v>
      </c>
      <c r="M24" s="253">
        <v>97.6</v>
      </c>
      <c r="N24" s="254"/>
      <c r="O24" s="260">
        <v>102.1</v>
      </c>
      <c r="P24" s="260">
        <v>98.6</v>
      </c>
      <c r="Q24" s="260">
        <v>100.5</v>
      </c>
      <c r="R24" s="260">
        <v>100</v>
      </c>
      <c r="S24" s="260">
        <v>93.7</v>
      </c>
      <c r="T24" s="260">
        <v>96.5</v>
      </c>
      <c r="U24" s="260">
        <v>83</v>
      </c>
      <c r="V24" s="260">
        <v>98.8</v>
      </c>
      <c r="W24" s="260">
        <v>99.9</v>
      </c>
      <c r="X24" s="260">
        <v>101.7</v>
      </c>
      <c r="Y24" s="260">
        <v>102.4</v>
      </c>
      <c r="Z24" s="260">
        <v>109.5</v>
      </c>
      <c r="AA24" s="260">
        <v>97.8</v>
      </c>
    </row>
    <row r="25" spans="1:27" s="257" customFormat="1" ht="21" customHeight="1">
      <c r="A25" s="247"/>
      <c r="B25" s="262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</row>
    <row r="26" spans="1:120" s="194" customFormat="1" ht="21" customHeight="1">
      <c r="A26" s="263">
        <f>A8+4</f>
        <v>24</v>
      </c>
      <c r="B26" s="264">
        <v>100.591666666667</v>
      </c>
      <c r="C26" s="265">
        <v>99.7416666666667</v>
      </c>
      <c r="D26" s="265">
        <v>102.641666666667</v>
      </c>
      <c r="E26" s="265">
        <v>102.983333333333</v>
      </c>
      <c r="F26" s="265">
        <v>101.016666666667</v>
      </c>
      <c r="G26" s="265">
        <v>101.258333333333</v>
      </c>
      <c r="H26" s="265">
        <v>101.141666666667</v>
      </c>
      <c r="I26" s="265">
        <v>98.4416666666667</v>
      </c>
      <c r="J26" s="265">
        <v>115.666666666667</v>
      </c>
      <c r="K26" s="265">
        <v>97.8416666666667</v>
      </c>
      <c r="L26" s="265">
        <v>99.725</v>
      </c>
      <c r="M26" s="265">
        <v>98.825</v>
      </c>
      <c r="N26" s="266"/>
      <c r="O26" s="265">
        <v>101.633333333333</v>
      </c>
      <c r="P26" s="265">
        <v>99.9083333333333</v>
      </c>
      <c r="Q26" s="265">
        <v>102.15</v>
      </c>
      <c r="R26" s="265">
        <v>99.8666666666667</v>
      </c>
      <c r="S26" s="265">
        <v>91.8666666666667</v>
      </c>
      <c r="T26" s="265">
        <v>94.9583333333333</v>
      </c>
      <c r="U26" s="265">
        <v>79.8083333333333</v>
      </c>
      <c r="V26" s="265">
        <v>97.8333333333333</v>
      </c>
      <c r="W26" s="265">
        <v>99.6083333333333</v>
      </c>
      <c r="X26" s="265">
        <v>103.491666666667</v>
      </c>
      <c r="Y26" s="265">
        <v>102.691666666667</v>
      </c>
      <c r="Z26" s="265">
        <v>114.325</v>
      </c>
      <c r="AA26" s="265">
        <v>90.3833333333333</v>
      </c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</row>
    <row r="27" spans="1:27" s="205" customFormat="1" ht="21" customHeight="1">
      <c r="A27" s="268"/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W27" s="259"/>
      <c r="X27" s="259"/>
      <c r="Y27" s="259"/>
      <c r="Z27" s="259"/>
      <c r="AA27" s="259"/>
    </row>
    <row r="28" spans="1:120" s="257" customFormat="1" ht="21" customHeight="1">
      <c r="A28" s="57">
        <f>A11+1</f>
        <v>24</v>
      </c>
      <c r="B28" s="99">
        <v>100.9</v>
      </c>
      <c r="C28" s="260">
        <v>100.5</v>
      </c>
      <c r="D28" s="260">
        <v>102.2</v>
      </c>
      <c r="E28" s="260">
        <v>102.8</v>
      </c>
      <c r="F28" s="260">
        <v>102.4</v>
      </c>
      <c r="G28" s="260">
        <v>101.1</v>
      </c>
      <c r="H28" s="260">
        <v>102.2</v>
      </c>
      <c r="I28" s="260">
        <v>99.3</v>
      </c>
      <c r="J28" s="260">
        <v>113.4</v>
      </c>
      <c r="K28" s="260">
        <v>98.2</v>
      </c>
      <c r="L28" s="260">
        <v>105.4</v>
      </c>
      <c r="M28" s="260">
        <v>97.8</v>
      </c>
      <c r="N28" s="254"/>
      <c r="O28" s="260">
        <v>102.1</v>
      </c>
      <c r="P28" s="260">
        <v>98.9</v>
      </c>
      <c r="Q28" s="260">
        <v>102.3</v>
      </c>
      <c r="R28" s="260">
        <v>100</v>
      </c>
      <c r="S28" s="260">
        <v>93.4</v>
      </c>
      <c r="T28" s="260">
        <v>96.8</v>
      </c>
      <c r="U28" s="260">
        <v>82.5</v>
      </c>
      <c r="V28" s="260">
        <v>98.9</v>
      </c>
      <c r="W28" s="260">
        <v>100.4</v>
      </c>
      <c r="X28" s="260">
        <v>99.7</v>
      </c>
      <c r="Y28" s="260">
        <v>102.4</v>
      </c>
      <c r="Z28" s="260">
        <v>109.5</v>
      </c>
      <c r="AA28" s="260">
        <v>97.5</v>
      </c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/>
      <c r="DO28" s="269"/>
      <c r="DP28" s="269"/>
    </row>
    <row r="29" spans="1:120" s="257" customFormat="1" ht="21" customHeight="1">
      <c r="A29" s="261">
        <v>2</v>
      </c>
      <c r="B29" s="99">
        <v>101.1</v>
      </c>
      <c r="C29" s="260">
        <v>100.6</v>
      </c>
      <c r="D29" s="260">
        <v>102.3</v>
      </c>
      <c r="E29" s="260">
        <v>103.6</v>
      </c>
      <c r="F29" s="260">
        <v>102</v>
      </c>
      <c r="G29" s="260">
        <v>101.6</v>
      </c>
      <c r="H29" s="260">
        <v>102.4</v>
      </c>
      <c r="I29" s="260">
        <v>99.4</v>
      </c>
      <c r="J29" s="260">
        <v>114.9</v>
      </c>
      <c r="K29" s="260">
        <v>98</v>
      </c>
      <c r="L29" s="260">
        <v>104.6</v>
      </c>
      <c r="M29" s="260">
        <v>100.8</v>
      </c>
      <c r="N29" s="254"/>
      <c r="O29" s="260">
        <v>101.9</v>
      </c>
      <c r="P29" s="260">
        <v>99.6</v>
      </c>
      <c r="Q29" s="260">
        <v>101.4</v>
      </c>
      <c r="R29" s="260">
        <v>100.3</v>
      </c>
      <c r="S29" s="260">
        <v>93</v>
      </c>
      <c r="T29" s="260">
        <v>96.5</v>
      </c>
      <c r="U29" s="260">
        <v>82.4</v>
      </c>
      <c r="V29" s="260">
        <v>98.9</v>
      </c>
      <c r="W29" s="260">
        <v>100.2</v>
      </c>
      <c r="X29" s="260">
        <v>101.1</v>
      </c>
      <c r="Y29" s="260">
        <v>102.4</v>
      </c>
      <c r="Z29" s="260">
        <v>109.4</v>
      </c>
      <c r="AA29" s="260">
        <v>98.2</v>
      </c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</row>
    <row r="30" spans="1:120" s="257" customFormat="1" ht="21" customHeight="1">
      <c r="A30" s="261">
        <v>3</v>
      </c>
      <c r="B30" s="99">
        <v>101.6</v>
      </c>
      <c r="C30" s="260">
        <v>101.2</v>
      </c>
      <c r="D30" s="260">
        <v>102.4</v>
      </c>
      <c r="E30" s="260">
        <v>103.5</v>
      </c>
      <c r="F30" s="260">
        <v>101.7</v>
      </c>
      <c r="G30" s="260">
        <v>101.9</v>
      </c>
      <c r="H30" s="260">
        <v>102.7</v>
      </c>
      <c r="I30" s="260">
        <v>99.3</v>
      </c>
      <c r="J30" s="260">
        <v>123</v>
      </c>
      <c r="K30" s="260">
        <v>98.2</v>
      </c>
      <c r="L30" s="260">
        <v>103.4</v>
      </c>
      <c r="M30" s="260">
        <v>102.8</v>
      </c>
      <c r="N30" s="254"/>
      <c r="O30" s="260">
        <v>101.4</v>
      </c>
      <c r="P30" s="260">
        <v>99.9</v>
      </c>
      <c r="Q30" s="260">
        <v>102.3</v>
      </c>
      <c r="R30" s="260">
        <v>100.7</v>
      </c>
      <c r="S30" s="260">
        <v>92.8</v>
      </c>
      <c r="T30" s="260">
        <v>96.6</v>
      </c>
      <c r="U30" s="260">
        <v>81.9</v>
      </c>
      <c r="V30" s="260">
        <v>98.9</v>
      </c>
      <c r="W30" s="260">
        <v>99.9</v>
      </c>
      <c r="X30" s="260">
        <v>100.5</v>
      </c>
      <c r="Y30" s="260">
        <v>102.3</v>
      </c>
      <c r="Z30" s="260">
        <v>109.7</v>
      </c>
      <c r="AA30" s="260">
        <v>102.6</v>
      </c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</row>
    <row r="31" spans="1:120" s="257" customFormat="1" ht="21" customHeight="1">
      <c r="A31" s="261">
        <v>4</v>
      </c>
      <c r="B31" s="99">
        <v>101.4</v>
      </c>
      <c r="C31" s="260">
        <v>100.8</v>
      </c>
      <c r="D31" s="260">
        <v>102.7</v>
      </c>
      <c r="E31" s="260">
        <v>103.1</v>
      </c>
      <c r="F31" s="260">
        <v>101.5</v>
      </c>
      <c r="G31" s="260">
        <v>101.9</v>
      </c>
      <c r="H31" s="260">
        <v>102.1</v>
      </c>
      <c r="I31" s="260">
        <v>98.9</v>
      </c>
      <c r="J31" s="260">
        <v>125.5</v>
      </c>
      <c r="K31" s="260">
        <v>97.6</v>
      </c>
      <c r="L31" s="260">
        <v>100.8</v>
      </c>
      <c r="M31" s="260">
        <v>101.7</v>
      </c>
      <c r="N31" s="254"/>
      <c r="O31" s="260">
        <v>101.6</v>
      </c>
      <c r="P31" s="260">
        <v>99.5</v>
      </c>
      <c r="Q31" s="260">
        <v>102.2</v>
      </c>
      <c r="R31" s="260">
        <v>100.7</v>
      </c>
      <c r="S31" s="260">
        <v>91.9</v>
      </c>
      <c r="T31" s="260">
        <v>95</v>
      </c>
      <c r="U31" s="260">
        <v>81.8</v>
      </c>
      <c r="V31" s="260">
        <v>98.2</v>
      </c>
      <c r="W31" s="260">
        <v>99.6</v>
      </c>
      <c r="X31" s="260">
        <v>102.5</v>
      </c>
      <c r="Y31" s="260">
        <v>102.7</v>
      </c>
      <c r="Z31" s="260">
        <v>111.2</v>
      </c>
      <c r="AA31" s="260">
        <v>100.9</v>
      </c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</row>
    <row r="32" spans="1:120" s="257" customFormat="1" ht="21" customHeight="1">
      <c r="A32" s="261">
        <v>5</v>
      </c>
      <c r="B32" s="99">
        <v>101</v>
      </c>
      <c r="C32" s="260">
        <v>100.3</v>
      </c>
      <c r="D32" s="260">
        <v>102.7</v>
      </c>
      <c r="E32" s="260">
        <v>103.4</v>
      </c>
      <c r="F32" s="260">
        <v>101.2</v>
      </c>
      <c r="G32" s="260">
        <v>102.2</v>
      </c>
      <c r="H32" s="260">
        <v>101.7</v>
      </c>
      <c r="I32" s="260">
        <v>98.7</v>
      </c>
      <c r="J32" s="260">
        <v>119.9</v>
      </c>
      <c r="K32" s="260">
        <v>98.2</v>
      </c>
      <c r="L32" s="260">
        <v>100.3</v>
      </c>
      <c r="M32" s="260">
        <v>98.8</v>
      </c>
      <c r="N32" s="254"/>
      <c r="O32" s="260">
        <v>101.8</v>
      </c>
      <c r="P32" s="260">
        <v>100.9</v>
      </c>
      <c r="Q32" s="260">
        <v>102.1</v>
      </c>
      <c r="R32" s="260">
        <v>100.4</v>
      </c>
      <c r="S32" s="260">
        <v>91.8</v>
      </c>
      <c r="T32" s="260">
        <v>95.2</v>
      </c>
      <c r="U32" s="260">
        <v>80.9</v>
      </c>
      <c r="V32" s="260">
        <v>98.1</v>
      </c>
      <c r="W32" s="260">
        <v>99.6</v>
      </c>
      <c r="X32" s="260">
        <v>103.6</v>
      </c>
      <c r="Y32" s="260">
        <v>102.4</v>
      </c>
      <c r="Z32" s="260">
        <v>111.4</v>
      </c>
      <c r="AA32" s="260">
        <v>97</v>
      </c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</row>
    <row r="33" spans="1:120" s="257" customFormat="1" ht="21" customHeight="1">
      <c r="A33" s="261">
        <v>6</v>
      </c>
      <c r="B33" s="99">
        <v>100.4</v>
      </c>
      <c r="C33" s="260">
        <v>99.5</v>
      </c>
      <c r="D33" s="260">
        <v>102.5</v>
      </c>
      <c r="E33" s="260">
        <v>103.1</v>
      </c>
      <c r="F33" s="260">
        <v>100.7</v>
      </c>
      <c r="G33" s="260">
        <v>101.9</v>
      </c>
      <c r="H33" s="260">
        <v>101.1</v>
      </c>
      <c r="I33" s="260">
        <v>98.5</v>
      </c>
      <c r="J33" s="260">
        <v>113.5</v>
      </c>
      <c r="K33" s="260">
        <v>98</v>
      </c>
      <c r="L33" s="260">
        <v>99.4</v>
      </c>
      <c r="M33" s="260">
        <v>96.4</v>
      </c>
      <c r="N33" s="254"/>
      <c r="O33" s="260">
        <v>102</v>
      </c>
      <c r="P33" s="260">
        <v>99.5</v>
      </c>
      <c r="Q33" s="260">
        <v>102.3</v>
      </c>
      <c r="R33" s="260">
        <v>99.4</v>
      </c>
      <c r="S33" s="260">
        <v>91.6</v>
      </c>
      <c r="T33" s="260">
        <v>94.9</v>
      </c>
      <c r="U33" s="260">
        <v>79.8</v>
      </c>
      <c r="V33" s="260">
        <v>97.8</v>
      </c>
      <c r="W33" s="260">
        <v>99.6</v>
      </c>
      <c r="X33" s="260">
        <v>105.3</v>
      </c>
      <c r="Y33" s="260">
        <v>102.4</v>
      </c>
      <c r="Z33" s="260">
        <v>113.3</v>
      </c>
      <c r="AA33" s="260">
        <v>87.4</v>
      </c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  <c r="DN33" s="269"/>
      <c r="DO33" s="269"/>
      <c r="DP33" s="269"/>
    </row>
    <row r="34" spans="1:120" s="257" customFormat="1" ht="21" customHeight="1">
      <c r="A34" s="261">
        <v>7</v>
      </c>
      <c r="B34" s="99">
        <v>100</v>
      </c>
      <c r="C34" s="260">
        <v>98.8</v>
      </c>
      <c r="D34" s="260">
        <v>102.6</v>
      </c>
      <c r="E34" s="260">
        <v>102.5</v>
      </c>
      <c r="F34" s="260">
        <v>100.8</v>
      </c>
      <c r="G34" s="260">
        <v>101.7</v>
      </c>
      <c r="H34" s="260">
        <v>99.4</v>
      </c>
      <c r="I34" s="260">
        <v>98</v>
      </c>
      <c r="J34" s="260">
        <v>107.6</v>
      </c>
      <c r="K34" s="260">
        <v>97.7</v>
      </c>
      <c r="L34" s="260">
        <v>98.9</v>
      </c>
      <c r="M34" s="260">
        <v>96.2</v>
      </c>
      <c r="N34" s="254"/>
      <c r="O34" s="260">
        <v>101.6</v>
      </c>
      <c r="P34" s="260">
        <v>100.4</v>
      </c>
      <c r="Q34" s="260">
        <v>101.7</v>
      </c>
      <c r="R34" s="260">
        <v>98.5</v>
      </c>
      <c r="S34" s="260">
        <v>91.3</v>
      </c>
      <c r="T34" s="260">
        <v>94.3</v>
      </c>
      <c r="U34" s="260">
        <v>78.9</v>
      </c>
      <c r="V34" s="260">
        <v>97.8</v>
      </c>
      <c r="W34" s="260">
        <v>99.5</v>
      </c>
      <c r="X34" s="260">
        <v>103.9</v>
      </c>
      <c r="Y34" s="260">
        <v>102.5</v>
      </c>
      <c r="Z34" s="260">
        <v>119.4</v>
      </c>
      <c r="AA34" s="260">
        <v>86.7</v>
      </c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  <c r="DN34" s="269"/>
      <c r="DO34" s="269"/>
      <c r="DP34" s="269"/>
    </row>
    <row r="35" spans="1:120" s="257" customFormat="1" ht="21" customHeight="1">
      <c r="A35" s="261">
        <v>8</v>
      </c>
      <c r="B35" s="99">
        <v>100.1</v>
      </c>
      <c r="C35" s="260">
        <v>98.8</v>
      </c>
      <c r="D35" s="260">
        <v>102.4</v>
      </c>
      <c r="E35" s="260">
        <v>102.4</v>
      </c>
      <c r="F35" s="260">
        <v>100.6</v>
      </c>
      <c r="G35" s="260">
        <v>101.4</v>
      </c>
      <c r="H35" s="260">
        <v>99.7</v>
      </c>
      <c r="I35" s="260">
        <v>98</v>
      </c>
      <c r="J35" s="260">
        <v>110.3</v>
      </c>
      <c r="K35" s="260">
        <v>97.7</v>
      </c>
      <c r="L35" s="260">
        <v>98.5</v>
      </c>
      <c r="M35" s="260">
        <v>95.7</v>
      </c>
      <c r="N35" s="254"/>
      <c r="O35" s="260">
        <v>101.4</v>
      </c>
      <c r="P35" s="260">
        <v>100</v>
      </c>
      <c r="Q35" s="260">
        <v>101.9</v>
      </c>
      <c r="R35" s="260">
        <v>99.1</v>
      </c>
      <c r="S35" s="260">
        <v>91.2</v>
      </c>
      <c r="T35" s="260">
        <v>94.3</v>
      </c>
      <c r="U35" s="260">
        <v>78.8</v>
      </c>
      <c r="V35" s="260">
        <v>97.6</v>
      </c>
      <c r="W35" s="260">
        <v>99.4</v>
      </c>
      <c r="X35" s="260">
        <v>103.3</v>
      </c>
      <c r="Y35" s="260">
        <v>102.6</v>
      </c>
      <c r="Z35" s="260">
        <v>121.5</v>
      </c>
      <c r="AA35" s="260">
        <v>87.1</v>
      </c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</row>
    <row r="36" spans="1:120" s="257" customFormat="1" ht="21" customHeight="1">
      <c r="A36" s="261">
        <v>9</v>
      </c>
      <c r="B36" s="99">
        <v>100.4</v>
      </c>
      <c r="C36" s="260">
        <v>99.2</v>
      </c>
      <c r="D36" s="260">
        <v>102.5</v>
      </c>
      <c r="E36" s="260">
        <v>102.5</v>
      </c>
      <c r="F36" s="260">
        <v>100.6</v>
      </c>
      <c r="G36" s="260">
        <v>101</v>
      </c>
      <c r="H36" s="260">
        <v>99.7</v>
      </c>
      <c r="I36" s="260">
        <v>97.9</v>
      </c>
      <c r="J36" s="260">
        <v>114.6</v>
      </c>
      <c r="K36" s="260">
        <v>97.9</v>
      </c>
      <c r="L36" s="260">
        <v>98.3</v>
      </c>
      <c r="M36" s="260">
        <v>98.2</v>
      </c>
      <c r="N36" s="254"/>
      <c r="O36" s="260">
        <v>101.6</v>
      </c>
      <c r="P36" s="260">
        <v>100.3</v>
      </c>
      <c r="Q36" s="260">
        <v>101.5</v>
      </c>
      <c r="R36" s="260">
        <v>99.2</v>
      </c>
      <c r="S36" s="260">
        <v>91.5</v>
      </c>
      <c r="T36" s="260">
        <v>94.6</v>
      </c>
      <c r="U36" s="260">
        <v>78.1</v>
      </c>
      <c r="V36" s="260">
        <v>97.5</v>
      </c>
      <c r="W36" s="260">
        <v>99.5</v>
      </c>
      <c r="X36" s="260">
        <v>103.7</v>
      </c>
      <c r="Y36" s="260">
        <v>103</v>
      </c>
      <c r="Z36" s="260">
        <v>121.3</v>
      </c>
      <c r="AA36" s="260">
        <v>83.7</v>
      </c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</row>
    <row r="37" spans="1:120" s="257" customFormat="1" ht="21" customHeight="1">
      <c r="A37" s="261">
        <v>10</v>
      </c>
      <c r="B37" s="99">
        <v>100</v>
      </c>
      <c r="C37" s="260">
        <v>99.1</v>
      </c>
      <c r="D37" s="260">
        <v>103.3</v>
      </c>
      <c r="E37" s="260">
        <v>103</v>
      </c>
      <c r="F37" s="260">
        <v>100.1</v>
      </c>
      <c r="G37" s="260">
        <v>100.5</v>
      </c>
      <c r="H37" s="260">
        <v>100.7</v>
      </c>
      <c r="I37" s="260">
        <v>97.9</v>
      </c>
      <c r="J37" s="260">
        <v>114.6</v>
      </c>
      <c r="K37" s="260">
        <v>97.8</v>
      </c>
      <c r="L37" s="260">
        <v>96</v>
      </c>
      <c r="M37" s="260">
        <v>98.9</v>
      </c>
      <c r="N37" s="254"/>
      <c r="O37" s="260">
        <v>101.6</v>
      </c>
      <c r="P37" s="260">
        <v>99.8</v>
      </c>
      <c r="Q37" s="260">
        <v>102.7</v>
      </c>
      <c r="R37" s="260">
        <v>99.9</v>
      </c>
      <c r="S37" s="260">
        <v>91</v>
      </c>
      <c r="T37" s="260">
        <v>94</v>
      </c>
      <c r="U37" s="260">
        <v>77.9</v>
      </c>
      <c r="V37" s="260">
        <v>96.8</v>
      </c>
      <c r="W37" s="260">
        <v>99.2</v>
      </c>
      <c r="X37" s="260">
        <v>103.9</v>
      </c>
      <c r="Y37" s="260">
        <v>103.1</v>
      </c>
      <c r="Z37" s="260">
        <v>115</v>
      </c>
      <c r="AA37" s="260">
        <v>77.4</v>
      </c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</row>
    <row r="38" spans="1:120" s="257" customFormat="1" ht="21" customHeight="1">
      <c r="A38" s="261">
        <v>11</v>
      </c>
      <c r="B38" s="99">
        <v>99.9</v>
      </c>
      <c r="C38" s="260">
        <v>98.9</v>
      </c>
      <c r="D38" s="260">
        <v>103.1</v>
      </c>
      <c r="E38" s="260">
        <v>102.9</v>
      </c>
      <c r="F38" s="260">
        <v>100.2</v>
      </c>
      <c r="G38" s="260">
        <v>100</v>
      </c>
      <c r="H38" s="260">
        <v>100.7</v>
      </c>
      <c r="I38" s="260">
        <v>97.7</v>
      </c>
      <c r="J38" s="260">
        <v>114</v>
      </c>
      <c r="K38" s="260">
        <v>97.4</v>
      </c>
      <c r="L38" s="260">
        <v>95.7</v>
      </c>
      <c r="M38" s="260">
        <v>98.3</v>
      </c>
      <c r="N38" s="254"/>
      <c r="O38" s="260">
        <v>101.4</v>
      </c>
      <c r="P38" s="260">
        <v>99.7</v>
      </c>
      <c r="Q38" s="260">
        <v>102.7</v>
      </c>
      <c r="R38" s="260">
        <v>99.6</v>
      </c>
      <c r="S38" s="260">
        <v>91.3</v>
      </c>
      <c r="T38" s="260">
        <v>93.5</v>
      </c>
      <c r="U38" s="260">
        <v>77.5</v>
      </c>
      <c r="V38" s="260">
        <v>96.8</v>
      </c>
      <c r="W38" s="260">
        <v>99.1</v>
      </c>
      <c r="X38" s="260">
        <v>106.2</v>
      </c>
      <c r="Y38" s="260">
        <v>103</v>
      </c>
      <c r="Z38" s="260">
        <v>115.3</v>
      </c>
      <c r="AA38" s="260">
        <v>80.9</v>
      </c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</row>
    <row r="39" spans="1:27" s="269" customFormat="1" ht="21" customHeight="1">
      <c r="A39" s="261">
        <v>12</v>
      </c>
      <c r="B39" s="99">
        <v>100.3</v>
      </c>
      <c r="C39" s="260">
        <v>99.2</v>
      </c>
      <c r="D39" s="260">
        <v>103</v>
      </c>
      <c r="E39" s="260">
        <v>103</v>
      </c>
      <c r="F39" s="260">
        <v>100.4</v>
      </c>
      <c r="G39" s="260">
        <v>99.9</v>
      </c>
      <c r="H39" s="260">
        <v>101.3</v>
      </c>
      <c r="I39" s="260">
        <v>97.7</v>
      </c>
      <c r="J39" s="260">
        <v>116.7</v>
      </c>
      <c r="K39" s="260">
        <v>97.4</v>
      </c>
      <c r="L39" s="260">
        <v>95.4</v>
      </c>
      <c r="M39" s="260">
        <v>100.3</v>
      </c>
      <c r="N39" s="254"/>
      <c r="O39" s="260">
        <v>101.2</v>
      </c>
      <c r="P39" s="260">
        <v>100.4</v>
      </c>
      <c r="Q39" s="260">
        <v>102.7</v>
      </c>
      <c r="R39" s="260">
        <v>100.6</v>
      </c>
      <c r="S39" s="260">
        <v>91.6</v>
      </c>
      <c r="T39" s="260">
        <v>93.8</v>
      </c>
      <c r="U39" s="260">
        <v>77.2</v>
      </c>
      <c r="V39" s="260">
        <v>96.7</v>
      </c>
      <c r="W39" s="260">
        <v>99.3</v>
      </c>
      <c r="X39" s="260">
        <v>108.2</v>
      </c>
      <c r="Y39" s="260">
        <v>103.5</v>
      </c>
      <c r="Z39" s="260">
        <v>114.9</v>
      </c>
      <c r="AA39" s="260">
        <v>85.2</v>
      </c>
    </row>
    <row r="40" spans="1:27" s="214" customFormat="1" ht="21" customHeight="1" thickBot="1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2"/>
      <c r="L40" s="272"/>
      <c r="M40" s="272"/>
      <c r="N40" s="272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</row>
    <row r="41" spans="1:27" s="275" customFormat="1" ht="16.5" customHeight="1">
      <c r="A41" s="273" t="s">
        <v>547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4"/>
      <c r="O41" s="273"/>
      <c r="P41" s="273"/>
      <c r="Q41" s="273" t="s">
        <v>548</v>
      </c>
      <c r="R41" s="273"/>
      <c r="S41" s="273"/>
      <c r="T41" s="273"/>
      <c r="U41" s="273"/>
      <c r="V41" s="273"/>
      <c r="W41" s="273"/>
      <c r="X41" s="273"/>
      <c r="Y41" s="273"/>
      <c r="Z41" s="273"/>
      <c r="AA41" s="273"/>
    </row>
    <row r="42" spans="1:14" s="276" customFormat="1" ht="15" customHeight="1">
      <c r="A42" s="276" t="s">
        <v>970</v>
      </c>
      <c r="N42" s="277"/>
    </row>
    <row r="45" spans="2:27" ht="13.5"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</row>
  </sheetData>
  <sheetProtection/>
  <mergeCells count="27">
    <mergeCell ref="F5:F7"/>
    <mergeCell ref="G5:G7"/>
    <mergeCell ref="O5:O7"/>
    <mergeCell ref="Q5:Q7"/>
    <mergeCell ref="V5:V7"/>
    <mergeCell ref="W5:W7"/>
    <mergeCell ref="K5:K7"/>
    <mergeCell ref="L5:L7"/>
    <mergeCell ref="P5:P7"/>
    <mergeCell ref="Z4:Z7"/>
    <mergeCell ref="AA4:AA7"/>
    <mergeCell ref="R5:R7"/>
    <mergeCell ref="S5:S7"/>
    <mergeCell ref="T5:T7"/>
    <mergeCell ref="U5:U7"/>
    <mergeCell ref="X4:X7"/>
    <mergeCell ref="Y4:Y7"/>
    <mergeCell ref="A1:M1"/>
    <mergeCell ref="A4:A7"/>
    <mergeCell ref="B4:B7"/>
    <mergeCell ref="C4:C7"/>
    <mergeCell ref="H5:H7"/>
    <mergeCell ref="I5:I7"/>
    <mergeCell ref="J5:J7"/>
    <mergeCell ref="M5:M7"/>
    <mergeCell ref="D5:D7"/>
    <mergeCell ref="E5:E7"/>
  </mergeCells>
  <printOptions/>
  <pageMargins left="0.5118110236220472" right="0.5118110236220472" top="0.31496062992125984" bottom="0.3937007874015748" header="0.35433070866141736" footer="0.5118110236220472"/>
  <pageSetup horizontalDpi="600" verticalDpi="600" orientation="portrait" paperSize="9" r:id="rId1"/>
  <colBreaks count="1" manualBreakCount="1">
    <brk id="13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75"/>
  <sheetViews>
    <sheetView showGridLines="0" showZeros="0" zoomScale="85" zoomScaleNormal="8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V53" sqref="V53"/>
    </sheetView>
  </sheetViews>
  <sheetFormatPr defaultColWidth="11.421875" defaultRowHeight="15"/>
  <cols>
    <col min="1" max="1" width="3.421875" style="1" customWidth="1"/>
    <col min="2" max="2" width="13.140625" style="1" customWidth="1"/>
    <col min="3" max="15" width="6.7109375" style="15" customWidth="1"/>
    <col min="16" max="16" width="6.8515625" style="15" customWidth="1"/>
    <col min="17" max="32" width="6.421875" style="15" customWidth="1"/>
    <col min="33" max="33" width="6.57421875" style="15" customWidth="1"/>
    <col min="34" max="39" width="1.7109375" style="15" customWidth="1"/>
    <col min="40" max="16384" width="11.421875" style="15" customWidth="1"/>
  </cols>
  <sheetData>
    <row r="1" spans="1:17" s="1" customFormat="1" ht="24">
      <c r="A1" s="771" t="s">
        <v>303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22"/>
      <c r="Q1" s="23"/>
    </row>
    <row r="2" spans="15:17" s="1" customFormat="1" ht="13.5" customHeight="1">
      <c r="O2" s="22"/>
      <c r="P2" s="22"/>
      <c r="Q2" s="23"/>
    </row>
    <row r="3" spans="2:33" s="1" customFormat="1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 t="s">
        <v>701</v>
      </c>
      <c r="AG3" s="4"/>
    </row>
    <row r="4" spans="1:33" s="4" customFormat="1" ht="9" customHeight="1">
      <c r="A4" s="229"/>
      <c r="B4" s="27"/>
      <c r="C4" s="229"/>
      <c r="D4" s="229"/>
      <c r="E4" s="229"/>
      <c r="F4" s="229"/>
      <c r="G4" s="229"/>
      <c r="H4" s="229"/>
      <c r="I4" s="28"/>
      <c r="J4" s="229"/>
      <c r="K4" s="229"/>
      <c r="L4" s="229"/>
      <c r="M4" s="28"/>
      <c r="N4" s="229"/>
      <c r="O4" s="229"/>
      <c r="Q4" s="229"/>
      <c r="R4" s="28"/>
      <c r="S4" s="229"/>
      <c r="T4" s="229"/>
      <c r="U4" s="229"/>
      <c r="V4" s="28"/>
      <c r="W4" s="229"/>
      <c r="X4" s="229"/>
      <c r="Y4" s="229"/>
      <c r="Z4" s="229"/>
      <c r="AA4" s="28"/>
      <c r="AB4" s="229"/>
      <c r="AC4" s="229"/>
      <c r="AD4" s="229"/>
      <c r="AE4" s="229"/>
      <c r="AF4" s="229"/>
      <c r="AG4" s="81"/>
    </row>
    <row r="5" spans="1:33" s="1" customFormat="1" ht="21" customHeight="1">
      <c r="A5" s="772" t="s">
        <v>261</v>
      </c>
      <c r="B5" s="773"/>
      <c r="C5" s="775" t="s">
        <v>304</v>
      </c>
      <c r="D5" s="4"/>
      <c r="E5" s="4"/>
      <c r="F5" s="30"/>
      <c r="G5" s="4"/>
      <c r="H5" s="4"/>
      <c r="I5" s="775" t="s">
        <v>305</v>
      </c>
      <c r="J5" s="30"/>
      <c r="K5" s="30"/>
      <c r="L5" s="230"/>
      <c r="M5" s="775" t="s">
        <v>306</v>
      </c>
      <c r="N5" s="230"/>
      <c r="O5" s="230"/>
      <c r="P5" s="230"/>
      <c r="Q5" s="30"/>
      <c r="R5" s="775" t="s">
        <v>307</v>
      </c>
      <c r="S5" s="30"/>
      <c r="T5" s="30"/>
      <c r="U5" s="30"/>
      <c r="V5" s="775" t="s">
        <v>308</v>
      </c>
      <c r="W5" s="4"/>
      <c r="X5" s="4"/>
      <c r="Y5" s="4"/>
      <c r="Z5" s="4"/>
      <c r="AA5" s="775" t="s">
        <v>309</v>
      </c>
      <c r="AB5" s="4"/>
      <c r="AC5" s="4"/>
      <c r="AD5" s="4"/>
      <c r="AE5" s="4"/>
      <c r="AF5" s="30"/>
      <c r="AG5" s="784"/>
    </row>
    <row r="6" spans="1:33" s="1" customFormat="1" ht="9" customHeight="1">
      <c r="A6" s="783"/>
      <c r="B6" s="773"/>
      <c r="C6" s="775"/>
      <c r="D6" s="33"/>
      <c r="E6" s="35"/>
      <c r="F6" s="33"/>
      <c r="G6" s="33"/>
      <c r="H6" s="33"/>
      <c r="I6" s="775"/>
      <c r="J6" s="35"/>
      <c r="K6" s="35"/>
      <c r="L6" s="224"/>
      <c r="M6" s="775"/>
      <c r="N6" s="224"/>
      <c r="O6" s="227"/>
      <c r="P6" s="230"/>
      <c r="Q6" s="34"/>
      <c r="R6" s="775"/>
      <c r="S6" s="33"/>
      <c r="T6" s="33"/>
      <c r="U6" s="35"/>
      <c r="V6" s="775"/>
      <c r="W6" s="33"/>
      <c r="X6" s="33"/>
      <c r="Y6" s="35"/>
      <c r="Z6" s="35"/>
      <c r="AA6" s="775"/>
      <c r="AB6" s="33"/>
      <c r="AC6" s="33"/>
      <c r="AD6" s="33"/>
      <c r="AE6" s="33"/>
      <c r="AF6" s="35"/>
      <c r="AG6" s="784"/>
    </row>
    <row r="7" spans="1:33" s="1" customFormat="1" ht="46.5" customHeight="1">
      <c r="A7" s="4"/>
      <c r="B7" s="231"/>
      <c r="C7" s="775"/>
      <c r="D7" s="776" t="s">
        <v>310</v>
      </c>
      <c r="E7" s="776" t="s">
        <v>487</v>
      </c>
      <c r="F7" s="776" t="s">
        <v>311</v>
      </c>
      <c r="G7" s="776" t="s">
        <v>312</v>
      </c>
      <c r="H7" s="782" t="s">
        <v>488</v>
      </c>
      <c r="I7" s="775"/>
      <c r="J7" s="775" t="s">
        <v>313</v>
      </c>
      <c r="K7" s="775" t="s">
        <v>314</v>
      </c>
      <c r="L7" s="776" t="s">
        <v>315</v>
      </c>
      <c r="M7" s="775"/>
      <c r="N7" s="776" t="s">
        <v>316</v>
      </c>
      <c r="O7" s="775" t="s">
        <v>317</v>
      </c>
      <c r="P7" s="236"/>
      <c r="Q7" s="777" t="s">
        <v>318</v>
      </c>
      <c r="R7" s="775"/>
      <c r="S7" s="776" t="s">
        <v>319</v>
      </c>
      <c r="T7" s="776" t="s">
        <v>320</v>
      </c>
      <c r="U7" s="776" t="s">
        <v>321</v>
      </c>
      <c r="V7" s="775"/>
      <c r="W7" s="776" t="s">
        <v>322</v>
      </c>
      <c r="X7" s="782" t="s">
        <v>489</v>
      </c>
      <c r="Y7" s="776" t="s">
        <v>323</v>
      </c>
      <c r="Z7" s="782" t="s">
        <v>490</v>
      </c>
      <c r="AA7" s="775"/>
      <c r="AB7" s="776" t="s">
        <v>324</v>
      </c>
      <c r="AC7" s="776" t="s">
        <v>325</v>
      </c>
      <c r="AD7" s="776" t="s">
        <v>326</v>
      </c>
      <c r="AE7" s="776" t="s">
        <v>491</v>
      </c>
      <c r="AF7" s="775" t="s">
        <v>492</v>
      </c>
      <c r="AG7" s="784"/>
    </row>
    <row r="8" spans="1:33" s="1" customFormat="1" ht="24.75" customHeight="1">
      <c r="A8" s="4"/>
      <c r="B8" s="231"/>
      <c r="C8" s="775"/>
      <c r="D8" s="776"/>
      <c r="E8" s="776"/>
      <c r="F8" s="776"/>
      <c r="G8" s="776"/>
      <c r="H8" s="776"/>
      <c r="I8" s="775"/>
      <c r="J8" s="775"/>
      <c r="K8" s="775"/>
      <c r="L8" s="776"/>
      <c r="M8" s="775"/>
      <c r="N8" s="776"/>
      <c r="O8" s="775"/>
      <c r="P8" s="236"/>
      <c r="Q8" s="777"/>
      <c r="R8" s="775"/>
      <c r="S8" s="776"/>
      <c r="T8" s="776"/>
      <c r="U8" s="776"/>
      <c r="V8" s="775"/>
      <c r="W8" s="776"/>
      <c r="X8" s="776"/>
      <c r="Y8" s="776"/>
      <c r="Z8" s="776"/>
      <c r="AA8" s="775"/>
      <c r="AB8" s="776"/>
      <c r="AC8" s="776"/>
      <c r="AD8" s="776"/>
      <c r="AE8" s="776"/>
      <c r="AF8" s="775"/>
      <c r="AG8" s="784"/>
    </row>
    <row r="9" spans="1:33" s="4" customFormat="1" ht="48" customHeight="1">
      <c r="A9" s="779" t="s">
        <v>289</v>
      </c>
      <c r="B9" s="780"/>
      <c r="C9" s="775"/>
      <c r="D9" s="776"/>
      <c r="E9" s="776"/>
      <c r="F9" s="776"/>
      <c r="G9" s="776"/>
      <c r="H9" s="776"/>
      <c r="I9" s="775"/>
      <c r="J9" s="775"/>
      <c r="K9" s="775"/>
      <c r="L9" s="776"/>
      <c r="M9" s="775"/>
      <c r="N9" s="776"/>
      <c r="O9" s="775"/>
      <c r="P9" s="236"/>
      <c r="Q9" s="777"/>
      <c r="R9" s="775"/>
      <c r="S9" s="776"/>
      <c r="T9" s="776"/>
      <c r="U9" s="776"/>
      <c r="V9" s="775"/>
      <c r="W9" s="776"/>
      <c r="X9" s="776"/>
      <c r="Y9" s="776"/>
      <c r="Z9" s="776"/>
      <c r="AA9" s="775"/>
      <c r="AB9" s="776"/>
      <c r="AC9" s="776"/>
      <c r="AD9" s="776"/>
      <c r="AE9" s="776"/>
      <c r="AF9" s="775"/>
      <c r="AG9" s="784"/>
    </row>
    <row r="10" spans="1:33" s="1" customFormat="1" ht="9" customHeight="1">
      <c r="A10" s="30"/>
      <c r="B10" s="233"/>
      <c r="C10" s="223"/>
      <c r="D10" s="226"/>
      <c r="E10" s="223"/>
      <c r="F10" s="226"/>
      <c r="G10" s="226"/>
      <c r="H10" s="226"/>
      <c r="I10" s="221"/>
      <c r="J10" s="223"/>
      <c r="K10" s="223"/>
      <c r="L10" s="226"/>
      <c r="M10" s="230"/>
      <c r="N10" s="226"/>
      <c r="O10" s="223"/>
      <c r="P10" s="230"/>
      <c r="Q10" s="233"/>
      <c r="R10" s="223"/>
      <c r="S10" s="226"/>
      <c r="T10" s="226"/>
      <c r="U10" s="226"/>
      <c r="V10" s="230"/>
      <c r="W10" s="226"/>
      <c r="X10" s="226"/>
      <c r="Y10" s="223"/>
      <c r="Z10" s="223"/>
      <c r="AA10" s="223"/>
      <c r="AB10" s="226"/>
      <c r="AC10" s="226"/>
      <c r="AD10" s="226"/>
      <c r="AE10" s="226"/>
      <c r="AF10" s="223"/>
      <c r="AG10" s="230"/>
    </row>
    <row r="11" spans="1:33" ht="12" customHeight="1">
      <c r="A11" s="34"/>
      <c r="B11" s="228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17"/>
    </row>
    <row r="12" spans="1:33" s="83" customFormat="1" ht="21" customHeight="1">
      <c r="A12" s="244"/>
      <c r="B12" s="40">
        <v>20</v>
      </c>
      <c r="C12" s="41">
        <v>104.1</v>
      </c>
      <c r="D12" s="41">
        <v>102.9</v>
      </c>
      <c r="E12" s="41">
        <v>105.4</v>
      </c>
      <c r="F12" s="41">
        <v>112</v>
      </c>
      <c r="G12" s="41">
        <v>101.6</v>
      </c>
      <c r="H12" s="41">
        <v>98.9</v>
      </c>
      <c r="I12" s="41">
        <v>102</v>
      </c>
      <c r="J12" s="41">
        <v>103.2</v>
      </c>
      <c r="K12" s="41">
        <v>113.8</v>
      </c>
      <c r="L12" s="41">
        <v>98.7</v>
      </c>
      <c r="M12" s="41">
        <v>106</v>
      </c>
      <c r="N12" s="41">
        <v>102.8</v>
      </c>
      <c r="O12" s="41">
        <v>109.1</v>
      </c>
      <c r="P12" s="42"/>
      <c r="Q12" s="41">
        <v>101.2</v>
      </c>
      <c r="R12" s="41">
        <v>111.9</v>
      </c>
      <c r="S12" s="41">
        <v>117.7</v>
      </c>
      <c r="T12" s="41">
        <v>90.8</v>
      </c>
      <c r="U12" s="41">
        <v>101.6</v>
      </c>
      <c r="V12" s="41">
        <v>103.5</v>
      </c>
      <c r="W12" s="41">
        <v>156.8</v>
      </c>
      <c r="X12" s="41">
        <v>100.8</v>
      </c>
      <c r="Y12" s="41">
        <v>99.5</v>
      </c>
      <c r="Z12" s="41">
        <v>102.2</v>
      </c>
      <c r="AA12" s="41">
        <v>99.2</v>
      </c>
      <c r="AB12" s="41">
        <v>100.4</v>
      </c>
      <c r="AC12" s="41">
        <v>100.2</v>
      </c>
      <c r="AD12" s="41">
        <v>105.8</v>
      </c>
      <c r="AE12" s="41">
        <v>91.2</v>
      </c>
      <c r="AF12" s="41">
        <v>98</v>
      </c>
      <c r="AG12" s="82"/>
    </row>
    <row r="13" spans="1:33" s="83" customFormat="1" ht="21" customHeight="1">
      <c r="A13" s="244"/>
      <c r="B13" s="44">
        <f>B12+1</f>
        <v>21</v>
      </c>
      <c r="C13" s="41">
        <v>102.6</v>
      </c>
      <c r="D13" s="41">
        <v>101.5</v>
      </c>
      <c r="E13" s="41">
        <v>105.9</v>
      </c>
      <c r="F13" s="41">
        <v>102.8</v>
      </c>
      <c r="G13" s="41">
        <v>96.7</v>
      </c>
      <c r="H13" s="41">
        <v>99.5</v>
      </c>
      <c r="I13" s="41">
        <v>100.2</v>
      </c>
      <c r="J13" s="41">
        <v>100.4</v>
      </c>
      <c r="K13" s="41">
        <v>102.9</v>
      </c>
      <c r="L13" s="41">
        <v>99.5</v>
      </c>
      <c r="M13" s="41">
        <v>98.8</v>
      </c>
      <c r="N13" s="41">
        <v>101</v>
      </c>
      <c r="O13" s="41">
        <v>97.2</v>
      </c>
      <c r="P13" s="42"/>
      <c r="Q13" s="41">
        <v>100.6</v>
      </c>
      <c r="R13" s="41">
        <v>112.5</v>
      </c>
      <c r="S13" s="41">
        <v>118.3</v>
      </c>
      <c r="T13" s="41">
        <v>99.1</v>
      </c>
      <c r="U13" s="41">
        <v>101.8</v>
      </c>
      <c r="V13" s="41">
        <v>100.8</v>
      </c>
      <c r="W13" s="41">
        <v>121</v>
      </c>
      <c r="X13" s="41">
        <v>99.9</v>
      </c>
      <c r="Y13" s="41">
        <v>99.8</v>
      </c>
      <c r="Z13" s="41">
        <v>100.1</v>
      </c>
      <c r="AA13" s="41">
        <v>99.2</v>
      </c>
      <c r="AB13" s="41">
        <v>100.4</v>
      </c>
      <c r="AC13" s="41">
        <v>100</v>
      </c>
      <c r="AD13" s="41">
        <v>106</v>
      </c>
      <c r="AE13" s="41">
        <v>91.2</v>
      </c>
      <c r="AF13" s="41">
        <v>98</v>
      </c>
      <c r="AG13" s="82"/>
    </row>
    <row r="14" spans="1:33" s="83" customFormat="1" ht="21" customHeight="1">
      <c r="A14" s="84"/>
      <c r="B14" s="44">
        <f>B13+1</f>
        <v>22</v>
      </c>
      <c r="C14" s="41">
        <v>100</v>
      </c>
      <c r="D14" s="41">
        <v>100</v>
      </c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2"/>
      <c r="Q14" s="41">
        <v>100</v>
      </c>
      <c r="R14" s="41">
        <v>100</v>
      </c>
      <c r="S14" s="41">
        <v>100</v>
      </c>
      <c r="T14" s="41">
        <v>100</v>
      </c>
      <c r="U14" s="41">
        <v>100</v>
      </c>
      <c r="V14" s="41">
        <v>100</v>
      </c>
      <c r="W14" s="41">
        <v>100</v>
      </c>
      <c r="X14" s="41">
        <v>100</v>
      </c>
      <c r="Y14" s="41">
        <v>100</v>
      </c>
      <c r="Z14" s="41">
        <v>100</v>
      </c>
      <c r="AA14" s="41">
        <v>100</v>
      </c>
      <c r="AB14" s="41">
        <v>100</v>
      </c>
      <c r="AC14" s="41">
        <v>100</v>
      </c>
      <c r="AD14" s="41">
        <v>100</v>
      </c>
      <c r="AE14" s="41">
        <v>100</v>
      </c>
      <c r="AF14" s="41">
        <v>100</v>
      </c>
      <c r="AG14" s="82"/>
    </row>
    <row r="15" spans="1:33" s="83" customFormat="1" ht="21" customHeight="1">
      <c r="A15" s="84"/>
      <c r="B15" s="44">
        <f>B14+1</f>
        <v>23</v>
      </c>
      <c r="C15" s="41">
        <v>98.6</v>
      </c>
      <c r="D15" s="41">
        <v>96.1</v>
      </c>
      <c r="E15" s="41">
        <v>100.6</v>
      </c>
      <c r="F15" s="41">
        <v>98.5</v>
      </c>
      <c r="G15" s="41">
        <v>103.7</v>
      </c>
      <c r="H15" s="41">
        <v>99.9</v>
      </c>
      <c r="I15" s="41">
        <v>99.6</v>
      </c>
      <c r="J15" s="41">
        <v>97.4</v>
      </c>
      <c r="K15" s="41">
        <v>101.6</v>
      </c>
      <c r="L15" s="41">
        <v>99.9</v>
      </c>
      <c r="M15" s="41">
        <v>101.5</v>
      </c>
      <c r="N15" s="41">
        <v>100.5</v>
      </c>
      <c r="O15" s="41">
        <v>102.1</v>
      </c>
      <c r="P15" s="45"/>
      <c r="Q15" s="41">
        <v>100.7</v>
      </c>
      <c r="R15" s="41">
        <v>97.5</v>
      </c>
      <c r="S15" s="41">
        <v>94.7</v>
      </c>
      <c r="T15" s="41">
        <v>100.1</v>
      </c>
      <c r="U15" s="41">
        <v>99.4</v>
      </c>
      <c r="V15" s="41">
        <v>95.3</v>
      </c>
      <c r="W15" s="41">
        <v>72.2</v>
      </c>
      <c r="X15" s="41">
        <v>99.2</v>
      </c>
      <c r="Y15" s="41">
        <v>100.3</v>
      </c>
      <c r="Z15" s="41">
        <v>100.6</v>
      </c>
      <c r="AA15" s="41">
        <v>104</v>
      </c>
      <c r="AB15" s="41">
        <v>99.5</v>
      </c>
      <c r="AC15" s="41">
        <v>99.3</v>
      </c>
      <c r="AD15" s="41">
        <v>101.8</v>
      </c>
      <c r="AE15" s="41">
        <v>126.2</v>
      </c>
      <c r="AF15" s="41">
        <v>105.2</v>
      </c>
      <c r="AG15" s="82"/>
    </row>
    <row r="16" spans="1:34" s="90" customFormat="1" ht="21" customHeight="1">
      <c r="A16" s="785" t="s">
        <v>290</v>
      </c>
      <c r="B16" s="46">
        <f>B15+1</f>
        <v>24</v>
      </c>
      <c r="C16" s="85">
        <v>97.4</v>
      </c>
      <c r="D16" s="86">
        <v>92.2</v>
      </c>
      <c r="E16" s="48">
        <v>100.4</v>
      </c>
      <c r="F16" s="48">
        <v>102.8</v>
      </c>
      <c r="G16" s="87">
        <v>105.6</v>
      </c>
      <c r="H16" s="87">
        <v>99.9</v>
      </c>
      <c r="I16" s="88">
        <v>99.3</v>
      </c>
      <c r="J16" s="48">
        <v>95.5</v>
      </c>
      <c r="K16" s="48">
        <v>102.2</v>
      </c>
      <c r="L16" s="48">
        <v>100.2</v>
      </c>
      <c r="M16" s="86">
        <v>102.1</v>
      </c>
      <c r="N16" s="48">
        <v>101</v>
      </c>
      <c r="O16" s="48">
        <v>103.6</v>
      </c>
      <c r="P16" s="48"/>
      <c r="Q16" s="49">
        <v>99.4</v>
      </c>
      <c r="R16" s="48">
        <v>97.4</v>
      </c>
      <c r="S16" s="48">
        <v>94.9</v>
      </c>
      <c r="T16" s="48">
        <v>101.9</v>
      </c>
      <c r="U16" s="48">
        <v>98.8</v>
      </c>
      <c r="V16" s="48">
        <v>95.6</v>
      </c>
      <c r="W16" s="48">
        <v>69.2</v>
      </c>
      <c r="X16" s="48">
        <v>104.5</v>
      </c>
      <c r="Y16" s="48">
        <v>100.9</v>
      </c>
      <c r="Z16" s="48">
        <v>100.1</v>
      </c>
      <c r="AA16" s="48">
        <v>104.2</v>
      </c>
      <c r="AB16" s="48">
        <v>99.8</v>
      </c>
      <c r="AC16" s="48">
        <v>99.1</v>
      </c>
      <c r="AD16" s="48">
        <v>102.8</v>
      </c>
      <c r="AE16" s="48">
        <v>126.2</v>
      </c>
      <c r="AF16" s="48">
        <v>105.2</v>
      </c>
      <c r="AG16" s="48"/>
      <c r="AH16" s="89"/>
    </row>
    <row r="17" spans="1:34" s="83" customFormat="1" ht="12" customHeight="1">
      <c r="A17" s="785"/>
      <c r="B17" s="53"/>
      <c r="C17" s="54"/>
      <c r="D17" s="42"/>
      <c r="E17" s="91"/>
      <c r="F17" s="91"/>
      <c r="G17" s="92"/>
      <c r="H17" s="92"/>
      <c r="I17" s="91"/>
      <c r="J17" s="91"/>
      <c r="K17" s="91"/>
      <c r="L17" s="91"/>
      <c r="M17" s="42"/>
      <c r="N17" s="91"/>
      <c r="O17" s="91"/>
      <c r="P17" s="91"/>
      <c r="Q17" s="42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82"/>
    </row>
    <row r="18" spans="1:34" s="83" customFormat="1" ht="18" customHeight="1">
      <c r="A18" s="785"/>
      <c r="B18" s="57">
        <f>B16</f>
        <v>24</v>
      </c>
      <c r="C18" s="41">
        <v>91.2</v>
      </c>
      <c r="D18" s="41">
        <v>84.7</v>
      </c>
      <c r="E18" s="41">
        <v>96.3</v>
      </c>
      <c r="F18" s="41">
        <v>95.3</v>
      </c>
      <c r="G18" s="41">
        <v>96.8</v>
      </c>
      <c r="H18" s="41">
        <v>99.9</v>
      </c>
      <c r="I18" s="41">
        <v>99.1</v>
      </c>
      <c r="J18" s="41">
        <v>96.3</v>
      </c>
      <c r="K18" s="41">
        <v>100.8</v>
      </c>
      <c r="L18" s="41">
        <v>100</v>
      </c>
      <c r="M18" s="41">
        <v>101.5</v>
      </c>
      <c r="N18" s="41">
        <v>100.6</v>
      </c>
      <c r="O18" s="41">
        <v>102.4</v>
      </c>
      <c r="P18" s="41"/>
      <c r="Q18" s="41">
        <v>100</v>
      </c>
      <c r="R18" s="41">
        <v>97.5</v>
      </c>
      <c r="S18" s="41">
        <v>94.7</v>
      </c>
      <c r="T18" s="41">
        <v>100.1</v>
      </c>
      <c r="U18" s="41">
        <v>99.3</v>
      </c>
      <c r="V18" s="41">
        <v>94.2</v>
      </c>
      <c r="W18" s="41">
        <v>63.7</v>
      </c>
      <c r="X18" s="41">
        <v>104.4</v>
      </c>
      <c r="Y18" s="41">
        <v>100.6</v>
      </c>
      <c r="Z18" s="41">
        <v>99.5</v>
      </c>
      <c r="AA18" s="41">
        <v>104.2</v>
      </c>
      <c r="AB18" s="41">
        <v>99.5</v>
      </c>
      <c r="AC18" s="41">
        <v>99.5</v>
      </c>
      <c r="AD18" s="41">
        <v>102.5</v>
      </c>
      <c r="AE18" s="41">
        <v>126.2</v>
      </c>
      <c r="AF18" s="41">
        <v>105.2</v>
      </c>
      <c r="AG18" s="41"/>
      <c r="AH18" s="82"/>
    </row>
    <row r="19" spans="1:34" s="83" customFormat="1" ht="18" customHeight="1">
      <c r="A19" s="785"/>
      <c r="B19" s="58" t="s">
        <v>291</v>
      </c>
      <c r="C19" s="41">
        <v>94</v>
      </c>
      <c r="D19" s="41">
        <v>85.4</v>
      </c>
      <c r="E19" s="41">
        <v>99</v>
      </c>
      <c r="F19" s="41">
        <v>105.8</v>
      </c>
      <c r="G19" s="41">
        <v>101.7</v>
      </c>
      <c r="H19" s="41">
        <v>99.9</v>
      </c>
      <c r="I19" s="41">
        <v>98.7</v>
      </c>
      <c r="J19" s="41">
        <v>95.7</v>
      </c>
      <c r="K19" s="41">
        <v>99.9</v>
      </c>
      <c r="L19" s="41">
        <v>100</v>
      </c>
      <c r="M19" s="41">
        <v>101.6</v>
      </c>
      <c r="N19" s="41">
        <v>99.5</v>
      </c>
      <c r="O19" s="41">
        <v>102.7</v>
      </c>
      <c r="P19" s="41"/>
      <c r="Q19" s="41">
        <v>100.1</v>
      </c>
      <c r="R19" s="41">
        <v>97.5</v>
      </c>
      <c r="S19" s="41">
        <v>94.7</v>
      </c>
      <c r="T19" s="41">
        <v>100.1</v>
      </c>
      <c r="U19" s="41">
        <v>99.3</v>
      </c>
      <c r="V19" s="41">
        <v>95.9</v>
      </c>
      <c r="W19" s="41">
        <v>75.1</v>
      </c>
      <c r="X19" s="41">
        <v>103.7</v>
      </c>
      <c r="Y19" s="41">
        <v>100.6</v>
      </c>
      <c r="Z19" s="41">
        <v>99</v>
      </c>
      <c r="AA19" s="41">
        <v>104.3</v>
      </c>
      <c r="AB19" s="41">
        <v>99.5</v>
      </c>
      <c r="AC19" s="41">
        <v>99.6</v>
      </c>
      <c r="AD19" s="41">
        <v>103.3</v>
      </c>
      <c r="AE19" s="41">
        <v>126.2</v>
      </c>
      <c r="AF19" s="41">
        <v>105.2</v>
      </c>
      <c r="AG19" s="41"/>
      <c r="AH19" s="82"/>
    </row>
    <row r="20" spans="1:34" s="83" customFormat="1" ht="18" customHeight="1">
      <c r="A20" s="785"/>
      <c r="B20" s="58" t="s">
        <v>292</v>
      </c>
      <c r="C20" s="41">
        <v>97.2</v>
      </c>
      <c r="D20" s="41">
        <v>92.2</v>
      </c>
      <c r="E20" s="41">
        <v>98</v>
      </c>
      <c r="F20" s="41">
        <v>105.8</v>
      </c>
      <c r="G20" s="41">
        <v>107.3</v>
      </c>
      <c r="H20" s="41">
        <v>99.9</v>
      </c>
      <c r="I20" s="41">
        <v>98.8</v>
      </c>
      <c r="J20" s="41">
        <v>95.3</v>
      </c>
      <c r="K20" s="41">
        <v>100.8</v>
      </c>
      <c r="L20" s="41">
        <v>100</v>
      </c>
      <c r="M20" s="41">
        <v>103.2</v>
      </c>
      <c r="N20" s="41">
        <v>100.6</v>
      </c>
      <c r="O20" s="41">
        <v>105.3</v>
      </c>
      <c r="P20" s="41"/>
      <c r="Q20" s="41">
        <v>99.8</v>
      </c>
      <c r="R20" s="41">
        <v>97.5</v>
      </c>
      <c r="S20" s="41">
        <v>94.7</v>
      </c>
      <c r="T20" s="41">
        <v>100.1</v>
      </c>
      <c r="U20" s="41">
        <v>99.3</v>
      </c>
      <c r="V20" s="41">
        <v>96.7</v>
      </c>
      <c r="W20" s="41">
        <v>74.6</v>
      </c>
      <c r="X20" s="41">
        <v>106.5</v>
      </c>
      <c r="Y20" s="41">
        <v>100.6</v>
      </c>
      <c r="Z20" s="41">
        <v>99.8</v>
      </c>
      <c r="AA20" s="41">
        <v>104.1</v>
      </c>
      <c r="AB20" s="41">
        <v>99.5</v>
      </c>
      <c r="AC20" s="41">
        <v>99.2</v>
      </c>
      <c r="AD20" s="41">
        <v>102.8</v>
      </c>
      <c r="AE20" s="41">
        <v>126.2</v>
      </c>
      <c r="AF20" s="41">
        <v>105.2</v>
      </c>
      <c r="AG20" s="41"/>
      <c r="AH20" s="82"/>
    </row>
    <row r="21" spans="1:34" s="83" customFormat="1" ht="18" customHeight="1">
      <c r="A21" s="785"/>
      <c r="B21" s="58" t="s">
        <v>293</v>
      </c>
      <c r="C21" s="41">
        <v>99.6</v>
      </c>
      <c r="D21" s="41">
        <v>93.9</v>
      </c>
      <c r="E21" s="41">
        <v>103.6</v>
      </c>
      <c r="F21" s="41">
        <v>105.8</v>
      </c>
      <c r="G21" s="41">
        <v>107.3</v>
      </c>
      <c r="H21" s="41">
        <v>99.9</v>
      </c>
      <c r="I21" s="41">
        <v>98.6</v>
      </c>
      <c r="J21" s="41">
        <v>95</v>
      </c>
      <c r="K21" s="41">
        <v>100.1</v>
      </c>
      <c r="L21" s="41">
        <v>100.2</v>
      </c>
      <c r="M21" s="41">
        <v>103.7</v>
      </c>
      <c r="N21" s="41">
        <v>101.2</v>
      </c>
      <c r="O21" s="41">
        <v>105.8</v>
      </c>
      <c r="P21" s="41"/>
      <c r="Q21" s="41">
        <v>100.1</v>
      </c>
      <c r="R21" s="41">
        <v>97.3</v>
      </c>
      <c r="S21" s="41">
        <v>95</v>
      </c>
      <c r="T21" s="41">
        <v>102.5</v>
      </c>
      <c r="U21" s="41">
        <v>98.6</v>
      </c>
      <c r="V21" s="41">
        <v>96.4</v>
      </c>
      <c r="W21" s="41">
        <v>73.6</v>
      </c>
      <c r="X21" s="41">
        <v>105.1</v>
      </c>
      <c r="Y21" s="41">
        <v>100.8</v>
      </c>
      <c r="Z21" s="41">
        <v>100</v>
      </c>
      <c r="AA21" s="41">
        <v>104</v>
      </c>
      <c r="AB21" s="41">
        <v>99.5</v>
      </c>
      <c r="AC21" s="41">
        <v>98.8</v>
      </c>
      <c r="AD21" s="41">
        <v>102.8</v>
      </c>
      <c r="AE21" s="41">
        <v>126.2</v>
      </c>
      <c r="AF21" s="41">
        <v>105.2</v>
      </c>
      <c r="AG21" s="41"/>
      <c r="AH21" s="82"/>
    </row>
    <row r="22" spans="1:34" s="83" customFormat="1" ht="18" customHeight="1">
      <c r="A22" s="785"/>
      <c r="B22" s="58" t="s">
        <v>294</v>
      </c>
      <c r="C22" s="41">
        <v>99.5</v>
      </c>
      <c r="D22" s="41">
        <v>93.8</v>
      </c>
      <c r="E22" s="41">
        <v>103.3</v>
      </c>
      <c r="F22" s="41">
        <v>105.8</v>
      </c>
      <c r="G22" s="41">
        <v>107.3</v>
      </c>
      <c r="H22" s="41">
        <v>99.9</v>
      </c>
      <c r="I22" s="41">
        <v>99.4</v>
      </c>
      <c r="J22" s="41">
        <v>94.9</v>
      </c>
      <c r="K22" s="41">
        <v>103.7</v>
      </c>
      <c r="L22" s="41">
        <v>100.2</v>
      </c>
      <c r="M22" s="41">
        <v>102.8</v>
      </c>
      <c r="N22" s="41">
        <v>101.2</v>
      </c>
      <c r="O22" s="41">
        <v>104.5</v>
      </c>
      <c r="P22" s="41"/>
      <c r="Q22" s="41">
        <v>99.9</v>
      </c>
      <c r="R22" s="41">
        <v>97.3</v>
      </c>
      <c r="S22" s="41">
        <v>95</v>
      </c>
      <c r="T22" s="41">
        <v>102.5</v>
      </c>
      <c r="U22" s="41">
        <v>98.6</v>
      </c>
      <c r="V22" s="41">
        <v>96.8</v>
      </c>
      <c r="W22" s="41">
        <v>74.2</v>
      </c>
      <c r="X22" s="41">
        <v>105.9</v>
      </c>
      <c r="Y22" s="41">
        <v>100.9</v>
      </c>
      <c r="Z22" s="41">
        <v>100.3</v>
      </c>
      <c r="AA22" s="41">
        <v>104.1</v>
      </c>
      <c r="AB22" s="41">
        <v>99.5</v>
      </c>
      <c r="AC22" s="41">
        <v>99.4</v>
      </c>
      <c r="AD22" s="41">
        <v>102.8</v>
      </c>
      <c r="AE22" s="41">
        <v>126.2</v>
      </c>
      <c r="AF22" s="41">
        <v>105.2</v>
      </c>
      <c r="AG22" s="41"/>
      <c r="AH22" s="82"/>
    </row>
    <row r="23" spans="1:34" s="83" customFormat="1" ht="18" customHeight="1">
      <c r="A23" s="785"/>
      <c r="B23" s="58" t="s">
        <v>295</v>
      </c>
      <c r="C23" s="41">
        <v>99.5</v>
      </c>
      <c r="D23" s="41">
        <v>93.7</v>
      </c>
      <c r="E23" s="41">
        <v>103.5</v>
      </c>
      <c r="F23" s="41">
        <v>105.8</v>
      </c>
      <c r="G23" s="41">
        <v>107.3</v>
      </c>
      <c r="H23" s="41">
        <v>99.9</v>
      </c>
      <c r="I23" s="41">
        <v>99.2</v>
      </c>
      <c r="J23" s="41">
        <v>95.4</v>
      </c>
      <c r="K23" s="41">
        <v>101.9</v>
      </c>
      <c r="L23" s="41">
        <v>100.2</v>
      </c>
      <c r="M23" s="41">
        <v>101.2</v>
      </c>
      <c r="N23" s="41">
        <v>100.4</v>
      </c>
      <c r="O23" s="41">
        <v>101.9</v>
      </c>
      <c r="P23" s="41"/>
      <c r="Q23" s="41">
        <v>99.9</v>
      </c>
      <c r="R23" s="41">
        <v>97.3</v>
      </c>
      <c r="S23" s="41">
        <v>95</v>
      </c>
      <c r="T23" s="41">
        <v>102.5</v>
      </c>
      <c r="U23" s="41">
        <v>98.6</v>
      </c>
      <c r="V23" s="41">
        <v>95.7</v>
      </c>
      <c r="W23" s="41">
        <v>71.1</v>
      </c>
      <c r="X23" s="41">
        <v>103.7</v>
      </c>
      <c r="Y23" s="41">
        <v>100.9</v>
      </c>
      <c r="Z23" s="41">
        <v>100</v>
      </c>
      <c r="AA23" s="41">
        <v>104</v>
      </c>
      <c r="AB23" s="41">
        <v>99.5</v>
      </c>
      <c r="AC23" s="41">
        <v>99</v>
      </c>
      <c r="AD23" s="41">
        <v>102.8</v>
      </c>
      <c r="AE23" s="41">
        <v>126.2</v>
      </c>
      <c r="AF23" s="41">
        <v>105.2</v>
      </c>
      <c r="AG23" s="41"/>
      <c r="AH23" s="82"/>
    </row>
    <row r="24" spans="1:34" s="83" customFormat="1" ht="18" customHeight="1">
      <c r="A24" s="785"/>
      <c r="B24" s="58" t="s">
        <v>296</v>
      </c>
      <c r="C24" s="41">
        <v>97</v>
      </c>
      <c r="D24" s="41">
        <v>90.7</v>
      </c>
      <c r="E24" s="41">
        <v>101.4</v>
      </c>
      <c r="F24" s="41">
        <v>101.6</v>
      </c>
      <c r="G24" s="41">
        <v>106.4</v>
      </c>
      <c r="H24" s="41">
        <v>99.9</v>
      </c>
      <c r="I24" s="41">
        <v>99.6</v>
      </c>
      <c r="J24" s="41">
        <v>95.5</v>
      </c>
      <c r="K24" s="41">
        <v>104</v>
      </c>
      <c r="L24" s="41">
        <v>100.2</v>
      </c>
      <c r="M24" s="41">
        <v>101.3</v>
      </c>
      <c r="N24" s="41">
        <v>101.8</v>
      </c>
      <c r="O24" s="41">
        <v>102</v>
      </c>
      <c r="P24" s="41"/>
      <c r="Q24" s="41">
        <v>99.4</v>
      </c>
      <c r="R24" s="41">
        <v>97.3</v>
      </c>
      <c r="S24" s="41">
        <v>95</v>
      </c>
      <c r="T24" s="41">
        <v>102.5</v>
      </c>
      <c r="U24" s="41">
        <v>98.6</v>
      </c>
      <c r="V24" s="41">
        <v>96.3</v>
      </c>
      <c r="W24" s="41">
        <v>71.3</v>
      </c>
      <c r="X24" s="41">
        <v>104.6</v>
      </c>
      <c r="Y24" s="41">
        <v>100.8</v>
      </c>
      <c r="Z24" s="41">
        <v>100.7</v>
      </c>
      <c r="AA24" s="41">
        <v>104.3</v>
      </c>
      <c r="AB24" s="41">
        <v>99.5</v>
      </c>
      <c r="AC24" s="41">
        <v>99.9</v>
      </c>
      <c r="AD24" s="41">
        <v>102.7</v>
      </c>
      <c r="AE24" s="41">
        <v>126.2</v>
      </c>
      <c r="AF24" s="41">
        <v>105.2</v>
      </c>
      <c r="AG24" s="41"/>
      <c r="AH24" s="82"/>
    </row>
    <row r="25" spans="1:34" s="83" customFormat="1" ht="18" customHeight="1">
      <c r="A25" s="785"/>
      <c r="B25" s="58" t="s">
        <v>297</v>
      </c>
      <c r="C25" s="41">
        <v>94.2</v>
      </c>
      <c r="D25" s="41">
        <v>88.1</v>
      </c>
      <c r="E25" s="41">
        <v>96</v>
      </c>
      <c r="F25" s="41">
        <v>101.6</v>
      </c>
      <c r="G25" s="41">
        <v>106.4</v>
      </c>
      <c r="H25" s="41">
        <v>99.9</v>
      </c>
      <c r="I25" s="41">
        <v>99.3</v>
      </c>
      <c r="J25" s="41">
        <v>95.5</v>
      </c>
      <c r="K25" s="41">
        <v>102.6</v>
      </c>
      <c r="L25" s="41">
        <v>100.2</v>
      </c>
      <c r="M25" s="41">
        <v>101.7</v>
      </c>
      <c r="N25" s="41">
        <v>103.5</v>
      </c>
      <c r="O25" s="41">
        <v>102.4</v>
      </c>
      <c r="P25" s="41"/>
      <c r="Q25" s="41">
        <v>99.4</v>
      </c>
      <c r="R25" s="41">
        <v>97.3</v>
      </c>
      <c r="S25" s="41">
        <v>95</v>
      </c>
      <c r="T25" s="41">
        <v>102.5</v>
      </c>
      <c r="U25" s="41">
        <v>98.6</v>
      </c>
      <c r="V25" s="41">
        <v>96.3</v>
      </c>
      <c r="W25" s="41">
        <v>63.7</v>
      </c>
      <c r="X25" s="41">
        <v>104.8</v>
      </c>
      <c r="Y25" s="41">
        <v>101.1</v>
      </c>
      <c r="Z25" s="41">
        <v>103.2</v>
      </c>
      <c r="AA25" s="41">
        <v>104.2</v>
      </c>
      <c r="AB25" s="41">
        <v>100.3</v>
      </c>
      <c r="AC25" s="41">
        <v>98.9</v>
      </c>
      <c r="AD25" s="41">
        <v>102.7</v>
      </c>
      <c r="AE25" s="41">
        <v>126.2</v>
      </c>
      <c r="AF25" s="41">
        <v>105.2</v>
      </c>
      <c r="AG25" s="41"/>
      <c r="AH25" s="82"/>
    </row>
    <row r="26" spans="1:34" s="83" customFormat="1" ht="18" customHeight="1">
      <c r="A26" s="237"/>
      <c r="B26" s="58" t="s">
        <v>298</v>
      </c>
      <c r="C26" s="41">
        <v>99.9</v>
      </c>
      <c r="D26" s="41">
        <v>95.8</v>
      </c>
      <c r="E26" s="41">
        <v>103.4</v>
      </c>
      <c r="F26" s="41">
        <v>101.6</v>
      </c>
      <c r="G26" s="41">
        <v>107</v>
      </c>
      <c r="H26" s="41">
        <v>99.9</v>
      </c>
      <c r="I26" s="41">
        <v>99.6</v>
      </c>
      <c r="J26" s="41">
        <v>95.9</v>
      </c>
      <c r="K26" s="41">
        <v>103.4</v>
      </c>
      <c r="L26" s="41">
        <v>100.2</v>
      </c>
      <c r="M26" s="41">
        <v>102.2</v>
      </c>
      <c r="N26" s="41">
        <v>100.6</v>
      </c>
      <c r="O26" s="41">
        <v>103.7</v>
      </c>
      <c r="P26" s="41"/>
      <c r="Q26" s="41">
        <v>99.4</v>
      </c>
      <c r="R26" s="41">
        <v>97.3</v>
      </c>
      <c r="S26" s="41">
        <v>95</v>
      </c>
      <c r="T26" s="41">
        <v>102.5</v>
      </c>
      <c r="U26" s="41">
        <v>98.6</v>
      </c>
      <c r="V26" s="41">
        <v>95.8</v>
      </c>
      <c r="W26" s="41">
        <v>66.6</v>
      </c>
      <c r="X26" s="41">
        <v>106</v>
      </c>
      <c r="Y26" s="41">
        <v>101.1</v>
      </c>
      <c r="Z26" s="41">
        <v>100.8</v>
      </c>
      <c r="AA26" s="41">
        <v>104</v>
      </c>
      <c r="AB26" s="41">
        <v>100.3</v>
      </c>
      <c r="AC26" s="41">
        <v>98.3</v>
      </c>
      <c r="AD26" s="41">
        <v>102.7</v>
      </c>
      <c r="AE26" s="41">
        <v>126.2</v>
      </c>
      <c r="AF26" s="41">
        <v>105.2</v>
      </c>
      <c r="AG26" s="41"/>
      <c r="AH26" s="82"/>
    </row>
    <row r="27" spans="1:34" s="83" customFormat="1" ht="18" customHeight="1">
      <c r="A27" s="237"/>
      <c r="B27" s="58" t="s">
        <v>299</v>
      </c>
      <c r="C27" s="41">
        <v>100.1</v>
      </c>
      <c r="D27" s="41">
        <v>96.4</v>
      </c>
      <c r="E27" s="41">
        <v>103.2</v>
      </c>
      <c r="F27" s="41">
        <v>101.6</v>
      </c>
      <c r="G27" s="41">
        <v>106.8</v>
      </c>
      <c r="H27" s="41">
        <v>99.9</v>
      </c>
      <c r="I27" s="41">
        <v>99.7</v>
      </c>
      <c r="J27" s="41">
        <v>95.9</v>
      </c>
      <c r="K27" s="41">
        <v>103.2</v>
      </c>
      <c r="L27" s="41">
        <v>100.4</v>
      </c>
      <c r="M27" s="41">
        <v>102.3</v>
      </c>
      <c r="N27" s="41">
        <v>100.9</v>
      </c>
      <c r="O27" s="41">
        <v>103.9</v>
      </c>
      <c r="P27" s="41"/>
      <c r="Q27" s="41">
        <v>99.4</v>
      </c>
      <c r="R27" s="41">
        <v>97.3</v>
      </c>
      <c r="S27" s="41">
        <v>95</v>
      </c>
      <c r="T27" s="41">
        <v>102.5</v>
      </c>
      <c r="U27" s="41">
        <v>98.6</v>
      </c>
      <c r="V27" s="41">
        <v>94.6</v>
      </c>
      <c r="W27" s="41">
        <v>64.9</v>
      </c>
      <c r="X27" s="41">
        <v>102.6</v>
      </c>
      <c r="Y27" s="41">
        <v>101.1</v>
      </c>
      <c r="Z27" s="41">
        <v>100.3</v>
      </c>
      <c r="AA27" s="41">
        <v>104.3</v>
      </c>
      <c r="AB27" s="41">
        <v>100.3</v>
      </c>
      <c r="AC27" s="41">
        <v>99.3</v>
      </c>
      <c r="AD27" s="41">
        <v>102.6</v>
      </c>
      <c r="AE27" s="41">
        <v>126.2</v>
      </c>
      <c r="AF27" s="41">
        <v>105.2</v>
      </c>
      <c r="AG27" s="41"/>
      <c r="AH27" s="82"/>
    </row>
    <row r="28" spans="1:34" s="83" customFormat="1" ht="18" customHeight="1">
      <c r="A28" s="231"/>
      <c r="B28" s="58" t="s">
        <v>300</v>
      </c>
      <c r="C28" s="41">
        <v>98.6</v>
      </c>
      <c r="D28" s="41">
        <v>95.7</v>
      </c>
      <c r="E28" s="41">
        <v>99.1</v>
      </c>
      <c r="F28" s="41">
        <v>101.6</v>
      </c>
      <c r="G28" s="41">
        <v>106.8</v>
      </c>
      <c r="H28" s="41">
        <v>99.9</v>
      </c>
      <c r="I28" s="41">
        <v>99.4</v>
      </c>
      <c r="J28" s="41">
        <v>95.7</v>
      </c>
      <c r="K28" s="41">
        <v>102.2</v>
      </c>
      <c r="L28" s="41">
        <v>100.4</v>
      </c>
      <c r="M28" s="41">
        <v>102.1</v>
      </c>
      <c r="N28" s="41">
        <v>100.5</v>
      </c>
      <c r="O28" s="41">
        <v>104.2</v>
      </c>
      <c r="P28" s="41"/>
      <c r="Q28" s="41">
        <v>98</v>
      </c>
      <c r="R28" s="41">
        <v>97.3</v>
      </c>
      <c r="S28" s="41">
        <v>95</v>
      </c>
      <c r="T28" s="41">
        <v>102.5</v>
      </c>
      <c r="U28" s="41">
        <v>98.6</v>
      </c>
      <c r="V28" s="41">
        <v>94.2</v>
      </c>
      <c r="W28" s="41">
        <v>66.6</v>
      </c>
      <c r="X28" s="41">
        <v>101.8</v>
      </c>
      <c r="Y28" s="41">
        <v>101.1</v>
      </c>
      <c r="Z28" s="41">
        <v>99.3</v>
      </c>
      <c r="AA28" s="41">
        <v>104.2</v>
      </c>
      <c r="AB28" s="41">
        <v>100.3</v>
      </c>
      <c r="AC28" s="41">
        <v>99</v>
      </c>
      <c r="AD28" s="41">
        <v>102.6</v>
      </c>
      <c r="AE28" s="41">
        <v>126.2</v>
      </c>
      <c r="AF28" s="41">
        <v>105.2</v>
      </c>
      <c r="AG28" s="41"/>
      <c r="AH28" s="82"/>
    </row>
    <row r="29" spans="1:34" s="83" customFormat="1" ht="18" customHeight="1">
      <c r="A29" s="231"/>
      <c r="B29" s="58" t="s">
        <v>301</v>
      </c>
      <c r="C29" s="41">
        <v>98.1</v>
      </c>
      <c r="D29" s="41">
        <v>95.5</v>
      </c>
      <c r="E29" s="41">
        <v>98.1</v>
      </c>
      <c r="F29" s="41">
        <v>101.6</v>
      </c>
      <c r="G29" s="41">
        <v>106.4</v>
      </c>
      <c r="H29" s="41">
        <v>99.9</v>
      </c>
      <c r="I29" s="41">
        <v>99.7</v>
      </c>
      <c r="J29" s="41">
        <v>95.4</v>
      </c>
      <c r="K29" s="41">
        <v>103.7</v>
      </c>
      <c r="L29" s="41">
        <v>100.4</v>
      </c>
      <c r="M29" s="41">
        <v>102.1</v>
      </c>
      <c r="N29" s="41">
        <v>101.2</v>
      </c>
      <c r="O29" s="41">
        <v>104.2</v>
      </c>
      <c r="P29" s="41"/>
      <c r="Q29" s="41">
        <v>97.9</v>
      </c>
      <c r="R29" s="41">
        <v>97.3</v>
      </c>
      <c r="S29" s="41">
        <v>95</v>
      </c>
      <c r="T29" s="41">
        <v>102.5</v>
      </c>
      <c r="U29" s="41">
        <v>98.6</v>
      </c>
      <c r="V29" s="41">
        <v>93.9</v>
      </c>
      <c r="W29" s="41">
        <v>64.6</v>
      </c>
      <c r="X29" s="41">
        <v>105</v>
      </c>
      <c r="Y29" s="41">
        <v>101.1</v>
      </c>
      <c r="Z29" s="41">
        <v>98.3</v>
      </c>
      <c r="AA29" s="41">
        <v>104.1</v>
      </c>
      <c r="AB29" s="41">
        <v>100.3</v>
      </c>
      <c r="AC29" s="41">
        <v>98.7</v>
      </c>
      <c r="AD29" s="41">
        <v>102.9</v>
      </c>
      <c r="AE29" s="41">
        <v>126.2</v>
      </c>
      <c r="AF29" s="41">
        <v>105.2</v>
      </c>
      <c r="AG29" s="41"/>
      <c r="AH29" s="82"/>
    </row>
    <row r="30" spans="1:33" s="83" customFormat="1" ht="12" customHeight="1" thickBot="1">
      <c r="A30" s="93"/>
      <c r="B30" s="94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95"/>
    </row>
    <row r="31" spans="1:33" s="83" customFormat="1" ht="12" customHeight="1">
      <c r="A31" s="231"/>
      <c r="B31" s="231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3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95"/>
    </row>
    <row r="32" spans="1:33" s="83" customFormat="1" ht="21" customHeight="1">
      <c r="A32" s="231"/>
      <c r="B32" s="40">
        <f>B12</f>
        <v>20</v>
      </c>
      <c r="C32" s="41">
        <v>102.1</v>
      </c>
      <c r="D32" s="41">
        <v>102.5</v>
      </c>
      <c r="E32" s="41">
        <v>101.9</v>
      </c>
      <c r="F32" s="41">
        <v>101.1</v>
      </c>
      <c r="G32" s="41">
        <v>103.8</v>
      </c>
      <c r="H32" s="41">
        <v>99</v>
      </c>
      <c r="I32" s="41">
        <v>100.6</v>
      </c>
      <c r="J32" s="41">
        <v>103.7</v>
      </c>
      <c r="K32" s="41">
        <v>105.2</v>
      </c>
      <c r="L32" s="41">
        <v>97.7</v>
      </c>
      <c r="M32" s="41">
        <v>104.1</v>
      </c>
      <c r="N32" s="41">
        <v>101.5</v>
      </c>
      <c r="O32" s="41">
        <v>106.2</v>
      </c>
      <c r="P32" s="66"/>
      <c r="Q32" s="41">
        <v>101.2</v>
      </c>
      <c r="R32" s="41">
        <v>109.7</v>
      </c>
      <c r="S32" s="41">
        <v>113.8</v>
      </c>
      <c r="T32" s="41">
        <v>92.7</v>
      </c>
      <c r="U32" s="41">
        <v>99.6</v>
      </c>
      <c r="V32" s="41">
        <v>104.3</v>
      </c>
      <c r="W32" s="41">
        <v>160.3</v>
      </c>
      <c r="X32" s="41">
        <v>103.3</v>
      </c>
      <c r="Y32" s="41">
        <v>99.5</v>
      </c>
      <c r="Z32" s="41">
        <v>102.1</v>
      </c>
      <c r="AA32" s="41">
        <v>99.1</v>
      </c>
      <c r="AB32" s="41">
        <v>100.2</v>
      </c>
      <c r="AC32" s="41">
        <v>102.8</v>
      </c>
      <c r="AD32" s="41">
        <v>101.2</v>
      </c>
      <c r="AE32" s="41">
        <v>91.2</v>
      </c>
      <c r="AF32" s="41">
        <v>98.1</v>
      </c>
      <c r="AG32" s="95"/>
    </row>
    <row r="33" spans="1:33" s="83" customFormat="1" ht="21" customHeight="1">
      <c r="A33" s="231"/>
      <c r="B33" s="44">
        <f>B32+1</f>
        <v>21</v>
      </c>
      <c r="C33" s="41">
        <v>101.2</v>
      </c>
      <c r="D33" s="41">
        <v>101.1</v>
      </c>
      <c r="E33" s="41">
        <v>101.2</v>
      </c>
      <c r="F33" s="41">
        <v>101.3</v>
      </c>
      <c r="G33" s="41">
        <v>102.6</v>
      </c>
      <c r="H33" s="41">
        <v>99.8</v>
      </c>
      <c r="I33" s="41">
        <v>100.5</v>
      </c>
      <c r="J33" s="41">
        <v>101.4</v>
      </c>
      <c r="K33" s="41">
        <v>102.6</v>
      </c>
      <c r="L33" s="41">
        <v>99.3</v>
      </c>
      <c r="M33" s="41">
        <v>99</v>
      </c>
      <c r="N33" s="41">
        <v>100.7</v>
      </c>
      <c r="O33" s="41">
        <v>97.6</v>
      </c>
      <c r="P33" s="66"/>
      <c r="Q33" s="41">
        <v>100.8</v>
      </c>
      <c r="R33" s="41">
        <v>110.6</v>
      </c>
      <c r="S33" s="41">
        <v>114.7</v>
      </c>
      <c r="T33" s="41">
        <v>99.2</v>
      </c>
      <c r="U33" s="41">
        <v>99.7</v>
      </c>
      <c r="V33" s="41">
        <v>101.7</v>
      </c>
      <c r="W33" s="41">
        <v>124.1</v>
      </c>
      <c r="X33" s="41">
        <v>102.8</v>
      </c>
      <c r="Y33" s="41">
        <v>99.8</v>
      </c>
      <c r="Z33" s="41">
        <v>100.2</v>
      </c>
      <c r="AA33" s="41">
        <v>98.7</v>
      </c>
      <c r="AB33" s="41">
        <v>100.1</v>
      </c>
      <c r="AC33" s="41">
        <v>101.2</v>
      </c>
      <c r="AD33" s="41">
        <v>100.5</v>
      </c>
      <c r="AE33" s="41">
        <v>91.2</v>
      </c>
      <c r="AF33" s="41">
        <v>98.2</v>
      </c>
      <c r="AG33" s="95"/>
    </row>
    <row r="34" spans="1:33" s="83" customFormat="1" ht="21" customHeight="1">
      <c r="A34" s="231"/>
      <c r="B34" s="44">
        <f>B33+1</f>
        <v>22</v>
      </c>
      <c r="C34" s="41">
        <v>100</v>
      </c>
      <c r="D34" s="41">
        <v>100</v>
      </c>
      <c r="E34" s="41">
        <v>100</v>
      </c>
      <c r="F34" s="41">
        <v>100</v>
      </c>
      <c r="G34" s="41">
        <v>100</v>
      </c>
      <c r="H34" s="41">
        <v>100</v>
      </c>
      <c r="I34" s="41">
        <v>100</v>
      </c>
      <c r="J34" s="41">
        <v>100</v>
      </c>
      <c r="K34" s="41">
        <v>100</v>
      </c>
      <c r="L34" s="41">
        <v>100</v>
      </c>
      <c r="M34" s="41">
        <v>100</v>
      </c>
      <c r="N34" s="41">
        <v>100</v>
      </c>
      <c r="O34" s="41">
        <v>100</v>
      </c>
      <c r="P34" s="66"/>
      <c r="Q34" s="41">
        <v>100</v>
      </c>
      <c r="R34" s="41">
        <v>100</v>
      </c>
      <c r="S34" s="41">
        <v>100</v>
      </c>
      <c r="T34" s="41">
        <v>100</v>
      </c>
      <c r="U34" s="41">
        <v>100</v>
      </c>
      <c r="V34" s="41">
        <v>100</v>
      </c>
      <c r="W34" s="41">
        <v>100</v>
      </c>
      <c r="X34" s="41">
        <v>100</v>
      </c>
      <c r="Y34" s="41">
        <v>100</v>
      </c>
      <c r="Z34" s="41">
        <v>100</v>
      </c>
      <c r="AA34" s="41">
        <v>100</v>
      </c>
      <c r="AB34" s="41">
        <v>100</v>
      </c>
      <c r="AC34" s="41">
        <v>100</v>
      </c>
      <c r="AD34" s="41">
        <v>100</v>
      </c>
      <c r="AE34" s="41">
        <v>100</v>
      </c>
      <c r="AF34" s="41">
        <v>100</v>
      </c>
      <c r="AG34" s="95"/>
    </row>
    <row r="35" spans="1:33" s="83" customFormat="1" ht="21" customHeight="1">
      <c r="A35" s="231"/>
      <c r="B35" s="44">
        <f>B34+1</f>
        <v>23</v>
      </c>
      <c r="C35" s="41">
        <v>99.7</v>
      </c>
      <c r="D35" s="41">
        <v>100</v>
      </c>
      <c r="E35" s="41">
        <v>99.8</v>
      </c>
      <c r="F35" s="41">
        <v>98.7</v>
      </c>
      <c r="G35" s="41">
        <v>99.4</v>
      </c>
      <c r="H35" s="41">
        <v>100.1</v>
      </c>
      <c r="I35" s="41">
        <v>99.3</v>
      </c>
      <c r="J35" s="41">
        <v>98</v>
      </c>
      <c r="K35" s="41">
        <v>99.7</v>
      </c>
      <c r="L35" s="41">
        <v>100</v>
      </c>
      <c r="M35" s="41">
        <v>101.2</v>
      </c>
      <c r="N35" s="41">
        <v>100.8</v>
      </c>
      <c r="O35" s="41">
        <v>102.2</v>
      </c>
      <c r="P35" s="66"/>
      <c r="Q35" s="41">
        <v>99.3</v>
      </c>
      <c r="R35" s="41">
        <v>97.9</v>
      </c>
      <c r="S35" s="41">
        <v>97</v>
      </c>
      <c r="T35" s="41">
        <v>100.1</v>
      </c>
      <c r="U35" s="41">
        <v>99.8</v>
      </c>
      <c r="V35" s="41">
        <v>96</v>
      </c>
      <c r="W35" s="41">
        <v>72.5</v>
      </c>
      <c r="X35" s="41">
        <v>98.3</v>
      </c>
      <c r="Y35" s="41">
        <v>100.3</v>
      </c>
      <c r="Z35" s="41">
        <v>100.8</v>
      </c>
      <c r="AA35" s="41">
        <v>103.8</v>
      </c>
      <c r="AB35" s="41">
        <v>99.6</v>
      </c>
      <c r="AC35" s="41">
        <v>98.7</v>
      </c>
      <c r="AD35" s="41">
        <v>99.2</v>
      </c>
      <c r="AE35" s="41">
        <v>126.2</v>
      </c>
      <c r="AF35" s="41">
        <v>105.4</v>
      </c>
      <c r="AG35" s="95"/>
    </row>
    <row r="36" spans="1:35" s="90" customFormat="1" ht="21" customHeight="1">
      <c r="A36" s="785" t="s">
        <v>302</v>
      </c>
      <c r="B36" s="46">
        <f>B35+1</f>
        <v>24</v>
      </c>
      <c r="C36" s="87">
        <v>99.7</v>
      </c>
      <c r="D36" s="87">
        <v>100</v>
      </c>
      <c r="E36" s="87">
        <v>100</v>
      </c>
      <c r="F36" s="87">
        <v>98.2</v>
      </c>
      <c r="G36" s="87">
        <v>99.1</v>
      </c>
      <c r="H36" s="87">
        <v>100.2</v>
      </c>
      <c r="I36" s="87">
        <v>98.5</v>
      </c>
      <c r="J36" s="87">
        <v>95.8</v>
      </c>
      <c r="K36" s="87">
        <v>98.4</v>
      </c>
      <c r="L36" s="87">
        <v>100.2</v>
      </c>
      <c r="M36" s="87">
        <v>101.5</v>
      </c>
      <c r="N36" s="87">
        <v>101</v>
      </c>
      <c r="O36" s="87">
        <v>103.1</v>
      </c>
      <c r="P36" s="96"/>
      <c r="Q36" s="48">
        <v>98.3</v>
      </c>
      <c r="R36" s="48">
        <v>98.2</v>
      </c>
      <c r="S36" s="48">
        <v>97.3</v>
      </c>
      <c r="T36" s="48">
        <v>102</v>
      </c>
      <c r="U36" s="48">
        <v>100</v>
      </c>
      <c r="V36" s="48">
        <v>94.5</v>
      </c>
      <c r="W36" s="48">
        <v>66</v>
      </c>
      <c r="X36" s="48">
        <v>97.2</v>
      </c>
      <c r="Y36" s="48">
        <v>100.7</v>
      </c>
      <c r="Z36" s="48">
        <v>100</v>
      </c>
      <c r="AA36" s="48">
        <v>103.5</v>
      </c>
      <c r="AB36" s="48">
        <v>99.5</v>
      </c>
      <c r="AC36" s="48">
        <v>97.5</v>
      </c>
      <c r="AD36" s="48">
        <v>99.3</v>
      </c>
      <c r="AE36" s="48">
        <v>126.2</v>
      </c>
      <c r="AF36" s="48">
        <v>105.5</v>
      </c>
      <c r="AG36" s="48"/>
      <c r="AH36" s="48"/>
      <c r="AI36" s="97"/>
    </row>
    <row r="37" spans="1:35" s="83" customFormat="1" ht="12" customHeight="1">
      <c r="A37" s="785"/>
      <c r="B37" s="53"/>
      <c r="C37" s="98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97"/>
    </row>
    <row r="38" spans="1:35" s="83" customFormat="1" ht="18" customHeight="1">
      <c r="A38" s="785"/>
      <c r="B38" s="57">
        <f>B36</f>
        <v>24</v>
      </c>
      <c r="C38" s="41">
        <v>96.1</v>
      </c>
      <c r="D38" s="41">
        <v>94</v>
      </c>
      <c r="E38" s="41">
        <v>97.5</v>
      </c>
      <c r="F38" s="41">
        <v>98.1</v>
      </c>
      <c r="G38" s="41">
        <v>96.4</v>
      </c>
      <c r="H38" s="41">
        <v>100.2</v>
      </c>
      <c r="I38" s="41">
        <v>98.7</v>
      </c>
      <c r="J38" s="41">
        <v>96.5</v>
      </c>
      <c r="K38" s="41">
        <v>98.5</v>
      </c>
      <c r="L38" s="41">
        <v>100</v>
      </c>
      <c r="M38" s="41">
        <v>101.3</v>
      </c>
      <c r="N38" s="41">
        <v>101.2</v>
      </c>
      <c r="O38" s="41">
        <v>102.3</v>
      </c>
      <c r="P38" s="41"/>
      <c r="Q38" s="41">
        <v>99.1</v>
      </c>
      <c r="R38" s="41">
        <v>98</v>
      </c>
      <c r="S38" s="41">
        <v>97.1</v>
      </c>
      <c r="T38" s="41">
        <v>100.1</v>
      </c>
      <c r="U38" s="41">
        <v>99.9</v>
      </c>
      <c r="V38" s="41">
        <v>92.9</v>
      </c>
      <c r="W38" s="41">
        <v>60.2</v>
      </c>
      <c r="X38" s="41">
        <v>97.6</v>
      </c>
      <c r="Y38" s="41">
        <v>100.5</v>
      </c>
      <c r="Z38" s="41">
        <v>98.6</v>
      </c>
      <c r="AA38" s="41">
        <v>103.5</v>
      </c>
      <c r="AB38" s="41">
        <v>99.5</v>
      </c>
      <c r="AC38" s="41">
        <v>97.9</v>
      </c>
      <c r="AD38" s="41">
        <v>98.9</v>
      </c>
      <c r="AE38" s="41">
        <v>126.2</v>
      </c>
      <c r="AF38" s="41">
        <v>105.4</v>
      </c>
      <c r="AG38" s="41"/>
      <c r="AH38" s="41"/>
      <c r="AI38" s="99"/>
    </row>
    <row r="39" spans="1:35" s="83" customFormat="1" ht="18" customHeight="1">
      <c r="A39" s="785"/>
      <c r="B39" s="58" t="s">
        <v>291</v>
      </c>
      <c r="C39" s="41">
        <v>96</v>
      </c>
      <c r="D39" s="41">
        <v>95</v>
      </c>
      <c r="E39" s="41">
        <v>95.8</v>
      </c>
      <c r="F39" s="41">
        <v>98.1</v>
      </c>
      <c r="G39" s="41">
        <v>96.1</v>
      </c>
      <c r="H39" s="41">
        <v>100.2</v>
      </c>
      <c r="I39" s="41">
        <v>98.5</v>
      </c>
      <c r="J39" s="41">
        <v>96</v>
      </c>
      <c r="K39" s="41">
        <v>98.3</v>
      </c>
      <c r="L39" s="41">
        <v>100</v>
      </c>
      <c r="M39" s="41">
        <v>101</v>
      </c>
      <c r="N39" s="41">
        <v>99.7</v>
      </c>
      <c r="O39" s="41">
        <v>102.4</v>
      </c>
      <c r="P39" s="41"/>
      <c r="Q39" s="41">
        <v>98.8</v>
      </c>
      <c r="R39" s="41">
        <v>98.1</v>
      </c>
      <c r="S39" s="41">
        <v>97.1</v>
      </c>
      <c r="T39" s="41">
        <v>100.1</v>
      </c>
      <c r="U39" s="41">
        <v>100.2</v>
      </c>
      <c r="V39" s="41">
        <v>94.8</v>
      </c>
      <c r="W39" s="41">
        <v>75.6</v>
      </c>
      <c r="X39" s="41">
        <v>98</v>
      </c>
      <c r="Y39" s="41">
        <v>100.5</v>
      </c>
      <c r="Z39" s="41">
        <v>97.7</v>
      </c>
      <c r="AA39" s="41">
        <v>103.5</v>
      </c>
      <c r="AB39" s="41">
        <v>99.6</v>
      </c>
      <c r="AC39" s="41">
        <v>97.6</v>
      </c>
      <c r="AD39" s="41">
        <v>99.2</v>
      </c>
      <c r="AE39" s="41">
        <v>126.2</v>
      </c>
      <c r="AF39" s="41">
        <v>105.4</v>
      </c>
      <c r="AG39" s="41"/>
      <c r="AH39" s="41"/>
      <c r="AI39" s="99"/>
    </row>
    <row r="40" spans="1:35" s="83" customFormat="1" ht="18" customHeight="1">
      <c r="A40" s="785"/>
      <c r="B40" s="58" t="s">
        <v>292</v>
      </c>
      <c r="C40" s="41">
        <v>99.2</v>
      </c>
      <c r="D40" s="41">
        <v>101</v>
      </c>
      <c r="E40" s="41">
        <v>96.5</v>
      </c>
      <c r="F40" s="41">
        <v>98.5</v>
      </c>
      <c r="G40" s="41">
        <v>100.1</v>
      </c>
      <c r="H40" s="41">
        <v>100.1</v>
      </c>
      <c r="I40" s="41">
        <v>98.5</v>
      </c>
      <c r="J40" s="41">
        <v>95.8</v>
      </c>
      <c r="K40" s="41">
        <v>98.4</v>
      </c>
      <c r="L40" s="41">
        <v>100</v>
      </c>
      <c r="M40" s="41">
        <v>102.5</v>
      </c>
      <c r="N40" s="41">
        <v>100.9</v>
      </c>
      <c r="O40" s="41">
        <v>104.8</v>
      </c>
      <c r="P40" s="41"/>
      <c r="Q40" s="41">
        <v>98.4</v>
      </c>
      <c r="R40" s="41">
        <v>98.1</v>
      </c>
      <c r="S40" s="41">
        <v>97.1</v>
      </c>
      <c r="T40" s="41">
        <v>100.1</v>
      </c>
      <c r="U40" s="41">
        <v>100.2</v>
      </c>
      <c r="V40" s="41">
        <v>95.4</v>
      </c>
      <c r="W40" s="41">
        <v>73.7</v>
      </c>
      <c r="X40" s="41">
        <v>98.6</v>
      </c>
      <c r="Y40" s="41">
        <v>100.5</v>
      </c>
      <c r="Z40" s="41">
        <v>99.1</v>
      </c>
      <c r="AA40" s="41">
        <v>103.6</v>
      </c>
      <c r="AB40" s="41">
        <v>99.5</v>
      </c>
      <c r="AC40" s="41">
        <v>98</v>
      </c>
      <c r="AD40" s="41">
        <v>99.3</v>
      </c>
      <c r="AE40" s="41">
        <v>126.2</v>
      </c>
      <c r="AF40" s="41">
        <v>105.4</v>
      </c>
      <c r="AG40" s="41"/>
      <c r="AH40" s="41"/>
      <c r="AI40" s="99"/>
    </row>
    <row r="41" spans="1:35" s="83" customFormat="1" ht="18" customHeight="1">
      <c r="A41" s="785"/>
      <c r="B41" s="58" t="s">
        <v>293</v>
      </c>
      <c r="C41" s="41">
        <v>101.4</v>
      </c>
      <c r="D41" s="41">
        <v>101.7</v>
      </c>
      <c r="E41" s="41">
        <v>102.8</v>
      </c>
      <c r="F41" s="41">
        <v>98.3</v>
      </c>
      <c r="G41" s="41">
        <v>100</v>
      </c>
      <c r="H41" s="41">
        <v>100</v>
      </c>
      <c r="I41" s="41">
        <v>98.6</v>
      </c>
      <c r="J41" s="41">
        <v>95.7</v>
      </c>
      <c r="K41" s="41">
        <v>99</v>
      </c>
      <c r="L41" s="41">
        <v>100.2</v>
      </c>
      <c r="M41" s="41">
        <v>102.9</v>
      </c>
      <c r="N41" s="41">
        <v>100.6</v>
      </c>
      <c r="O41" s="41">
        <v>105.5</v>
      </c>
      <c r="P41" s="41"/>
      <c r="Q41" s="41">
        <v>98.7</v>
      </c>
      <c r="R41" s="41">
        <v>98.3</v>
      </c>
      <c r="S41" s="41">
        <v>97.4</v>
      </c>
      <c r="T41" s="41">
        <v>102.6</v>
      </c>
      <c r="U41" s="41">
        <v>100</v>
      </c>
      <c r="V41" s="41">
        <v>95.7</v>
      </c>
      <c r="W41" s="41">
        <v>72.8</v>
      </c>
      <c r="X41" s="41">
        <v>98</v>
      </c>
      <c r="Y41" s="41">
        <v>100.6</v>
      </c>
      <c r="Z41" s="41">
        <v>100.1</v>
      </c>
      <c r="AA41" s="41">
        <v>103.7</v>
      </c>
      <c r="AB41" s="41">
        <v>99.6</v>
      </c>
      <c r="AC41" s="41">
        <v>97.8</v>
      </c>
      <c r="AD41" s="41">
        <v>99.5</v>
      </c>
      <c r="AE41" s="41">
        <v>126.2</v>
      </c>
      <c r="AF41" s="41">
        <v>105.5</v>
      </c>
      <c r="AG41" s="41"/>
      <c r="AH41" s="41"/>
      <c r="AI41" s="99"/>
    </row>
    <row r="42" spans="1:35" s="83" customFormat="1" ht="18" customHeight="1">
      <c r="A42" s="785"/>
      <c r="B42" s="58" t="s">
        <v>294</v>
      </c>
      <c r="C42" s="41">
        <v>101.2</v>
      </c>
      <c r="D42" s="41">
        <v>101.5</v>
      </c>
      <c r="E42" s="41">
        <v>102.6</v>
      </c>
      <c r="F42" s="41">
        <v>98.2</v>
      </c>
      <c r="G42" s="41">
        <v>99.9</v>
      </c>
      <c r="H42" s="41">
        <v>100.2</v>
      </c>
      <c r="I42" s="41">
        <v>98.9</v>
      </c>
      <c r="J42" s="41">
        <v>96.4</v>
      </c>
      <c r="K42" s="41">
        <v>98.9</v>
      </c>
      <c r="L42" s="41">
        <v>100.2</v>
      </c>
      <c r="M42" s="41">
        <v>102.3</v>
      </c>
      <c r="N42" s="41">
        <v>100.8</v>
      </c>
      <c r="O42" s="41">
        <v>104.4</v>
      </c>
      <c r="P42" s="41"/>
      <c r="Q42" s="41">
        <v>98.7</v>
      </c>
      <c r="R42" s="41">
        <v>98.3</v>
      </c>
      <c r="S42" s="41">
        <v>97.4</v>
      </c>
      <c r="T42" s="41">
        <v>102.6</v>
      </c>
      <c r="U42" s="41">
        <v>100</v>
      </c>
      <c r="V42" s="41">
        <v>95.3</v>
      </c>
      <c r="W42" s="41">
        <v>68.8</v>
      </c>
      <c r="X42" s="41">
        <v>97.6</v>
      </c>
      <c r="Y42" s="41">
        <v>100.7</v>
      </c>
      <c r="Z42" s="41">
        <v>100.5</v>
      </c>
      <c r="AA42" s="41">
        <v>103.7</v>
      </c>
      <c r="AB42" s="41">
        <v>99.5</v>
      </c>
      <c r="AC42" s="41">
        <v>98</v>
      </c>
      <c r="AD42" s="41">
        <v>99.4</v>
      </c>
      <c r="AE42" s="41">
        <v>126.2</v>
      </c>
      <c r="AF42" s="41">
        <v>105.5</v>
      </c>
      <c r="AG42" s="41"/>
      <c r="AH42" s="41"/>
      <c r="AI42" s="99"/>
    </row>
    <row r="43" spans="1:35" s="83" customFormat="1" ht="18" customHeight="1">
      <c r="A43" s="785"/>
      <c r="B43" s="58" t="s">
        <v>295</v>
      </c>
      <c r="C43" s="41">
        <v>100.9</v>
      </c>
      <c r="D43" s="41">
        <v>101</v>
      </c>
      <c r="E43" s="41">
        <v>102.1</v>
      </c>
      <c r="F43" s="41">
        <v>98.5</v>
      </c>
      <c r="G43" s="41">
        <v>99.8</v>
      </c>
      <c r="H43" s="41">
        <v>100.2</v>
      </c>
      <c r="I43" s="41">
        <v>98.8</v>
      </c>
      <c r="J43" s="41">
        <v>96</v>
      </c>
      <c r="K43" s="41">
        <v>99.1</v>
      </c>
      <c r="L43" s="41">
        <v>100.2</v>
      </c>
      <c r="M43" s="41">
        <v>100.9</v>
      </c>
      <c r="N43" s="41">
        <v>100.2</v>
      </c>
      <c r="O43" s="41">
        <v>102</v>
      </c>
      <c r="P43" s="41"/>
      <c r="Q43" s="41">
        <v>98.7</v>
      </c>
      <c r="R43" s="41">
        <v>98.3</v>
      </c>
      <c r="S43" s="41">
        <v>97.4</v>
      </c>
      <c r="T43" s="41">
        <v>102.6</v>
      </c>
      <c r="U43" s="41">
        <v>100</v>
      </c>
      <c r="V43" s="41">
        <v>94.5</v>
      </c>
      <c r="W43" s="41">
        <v>66</v>
      </c>
      <c r="X43" s="41">
        <v>97.1</v>
      </c>
      <c r="Y43" s="41">
        <v>100.7</v>
      </c>
      <c r="Z43" s="41">
        <v>100</v>
      </c>
      <c r="AA43" s="41">
        <v>103.6</v>
      </c>
      <c r="AB43" s="41">
        <v>99.6</v>
      </c>
      <c r="AC43" s="41">
        <v>97.7</v>
      </c>
      <c r="AD43" s="41">
        <v>99.3</v>
      </c>
      <c r="AE43" s="41">
        <v>126.2</v>
      </c>
      <c r="AF43" s="41">
        <v>105.5</v>
      </c>
      <c r="AG43" s="41"/>
      <c r="AH43" s="41"/>
      <c r="AI43" s="99"/>
    </row>
    <row r="44" spans="1:35" s="83" customFormat="1" ht="18" customHeight="1">
      <c r="A44" s="785"/>
      <c r="B44" s="58" t="s">
        <v>296</v>
      </c>
      <c r="C44" s="41">
        <v>97.9</v>
      </c>
      <c r="D44" s="41">
        <v>97.5</v>
      </c>
      <c r="E44" s="41">
        <v>97.8</v>
      </c>
      <c r="F44" s="41">
        <v>97.7</v>
      </c>
      <c r="G44" s="41">
        <v>97.9</v>
      </c>
      <c r="H44" s="41">
        <v>100.3</v>
      </c>
      <c r="I44" s="41">
        <v>98.6</v>
      </c>
      <c r="J44" s="41">
        <v>96</v>
      </c>
      <c r="K44" s="41">
        <v>98.6</v>
      </c>
      <c r="L44" s="41">
        <v>100.2</v>
      </c>
      <c r="M44" s="41">
        <v>100.6</v>
      </c>
      <c r="N44" s="41">
        <v>101.7</v>
      </c>
      <c r="O44" s="41">
        <v>101.4</v>
      </c>
      <c r="P44" s="41"/>
      <c r="Q44" s="41">
        <v>98.3</v>
      </c>
      <c r="R44" s="41">
        <v>98.3</v>
      </c>
      <c r="S44" s="41">
        <v>97.4</v>
      </c>
      <c r="T44" s="41">
        <v>102.6</v>
      </c>
      <c r="U44" s="41">
        <v>100</v>
      </c>
      <c r="V44" s="41">
        <v>94.7</v>
      </c>
      <c r="W44" s="41">
        <v>65.2</v>
      </c>
      <c r="X44" s="41">
        <v>96.5</v>
      </c>
      <c r="Y44" s="41">
        <v>100.7</v>
      </c>
      <c r="Z44" s="41">
        <v>100.8</v>
      </c>
      <c r="AA44" s="41">
        <v>103.5</v>
      </c>
      <c r="AB44" s="41">
        <v>99.5</v>
      </c>
      <c r="AC44" s="41">
        <v>97.5</v>
      </c>
      <c r="AD44" s="41">
        <v>99</v>
      </c>
      <c r="AE44" s="41">
        <v>126.2</v>
      </c>
      <c r="AF44" s="41">
        <v>105.6</v>
      </c>
      <c r="AG44" s="41"/>
      <c r="AH44" s="41"/>
      <c r="AI44" s="99"/>
    </row>
    <row r="45" spans="1:35" s="83" customFormat="1" ht="18" customHeight="1">
      <c r="A45" s="785"/>
      <c r="B45" s="58" t="s">
        <v>297</v>
      </c>
      <c r="C45" s="41">
        <v>95.9</v>
      </c>
      <c r="D45" s="41">
        <v>95.8</v>
      </c>
      <c r="E45" s="41">
        <v>93.9</v>
      </c>
      <c r="F45" s="41">
        <v>98</v>
      </c>
      <c r="G45" s="41">
        <v>97.3</v>
      </c>
      <c r="H45" s="41">
        <v>100.3</v>
      </c>
      <c r="I45" s="41">
        <v>98.5</v>
      </c>
      <c r="J45" s="41">
        <v>95.7</v>
      </c>
      <c r="K45" s="41">
        <v>98.1</v>
      </c>
      <c r="L45" s="41">
        <v>100.2</v>
      </c>
      <c r="M45" s="41">
        <v>101.2</v>
      </c>
      <c r="N45" s="41">
        <v>104.3</v>
      </c>
      <c r="O45" s="41">
        <v>101.8</v>
      </c>
      <c r="P45" s="41"/>
      <c r="Q45" s="41">
        <v>98.3</v>
      </c>
      <c r="R45" s="41">
        <v>98.3</v>
      </c>
      <c r="S45" s="41">
        <v>97.4</v>
      </c>
      <c r="T45" s="41">
        <v>102.6</v>
      </c>
      <c r="U45" s="41">
        <v>100</v>
      </c>
      <c r="V45" s="41">
        <v>96.2</v>
      </c>
      <c r="W45" s="41">
        <v>62.3</v>
      </c>
      <c r="X45" s="41">
        <v>97.4</v>
      </c>
      <c r="Y45" s="41">
        <v>100.9</v>
      </c>
      <c r="Z45" s="41">
        <v>104.2</v>
      </c>
      <c r="AA45" s="41">
        <v>103.5</v>
      </c>
      <c r="AB45" s="41">
        <v>99.6</v>
      </c>
      <c r="AC45" s="41">
        <v>97.4</v>
      </c>
      <c r="AD45" s="41">
        <v>99.3</v>
      </c>
      <c r="AE45" s="41">
        <v>126.2</v>
      </c>
      <c r="AF45" s="41">
        <v>105.6</v>
      </c>
      <c r="AG45" s="41"/>
      <c r="AH45" s="41"/>
      <c r="AI45" s="99"/>
    </row>
    <row r="46" spans="1:35" s="83" customFormat="1" ht="18" customHeight="1">
      <c r="A46" s="231"/>
      <c r="B46" s="58" t="s">
        <v>298</v>
      </c>
      <c r="C46" s="41">
        <v>101.8</v>
      </c>
      <c r="D46" s="41">
        <v>102.4</v>
      </c>
      <c r="E46" s="41">
        <v>103.3</v>
      </c>
      <c r="F46" s="41">
        <v>98.5</v>
      </c>
      <c r="G46" s="41">
        <v>99</v>
      </c>
      <c r="H46" s="41">
        <v>100.2</v>
      </c>
      <c r="I46" s="41">
        <v>98.6</v>
      </c>
      <c r="J46" s="41">
        <v>96</v>
      </c>
      <c r="K46" s="41">
        <v>98.3</v>
      </c>
      <c r="L46" s="41">
        <v>100.3</v>
      </c>
      <c r="M46" s="41">
        <v>101.4</v>
      </c>
      <c r="N46" s="41">
        <v>100.4</v>
      </c>
      <c r="O46" s="41">
        <v>103.1</v>
      </c>
      <c r="P46" s="41"/>
      <c r="Q46" s="41">
        <v>98.3</v>
      </c>
      <c r="R46" s="41">
        <v>98.3</v>
      </c>
      <c r="S46" s="41">
        <v>97.4</v>
      </c>
      <c r="T46" s="41">
        <v>102.6</v>
      </c>
      <c r="U46" s="41">
        <v>100</v>
      </c>
      <c r="V46" s="41">
        <v>94.5</v>
      </c>
      <c r="W46" s="41">
        <v>62.2</v>
      </c>
      <c r="X46" s="41">
        <v>97.1</v>
      </c>
      <c r="Y46" s="41">
        <v>100.9</v>
      </c>
      <c r="Z46" s="41">
        <v>101</v>
      </c>
      <c r="AA46" s="41">
        <v>103.6</v>
      </c>
      <c r="AB46" s="41">
        <v>99.5</v>
      </c>
      <c r="AC46" s="41">
        <v>97.6</v>
      </c>
      <c r="AD46" s="41">
        <v>99.4</v>
      </c>
      <c r="AE46" s="41">
        <v>126.2</v>
      </c>
      <c r="AF46" s="41">
        <v>105.6</v>
      </c>
      <c r="AG46" s="41"/>
      <c r="AH46" s="41"/>
      <c r="AI46" s="99"/>
    </row>
    <row r="47" spans="1:35" s="83" customFormat="1" ht="18" customHeight="1">
      <c r="A47" s="231"/>
      <c r="B47" s="58" t="s">
        <v>299</v>
      </c>
      <c r="C47" s="41">
        <v>102.2</v>
      </c>
      <c r="D47" s="41">
        <v>103.1</v>
      </c>
      <c r="E47" s="41">
        <v>103.1</v>
      </c>
      <c r="F47" s="41">
        <v>98.3</v>
      </c>
      <c r="G47" s="41">
        <v>100.8</v>
      </c>
      <c r="H47" s="41">
        <v>100.3</v>
      </c>
      <c r="I47" s="41">
        <v>98.6</v>
      </c>
      <c r="J47" s="41">
        <v>95.9</v>
      </c>
      <c r="K47" s="41">
        <v>98.4</v>
      </c>
      <c r="L47" s="41">
        <v>100.3</v>
      </c>
      <c r="M47" s="41">
        <v>101.6</v>
      </c>
      <c r="N47" s="41">
        <v>100.5</v>
      </c>
      <c r="O47" s="41">
        <v>103.4</v>
      </c>
      <c r="P47" s="41"/>
      <c r="Q47" s="41">
        <v>98.2</v>
      </c>
      <c r="R47" s="41">
        <v>98.3</v>
      </c>
      <c r="S47" s="41">
        <v>97.4</v>
      </c>
      <c r="T47" s="41">
        <v>102.6</v>
      </c>
      <c r="U47" s="41">
        <v>100</v>
      </c>
      <c r="V47" s="41">
        <v>94.2</v>
      </c>
      <c r="W47" s="41">
        <v>62.5</v>
      </c>
      <c r="X47" s="41">
        <v>96.5</v>
      </c>
      <c r="Y47" s="41">
        <v>100.9</v>
      </c>
      <c r="Z47" s="41">
        <v>100.7</v>
      </c>
      <c r="AA47" s="41">
        <v>103.5</v>
      </c>
      <c r="AB47" s="41">
        <v>99.5</v>
      </c>
      <c r="AC47" s="41">
        <v>97.3</v>
      </c>
      <c r="AD47" s="41">
        <v>99.4</v>
      </c>
      <c r="AE47" s="41">
        <v>126.2</v>
      </c>
      <c r="AF47" s="41">
        <v>105.6</v>
      </c>
      <c r="AG47" s="41"/>
      <c r="AH47" s="41"/>
      <c r="AI47" s="99"/>
    </row>
    <row r="48" spans="1:35" s="83" customFormat="1" ht="18" customHeight="1">
      <c r="A48" s="231"/>
      <c r="B48" s="58" t="s">
        <v>300</v>
      </c>
      <c r="C48" s="41">
        <v>102.4</v>
      </c>
      <c r="D48" s="41">
        <v>103.9</v>
      </c>
      <c r="E48" s="41">
        <v>102.7</v>
      </c>
      <c r="F48" s="41">
        <v>98.4</v>
      </c>
      <c r="G48" s="41">
        <v>101.2</v>
      </c>
      <c r="H48" s="41">
        <v>100.3</v>
      </c>
      <c r="I48" s="41">
        <v>98.2</v>
      </c>
      <c r="J48" s="41">
        <v>95</v>
      </c>
      <c r="K48" s="41">
        <v>98</v>
      </c>
      <c r="L48" s="41">
        <v>100.2</v>
      </c>
      <c r="M48" s="41">
        <v>100.9</v>
      </c>
      <c r="N48" s="41">
        <v>100.2</v>
      </c>
      <c r="O48" s="41">
        <v>102.8</v>
      </c>
      <c r="P48" s="41"/>
      <c r="Q48" s="41">
        <v>97.2</v>
      </c>
      <c r="R48" s="41">
        <v>98.3</v>
      </c>
      <c r="S48" s="41">
        <v>97.4</v>
      </c>
      <c r="T48" s="41">
        <v>102.6</v>
      </c>
      <c r="U48" s="41">
        <v>100</v>
      </c>
      <c r="V48" s="41">
        <v>93</v>
      </c>
      <c r="W48" s="41">
        <v>61.8</v>
      </c>
      <c r="X48" s="41">
        <v>95.9</v>
      </c>
      <c r="Y48" s="41">
        <v>100.9</v>
      </c>
      <c r="Z48" s="41">
        <v>98.8</v>
      </c>
      <c r="AA48" s="41">
        <v>103.5</v>
      </c>
      <c r="AB48" s="41">
        <v>99.5</v>
      </c>
      <c r="AC48" s="41">
        <v>97.2</v>
      </c>
      <c r="AD48" s="41">
        <v>99.3</v>
      </c>
      <c r="AE48" s="41">
        <v>126.2</v>
      </c>
      <c r="AF48" s="41">
        <v>105.6</v>
      </c>
      <c r="AG48" s="41"/>
      <c r="AH48" s="41"/>
      <c r="AI48" s="99"/>
    </row>
    <row r="49" spans="1:35" s="83" customFormat="1" ht="18" customHeight="1">
      <c r="A49" s="231"/>
      <c r="B49" s="58" t="s">
        <v>301</v>
      </c>
      <c r="C49" s="41">
        <v>101.8</v>
      </c>
      <c r="D49" s="41">
        <v>102.9</v>
      </c>
      <c r="E49" s="41">
        <v>102.1</v>
      </c>
      <c r="F49" s="41">
        <v>98.2</v>
      </c>
      <c r="G49" s="41">
        <v>101.2</v>
      </c>
      <c r="H49" s="41">
        <v>100.3</v>
      </c>
      <c r="I49" s="41">
        <v>98</v>
      </c>
      <c r="J49" s="41">
        <v>94.6</v>
      </c>
      <c r="K49" s="41">
        <v>97</v>
      </c>
      <c r="L49" s="41">
        <v>100.2</v>
      </c>
      <c r="M49" s="41">
        <v>101.2</v>
      </c>
      <c r="N49" s="41">
        <v>101.1</v>
      </c>
      <c r="O49" s="41">
        <v>103.1</v>
      </c>
      <c r="P49" s="41"/>
      <c r="Q49" s="41">
        <v>97.2</v>
      </c>
      <c r="R49" s="41">
        <v>98.3</v>
      </c>
      <c r="S49" s="41">
        <v>97.4</v>
      </c>
      <c r="T49" s="41">
        <v>102.6</v>
      </c>
      <c r="U49" s="41">
        <v>100</v>
      </c>
      <c r="V49" s="41">
        <v>92.8</v>
      </c>
      <c r="W49" s="41">
        <v>60.8</v>
      </c>
      <c r="X49" s="41">
        <v>96.4</v>
      </c>
      <c r="Y49" s="41">
        <v>101</v>
      </c>
      <c r="Z49" s="41">
        <v>98.5</v>
      </c>
      <c r="AA49" s="41">
        <v>103.3</v>
      </c>
      <c r="AB49" s="41">
        <v>99.6</v>
      </c>
      <c r="AC49" s="41">
        <v>96.5</v>
      </c>
      <c r="AD49" s="41">
        <v>99.5</v>
      </c>
      <c r="AE49" s="41">
        <v>126.2</v>
      </c>
      <c r="AF49" s="41">
        <v>105.5</v>
      </c>
      <c r="AG49" s="41"/>
      <c r="AH49" s="41"/>
      <c r="AI49" s="99"/>
    </row>
    <row r="50" spans="1:33" ht="12" customHeight="1" thickBot="1">
      <c r="A50" s="100"/>
      <c r="B50" s="9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7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7"/>
    </row>
    <row r="51" spans="1:33" ht="16.5" customHeight="1">
      <c r="A51" s="229" t="s">
        <v>804</v>
      </c>
      <c r="B51" s="229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7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7"/>
    </row>
    <row r="52" ht="13.5">
      <c r="P52" s="17"/>
    </row>
    <row r="53" spans="1:16" ht="13.5">
      <c r="A53" s="4"/>
      <c r="P53" s="17"/>
    </row>
    <row r="54" spans="1:16" ht="13.5">
      <c r="A54" s="4"/>
      <c r="P54" s="17"/>
    </row>
    <row r="55" spans="1:16" ht="13.5">
      <c r="A55" s="4"/>
      <c r="P55" s="17"/>
    </row>
    <row r="56" spans="1:16" ht="13.5">
      <c r="A56" s="4"/>
      <c r="I56" s="17"/>
      <c r="P56" s="17"/>
    </row>
    <row r="57" spans="1:16" ht="13.5">
      <c r="A57" s="4"/>
      <c r="P57" s="17"/>
    </row>
    <row r="58" spans="1:16" ht="13.5">
      <c r="A58" s="4"/>
      <c r="P58" s="17"/>
    </row>
    <row r="59" ht="13.5">
      <c r="P59" s="17"/>
    </row>
    <row r="60" ht="13.5">
      <c r="P60" s="17"/>
    </row>
    <row r="61" ht="13.5">
      <c r="P61" s="17"/>
    </row>
    <row r="62" ht="13.5">
      <c r="P62" s="17"/>
    </row>
    <row r="63" ht="13.5">
      <c r="P63" s="17"/>
    </row>
    <row r="64" ht="13.5">
      <c r="P64" s="17"/>
    </row>
    <row r="65" ht="13.5">
      <c r="P65" s="17"/>
    </row>
    <row r="66" ht="13.5">
      <c r="P66" s="17"/>
    </row>
    <row r="67" ht="13.5">
      <c r="P67" s="17"/>
    </row>
    <row r="68" ht="13.5">
      <c r="P68" s="17"/>
    </row>
    <row r="69" ht="13.5">
      <c r="P69" s="17"/>
    </row>
    <row r="70" ht="13.5">
      <c r="P70" s="17"/>
    </row>
    <row r="71" ht="13.5">
      <c r="P71" s="17"/>
    </row>
    <row r="72" ht="13.5">
      <c r="P72" s="17"/>
    </row>
    <row r="73" ht="13.5">
      <c r="P73" s="17"/>
    </row>
    <row r="74" ht="13.5">
      <c r="P74" s="17"/>
    </row>
    <row r="75" ht="13.5">
      <c r="P75" s="17"/>
    </row>
    <row r="76" ht="13.5">
      <c r="P76" s="17"/>
    </row>
    <row r="77" ht="13.5">
      <c r="P77" s="17"/>
    </row>
    <row r="78" ht="13.5">
      <c r="P78" s="17"/>
    </row>
    <row r="79" ht="13.5">
      <c r="P79" s="17"/>
    </row>
    <row r="80" ht="13.5">
      <c r="P80" s="17"/>
    </row>
    <row r="81" ht="13.5">
      <c r="P81" s="17"/>
    </row>
    <row r="82" ht="13.5">
      <c r="P82" s="17"/>
    </row>
    <row r="83" ht="13.5">
      <c r="P83" s="17"/>
    </row>
    <row r="84" ht="13.5">
      <c r="P84" s="17"/>
    </row>
    <row r="85" ht="13.5">
      <c r="P85" s="17"/>
    </row>
    <row r="86" ht="13.5">
      <c r="P86" s="17"/>
    </row>
    <row r="87" ht="13.5">
      <c r="P87" s="17"/>
    </row>
    <row r="88" ht="13.5">
      <c r="P88" s="17"/>
    </row>
    <row r="89" ht="13.5">
      <c r="P89" s="17"/>
    </row>
    <row r="90" ht="13.5">
      <c r="P90" s="17"/>
    </row>
    <row r="91" ht="13.5">
      <c r="P91" s="17"/>
    </row>
    <row r="175" spans="1:2" s="73" customFormat="1" ht="13.5">
      <c r="A175" s="78"/>
      <c r="B175" s="78"/>
    </row>
  </sheetData>
  <sheetProtection/>
  <mergeCells count="35">
    <mergeCell ref="A16:A25"/>
    <mergeCell ref="A36:A45"/>
    <mergeCell ref="Z7:Z9"/>
    <mergeCell ref="AB7:AB9"/>
    <mergeCell ref="AA5:AA9"/>
    <mergeCell ref="R5:R9"/>
    <mergeCell ref="L7:L9"/>
    <mergeCell ref="N7:N9"/>
    <mergeCell ref="O7:O9"/>
    <mergeCell ref="Q7:Q9"/>
    <mergeCell ref="AF7:AF9"/>
    <mergeCell ref="S7:S9"/>
    <mergeCell ref="T7:T9"/>
    <mergeCell ref="U7:U9"/>
    <mergeCell ref="W7:W9"/>
    <mergeCell ref="X7:X9"/>
    <mergeCell ref="Y7:Y9"/>
    <mergeCell ref="V5:V9"/>
    <mergeCell ref="AC7:AC9"/>
    <mergeCell ref="AG5:AG9"/>
    <mergeCell ref="D7:D9"/>
    <mergeCell ref="E7:E9"/>
    <mergeCell ref="F7:F9"/>
    <mergeCell ref="G7:G9"/>
    <mergeCell ref="H7:H9"/>
    <mergeCell ref="J7:J9"/>
    <mergeCell ref="K7:K9"/>
    <mergeCell ref="AD7:AD9"/>
    <mergeCell ref="AE7:AE9"/>
    <mergeCell ref="A1:O1"/>
    <mergeCell ref="A5:B6"/>
    <mergeCell ref="C5:C9"/>
    <mergeCell ref="I5:I9"/>
    <mergeCell ref="M5:M9"/>
    <mergeCell ref="A9:B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0" r:id="rId1"/>
  <colBreaks count="1" manualBreakCount="1">
    <brk id="16" min="2" max="50" man="1"/>
  </colBreaks>
  <ignoredErrors>
    <ignoredError sqref="P15 B19:B29 B39:B4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="70" zoomScaleNormal="70" zoomScaleSheetLayoutView="100" zoomScalePageLayoutView="0" workbookViewId="0" topLeftCell="A1">
      <pane xSplit="5" ySplit="5" topLeftCell="F6" activePane="bottomRight" state="frozen"/>
      <selection pane="topLeft" activeCell="N66" sqref="N66"/>
      <selection pane="topRight" activeCell="N66" sqref="N66"/>
      <selection pane="bottomLeft" activeCell="N66" sqref="N66"/>
      <selection pane="bottomRight" activeCell="J76" sqref="J76"/>
    </sheetView>
  </sheetViews>
  <sheetFormatPr defaultColWidth="11.421875" defaultRowHeight="15"/>
  <cols>
    <col min="1" max="1" width="1.57421875" style="1" customWidth="1"/>
    <col min="2" max="3" width="2.421875" style="1" customWidth="1"/>
    <col min="4" max="4" width="21.421875" style="1" customWidth="1"/>
    <col min="5" max="5" width="1.57421875" style="15" customWidth="1"/>
    <col min="6" max="11" width="12.00390625" style="15" customWidth="1"/>
    <col min="12" max="12" width="6.57421875" style="15" customWidth="1"/>
    <col min="13" max="20" width="12.7109375" style="15" customWidth="1"/>
    <col min="21" max="21" width="28.421875" style="15" customWidth="1"/>
    <col min="22" max="27" width="11.421875" style="15" customWidth="1"/>
    <col min="28" max="35" width="10.421875" style="15" customWidth="1"/>
    <col min="36" max="36" width="11.421875" style="15" customWidth="1"/>
    <col min="37" max="37" width="28.421875" style="15" customWidth="1"/>
    <col min="38" max="43" width="11.421875" style="15" customWidth="1"/>
    <col min="44" max="51" width="10.421875" style="15" customWidth="1"/>
    <col min="52" max="52" width="11.421875" style="15" customWidth="1"/>
    <col min="53" max="53" width="28.421875" style="15" customWidth="1"/>
    <col min="54" max="59" width="11.421875" style="15" customWidth="1"/>
    <col min="60" max="67" width="10.421875" style="15" customWidth="1"/>
    <col min="68" max="68" width="11.421875" style="15" customWidth="1"/>
    <col min="69" max="69" width="28.421875" style="15" customWidth="1"/>
    <col min="70" max="75" width="11.421875" style="15" customWidth="1"/>
    <col min="76" max="83" width="10.421875" style="15" customWidth="1"/>
    <col min="84" max="84" width="11.421875" style="15" customWidth="1"/>
    <col min="85" max="85" width="28.421875" style="15" customWidth="1"/>
    <col min="86" max="91" width="11.421875" style="15" customWidth="1"/>
    <col min="92" max="99" width="10.421875" style="15" customWidth="1"/>
    <col min="100" max="16384" width="11.421875" style="15" customWidth="1"/>
  </cols>
  <sheetData>
    <row r="1" spans="1:11" ht="27.75" customHeight="1">
      <c r="A1" s="771" t="s">
        <v>327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</row>
    <row r="3" spans="1:20" s="1" customFormat="1" ht="15.75" customHeight="1" thickBot="1">
      <c r="A3" s="2" t="s">
        <v>805</v>
      </c>
      <c r="B3" s="103"/>
      <c r="C3" s="103"/>
      <c r="D3" s="103"/>
      <c r="E3" s="103"/>
      <c r="F3" s="2"/>
      <c r="G3" s="2"/>
      <c r="H3" s="2"/>
      <c r="I3" s="2"/>
      <c r="J3" s="2"/>
      <c r="K3" s="2"/>
      <c r="L3" s="4"/>
      <c r="M3" s="2"/>
      <c r="N3" s="4"/>
      <c r="O3" s="2"/>
      <c r="P3" s="2"/>
      <c r="Q3" s="2"/>
      <c r="R3" s="2"/>
      <c r="S3" s="2"/>
      <c r="T3" s="3" t="s">
        <v>632</v>
      </c>
    </row>
    <row r="4" spans="1:20" s="1" customFormat="1" ht="15" customHeight="1">
      <c r="A4" s="791" t="s">
        <v>328</v>
      </c>
      <c r="B4" s="791"/>
      <c r="C4" s="791"/>
      <c r="D4" s="791"/>
      <c r="E4" s="792"/>
      <c r="F4" s="232">
        <v>23</v>
      </c>
      <c r="G4" s="232">
        <f>F4+1</f>
        <v>24</v>
      </c>
      <c r="H4" s="232">
        <f>G4</f>
        <v>24</v>
      </c>
      <c r="I4" s="794" t="s">
        <v>329</v>
      </c>
      <c r="J4" s="794" t="s">
        <v>330</v>
      </c>
      <c r="K4" s="786" t="s">
        <v>331</v>
      </c>
      <c r="L4" s="234"/>
      <c r="M4" s="789" t="s">
        <v>332</v>
      </c>
      <c r="N4" s="789" t="s">
        <v>333</v>
      </c>
      <c r="O4" s="789" t="s">
        <v>334</v>
      </c>
      <c r="P4" s="789" t="s">
        <v>335</v>
      </c>
      <c r="Q4" s="789" t="s">
        <v>336</v>
      </c>
      <c r="R4" s="789" t="s">
        <v>337</v>
      </c>
      <c r="S4" s="789" t="s">
        <v>338</v>
      </c>
      <c r="T4" s="786" t="s">
        <v>339</v>
      </c>
    </row>
    <row r="5" spans="1:20" s="1" customFormat="1" ht="13.5">
      <c r="A5" s="779"/>
      <c r="B5" s="779"/>
      <c r="C5" s="779"/>
      <c r="D5" s="779"/>
      <c r="E5" s="793"/>
      <c r="F5" s="225" t="s">
        <v>633</v>
      </c>
      <c r="G5" s="225" t="s">
        <v>634</v>
      </c>
      <c r="H5" s="238" t="s">
        <v>493</v>
      </c>
      <c r="I5" s="795"/>
      <c r="J5" s="795"/>
      <c r="K5" s="787"/>
      <c r="L5" s="234"/>
      <c r="M5" s="790"/>
      <c r="N5" s="790"/>
      <c r="O5" s="790"/>
      <c r="P5" s="790"/>
      <c r="Q5" s="790"/>
      <c r="R5" s="790"/>
      <c r="S5" s="790"/>
      <c r="T5" s="787"/>
    </row>
    <row r="6" spans="1:20" s="5" customFormat="1" ht="3" customHeight="1">
      <c r="A6" s="104"/>
      <c r="B6" s="104"/>
      <c r="C6" s="104"/>
      <c r="D6" s="105"/>
      <c r="E6" s="106"/>
      <c r="F6" s="107"/>
      <c r="G6" s="108"/>
      <c r="H6" s="108"/>
      <c r="I6" s="108"/>
      <c r="J6" s="108"/>
      <c r="K6" s="108"/>
      <c r="L6" s="7"/>
      <c r="M6" s="108"/>
      <c r="N6" s="108"/>
      <c r="O6" s="108"/>
      <c r="P6" s="108"/>
      <c r="Q6" s="108"/>
      <c r="R6" s="108"/>
      <c r="S6" s="108"/>
      <c r="T6" s="108"/>
    </row>
    <row r="7" spans="1:20" s="1" customFormat="1" ht="12.75" customHeight="1">
      <c r="A7" s="21"/>
      <c r="B7" s="788" t="s">
        <v>340</v>
      </c>
      <c r="C7" s="788"/>
      <c r="D7" s="788"/>
      <c r="E7" s="231"/>
      <c r="F7" s="113">
        <v>93.75</v>
      </c>
      <c r="G7" s="113">
        <v>95</v>
      </c>
      <c r="H7" s="113">
        <v>96</v>
      </c>
      <c r="I7" s="113">
        <v>95</v>
      </c>
      <c r="J7" s="113">
        <v>95</v>
      </c>
      <c r="K7" s="113">
        <v>94</v>
      </c>
      <c r="L7" s="113"/>
      <c r="M7" s="113">
        <v>95</v>
      </c>
      <c r="N7" s="113">
        <v>94</v>
      </c>
      <c r="O7" s="113">
        <v>95</v>
      </c>
      <c r="P7" s="113">
        <v>95</v>
      </c>
      <c r="Q7" s="113">
        <v>95</v>
      </c>
      <c r="R7" s="113">
        <v>96</v>
      </c>
      <c r="S7" s="113">
        <v>95</v>
      </c>
      <c r="T7" s="113">
        <v>93</v>
      </c>
    </row>
    <row r="8" spans="1:20" s="1" customFormat="1" ht="12.75" customHeight="1">
      <c r="A8" s="21"/>
      <c r="B8" s="788" t="s">
        <v>341</v>
      </c>
      <c r="C8" s="788"/>
      <c r="D8" s="788"/>
      <c r="E8" s="231"/>
      <c r="F8" s="245">
        <v>3.0525</v>
      </c>
      <c r="G8" s="245">
        <v>3.04</v>
      </c>
      <c r="H8" s="245">
        <v>3</v>
      </c>
      <c r="I8" s="245">
        <v>2.95</v>
      </c>
      <c r="J8" s="245">
        <v>3</v>
      </c>
      <c r="K8" s="245">
        <v>3.03</v>
      </c>
      <c r="L8" s="245"/>
      <c r="M8" s="245">
        <v>3.03</v>
      </c>
      <c r="N8" s="245">
        <v>3.02</v>
      </c>
      <c r="O8" s="245">
        <v>3.03</v>
      </c>
      <c r="P8" s="245">
        <v>2.98</v>
      </c>
      <c r="Q8" s="245">
        <v>2.98</v>
      </c>
      <c r="R8" s="245">
        <v>3.07</v>
      </c>
      <c r="S8" s="245">
        <v>3.24</v>
      </c>
      <c r="T8" s="245">
        <v>3.12</v>
      </c>
    </row>
    <row r="9" spans="1:20" s="1" customFormat="1" ht="12.75" customHeight="1">
      <c r="A9" s="21"/>
      <c r="B9" s="788" t="s">
        <v>342</v>
      </c>
      <c r="C9" s="788"/>
      <c r="D9" s="788"/>
      <c r="E9" s="231"/>
      <c r="F9" s="245">
        <v>1.4258333333333333</v>
      </c>
      <c r="G9" s="245">
        <v>1.34</v>
      </c>
      <c r="H9" s="245">
        <v>1.34</v>
      </c>
      <c r="I9" s="245">
        <v>1.3</v>
      </c>
      <c r="J9" s="245">
        <v>1.32</v>
      </c>
      <c r="K9" s="245">
        <v>1.27</v>
      </c>
      <c r="L9" s="245"/>
      <c r="M9" s="245">
        <v>1.32</v>
      </c>
      <c r="N9" s="245">
        <v>1.3</v>
      </c>
      <c r="O9" s="245">
        <v>1.32</v>
      </c>
      <c r="P9" s="245">
        <v>1.37</v>
      </c>
      <c r="Q9" s="245">
        <v>1.31</v>
      </c>
      <c r="R9" s="245">
        <v>1.39</v>
      </c>
      <c r="S9" s="245">
        <v>1.45</v>
      </c>
      <c r="T9" s="245">
        <v>1.45</v>
      </c>
    </row>
    <row r="10" spans="1:20" s="1" customFormat="1" ht="12.75" customHeight="1">
      <c r="A10" s="21"/>
      <c r="B10" s="788" t="s">
        <v>343</v>
      </c>
      <c r="C10" s="788"/>
      <c r="D10" s="788"/>
      <c r="E10" s="231"/>
      <c r="F10" s="246">
        <v>53.583333333333336</v>
      </c>
      <c r="G10" s="246">
        <v>55.9</v>
      </c>
      <c r="H10" s="246">
        <v>57.7</v>
      </c>
      <c r="I10" s="246">
        <v>57.3</v>
      </c>
      <c r="J10" s="246">
        <v>55</v>
      </c>
      <c r="K10" s="246">
        <v>54.4</v>
      </c>
      <c r="L10" s="246"/>
      <c r="M10" s="246">
        <v>54.4</v>
      </c>
      <c r="N10" s="246">
        <v>54.4</v>
      </c>
      <c r="O10" s="246">
        <v>54</v>
      </c>
      <c r="P10" s="246">
        <v>55.9</v>
      </c>
      <c r="Q10" s="246">
        <v>56.9</v>
      </c>
      <c r="R10" s="246">
        <v>56.8</v>
      </c>
      <c r="S10" s="246">
        <v>56.7</v>
      </c>
      <c r="T10" s="246">
        <v>56.7</v>
      </c>
    </row>
    <row r="11" spans="1:20" s="8" customFormat="1" ht="12.75" customHeight="1">
      <c r="A11" s="109"/>
      <c r="B11" s="796" t="s">
        <v>344</v>
      </c>
      <c r="C11" s="796"/>
      <c r="D11" s="796"/>
      <c r="E11" s="110"/>
      <c r="F11" s="111">
        <v>318306.3333333333</v>
      </c>
      <c r="G11" s="111">
        <v>309212.1666666667</v>
      </c>
      <c r="H11" s="111">
        <v>315247</v>
      </c>
      <c r="I11" s="111">
        <v>269811</v>
      </c>
      <c r="J11" s="111">
        <v>324998</v>
      </c>
      <c r="K11" s="111">
        <v>310819</v>
      </c>
      <c r="L11" s="111"/>
      <c r="M11" s="111">
        <v>302293</v>
      </c>
      <c r="N11" s="111">
        <v>288384</v>
      </c>
      <c r="O11" s="111">
        <v>321386</v>
      </c>
      <c r="P11" s="111">
        <v>307925</v>
      </c>
      <c r="Q11" s="111">
        <v>270770</v>
      </c>
      <c r="R11" s="111">
        <v>334158</v>
      </c>
      <c r="S11" s="111">
        <v>291606</v>
      </c>
      <c r="T11" s="111">
        <v>373149</v>
      </c>
    </row>
    <row r="12" spans="1:20" s="8" customFormat="1" ht="12.75" customHeight="1">
      <c r="A12" s="109"/>
      <c r="B12" s="109"/>
      <c r="C12" s="796" t="s">
        <v>263</v>
      </c>
      <c r="D12" s="796"/>
      <c r="E12" s="110"/>
      <c r="F12" s="111">
        <v>65709.75</v>
      </c>
      <c r="G12" s="111">
        <v>65627.83333333333</v>
      </c>
      <c r="H12" s="111">
        <v>60550</v>
      </c>
      <c r="I12" s="111">
        <v>57633</v>
      </c>
      <c r="J12" s="111">
        <v>61954</v>
      </c>
      <c r="K12" s="111">
        <v>59727</v>
      </c>
      <c r="L12" s="111"/>
      <c r="M12" s="111">
        <v>65818</v>
      </c>
      <c r="N12" s="111">
        <v>62941</v>
      </c>
      <c r="O12" s="111">
        <v>66459</v>
      </c>
      <c r="P12" s="111">
        <v>67248</v>
      </c>
      <c r="Q12" s="111">
        <v>69206</v>
      </c>
      <c r="R12" s="111">
        <v>69416</v>
      </c>
      <c r="S12" s="111">
        <v>65603</v>
      </c>
      <c r="T12" s="111">
        <v>80979</v>
      </c>
    </row>
    <row r="13" spans="1:20" s="114" customFormat="1" ht="12.75" customHeight="1">
      <c r="A13" s="21"/>
      <c r="B13" s="21"/>
      <c r="C13" s="21"/>
      <c r="D13" s="240" t="s">
        <v>345</v>
      </c>
      <c r="E13" s="112"/>
      <c r="F13" s="113">
        <v>6361.916666666667</v>
      </c>
      <c r="G13" s="113">
        <v>6548</v>
      </c>
      <c r="H13" s="113">
        <v>5383</v>
      </c>
      <c r="I13" s="113">
        <v>5586</v>
      </c>
      <c r="J13" s="113">
        <v>5967</v>
      </c>
      <c r="K13" s="113">
        <v>6088</v>
      </c>
      <c r="L13" s="113"/>
      <c r="M13" s="113">
        <v>5678</v>
      </c>
      <c r="N13" s="113">
        <v>6121</v>
      </c>
      <c r="O13" s="113">
        <v>6170</v>
      </c>
      <c r="P13" s="113">
        <v>6098</v>
      </c>
      <c r="Q13" s="113">
        <v>9961</v>
      </c>
      <c r="R13" s="113">
        <v>7827</v>
      </c>
      <c r="S13" s="113">
        <v>6058</v>
      </c>
      <c r="T13" s="113">
        <v>7639</v>
      </c>
    </row>
    <row r="14" spans="1:20" s="114" customFormat="1" ht="12.75" customHeight="1">
      <c r="A14" s="21"/>
      <c r="B14" s="21"/>
      <c r="C14" s="21"/>
      <c r="D14" s="240" t="s">
        <v>346</v>
      </c>
      <c r="E14" s="112"/>
      <c r="F14" s="113">
        <v>5237</v>
      </c>
      <c r="G14" s="113">
        <v>5485.833333333333</v>
      </c>
      <c r="H14" s="113">
        <v>5290</v>
      </c>
      <c r="I14" s="113">
        <v>5076</v>
      </c>
      <c r="J14" s="113">
        <v>5533</v>
      </c>
      <c r="K14" s="113">
        <v>4317</v>
      </c>
      <c r="L14" s="113"/>
      <c r="M14" s="113">
        <v>4548</v>
      </c>
      <c r="N14" s="113">
        <v>4537</v>
      </c>
      <c r="O14" s="113">
        <v>5095</v>
      </c>
      <c r="P14" s="113">
        <v>5392</v>
      </c>
      <c r="Q14" s="113">
        <v>5954</v>
      </c>
      <c r="R14" s="113">
        <v>5783</v>
      </c>
      <c r="S14" s="113">
        <v>6069</v>
      </c>
      <c r="T14" s="113">
        <v>8236</v>
      </c>
    </row>
    <row r="15" spans="1:20" s="114" customFormat="1" ht="12.75" customHeight="1">
      <c r="A15" s="21"/>
      <c r="B15" s="21"/>
      <c r="C15" s="21"/>
      <c r="D15" s="240" t="s">
        <v>347</v>
      </c>
      <c r="E15" s="112"/>
      <c r="F15" s="113">
        <v>6097.833333333333</v>
      </c>
      <c r="G15" s="113">
        <v>6024</v>
      </c>
      <c r="H15" s="113">
        <v>6257</v>
      </c>
      <c r="I15" s="113">
        <v>5503</v>
      </c>
      <c r="J15" s="113">
        <v>6384</v>
      </c>
      <c r="K15" s="113">
        <v>5414</v>
      </c>
      <c r="L15" s="113"/>
      <c r="M15" s="113">
        <v>5282</v>
      </c>
      <c r="N15" s="113">
        <v>5457</v>
      </c>
      <c r="O15" s="113">
        <v>5105</v>
      </c>
      <c r="P15" s="113">
        <v>5330</v>
      </c>
      <c r="Q15" s="113">
        <v>5989</v>
      </c>
      <c r="R15" s="113">
        <v>6715</v>
      </c>
      <c r="S15" s="113">
        <v>6755</v>
      </c>
      <c r="T15" s="113">
        <v>8103</v>
      </c>
    </row>
    <row r="16" spans="1:20" s="114" customFormat="1" ht="12.75" customHeight="1">
      <c r="A16" s="21"/>
      <c r="B16" s="21"/>
      <c r="C16" s="21"/>
      <c r="D16" s="240" t="s">
        <v>348</v>
      </c>
      <c r="E16" s="112"/>
      <c r="F16" s="113">
        <v>3168.6666666666665</v>
      </c>
      <c r="G16" s="113">
        <v>3333.25</v>
      </c>
      <c r="H16" s="113">
        <v>2844</v>
      </c>
      <c r="I16" s="113">
        <v>2946</v>
      </c>
      <c r="J16" s="113">
        <v>3132</v>
      </c>
      <c r="K16" s="113">
        <v>3061</v>
      </c>
      <c r="L16" s="113"/>
      <c r="M16" s="113">
        <v>3370</v>
      </c>
      <c r="N16" s="113">
        <v>3416</v>
      </c>
      <c r="O16" s="113">
        <v>3699</v>
      </c>
      <c r="P16" s="113">
        <v>3704</v>
      </c>
      <c r="Q16" s="113">
        <v>3585</v>
      </c>
      <c r="R16" s="113">
        <v>3649</v>
      </c>
      <c r="S16" s="113">
        <v>3179</v>
      </c>
      <c r="T16" s="113">
        <v>3414</v>
      </c>
    </row>
    <row r="17" spans="1:20" s="114" customFormat="1" ht="12.75" customHeight="1">
      <c r="A17" s="21"/>
      <c r="B17" s="21"/>
      <c r="C17" s="21"/>
      <c r="D17" s="240" t="s">
        <v>349</v>
      </c>
      <c r="E17" s="112"/>
      <c r="F17" s="113">
        <v>6823.25</v>
      </c>
      <c r="G17" s="113">
        <v>7425.25</v>
      </c>
      <c r="H17" s="113">
        <v>6874</v>
      </c>
      <c r="I17" s="113">
        <v>6870</v>
      </c>
      <c r="J17" s="113">
        <v>7254</v>
      </c>
      <c r="K17" s="113">
        <v>6650</v>
      </c>
      <c r="L17" s="113"/>
      <c r="M17" s="113">
        <v>7460</v>
      </c>
      <c r="N17" s="113">
        <v>7597</v>
      </c>
      <c r="O17" s="113">
        <v>6970</v>
      </c>
      <c r="P17" s="113">
        <v>7083</v>
      </c>
      <c r="Q17" s="113">
        <v>7723</v>
      </c>
      <c r="R17" s="113">
        <v>8603</v>
      </c>
      <c r="S17" s="113">
        <v>7740</v>
      </c>
      <c r="T17" s="113">
        <v>8279</v>
      </c>
    </row>
    <row r="18" spans="1:20" s="114" customFormat="1" ht="12.75" customHeight="1">
      <c r="A18" s="21"/>
      <c r="B18" s="21"/>
      <c r="C18" s="21"/>
      <c r="D18" s="240" t="s">
        <v>350</v>
      </c>
      <c r="E18" s="112"/>
      <c r="F18" s="113">
        <v>2161.5833333333335</v>
      </c>
      <c r="G18" s="113">
        <v>2702.25</v>
      </c>
      <c r="H18" s="113">
        <v>2244</v>
      </c>
      <c r="I18" s="113">
        <v>2181</v>
      </c>
      <c r="J18" s="113">
        <v>2290</v>
      </c>
      <c r="K18" s="113">
        <v>2251</v>
      </c>
      <c r="L18" s="113"/>
      <c r="M18" s="113">
        <v>2236</v>
      </c>
      <c r="N18" s="113">
        <v>2753</v>
      </c>
      <c r="O18" s="113">
        <v>3077</v>
      </c>
      <c r="P18" s="113">
        <v>3374</v>
      </c>
      <c r="Q18" s="113">
        <v>3609</v>
      </c>
      <c r="R18" s="113">
        <v>3446</v>
      </c>
      <c r="S18" s="113">
        <v>2494</v>
      </c>
      <c r="T18" s="113">
        <v>2472</v>
      </c>
    </row>
    <row r="19" spans="1:20" s="114" customFormat="1" ht="12.75" customHeight="1">
      <c r="A19" s="21"/>
      <c r="B19" s="21"/>
      <c r="C19" s="21"/>
      <c r="D19" s="240" t="s">
        <v>351</v>
      </c>
      <c r="E19" s="112"/>
      <c r="F19" s="113">
        <v>3131.9166666666665</v>
      </c>
      <c r="G19" s="113">
        <v>3146</v>
      </c>
      <c r="H19" s="113">
        <v>2875</v>
      </c>
      <c r="I19" s="113">
        <v>3079</v>
      </c>
      <c r="J19" s="113">
        <v>3130</v>
      </c>
      <c r="K19" s="113">
        <v>2978</v>
      </c>
      <c r="L19" s="113"/>
      <c r="M19" s="113">
        <v>2854</v>
      </c>
      <c r="N19" s="113">
        <v>2884</v>
      </c>
      <c r="O19" s="113">
        <v>2948</v>
      </c>
      <c r="P19" s="113">
        <v>2471</v>
      </c>
      <c r="Q19" s="113">
        <v>3093</v>
      </c>
      <c r="R19" s="113">
        <v>3448</v>
      </c>
      <c r="S19" s="113">
        <v>3505</v>
      </c>
      <c r="T19" s="113">
        <v>4487</v>
      </c>
    </row>
    <row r="20" spans="1:20" s="114" customFormat="1" ht="12.75" customHeight="1">
      <c r="A20" s="21"/>
      <c r="B20" s="21"/>
      <c r="C20" s="21"/>
      <c r="D20" s="240" t="s">
        <v>352</v>
      </c>
      <c r="E20" s="112"/>
      <c r="F20" s="113">
        <v>5047.166666666667</v>
      </c>
      <c r="G20" s="113">
        <v>5135</v>
      </c>
      <c r="H20" s="113">
        <v>4953</v>
      </c>
      <c r="I20" s="113">
        <v>5285</v>
      </c>
      <c r="J20" s="113">
        <v>4918</v>
      </c>
      <c r="K20" s="113">
        <v>5187</v>
      </c>
      <c r="L20" s="113"/>
      <c r="M20" s="113">
        <v>5850</v>
      </c>
      <c r="N20" s="113">
        <v>4494</v>
      </c>
      <c r="O20" s="113">
        <v>4905</v>
      </c>
      <c r="P20" s="113">
        <v>5433</v>
      </c>
      <c r="Q20" s="113">
        <v>4445</v>
      </c>
      <c r="R20" s="113">
        <v>4970</v>
      </c>
      <c r="S20" s="113">
        <v>4986</v>
      </c>
      <c r="T20" s="113">
        <v>6200</v>
      </c>
    </row>
    <row r="21" spans="1:20" s="114" customFormat="1" ht="12.75" customHeight="1">
      <c r="A21" s="21"/>
      <c r="B21" s="21"/>
      <c r="C21" s="21"/>
      <c r="D21" s="240" t="s">
        <v>353</v>
      </c>
      <c r="E21" s="112"/>
      <c r="F21" s="113">
        <v>7877.333333333333</v>
      </c>
      <c r="G21" s="113">
        <v>7899.25</v>
      </c>
      <c r="H21" s="113">
        <v>7259</v>
      </c>
      <c r="I21" s="113">
        <v>7298</v>
      </c>
      <c r="J21" s="113">
        <v>7671</v>
      </c>
      <c r="K21" s="113">
        <v>6856</v>
      </c>
      <c r="L21" s="113"/>
      <c r="M21" s="113">
        <v>7989</v>
      </c>
      <c r="N21" s="113">
        <v>6928</v>
      </c>
      <c r="O21" s="113">
        <v>8345</v>
      </c>
      <c r="P21" s="113">
        <v>8364</v>
      </c>
      <c r="Q21" s="113">
        <v>6930</v>
      </c>
      <c r="R21" s="113">
        <v>7883</v>
      </c>
      <c r="S21" s="113">
        <v>7975</v>
      </c>
      <c r="T21" s="113">
        <v>11293</v>
      </c>
    </row>
    <row r="22" spans="1:20" s="114" customFormat="1" ht="12.75" customHeight="1">
      <c r="A22" s="21"/>
      <c r="B22" s="21"/>
      <c r="C22" s="21"/>
      <c r="D22" s="240" t="s">
        <v>354</v>
      </c>
      <c r="E22" s="112"/>
      <c r="F22" s="113">
        <v>3825</v>
      </c>
      <c r="G22" s="113">
        <v>4071.0833333333335</v>
      </c>
      <c r="H22" s="113">
        <v>3126</v>
      </c>
      <c r="I22" s="113">
        <v>2849</v>
      </c>
      <c r="J22" s="113">
        <v>3257</v>
      </c>
      <c r="K22" s="113">
        <v>3641</v>
      </c>
      <c r="L22" s="113"/>
      <c r="M22" s="113">
        <v>4315</v>
      </c>
      <c r="N22" s="113">
        <v>4148</v>
      </c>
      <c r="O22" s="113">
        <v>5379</v>
      </c>
      <c r="P22" s="113">
        <v>5569</v>
      </c>
      <c r="Q22" s="113">
        <v>5340</v>
      </c>
      <c r="R22" s="113">
        <v>4306</v>
      </c>
      <c r="S22" s="113">
        <v>3179</v>
      </c>
      <c r="T22" s="113">
        <v>3744</v>
      </c>
    </row>
    <row r="23" spans="1:20" s="114" customFormat="1" ht="12.75" customHeight="1">
      <c r="A23" s="21"/>
      <c r="B23" s="21"/>
      <c r="C23" s="21"/>
      <c r="D23" s="240" t="s">
        <v>355</v>
      </c>
      <c r="E23" s="112"/>
      <c r="F23" s="113">
        <v>2777.6666666666665</v>
      </c>
      <c r="G23" s="113">
        <v>2044.0833333333333</v>
      </c>
      <c r="H23" s="113">
        <v>1745</v>
      </c>
      <c r="I23" s="113">
        <v>1634</v>
      </c>
      <c r="J23" s="113">
        <v>1501</v>
      </c>
      <c r="K23" s="113">
        <v>1462</v>
      </c>
      <c r="L23" s="113"/>
      <c r="M23" s="113">
        <v>1931</v>
      </c>
      <c r="N23" s="113">
        <v>2447</v>
      </c>
      <c r="O23" s="113">
        <v>2123</v>
      </c>
      <c r="P23" s="113">
        <v>2117</v>
      </c>
      <c r="Q23" s="113">
        <v>2012</v>
      </c>
      <c r="R23" s="113">
        <v>2110</v>
      </c>
      <c r="S23" s="113">
        <v>2449</v>
      </c>
      <c r="T23" s="113">
        <v>2998</v>
      </c>
    </row>
    <row r="24" spans="1:20" s="114" customFormat="1" ht="12.75" customHeight="1">
      <c r="A24" s="21"/>
      <c r="B24" s="21"/>
      <c r="C24" s="21"/>
      <c r="D24" s="240" t="s">
        <v>356</v>
      </c>
      <c r="E24" s="112"/>
      <c r="F24" s="113">
        <v>13200</v>
      </c>
      <c r="G24" s="113">
        <v>11813</v>
      </c>
      <c r="H24" s="113">
        <v>11701</v>
      </c>
      <c r="I24" s="113">
        <v>9326</v>
      </c>
      <c r="J24" s="113">
        <v>10919</v>
      </c>
      <c r="K24" s="113">
        <v>11820</v>
      </c>
      <c r="L24" s="113"/>
      <c r="M24" s="113">
        <v>14306</v>
      </c>
      <c r="N24" s="113">
        <v>12158</v>
      </c>
      <c r="O24" s="113">
        <v>12645</v>
      </c>
      <c r="P24" s="113">
        <v>12313</v>
      </c>
      <c r="Q24" s="113">
        <v>10565</v>
      </c>
      <c r="R24" s="113">
        <v>10676</v>
      </c>
      <c r="S24" s="113">
        <v>11213</v>
      </c>
      <c r="T24" s="113">
        <v>14114</v>
      </c>
    </row>
    <row r="25" spans="1:20" s="8" customFormat="1" ht="12.75" customHeight="1">
      <c r="A25" s="109"/>
      <c r="B25" s="109"/>
      <c r="C25" s="796" t="s">
        <v>357</v>
      </c>
      <c r="D25" s="796"/>
      <c r="E25" s="110"/>
      <c r="F25" s="111">
        <v>20577.916666666668</v>
      </c>
      <c r="G25" s="111">
        <v>18382.333333333332</v>
      </c>
      <c r="H25" s="111">
        <v>14574</v>
      </c>
      <c r="I25" s="111">
        <v>20579</v>
      </c>
      <c r="J25" s="111">
        <v>12157</v>
      </c>
      <c r="K25" s="111">
        <v>15430</v>
      </c>
      <c r="L25" s="111"/>
      <c r="M25" s="111">
        <v>15368</v>
      </c>
      <c r="N25" s="111">
        <v>15254</v>
      </c>
      <c r="O25" s="111">
        <v>19598</v>
      </c>
      <c r="P25" s="111">
        <v>35944</v>
      </c>
      <c r="Q25" s="111">
        <v>15196</v>
      </c>
      <c r="R25" s="111">
        <v>20331</v>
      </c>
      <c r="S25" s="111">
        <v>14662</v>
      </c>
      <c r="T25" s="111">
        <v>21495</v>
      </c>
    </row>
    <row r="26" spans="1:20" s="114" customFormat="1" ht="12.75" customHeight="1">
      <c r="A26" s="21"/>
      <c r="B26" s="21"/>
      <c r="C26" s="21"/>
      <c r="D26" s="240" t="s">
        <v>358</v>
      </c>
      <c r="E26" s="112"/>
      <c r="F26" s="113">
        <v>13129.583333333334</v>
      </c>
      <c r="G26" s="113">
        <v>11701.833333333334</v>
      </c>
      <c r="H26" s="113">
        <v>12547</v>
      </c>
      <c r="I26" s="113">
        <v>10461</v>
      </c>
      <c r="J26" s="113">
        <v>10408</v>
      </c>
      <c r="K26" s="113">
        <v>12830</v>
      </c>
      <c r="L26" s="113"/>
      <c r="M26" s="113">
        <v>12592</v>
      </c>
      <c r="N26" s="113">
        <v>10754</v>
      </c>
      <c r="O26" s="113">
        <v>12815</v>
      </c>
      <c r="P26" s="113">
        <v>13022</v>
      </c>
      <c r="Q26" s="113">
        <v>11606</v>
      </c>
      <c r="R26" s="113">
        <v>13082</v>
      </c>
      <c r="S26" s="113">
        <v>10586</v>
      </c>
      <c r="T26" s="113">
        <v>9719</v>
      </c>
    </row>
    <row r="27" spans="1:20" s="114" customFormat="1" ht="12.75" customHeight="1">
      <c r="A27" s="21"/>
      <c r="B27" s="21"/>
      <c r="C27" s="21"/>
      <c r="D27" s="240" t="s">
        <v>359</v>
      </c>
      <c r="E27" s="112"/>
      <c r="F27" s="113">
        <v>7448.416666666667</v>
      </c>
      <c r="G27" s="113">
        <v>6680.333333333333</v>
      </c>
      <c r="H27" s="113">
        <v>2027</v>
      </c>
      <c r="I27" s="113">
        <v>10118</v>
      </c>
      <c r="J27" s="113">
        <v>1749</v>
      </c>
      <c r="K27" s="113">
        <v>2600</v>
      </c>
      <c r="L27" s="113"/>
      <c r="M27" s="113">
        <v>2776</v>
      </c>
      <c r="N27" s="113">
        <v>4499</v>
      </c>
      <c r="O27" s="113">
        <v>6783</v>
      </c>
      <c r="P27" s="113">
        <v>22922</v>
      </c>
      <c r="Q27" s="113">
        <v>3589</v>
      </c>
      <c r="R27" s="113">
        <v>7249</v>
      </c>
      <c r="S27" s="113">
        <v>4076</v>
      </c>
      <c r="T27" s="113">
        <v>11776</v>
      </c>
    </row>
    <row r="28" spans="2:20" s="8" customFormat="1" ht="12.75" customHeight="1">
      <c r="B28" s="109"/>
      <c r="C28" s="796" t="s">
        <v>360</v>
      </c>
      <c r="D28" s="796"/>
      <c r="E28" s="110"/>
      <c r="F28" s="111">
        <v>22462.666666666668</v>
      </c>
      <c r="G28" s="111">
        <v>22166.75</v>
      </c>
      <c r="H28" s="111">
        <v>26709</v>
      </c>
      <c r="I28" s="111">
        <v>27135</v>
      </c>
      <c r="J28" s="111">
        <v>25534</v>
      </c>
      <c r="K28" s="111">
        <v>22554</v>
      </c>
      <c r="L28" s="111"/>
      <c r="M28" s="111">
        <v>22632</v>
      </c>
      <c r="N28" s="111">
        <v>16525</v>
      </c>
      <c r="O28" s="111">
        <v>20121</v>
      </c>
      <c r="P28" s="111">
        <v>20024</v>
      </c>
      <c r="Q28" s="111">
        <v>21673</v>
      </c>
      <c r="R28" s="111">
        <v>18243</v>
      </c>
      <c r="S28" s="111">
        <v>20907</v>
      </c>
      <c r="T28" s="111">
        <v>23944</v>
      </c>
    </row>
    <row r="29" spans="1:20" s="114" customFormat="1" ht="12.75" customHeight="1">
      <c r="A29" s="21"/>
      <c r="B29" s="21"/>
      <c r="C29" s="21"/>
      <c r="D29" s="240" t="s">
        <v>361</v>
      </c>
      <c r="E29" s="112"/>
      <c r="F29" s="113">
        <v>10511.25</v>
      </c>
      <c r="G29" s="113">
        <v>10205.333333333334</v>
      </c>
      <c r="H29" s="113">
        <v>13229</v>
      </c>
      <c r="I29" s="113">
        <v>12991</v>
      </c>
      <c r="J29" s="113">
        <v>12359</v>
      </c>
      <c r="K29" s="113">
        <v>10092</v>
      </c>
      <c r="L29" s="113"/>
      <c r="M29" s="113">
        <v>8854</v>
      </c>
      <c r="N29" s="113">
        <v>6925</v>
      </c>
      <c r="O29" s="113">
        <v>7446</v>
      </c>
      <c r="P29" s="113">
        <v>10863</v>
      </c>
      <c r="Q29" s="113">
        <v>11194</v>
      </c>
      <c r="R29" s="113">
        <v>9580</v>
      </c>
      <c r="S29" s="113">
        <v>8419</v>
      </c>
      <c r="T29" s="113">
        <v>10512</v>
      </c>
    </row>
    <row r="30" spans="1:20" s="114" customFormat="1" ht="12.75" customHeight="1">
      <c r="A30" s="21"/>
      <c r="B30" s="21"/>
      <c r="C30" s="21"/>
      <c r="D30" s="240" t="s">
        <v>362</v>
      </c>
      <c r="E30" s="112"/>
      <c r="F30" s="113">
        <v>5798.75</v>
      </c>
      <c r="G30" s="113">
        <v>5690.166666666667</v>
      </c>
      <c r="H30" s="113">
        <v>6622</v>
      </c>
      <c r="I30" s="113">
        <v>7062</v>
      </c>
      <c r="J30" s="113">
        <v>7012</v>
      </c>
      <c r="K30" s="113">
        <v>7113</v>
      </c>
      <c r="L30" s="113"/>
      <c r="M30" s="113">
        <v>6719</v>
      </c>
      <c r="N30" s="113">
        <v>5803</v>
      </c>
      <c r="O30" s="113">
        <v>5171</v>
      </c>
      <c r="P30" s="113">
        <v>4452</v>
      </c>
      <c r="Q30" s="113">
        <v>3907</v>
      </c>
      <c r="R30" s="113">
        <v>4028</v>
      </c>
      <c r="S30" s="113">
        <v>4551</v>
      </c>
      <c r="T30" s="113">
        <v>5842</v>
      </c>
    </row>
    <row r="31" spans="1:20" s="114" customFormat="1" ht="12.75" customHeight="1">
      <c r="A31" s="21"/>
      <c r="B31" s="21"/>
      <c r="C31" s="21"/>
      <c r="D31" s="240" t="s">
        <v>363</v>
      </c>
      <c r="E31" s="112"/>
      <c r="F31" s="113">
        <v>1029.5833333333333</v>
      </c>
      <c r="G31" s="113">
        <v>1088.5833333333333</v>
      </c>
      <c r="H31" s="113">
        <v>1975</v>
      </c>
      <c r="I31" s="113">
        <v>1689</v>
      </c>
      <c r="J31" s="113">
        <v>1097</v>
      </c>
      <c r="K31" s="113">
        <v>943</v>
      </c>
      <c r="L31" s="113"/>
      <c r="M31" s="113">
        <v>636</v>
      </c>
      <c r="N31" s="113">
        <v>218</v>
      </c>
      <c r="O31" s="113">
        <v>492</v>
      </c>
      <c r="P31" s="113">
        <v>400</v>
      </c>
      <c r="Q31" s="113">
        <v>487</v>
      </c>
      <c r="R31" s="113">
        <v>269</v>
      </c>
      <c r="S31" s="113">
        <v>1555</v>
      </c>
      <c r="T31" s="113">
        <v>3302</v>
      </c>
    </row>
    <row r="32" spans="1:20" s="114" customFormat="1" ht="12.75" customHeight="1">
      <c r="A32" s="21"/>
      <c r="B32" s="21"/>
      <c r="C32" s="21"/>
      <c r="D32" s="240" t="s">
        <v>969</v>
      </c>
      <c r="E32" s="112"/>
      <c r="F32" s="113">
        <v>5123</v>
      </c>
      <c r="G32" s="113">
        <v>5183.083333333333</v>
      </c>
      <c r="H32" s="113">
        <v>4883</v>
      </c>
      <c r="I32" s="113">
        <v>5393</v>
      </c>
      <c r="J32" s="113">
        <v>5067</v>
      </c>
      <c r="K32" s="113">
        <v>4407</v>
      </c>
      <c r="L32" s="113"/>
      <c r="M32" s="113">
        <v>6423</v>
      </c>
      <c r="N32" s="113">
        <v>3580</v>
      </c>
      <c r="O32" s="113">
        <v>7011</v>
      </c>
      <c r="P32" s="113">
        <v>4310</v>
      </c>
      <c r="Q32" s="113">
        <v>6086</v>
      </c>
      <c r="R32" s="113">
        <v>4367</v>
      </c>
      <c r="S32" s="113">
        <v>6382</v>
      </c>
      <c r="T32" s="113">
        <v>4288</v>
      </c>
    </row>
    <row r="33" spans="2:20" s="8" customFormat="1" ht="12.75" customHeight="1">
      <c r="B33" s="109"/>
      <c r="C33" s="796" t="s">
        <v>364</v>
      </c>
      <c r="D33" s="796"/>
      <c r="E33" s="110"/>
      <c r="F33" s="111">
        <v>9313.833333333334</v>
      </c>
      <c r="G33" s="111">
        <v>9206.5</v>
      </c>
      <c r="H33" s="111">
        <v>5999</v>
      </c>
      <c r="I33" s="111">
        <v>6064</v>
      </c>
      <c r="J33" s="111">
        <v>8766</v>
      </c>
      <c r="K33" s="111">
        <v>6877</v>
      </c>
      <c r="L33" s="111"/>
      <c r="M33" s="111">
        <v>7543</v>
      </c>
      <c r="N33" s="111">
        <v>8142</v>
      </c>
      <c r="O33" s="111">
        <v>15137</v>
      </c>
      <c r="P33" s="111">
        <v>8469</v>
      </c>
      <c r="Q33" s="111">
        <v>6198</v>
      </c>
      <c r="R33" s="111">
        <v>8888</v>
      </c>
      <c r="S33" s="111">
        <v>14185</v>
      </c>
      <c r="T33" s="111">
        <v>14210</v>
      </c>
    </row>
    <row r="34" spans="1:20" s="114" customFormat="1" ht="12.75" customHeight="1">
      <c r="A34" s="21"/>
      <c r="B34" s="21"/>
      <c r="C34" s="21"/>
      <c r="D34" s="240" t="s">
        <v>285</v>
      </c>
      <c r="E34" s="112"/>
      <c r="F34" s="113">
        <v>2294.0833333333335</v>
      </c>
      <c r="G34" s="113">
        <v>2827.5</v>
      </c>
      <c r="H34" s="113">
        <v>1313</v>
      </c>
      <c r="I34" s="113">
        <v>1681</v>
      </c>
      <c r="J34" s="113">
        <v>2327</v>
      </c>
      <c r="K34" s="113">
        <v>2021</v>
      </c>
      <c r="L34" s="113"/>
      <c r="M34" s="113">
        <v>1981</v>
      </c>
      <c r="N34" s="113">
        <v>1805</v>
      </c>
      <c r="O34" s="113">
        <v>3160</v>
      </c>
      <c r="P34" s="113">
        <v>3130</v>
      </c>
      <c r="Q34" s="113">
        <v>1715</v>
      </c>
      <c r="R34" s="113">
        <v>3281</v>
      </c>
      <c r="S34" s="113">
        <v>5228</v>
      </c>
      <c r="T34" s="113">
        <v>6288</v>
      </c>
    </row>
    <row r="35" spans="1:20" s="114" customFormat="1" ht="12.75" customHeight="1">
      <c r="A35" s="21"/>
      <c r="B35" s="21"/>
      <c r="C35" s="21"/>
      <c r="D35" s="240" t="s">
        <v>365</v>
      </c>
      <c r="E35" s="112"/>
      <c r="F35" s="113">
        <v>589.8333333333334</v>
      </c>
      <c r="G35" s="113">
        <v>747.0833333333334</v>
      </c>
      <c r="H35" s="113">
        <v>465</v>
      </c>
      <c r="I35" s="113">
        <v>369</v>
      </c>
      <c r="J35" s="113">
        <v>809</v>
      </c>
      <c r="K35" s="113">
        <v>389</v>
      </c>
      <c r="L35" s="113"/>
      <c r="M35" s="113">
        <v>586</v>
      </c>
      <c r="N35" s="113">
        <v>729</v>
      </c>
      <c r="O35" s="113">
        <v>1246</v>
      </c>
      <c r="P35" s="113">
        <v>281</v>
      </c>
      <c r="Q35" s="113">
        <v>292</v>
      </c>
      <c r="R35" s="113">
        <v>641</v>
      </c>
      <c r="S35" s="113">
        <v>2284</v>
      </c>
      <c r="T35" s="113">
        <v>874</v>
      </c>
    </row>
    <row r="36" spans="1:20" s="114" customFormat="1" ht="12.75" customHeight="1">
      <c r="A36" s="21"/>
      <c r="B36" s="21"/>
      <c r="C36" s="21"/>
      <c r="D36" s="240" t="s">
        <v>286</v>
      </c>
      <c r="E36" s="112"/>
      <c r="F36" s="113">
        <v>819.6666666666666</v>
      </c>
      <c r="G36" s="113">
        <v>537</v>
      </c>
      <c r="H36" s="113">
        <v>373</v>
      </c>
      <c r="I36" s="113">
        <v>617</v>
      </c>
      <c r="J36" s="113">
        <v>456</v>
      </c>
      <c r="K36" s="113">
        <v>140</v>
      </c>
      <c r="L36" s="113"/>
      <c r="M36" s="113">
        <v>505</v>
      </c>
      <c r="N36" s="113">
        <v>572</v>
      </c>
      <c r="O36" s="113">
        <v>553</v>
      </c>
      <c r="P36" s="113">
        <v>563</v>
      </c>
      <c r="Q36" s="113">
        <v>282</v>
      </c>
      <c r="R36" s="113">
        <v>493</v>
      </c>
      <c r="S36" s="113">
        <v>806</v>
      </c>
      <c r="T36" s="113">
        <v>1091</v>
      </c>
    </row>
    <row r="37" spans="1:20" s="114" customFormat="1" ht="12.75" customHeight="1">
      <c r="A37" s="21"/>
      <c r="B37" s="21"/>
      <c r="C37" s="21"/>
      <c r="D37" s="240" t="s">
        <v>366</v>
      </c>
      <c r="E37" s="112"/>
      <c r="F37" s="113">
        <v>1833.0833333333333</v>
      </c>
      <c r="G37" s="113">
        <v>1882</v>
      </c>
      <c r="H37" s="113">
        <v>1760</v>
      </c>
      <c r="I37" s="113">
        <v>1323</v>
      </c>
      <c r="J37" s="113">
        <v>2430</v>
      </c>
      <c r="K37" s="113">
        <v>2149</v>
      </c>
      <c r="L37" s="113"/>
      <c r="M37" s="113">
        <v>1358</v>
      </c>
      <c r="N37" s="113">
        <v>1990</v>
      </c>
      <c r="O37" s="113">
        <v>1985</v>
      </c>
      <c r="P37" s="113">
        <v>1635</v>
      </c>
      <c r="Q37" s="113">
        <v>1400</v>
      </c>
      <c r="R37" s="113">
        <v>1531</v>
      </c>
      <c r="S37" s="113">
        <v>2420</v>
      </c>
      <c r="T37" s="113">
        <v>2603</v>
      </c>
    </row>
    <row r="38" spans="1:20" s="114" customFormat="1" ht="12.75" customHeight="1">
      <c r="A38" s="21"/>
      <c r="B38" s="21"/>
      <c r="C38" s="21"/>
      <c r="D38" s="240" t="s">
        <v>367</v>
      </c>
      <c r="E38" s="112"/>
      <c r="F38" s="113">
        <v>2271.75</v>
      </c>
      <c r="G38" s="113">
        <v>2257.9166666666665</v>
      </c>
      <c r="H38" s="113">
        <v>1688</v>
      </c>
      <c r="I38" s="113">
        <v>1561</v>
      </c>
      <c r="J38" s="113">
        <v>2502</v>
      </c>
      <c r="K38" s="113">
        <v>1943</v>
      </c>
      <c r="L38" s="113"/>
      <c r="M38" s="113">
        <v>2359</v>
      </c>
      <c r="N38" s="113">
        <v>2420</v>
      </c>
      <c r="O38" s="113">
        <v>3040</v>
      </c>
      <c r="P38" s="113">
        <v>2191</v>
      </c>
      <c r="Q38" s="113">
        <v>2319</v>
      </c>
      <c r="R38" s="113">
        <v>2343</v>
      </c>
      <c r="S38" s="113">
        <v>2194</v>
      </c>
      <c r="T38" s="113">
        <v>2535</v>
      </c>
    </row>
    <row r="39" spans="1:20" s="114" customFormat="1" ht="12.75" customHeight="1">
      <c r="A39" s="21"/>
      <c r="B39" s="21"/>
      <c r="C39" s="21"/>
      <c r="D39" s="240" t="s">
        <v>368</v>
      </c>
      <c r="E39" s="112"/>
      <c r="F39" s="113">
        <v>1505.0833333333333</v>
      </c>
      <c r="G39" s="113">
        <v>954.9166666666666</v>
      </c>
      <c r="H39" s="113">
        <v>401</v>
      </c>
      <c r="I39" s="113">
        <v>513</v>
      </c>
      <c r="J39" s="113">
        <v>243</v>
      </c>
      <c r="K39" s="113">
        <v>235</v>
      </c>
      <c r="L39" s="113"/>
      <c r="M39" s="113">
        <v>754</v>
      </c>
      <c r="N39" s="113">
        <v>627</v>
      </c>
      <c r="O39" s="113">
        <v>5154</v>
      </c>
      <c r="P39" s="113">
        <v>670</v>
      </c>
      <c r="Q39" s="113">
        <v>190</v>
      </c>
      <c r="R39" s="113">
        <v>599</v>
      </c>
      <c r="S39" s="113">
        <v>1253</v>
      </c>
      <c r="T39" s="113">
        <v>820</v>
      </c>
    </row>
    <row r="40" spans="2:20" s="8" customFormat="1" ht="12.75" customHeight="1">
      <c r="B40" s="109"/>
      <c r="C40" s="796" t="s">
        <v>369</v>
      </c>
      <c r="D40" s="796"/>
      <c r="E40" s="110"/>
      <c r="F40" s="111">
        <v>12423.833333333334</v>
      </c>
      <c r="G40" s="111">
        <v>12971</v>
      </c>
      <c r="H40" s="111">
        <v>12654</v>
      </c>
      <c r="I40" s="111">
        <v>8495</v>
      </c>
      <c r="J40" s="111">
        <v>12854</v>
      </c>
      <c r="K40" s="111">
        <v>13454</v>
      </c>
      <c r="L40" s="111"/>
      <c r="M40" s="111">
        <v>13650</v>
      </c>
      <c r="N40" s="111">
        <v>18952</v>
      </c>
      <c r="O40" s="111">
        <v>11959</v>
      </c>
      <c r="P40" s="111">
        <v>8164</v>
      </c>
      <c r="Q40" s="111">
        <v>8851</v>
      </c>
      <c r="R40" s="111">
        <v>14357</v>
      </c>
      <c r="S40" s="111">
        <v>15765</v>
      </c>
      <c r="T40" s="111">
        <v>16503</v>
      </c>
    </row>
    <row r="41" spans="1:20" s="114" customFormat="1" ht="12.75" customHeight="1">
      <c r="A41" s="21"/>
      <c r="B41" s="21"/>
      <c r="C41" s="21"/>
      <c r="D41" s="240" t="s">
        <v>370</v>
      </c>
      <c r="E41" s="112"/>
      <c r="F41" s="113">
        <v>60</v>
      </c>
      <c r="G41" s="113">
        <v>541.25</v>
      </c>
      <c r="H41" s="113">
        <v>0</v>
      </c>
      <c r="I41" s="113">
        <v>372</v>
      </c>
      <c r="J41" s="115">
        <v>0</v>
      </c>
      <c r="K41" s="115">
        <v>0</v>
      </c>
      <c r="L41" s="113"/>
      <c r="M41" s="113">
        <v>0</v>
      </c>
      <c r="N41" s="113">
        <v>5981</v>
      </c>
      <c r="O41" s="113">
        <v>67</v>
      </c>
      <c r="P41" s="113">
        <v>0</v>
      </c>
      <c r="Q41" s="113">
        <v>0</v>
      </c>
      <c r="R41" s="113">
        <v>52</v>
      </c>
      <c r="S41" s="113">
        <v>0</v>
      </c>
      <c r="T41" s="113">
        <v>23</v>
      </c>
    </row>
    <row r="42" spans="1:20" s="114" customFormat="1" ht="12.75" customHeight="1">
      <c r="A42" s="21"/>
      <c r="B42" s="21"/>
      <c r="C42" s="21"/>
      <c r="D42" s="240" t="s">
        <v>371</v>
      </c>
      <c r="E42" s="112"/>
      <c r="F42" s="113">
        <v>4648.333333333333</v>
      </c>
      <c r="G42" s="113">
        <v>4525.166666666667</v>
      </c>
      <c r="H42" s="113">
        <v>6285</v>
      </c>
      <c r="I42" s="113">
        <v>3891</v>
      </c>
      <c r="J42" s="113">
        <v>5789</v>
      </c>
      <c r="K42" s="113">
        <v>6864</v>
      </c>
      <c r="L42" s="113"/>
      <c r="M42" s="113">
        <v>3292</v>
      </c>
      <c r="N42" s="113">
        <v>4484</v>
      </c>
      <c r="O42" s="113">
        <v>3278</v>
      </c>
      <c r="P42" s="113">
        <v>1861</v>
      </c>
      <c r="Q42" s="113">
        <v>2570</v>
      </c>
      <c r="R42" s="113">
        <v>5365</v>
      </c>
      <c r="S42" s="113">
        <v>5001</v>
      </c>
      <c r="T42" s="113">
        <v>5622</v>
      </c>
    </row>
    <row r="43" spans="1:20" s="114" customFormat="1" ht="12.75" customHeight="1">
      <c r="A43" s="21"/>
      <c r="B43" s="21"/>
      <c r="C43" s="21"/>
      <c r="D43" s="240" t="s">
        <v>178</v>
      </c>
      <c r="E43" s="112"/>
      <c r="F43" s="113">
        <v>2835.9166666666665</v>
      </c>
      <c r="G43" s="113">
        <v>2879.8333333333335</v>
      </c>
      <c r="H43" s="113">
        <v>2223</v>
      </c>
      <c r="I43" s="113">
        <v>1162</v>
      </c>
      <c r="J43" s="113">
        <v>1718</v>
      </c>
      <c r="K43" s="113">
        <v>2269</v>
      </c>
      <c r="L43" s="113"/>
      <c r="M43" s="113">
        <v>3622</v>
      </c>
      <c r="N43" s="113">
        <v>3458</v>
      </c>
      <c r="O43" s="113">
        <v>3431</v>
      </c>
      <c r="P43" s="113">
        <v>2407</v>
      </c>
      <c r="Q43" s="113">
        <v>1746</v>
      </c>
      <c r="R43" s="113">
        <v>4363</v>
      </c>
      <c r="S43" s="113">
        <v>3801</v>
      </c>
      <c r="T43" s="113">
        <v>4358</v>
      </c>
    </row>
    <row r="44" spans="1:20" s="114" customFormat="1" ht="12.75" customHeight="1">
      <c r="A44" s="21"/>
      <c r="B44" s="21"/>
      <c r="C44" s="21"/>
      <c r="D44" s="240" t="s">
        <v>182</v>
      </c>
      <c r="E44" s="112"/>
      <c r="F44" s="113">
        <v>1145</v>
      </c>
      <c r="G44" s="113">
        <v>1173</v>
      </c>
      <c r="H44" s="113">
        <v>947</v>
      </c>
      <c r="I44" s="113">
        <v>512</v>
      </c>
      <c r="J44" s="113">
        <v>1525</v>
      </c>
      <c r="K44" s="113">
        <v>850</v>
      </c>
      <c r="L44" s="113"/>
      <c r="M44" s="113">
        <v>1353</v>
      </c>
      <c r="N44" s="113">
        <v>842</v>
      </c>
      <c r="O44" s="113">
        <v>1389</v>
      </c>
      <c r="P44" s="113">
        <v>795</v>
      </c>
      <c r="Q44" s="113">
        <v>716</v>
      </c>
      <c r="R44" s="113">
        <v>1562</v>
      </c>
      <c r="S44" s="113">
        <v>2004</v>
      </c>
      <c r="T44" s="113">
        <v>1588</v>
      </c>
    </row>
    <row r="45" spans="1:20" s="114" customFormat="1" ht="12.75" customHeight="1">
      <c r="A45" s="21"/>
      <c r="B45" s="21"/>
      <c r="C45" s="21"/>
      <c r="D45" s="240" t="s">
        <v>372</v>
      </c>
      <c r="E45" s="112"/>
      <c r="F45" s="113">
        <v>148.25</v>
      </c>
      <c r="G45" s="113">
        <v>269.25</v>
      </c>
      <c r="H45" s="113">
        <v>43</v>
      </c>
      <c r="I45" s="113">
        <v>86</v>
      </c>
      <c r="J45" s="113">
        <v>220</v>
      </c>
      <c r="K45" s="113">
        <v>176</v>
      </c>
      <c r="L45" s="113"/>
      <c r="M45" s="113">
        <v>50</v>
      </c>
      <c r="N45" s="113">
        <v>154</v>
      </c>
      <c r="O45" s="113">
        <v>165</v>
      </c>
      <c r="P45" s="113">
        <v>107</v>
      </c>
      <c r="Q45" s="113">
        <v>152</v>
      </c>
      <c r="R45" s="113">
        <v>139</v>
      </c>
      <c r="S45" s="113">
        <v>1718</v>
      </c>
      <c r="T45" s="113">
        <v>221</v>
      </c>
    </row>
    <row r="46" spans="1:20" s="114" customFormat="1" ht="12.75" customHeight="1">
      <c r="A46" s="21"/>
      <c r="B46" s="21"/>
      <c r="C46" s="21"/>
      <c r="D46" s="240" t="s">
        <v>184</v>
      </c>
      <c r="E46" s="112"/>
      <c r="F46" s="113">
        <v>982</v>
      </c>
      <c r="G46" s="113">
        <v>1180</v>
      </c>
      <c r="H46" s="113">
        <v>1181</v>
      </c>
      <c r="I46" s="113">
        <v>1112</v>
      </c>
      <c r="J46" s="113">
        <v>1197</v>
      </c>
      <c r="K46" s="113">
        <v>996</v>
      </c>
      <c r="L46" s="113"/>
      <c r="M46" s="113">
        <v>958</v>
      </c>
      <c r="N46" s="113">
        <v>1070</v>
      </c>
      <c r="O46" s="113">
        <v>1313</v>
      </c>
      <c r="P46" s="113">
        <v>663</v>
      </c>
      <c r="Q46" s="113">
        <v>1183</v>
      </c>
      <c r="R46" s="113">
        <v>1116</v>
      </c>
      <c r="S46" s="113">
        <v>1308</v>
      </c>
      <c r="T46" s="113">
        <v>2063</v>
      </c>
    </row>
    <row r="47" spans="1:20" s="114" customFormat="1" ht="12.75" customHeight="1">
      <c r="A47" s="21"/>
      <c r="B47" s="21"/>
      <c r="C47" s="21"/>
      <c r="D47" s="240" t="s">
        <v>189</v>
      </c>
      <c r="E47" s="112"/>
      <c r="F47" s="113">
        <v>1607.5</v>
      </c>
      <c r="G47" s="113">
        <v>1494.5833333333333</v>
      </c>
      <c r="H47" s="113">
        <v>1347</v>
      </c>
      <c r="I47" s="113">
        <v>802</v>
      </c>
      <c r="J47" s="113">
        <v>1786</v>
      </c>
      <c r="K47" s="113">
        <v>1378</v>
      </c>
      <c r="L47" s="113"/>
      <c r="M47" s="113">
        <v>1414</v>
      </c>
      <c r="N47" s="113">
        <v>1859</v>
      </c>
      <c r="O47" s="113">
        <v>1801</v>
      </c>
      <c r="P47" s="113">
        <v>1853</v>
      </c>
      <c r="Q47" s="113">
        <v>1607</v>
      </c>
      <c r="R47" s="113">
        <v>1387</v>
      </c>
      <c r="S47" s="113">
        <v>1276</v>
      </c>
      <c r="T47" s="113">
        <v>1425</v>
      </c>
    </row>
    <row r="48" spans="1:20" s="114" customFormat="1" ht="12.75" customHeight="1">
      <c r="A48" s="21"/>
      <c r="B48" s="21"/>
      <c r="C48" s="21"/>
      <c r="D48" s="240" t="s">
        <v>192</v>
      </c>
      <c r="E48" s="112"/>
      <c r="F48" s="113">
        <v>997.3333333333334</v>
      </c>
      <c r="G48" s="113">
        <v>907.75</v>
      </c>
      <c r="H48" s="113">
        <v>628</v>
      </c>
      <c r="I48" s="113">
        <v>558</v>
      </c>
      <c r="J48" s="113">
        <v>620</v>
      </c>
      <c r="K48" s="113">
        <v>919</v>
      </c>
      <c r="L48" s="113"/>
      <c r="M48" s="113">
        <v>2960</v>
      </c>
      <c r="N48" s="113">
        <v>1105</v>
      </c>
      <c r="O48" s="113">
        <v>514</v>
      </c>
      <c r="P48" s="113">
        <v>479</v>
      </c>
      <c r="Q48" s="113">
        <v>877</v>
      </c>
      <c r="R48" s="113">
        <v>373</v>
      </c>
      <c r="S48" s="113">
        <v>656</v>
      </c>
      <c r="T48" s="113">
        <v>1204</v>
      </c>
    </row>
    <row r="49" spans="2:20" s="8" customFormat="1" ht="12.75" customHeight="1">
      <c r="B49" s="109"/>
      <c r="C49" s="796" t="s">
        <v>373</v>
      </c>
      <c r="D49" s="796"/>
      <c r="E49" s="110"/>
      <c r="F49" s="111">
        <v>13669.083333333334</v>
      </c>
      <c r="G49" s="111">
        <v>12976.25</v>
      </c>
      <c r="H49" s="111">
        <v>12253</v>
      </c>
      <c r="I49" s="111">
        <v>11200</v>
      </c>
      <c r="J49" s="111">
        <v>12095</v>
      </c>
      <c r="K49" s="111">
        <v>11941</v>
      </c>
      <c r="L49" s="111"/>
      <c r="M49" s="111">
        <v>12309</v>
      </c>
      <c r="N49" s="111">
        <v>13650</v>
      </c>
      <c r="O49" s="111">
        <v>10742</v>
      </c>
      <c r="P49" s="111">
        <v>14044</v>
      </c>
      <c r="Q49" s="111">
        <v>11965</v>
      </c>
      <c r="R49" s="111">
        <v>12062</v>
      </c>
      <c r="S49" s="111">
        <v>14347</v>
      </c>
      <c r="T49" s="111">
        <v>19107</v>
      </c>
    </row>
    <row r="50" spans="1:20" s="114" customFormat="1" ht="12.75" customHeight="1">
      <c r="A50" s="21"/>
      <c r="B50" s="21"/>
      <c r="C50" s="21"/>
      <c r="D50" s="240" t="s">
        <v>196</v>
      </c>
      <c r="E50" s="112"/>
      <c r="F50" s="113">
        <v>2270.6666666666665</v>
      </c>
      <c r="G50" s="113">
        <v>2343</v>
      </c>
      <c r="H50" s="113">
        <v>2082</v>
      </c>
      <c r="I50" s="113">
        <v>2051</v>
      </c>
      <c r="J50" s="113">
        <v>2134</v>
      </c>
      <c r="K50" s="113">
        <v>1850</v>
      </c>
      <c r="L50" s="113"/>
      <c r="M50" s="113">
        <v>2676</v>
      </c>
      <c r="N50" s="113">
        <v>1984</v>
      </c>
      <c r="O50" s="113">
        <v>2038</v>
      </c>
      <c r="P50" s="113">
        <v>1986</v>
      </c>
      <c r="Q50" s="113">
        <v>2927</v>
      </c>
      <c r="R50" s="113">
        <v>2809</v>
      </c>
      <c r="S50" s="113">
        <v>2921</v>
      </c>
      <c r="T50" s="113">
        <v>2665</v>
      </c>
    </row>
    <row r="51" spans="1:20" s="114" customFormat="1" ht="12.75" customHeight="1">
      <c r="A51" s="21"/>
      <c r="B51" s="21"/>
      <c r="C51" s="21"/>
      <c r="D51" s="240" t="s">
        <v>374</v>
      </c>
      <c r="E51" s="112"/>
      <c r="F51" s="113">
        <v>1345.3333333333333</v>
      </c>
      <c r="G51" s="113">
        <v>1357.25</v>
      </c>
      <c r="H51" s="113">
        <v>1299</v>
      </c>
      <c r="I51" s="113">
        <v>1803</v>
      </c>
      <c r="J51" s="113">
        <v>1616</v>
      </c>
      <c r="K51" s="113">
        <v>1263</v>
      </c>
      <c r="L51" s="113"/>
      <c r="M51" s="113">
        <v>1049</v>
      </c>
      <c r="N51" s="113">
        <v>1232</v>
      </c>
      <c r="O51" s="113">
        <v>1076</v>
      </c>
      <c r="P51" s="113">
        <v>1544</v>
      </c>
      <c r="Q51" s="113">
        <v>1414</v>
      </c>
      <c r="R51" s="113">
        <v>806</v>
      </c>
      <c r="S51" s="113">
        <v>1598</v>
      </c>
      <c r="T51" s="113">
        <v>1587</v>
      </c>
    </row>
    <row r="52" spans="1:20" s="114" customFormat="1" ht="12.75" customHeight="1">
      <c r="A52" s="21"/>
      <c r="B52" s="21"/>
      <c r="C52" s="21"/>
      <c r="D52" s="240" t="s">
        <v>375</v>
      </c>
      <c r="E52" s="112"/>
      <c r="F52" s="113">
        <v>2059.3333333333335</v>
      </c>
      <c r="G52" s="113">
        <v>2178.6666666666665</v>
      </c>
      <c r="H52" s="113">
        <v>2550</v>
      </c>
      <c r="I52" s="113">
        <v>1593</v>
      </c>
      <c r="J52" s="113">
        <v>2948</v>
      </c>
      <c r="K52" s="113">
        <v>2821</v>
      </c>
      <c r="L52" s="113"/>
      <c r="M52" s="113">
        <v>2093</v>
      </c>
      <c r="N52" s="113">
        <v>1881</v>
      </c>
      <c r="O52" s="113">
        <v>2567</v>
      </c>
      <c r="P52" s="113">
        <v>1212</v>
      </c>
      <c r="Q52" s="113">
        <v>1444</v>
      </c>
      <c r="R52" s="113">
        <v>1596</v>
      </c>
      <c r="S52" s="113">
        <v>1269</v>
      </c>
      <c r="T52" s="113">
        <v>4170</v>
      </c>
    </row>
    <row r="53" spans="1:20" s="114" customFormat="1" ht="12.75" customHeight="1">
      <c r="A53" s="21"/>
      <c r="B53" s="21"/>
      <c r="C53" s="21"/>
      <c r="D53" s="240" t="s">
        <v>376</v>
      </c>
      <c r="E53" s="112"/>
      <c r="F53" s="113">
        <v>7993.666666666667</v>
      </c>
      <c r="G53" s="113">
        <v>7097.083333333333</v>
      </c>
      <c r="H53" s="113">
        <v>6323</v>
      </c>
      <c r="I53" s="113">
        <v>5754</v>
      </c>
      <c r="J53" s="113">
        <v>5397</v>
      </c>
      <c r="K53" s="113">
        <v>6008</v>
      </c>
      <c r="L53" s="113"/>
      <c r="M53" s="113">
        <v>6491</v>
      </c>
      <c r="N53" s="113">
        <v>8553</v>
      </c>
      <c r="O53" s="113">
        <v>5061</v>
      </c>
      <c r="P53" s="113">
        <v>9303</v>
      </c>
      <c r="Q53" s="113">
        <v>6180</v>
      </c>
      <c r="R53" s="113">
        <v>6851</v>
      </c>
      <c r="S53" s="113">
        <v>8559</v>
      </c>
      <c r="T53" s="113">
        <v>10685</v>
      </c>
    </row>
    <row r="54" spans="2:20" s="8" customFormat="1" ht="12.75" customHeight="1">
      <c r="B54" s="109"/>
      <c r="C54" s="796" t="s">
        <v>377</v>
      </c>
      <c r="D54" s="796"/>
      <c r="E54" s="110"/>
      <c r="F54" s="111">
        <v>43551.166666666664</v>
      </c>
      <c r="G54" s="111">
        <v>46147.5</v>
      </c>
      <c r="H54" s="111">
        <v>35600</v>
      </c>
      <c r="I54" s="111">
        <v>35416</v>
      </c>
      <c r="J54" s="111">
        <v>64327</v>
      </c>
      <c r="K54" s="111">
        <v>50449</v>
      </c>
      <c r="L54" s="111"/>
      <c r="M54" s="111">
        <v>43917</v>
      </c>
      <c r="N54" s="111">
        <v>32357</v>
      </c>
      <c r="O54" s="111">
        <v>61470</v>
      </c>
      <c r="P54" s="111">
        <v>37748</v>
      </c>
      <c r="Q54" s="111">
        <v>35122</v>
      </c>
      <c r="R54" s="111">
        <v>62065</v>
      </c>
      <c r="S54" s="111">
        <v>43141</v>
      </c>
      <c r="T54" s="111">
        <v>52158</v>
      </c>
    </row>
    <row r="55" spans="1:20" s="114" customFormat="1" ht="12.75" customHeight="1">
      <c r="A55" s="21"/>
      <c r="B55" s="21"/>
      <c r="C55" s="21"/>
      <c r="D55" s="240" t="s">
        <v>207</v>
      </c>
      <c r="E55" s="112"/>
      <c r="F55" s="113">
        <v>4277.833333333333</v>
      </c>
      <c r="G55" s="113">
        <v>5303</v>
      </c>
      <c r="H55" s="113">
        <v>4974</v>
      </c>
      <c r="I55" s="113">
        <v>5938</v>
      </c>
      <c r="J55" s="113">
        <v>5812</v>
      </c>
      <c r="K55" s="113">
        <v>5615</v>
      </c>
      <c r="L55" s="113"/>
      <c r="M55" s="113">
        <v>6589</v>
      </c>
      <c r="N55" s="113">
        <v>4459</v>
      </c>
      <c r="O55" s="113">
        <v>5642</v>
      </c>
      <c r="P55" s="113">
        <v>6249</v>
      </c>
      <c r="Q55" s="113">
        <v>5107</v>
      </c>
      <c r="R55" s="113">
        <v>4466</v>
      </c>
      <c r="S55" s="113">
        <v>5132</v>
      </c>
      <c r="T55" s="113">
        <v>3660</v>
      </c>
    </row>
    <row r="56" spans="1:20" s="114" customFormat="1" ht="12.75" customHeight="1">
      <c r="A56" s="21"/>
      <c r="B56" s="21"/>
      <c r="C56" s="21"/>
      <c r="D56" s="240" t="s">
        <v>211</v>
      </c>
      <c r="E56" s="112"/>
      <c r="F56" s="113">
        <v>25568.833333333332</v>
      </c>
      <c r="G56" s="113">
        <v>26882.833333333332</v>
      </c>
      <c r="H56" s="113">
        <v>16794</v>
      </c>
      <c r="I56" s="113">
        <v>15980</v>
      </c>
      <c r="J56" s="113">
        <v>47523</v>
      </c>
      <c r="K56" s="113">
        <v>31939</v>
      </c>
      <c r="L56" s="113"/>
      <c r="M56" s="113">
        <v>19621</v>
      </c>
      <c r="N56" s="113">
        <v>17060</v>
      </c>
      <c r="O56" s="113">
        <v>39176</v>
      </c>
      <c r="P56" s="113">
        <v>17917</v>
      </c>
      <c r="Q56" s="113">
        <v>16378</v>
      </c>
      <c r="R56" s="113">
        <v>42421</v>
      </c>
      <c r="S56" s="113">
        <v>22542</v>
      </c>
      <c r="T56" s="113">
        <v>35243</v>
      </c>
    </row>
    <row r="57" spans="1:20" s="114" customFormat="1" ht="12.75" customHeight="1">
      <c r="A57" s="21"/>
      <c r="B57" s="21"/>
      <c r="C57" s="21"/>
      <c r="D57" s="240" t="s">
        <v>378</v>
      </c>
      <c r="E57" s="112"/>
      <c r="F57" s="113">
        <v>13705</v>
      </c>
      <c r="G57" s="113">
        <v>13961.25</v>
      </c>
      <c r="H57" s="113">
        <v>13831</v>
      </c>
      <c r="I57" s="113">
        <v>13499</v>
      </c>
      <c r="J57" s="113">
        <v>10992</v>
      </c>
      <c r="K57" s="113">
        <v>12896</v>
      </c>
      <c r="L57" s="113"/>
      <c r="M57" s="113">
        <v>17706</v>
      </c>
      <c r="N57" s="113">
        <v>10838</v>
      </c>
      <c r="O57" s="113">
        <v>16652</v>
      </c>
      <c r="P57" s="113">
        <v>13583</v>
      </c>
      <c r="Q57" s="113">
        <v>13638</v>
      </c>
      <c r="R57" s="113">
        <v>15179</v>
      </c>
      <c r="S57" s="113">
        <v>15466</v>
      </c>
      <c r="T57" s="113">
        <v>13255</v>
      </c>
    </row>
    <row r="58" spans="2:20" s="8" customFormat="1" ht="12.75" customHeight="1">
      <c r="B58" s="109"/>
      <c r="C58" s="796" t="s">
        <v>379</v>
      </c>
      <c r="D58" s="796"/>
      <c r="E58" s="110"/>
      <c r="F58" s="111">
        <v>8685.166666666666</v>
      </c>
      <c r="G58" s="111">
        <v>13394.333333333334</v>
      </c>
      <c r="H58" s="111">
        <v>51237</v>
      </c>
      <c r="I58" s="111">
        <v>7974</v>
      </c>
      <c r="J58" s="111">
        <v>15136</v>
      </c>
      <c r="K58" s="111">
        <v>11443</v>
      </c>
      <c r="L58" s="111"/>
      <c r="M58" s="111">
        <v>7260</v>
      </c>
      <c r="N58" s="111">
        <v>7375</v>
      </c>
      <c r="O58" s="111">
        <v>9289</v>
      </c>
      <c r="P58" s="111">
        <v>7250</v>
      </c>
      <c r="Q58" s="111">
        <v>11150</v>
      </c>
      <c r="R58" s="111">
        <v>14394</v>
      </c>
      <c r="S58" s="111">
        <v>8084</v>
      </c>
      <c r="T58" s="111">
        <v>10140</v>
      </c>
    </row>
    <row r="59" spans="1:20" s="114" customFormat="1" ht="12.75" customHeight="1">
      <c r="A59" s="21"/>
      <c r="B59" s="21"/>
      <c r="C59" s="21"/>
      <c r="D59" s="240" t="s">
        <v>219</v>
      </c>
      <c r="E59" s="112"/>
      <c r="F59" s="113">
        <v>6048.75</v>
      </c>
      <c r="G59" s="113">
        <v>10005</v>
      </c>
      <c r="H59" s="113">
        <v>46014</v>
      </c>
      <c r="I59" s="113">
        <v>4005</v>
      </c>
      <c r="J59" s="113">
        <v>8227</v>
      </c>
      <c r="K59" s="113">
        <v>7829</v>
      </c>
      <c r="L59" s="113"/>
      <c r="M59" s="113">
        <v>4922</v>
      </c>
      <c r="N59" s="113">
        <v>5271</v>
      </c>
      <c r="O59" s="113">
        <v>5657</v>
      </c>
      <c r="P59" s="113">
        <v>5282</v>
      </c>
      <c r="Q59" s="113">
        <v>10714</v>
      </c>
      <c r="R59" s="113">
        <v>12842</v>
      </c>
      <c r="S59" s="113">
        <v>4667</v>
      </c>
      <c r="T59" s="113">
        <v>4630</v>
      </c>
    </row>
    <row r="60" spans="1:20" s="114" customFormat="1" ht="12.75" customHeight="1">
      <c r="A60" s="21"/>
      <c r="B60" s="21"/>
      <c r="C60" s="21"/>
      <c r="D60" s="240" t="s">
        <v>380</v>
      </c>
      <c r="E60" s="112"/>
      <c r="F60" s="113">
        <v>185.16666666666666</v>
      </c>
      <c r="G60" s="113">
        <v>265.5833333333333</v>
      </c>
      <c r="H60" s="113">
        <v>85</v>
      </c>
      <c r="I60" s="113">
        <v>30</v>
      </c>
      <c r="J60" s="113">
        <v>978</v>
      </c>
      <c r="K60" s="113">
        <v>940</v>
      </c>
      <c r="L60" s="113"/>
      <c r="M60" s="113">
        <v>256</v>
      </c>
      <c r="N60" s="113">
        <v>71</v>
      </c>
      <c r="O60" s="113">
        <v>132</v>
      </c>
      <c r="P60" s="113">
        <v>576</v>
      </c>
      <c r="Q60" s="113">
        <v>0</v>
      </c>
      <c r="R60" s="113">
        <v>0</v>
      </c>
      <c r="S60" s="113">
        <v>39</v>
      </c>
      <c r="T60" s="113">
        <v>80</v>
      </c>
    </row>
    <row r="61" spans="1:20" s="114" customFormat="1" ht="12.75" customHeight="1">
      <c r="A61" s="21"/>
      <c r="B61" s="21"/>
      <c r="C61" s="21"/>
      <c r="D61" s="240" t="s">
        <v>381</v>
      </c>
      <c r="E61" s="112"/>
      <c r="F61" s="113">
        <v>2451.1666666666665</v>
      </c>
      <c r="G61" s="113">
        <v>3124</v>
      </c>
      <c r="H61" s="113">
        <v>5138</v>
      </c>
      <c r="I61" s="113">
        <v>3938</v>
      </c>
      <c r="J61" s="113">
        <v>5931</v>
      </c>
      <c r="K61" s="113">
        <v>2674</v>
      </c>
      <c r="L61" s="113"/>
      <c r="M61" s="113">
        <v>2082</v>
      </c>
      <c r="N61" s="113">
        <v>2032</v>
      </c>
      <c r="O61" s="113">
        <v>3500</v>
      </c>
      <c r="P61" s="113">
        <v>1392</v>
      </c>
      <c r="Q61" s="113">
        <v>436</v>
      </c>
      <c r="R61" s="113">
        <v>1551</v>
      </c>
      <c r="S61" s="113">
        <v>3378</v>
      </c>
      <c r="T61" s="113">
        <v>5429</v>
      </c>
    </row>
    <row r="62" spans="2:20" s="8" customFormat="1" ht="12.75" customHeight="1">
      <c r="B62" s="109"/>
      <c r="C62" s="796" t="s">
        <v>382</v>
      </c>
      <c r="D62" s="796"/>
      <c r="E62" s="110"/>
      <c r="F62" s="111">
        <v>31755.666666666668</v>
      </c>
      <c r="G62" s="111">
        <v>30077.25</v>
      </c>
      <c r="H62" s="111">
        <v>22941</v>
      </c>
      <c r="I62" s="111">
        <v>25776</v>
      </c>
      <c r="J62" s="111">
        <v>25766</v>
      </c>
      <c r="K62" s="111">
        <v>33408</v>
      </c>
      <c r="L62" s="111"/>
      <c r="M62" s="111">
        <v>33908</v>
      </c>
      <c r="N62" s="111">
        <v>41118</v>
      </c>
      <c r="O62" s="111">
        <v>30437</v>
      </c>
      <c r="P62" s="111">
        <v>33799</v>
      </c>
      <c r="Q62" s="111">
        <v>27151</v>
      </c>
      <c r="R62" s="111">
        <v>26813</v>
      </c>
      <c r="S62" s="111">
        <v>24926</v>
      </c>
      <c r="T62" s="111">
        <v>34884</v>
      </c>
    </row>
    <row r="63" spans="1:20" s="114" customFormat="1" ht="12.75" customHeight="1">
      <c r="A63" s="21"/>
      <c r="B63" s="21"/>
      <c r="C63" s="21"/>
      <c r="D63" s="240" t="s">
        <v>227</v>
      </c>
      <c r="E63" s="112"/>
      <c r="F63" s="113">
        <v>3001.5833333333335</v>
      </c>
      <c r="G63" s="113">
        <v>1773.0833333333333</v>
      </c>
      <c r="H63" s="113">
        <v>423</v>
      </c>
      <c r="I63" s="113">
        <v>1972</v>
      </c>
      <c r="J63" s="113">
        <v>1340</v>
      </c>
      <c r="K63" s="113">
        <v>2347</v>
      </c>
      <c r="L63" s="113"/>
      <c r="M63" s="113">
        <v>2614</v>
      </c>
      <c r="N63" s="113">
        <v>5369</v>
      </c>
      <c r="O63" s="113">
        <v>1598</v>
      </c>
      <c r="P63" s="113">
        <v>984</v>
      </c>
      <c r="Q63" s="113">
        <v>994</v>
      </c>
      <c r="R63" s="113">
        <v>510</v>
      </c>
      <c r="S63" s="113">
        <v>1203</v>
      </c>
      <c r="T63" s="113">
        <v>1923</v>
      </c>
    </row>
    <row r="64" spans="1:20" s="114" customFormat="1" ht="12.75" customHeight="1">
      <c r="A64" s="21"/>
      <c r="B64" s="21"/>
      <c r="C64" s="21"/>
      <c r="D64" s="240" t="s">
        <v>230</v>
      </c>
      <c r="E64" s="112"/>
      <c r="F64" s="113">
        <v>6110.583333333333</v>
      </c>
      <c r="G64" s="113">
        <v>6167.083333333333</v>
      </c>
      <c r="H64" s="113">
        <v>4838</v>
      </c>
      <c r="I64" s="113">
        <v>3840</v>
      </c>
      <c r="J64" s="113">
        <v>6512</v>
      </c>
      <c r="K64" s="113">
        <v>5577</v>
      </c>
      <c r="L64" s="113"/>
      <c r="M64" s="113">
        <v>5651</v>
      </c>
      <c r="N64" s="113">
        <v>6790</v>
      </c>
      <c r="O64" s="113">
        <v>5650</v>
      </c>
      <c r="P64" s="113">
        <v>6610</v>
      </c>
      <c r="Q64" s="113">
        <v>5919</v>
      </c>
      <c r="R64" s="113">
        <v>6431</v>
      </c>
      <c r="S64" s="113">
        <v>5590</v>
      </c>
      <c r="T64" s="113">
        <v>10597</v>
      </c>
    </row>
    <row r="65" spans="1:20" s="114" customFormat="1" ht="12.75" customHeight="1">
      <c r="A65" s="21"/>
      <c r="B65" s="21"/>
      <c r="C65" s="21"/>
      <c r="D65" s="240" t="s">
        <v>236</v>
      </c>
      <c r="E65" s="112"/>
      <c r="F65" s="113">
        <v>4302.166666666667</v>
      </c>
      <c r="G65" s="113">
        <v>4013.1666666666665</v>
      </c>
      <c r="H65" s="113">
        <v>3416</v>
      </c>
      <c r="I65" s="113">
        <v>3293</v>
      </c>
      <c r="J65" s="113">
        <v>3677</v>
      </c>
      <c r="K65" s="113">
        <v>3771</v>
      </c>
      <c r="L65" s="113"/>
      <c r="M65" s="113">
        <v>3556</v>
      </c>
      <c r="N65" s="113">
        <v>4403</v>
      </c>
      <c r="O65" s="113">
        <v>4103</v>
      </c>
      <c r="P65" s="113">
        <v>4382</v>
      </c>
      <c r="Q65" s="113">
        <v>4234</v>
      </c>
      <c r="R65" s="113">
        <v>4116</v>
      </c>
      <c r="S65" s="113">
        <v>4346</v>
      </c>
      <c r="T65" s="113">
        <v>4861</v>
      </c>
    </row>
    <row r="66" spans="1:20" s="114" customFormat="1" ht="12.75" customHeight="1">
      <c r="A66" s="21"/>
      <c r="B66" s="21"/>
      <c r="C66" s="21"/>
      <c r="D66" s="240" t="s">
        <v>238</v>
      </c>
      <c r="E66" s="112"/>
      <c r="F66" s="113">
        <v>18341.25</v>
      </c>
      <c r="G66" s="113">
        <v>18124</v>
      </c>
      <c r="H66" s="113">
        <v>14265</v>
      </c>
      <c r="I66" s="113">
        <v>16671</v>
      </c>
      <c r="J66" s="113">
        <v>14236</v>
      </c>
      <c r="K66" s="113">
        <v>21714</v>
      </c>
      <c r="L66" s="113"/>
      <c r="M66" s="113">
        <v>22088</v>
      </c>
      <c r="N66" s="113">
        <v>24556</v>
      </c>
      <c r="O66" s="113">
        <v>19086</v>
      </c>
      <c r="P66" s="113">
        <v>21823</v>
      </c>
      <c r="Q66" s="113">
        <v>16003</v>
      </c>
      <c r="R66" s="113">
        <v>15755</v>
      </c>
      <c r="S66" s="113">
        <v>13787</v>
      </c>
      <c r="T66" s="113">
        <v>17504</v>
      </c>
    </row>
    <row r="67" spans="2:20" s="8" customFormat="1" ht="12.75" customHeight="1">
      <c r="B67" s="109"/>
      <c r="C67" s="796" t="s">
        <v>383</v>
      </c>
      <c r="D67" s="796"/>
      <c r="E67" s="110"/>
      <c r="F67" s="111">
        <v>90157.25</v>
      </c>
      <c r="G67" s="111">
        <v>78261.66666666667</v>
      </c>
      <c r="H67" s="111">
        <v>72730</v>
      </c>
      <c r="I67" s="111">
        <v>69540</v>
      </c>
      <c r="J67" s="111">
        <v>86407</v>
      </c>
      <c r="K67" s="111">
        <v>85534</v>
      </c>
      <c r="L67" s="111"/>
      <c r="M67" s="111">
        <v>79887</v>
      </c>
      <c r="N67" s="111">
        <v>72071</v>
      </c>
      <c r="O67" s="111">
        <v>76173</v>
      </c>
      <c r="P67" s="111">
        <v>75235</v>
      </c>
      <c r="Q67" s="111">
        <v>64258</v>
      </c>
      <c r="R67" s="111">
        <v>87590</v>
      </c>
      <c r="S67" s="111">
        <v>69985</v>
      </c>
      <c r="T67" s="111">
        <v>99730</v>
      </c>
    </row>
    <row r="68" spans="1:20" s="114" customFormat="1" ht="12.75" customHeight="1">
      <c r="A68" s="21"/>
      <c r="B68" s="21"/>
      <c r="C68" s="21"/>
      <c r="D68" s="240" t="s">
        <v>384</v>
      </c>
      <c r="E68" s="112"/>
      <c r="F68" s="113">
        <v>31586.666666666668</v>
      </c>
      <c r="G68" s="113">
        <v>24071.333333333332</v>
      </c>
      <c r="H68" s="113">
        <v>20320</v>
      </c>
      <c r="I68" s="113">
        <v>20764</v>
      </c>
      <c r="J68" s="113">
        <v>26718</v>
      </c>
      <c r="K68" s="113">
        <v>21302</v>
      </c>
      <c r="L68" s="113"/>
      <c r="M68" s="113">
        <v>23635</v>
      </c>
      <c r="N68" s="113">
        <v>27105</v>
      </c>
      <c r="O68" s="113">
        <v>22435</v>
      </c>
      <c r="P68" s="113">
        <v>23305</v>
      </c>
      <c r="Q68" s="113">
        <v>19107</v>
      </c>
      <c r="R68" s="113">
        <v>27372</v>
      </c>
      <c r="S68" s="113">
        <v>28309</v>
      </c>
      <c r="T68" s="113">
        <v>28484</v>
      </c>
    </row>
    <row r="69" spans="1:20" s="114" customFormat="1" ht="12.75" customHeight="1">
      <c r="A69" s="21"/>
      <c r="B69" s="21"/>
      <c r="C69" s="21"/>
      <c r="D69" s="240" t="s">
        <v>385</v>
      </c>
      <c r="E69" s="112"/>
      <c r="F69" s="113">
        <v>23307.416666666668</v>
      </c>
      <c r="G69" s="113">
        <v>21208.25</v>
      </c>
      <c r="H69" s="113">
        <v>21075</v>
      </c>
      <c r="I69" s="113">
        <v>21535</v>
      </c>
      <c r="J69" s="113">
        <v>18066</v>
      </c>
      <c r="K69" s="113">
        <v>23443</v>
      </c>
      <c r="L69" s="113"/>
      <c r="M69" s="113">
        <v>24405</v>
      </c>
      <c r="N69" s="113">
        <v>25596</v>
      </c>
      <c r="O69" s="113">
        <v>22132</v>
      </c>
      <c r="P69" s="113">
        <v>23745</v>
      </c>
      <c r="Q69" s="113">
        <v>17585</v>
      </c>
      <c r="R69" s="113">
        <v>18445</v>
      </c>
      <c r="S69" s="113">
        <v>17780</v>
      </c>
      <c r="T69" s="113">
        <v>20692</v>
      </c>
    </row>
    <row r="70" spans="1:20" s="114" customFormat="1" ht="12.75" customHeight="1">
      <c r="A70" s="21"/>
      <c r="B70" s="21"/>
      <c r="C70" s="21"/>
      <c r="D70" s="240" t="s">
        <v>386</v>
      </c>
      <c r="E70" s="112"/>
      <c r="F70" s="113">
        <v>26613.833333333332</v>
      </c>
      <c r="G70" s="113">
        <v>22650.75</v>
      </c>
      <c r="H70" s="113">
        <v>26147</v>
      </c>
      <c r="I70" s="113">
        <v>20836</v>
      </c>
      <c r="J70" s="113">
        <v>29953</v>
      </c>
      <c r="K70" s="113">
        <v>17903</v>
      </c>
      <c r="L70" s="113"/>
      <c r="M70" s="113">
        <v>20135</v>
      </c>
      <c r="N70" s="113">
        <v>13722</v>
      </c>
      <c r="O70" s="113">
        <v>20164</v>
      </c>
      <c r="P70" s="113">
        <v>22638</v>
      </c>
      <c r="Q70" s="113">
        <v>18229</v>
      </c>
      <c r="R70" s="113">
        <v>17784</v>
      </c>
      <c r="S70" s="113">
        <v>20157</v>
      </c>
      <c r="T70" s="113">
        <v>44141</v>
      </c>
    </row>
    <row r="71" spans="1:20" s="114" customFormat="1" ht="12.75" customHeight="1">
      <c r="A71" s="21"/>
      <c r="B71" s="21"/>
      <c r="C71" s="21"/>
      <c r="D71" s="240" t="s">
        <v>387</v>
      </c>
      <c r="E71" s="112"/>
      <c r="F71" s="113">
        <v>8649.416666666666</v>
      </c>
      <c r="G71" s="113">
        <v>10331.333333333334</v>
      </c>
      <c r="H71" s="113">
        <v>5188</v>
      </c>
      <c r="I71" s="113">
        <v>6405</v>
      </c>
      <c r="J71" s="113">
        <v>11670</v>
      </c>
      <c r="K71" s="113">
        <v>22885</v>
      </c>
      <c r="L71" s="113"/>
      <c r="M71" s="113">
        <v>11712</v>
      </c>
      <c r="N71" s="113">
        <v>5648</v>
      </c>
      <c r="O71" s="113">
        <v>11442</v>
      </c>
      <c r="P71" s="113">
        <v>5547</v>
      </c>
      <c r="Q71" s="113">
        <v>9338</v>
      </c>
      <c r="R71" s="113">
        <v>23990</v>
      </c>
      <c r="S71" s="113">
        <v>3739</v>
      </c>
      <c r="T71" s="113">
        <v>6412</v>
      </c>
    </row>
    <row r="72" spans="1:21" s="13" customFormat="1" ht="15" customHeight="1">
      <c r="A72" s="16"/>
      <c r="B72" s="797" t="s">
        <v>388</v>
      </c>
      <c r="C72" s="797"/>
      <c r="D72" s="797"/>
      <c r="E72" s="116"/>
      <c r="F72" s="16">
        <v>12634.666666666666</v>
      </c>
      <c r="G72" s="16">
        <v>11054.916666666666</v>
      </c>
      <c r="H72" s="16">
        <v>11492</v>
      </c>
      <c r="I72" s="16">
        <v>9299</v>
      </c>
      <c r="J72" s="16">
        <v>13458</v>
      </c>
      <c r="K72" s="16">
        <v>11737</v>
      </c>
      <c r="L72" s="16"/>
      <c r="M72" s="16">
        <v>12374</v>
      </c>
      <c r="N72" s="16">
        <v>11749</v>
      </c>
      <c r="O72" s="16">
        <v>9823</v>
      </c>
      <c r="P72" s="16">
        <v>10657</v>
      </c>
      <c r="Q72" s="16">
        <v>8970</v>
      </c>
      <c r="R72" s="16">
        <v>6489</v>
      </c>
      <c r="S72" s="16">
        <v>7204</v>
      </c>
      <c r="T72" s="16">
        <v>19407</v>
      </c>
      <c r="U72" s="16"/>
    </row>
    <row r="73" spans="1:20" s="13" customFormat="1" ht="12.75" customHeight="1">
      <c r="A73" s="16"/>
      <c r="B73" s="797" t="s">
        <v>389</v>
      </c>
      <c r="C73" s="797"/>
      <c r="D73" s="797"/>
      <c r="E73" s="116"/>
      <c r="F73" s="117">
        <v>20.6</v>
      </c>
      <c r="G73" s="117">
        <v>21.2</v>
      </c>
      <c r="H73" s="117">
        <v>19.2</v>
      </c>
      <c r="I73" s="117">
        <v>21.4</v>
      </c>
      <c r="J73" s="117">
        <v>19.1</v>
      </c>
      <c r="K73" s="117">
        <v>19.2</v>
      </c>
      <c r="L73" s="117"/>
      <c r="M73" s="117">
        <v>21.8</v>
      </c>
      <c r="N73" s="117">
        <v>21.8</v>
      </c>
      <c r="O73" s="117">
        <v>20.7</v>
      </c>
      <c r="P73" s="117">
        <v>21.8</v>
      </c>
      <c r="Q73" s="117">
        <v>25.6</v>
      </c>
      <c r="R73" s="117">
        <v>20.8</v>
      </c>
      <c r="S73" s="117">
        <v>22.5</v>
      </c>
      <c r="T73" s="117">
        <v>21.7</v>
      </c>
    </row>
    <row r="74" spans="1:20" s="5" customFormat="1" ht="3" customHeight="1" thickBot="1">
      <c r="A74" s="118"/>
      <c r="B74" s="118"/>
      <c r="C74" s="118"/>
      <c r="D74" s="2"/>
      <c r="E74" s="119"/>
      <c r="F74" s="12"/>
      <c r="G74" s="11"/>
      <c r="H74" s="11"/>
      <c r="I74" s="11"/>
      <c r="J74" s="11"/>
      <c r="K74" s="11"/>
      <c r="L74" s="7"/>
      <c r="M74" s="11"/>
      <c r="N74" s="11"/>
      <c r="O74" s="11"/>
      <c r="P74" s="11"/>
      <c r="Q74" s="11"/>
      <c r="R74" s="11"/>
      <c r="S74" s="11"/>
      <c r="T74" s="11"/>
    </row>
    <row r="75" spans="1:20" s="1" customFormat="1" ht="15" customHeight="1">
      <c r="A75" s="229" t="s">
        <v>804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4"/>
      <c r="M75" s="1" t="s">
        <v>806</v>
      </c>
      <c r="O75" s="229"/>
      <c r="P75" s="229"/>
      <c r="Q75" s="229"/>
      <c r="R75" s="229"/>
      <c r="S75" s="229"/>
      <c r="T75" s="229"/>
    </row>
    <row r="76" spans="1:12" ht="17.25">
      <c r="A76" s="120" t="s">
        <v>494</v>
      </c>
      <c r="B76" s="120"/>
      <c r="C76" s="120"/>
      <c r="D76" s="120"/>
      <c r="E76" s="121"/>
      <c r="L76" s="17"/>
    </row>
  </sheetData>
  <sheetProtection/>
  <mergeCells count="30">
    <mergeCell ref="B72:D72"/>
    <mergeCell ref="B73:D73"/>
    <mergeCell ref="C40:D40"/>
    <mergeCell ref="C49:D49"/>
    <mergeCell ref="C54:D54"/>
    <mergeCell ref="C58:D58"/>
    <mergeCell ref="B10:D10"/>
    <mergeCell ref="B11:D11"/>
    <mergeCell ref="C62:D62"/>
    <mergeCell ref="C67:D67"/>
    <mergeCell ref="C12:D12"/>
    <mergeCell ref="C25:D25"/>
    <mergeCell ref="C28:D28"/>
    <mergeCell ref="C33:D33"/>
    <mergeCell ref="B8:D8"/>
    <mergeCell ref="B9:D9"/>
    <mergeCell ref="P4:P5"/>
    <mergeCell ref="Q4:Q5"/>
    <mergeCell ref="N4:N5"/>
    <mergeCell ref="O4:O5"/>
    <mergeCell ref="T4:T5"/>
    <mergeCell ref="B7:D7"/>
    <mergeCell ref="R4:R5"/>
    <mergeCell ref="S4:S5"/>
    <mergeCell ref="M4:M5"/>
    <mergeCell ref="A1:K1"/>
    <mergeCell ref="A4:E5"/>
    <mergeCell ref="I4:I5"/>
    <mergeCell ref="J4:J5"/>
    <mergeCell ref="K4:K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0" r:id="rId1"/>
  <colBreaks count="2" manualBreakCount="2">
    <brk id="11" min="2" max="76" man="1"/>
    <brk id="12" min="2" max="7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0"/>
  <sheetViews>
    <sheetView showGridLines="0" zoomScale="70" zoomScaleNormal="70" zoomScaleSheetLayoutView="100" zoomScalePageLayoutView="0" workbookViewId="0" topLeftCell="A1">
      <pane xSplit="10" ySplit="5" topLeftCell="K6" activePane="bottomRight" state="frozen"/>
      <selection pane="topLeft" activeCell="N66" sqref="N66"/>
      <selection pane="topRight" activeCell="N66" sqref="N66"/>
      <selection pane="bottomLeft" activeCell="N66" sqref="N66"/>
      <selection pane="bottomRight" activeCell="Q3" sqref="Q3"/>
    </sheetView>
  </sheetViews>
  <sheetFormatPr defaultColWidth="11.421875" defaultRowHeight="15"/>
  <cols>
    <col min="1" max="1" width="1.421875" style="125" customWidth="1"/>
    <col min="2" max="3" width="1.7109375" style="170" customWidth="1"/>
    <col min="4" max="4" width="1.421875" style="170" customWidth="1"/>
    <col min="5" max="7" width="1.7109375" style="170" customWidth="1"/>
    <col min="8" max="8" width="12.8515625" style="170" customWidth="1"/>
    <col min="9" max="9" width="6.140625" style="170" bestFit="1" customWidth="1"/>
    <col min="10" max="10" width="1.28515625" style="125" customWidth="1"/>
    <col min="11" max="16" width="12.421875" style="131" customWidth="1"/>
    <col min="17" max="17" width="4.57421875" style="131" customWidth="1"/>
    <col min="18" max="25" width="13.421875" style="131" customWidth="1"/>
    <col min="26" max="26" width="31.421875" style="131" customWidth="1"/>
    <col min="27" max="31" width="13.421875" style="131" customWidth="1"/>
    <col min="32" max="32" width="11.421875" style="131" customWidth="1"/>
    <col min="33" max="40" width="13.421875" style="131" customWidth="1"/>
    <col min="41" max="16384" width="11.421875" style="131" customWidth="1"/>
  </cols>
  <sheetData>
    <row r="1" spans="1:16" s="122" customFormat="1" ht="18.75">
      <c r="A1" s="805" t="s">
        <v>390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</row>
    <row r="3" spans="1:25" s="125" customFormat="1" ht="14.25" thickBot="1">
      <c r="A3" s="123" t="s">
        <v>805</v>
      </c>
      <c r="B3" s="124"/>
      <c r="C3" s="124"/>
      <c r="D3" s="124"/>
      <c r="E3" s="124"/>
      <c r="F3" s="124"/>
      <c r="G3" s="124"/>
      <c r="H3" s="124"/>
      <c r="I3" s="124"/>
      <c r="J3" s="123"/>
      <c r="M3" s="123"/>
      <c r="N3" s="123"/>
      <c r="O3" s="123"/>
      <c r="P3" s="123"/>
      <c r="Q3" s="126"/>
      <c r="R3" s="123"/>
      <c r="S3" s="126"/>
      <c r="T3" s="123"/>
      <c r="U3" s="123"/>
      <c r="V3" s="123"/>
      <c r="W3" s="123"/>
      <c r="X3" s="123"/>
      <c r="Y3" s="127" t="s">
        <v>391</v>
      </c>
    </row>
    <row r="4" spans="1:25" s="125" customFormat="1" ht="17.25" customHeight="1">
      <c r="A4" s="806" t="s">
        <v>392</v>
      </c>
      <c r="B4" s="806"/>
      <c r="C4" s="806"/>
      <c r="D4" s="806"/>
      <c r="E4" s="806"/>
      <c r="F4" s="806"/>
      <c r="G4" s="806"/>
      <c r="H4" s="806"/>
      <c r="I4" s="806"/>
      <c r="J4" s="807"/>
      <c r="K4" s="232">
        <v>23</v>
      </c>
      <c r="L4" s="232">
        <f>K4+1</f>
        <v>24</v>
      </c>
      <c r="M4" s="232">
        <f>L4</f>
        <v>24</v>
      </c>
      <c r="N4" s="801" t="s">
        <v>329</v>
      </c>
      <c r="O4" s="801" t="s">
        <v>393</v>
      </c>
      <c r="P4" s="798" t="s">
        <v>394</v>
      </c>
      <c r="Q4" s="128"/>
      <c r="R4" s="803" t="s">
        <v>395</v>
      </c>
      <c r="S4" s="801" t="s">
        <v>333</v>
      </c>
      <c r="T4" s="801" t="s">
        <v>396</v>
      </c>
      <c r="U4" s="801" t="s">
        <v>495</v>
      </c>
      <c r="V4" s="801" t="s">
        <v>496</v>
      </c>
      <c r="W4" s="801" t="s">
        <v>497</v>
      </c>
      <c r="X4" s="801" t="s">
        <v>498</v>
      </c>
      <c r="Y4" s="798" t="s">
        <v>499</v>
      </c>
    </row>
    <row r="5" spans="1:25" s="125" customFormat="1" ht="13.5">
      <c r="A5" s="808"/>
      <c r="B5" s="808"/>
      <c r="C5" s="808"/>
      <c r="D5" s="808"/>
      <c r="E5" s="808"/>
      <c r="F5" s="808"/>
      <c r="G5" s="808"/>
      <c r="H5" s="808"/>
      <c r="I5" s="808"/>
      <c r="J5" s="809"/>
      <c r="K5" s="226" t="s">
        <v>633</v>
      </c>
      <c r="L5" s="226" t="s">
        <v>634</v>
      </c>
      <c r="M5" s="129" t="s">
        <v>493</v>
      </c>
      <c r="N5" s="802"/>
      <c r="O5" s="802"/>
      <c r="P5" s="799"/>
      <c r="Q5" s="128"/>
      <c r="R5" s="804"/>
      <c r="S5" s="802"/>
      <c r="T5" s="802"/>
      <c r="U5" s="802"/>
      <c r="V5" s="802"/>
      <c r="W5" s="802"/>
      <c r="X5" s="802"/>
      <c r="Y5" s="799"/>
    </row>
    <row r="6" spans="1:18" ht="6.75" customHeight="1">
      <c r="A6" s="126"/>
      <c r="B6" s="242"/>
      <c r="C6" s="242"/>
      <c r="D6" s="242"/>
      <c r="E6" s="242"/>
      <c r="F6" s="242"/>
      <c r="G6" s="242"/>
      <c r="H6" s="242"/>
      <c r="I6" s="242"/>
      <c r="J6" s="130"/>
      <c r="L6" s="132"/>
      <c r="M6" s="133"/>
      <c r="N6" s="134"/>
      <c r="O6" s="134"/>
      <c r="P6" s="134"/>
      <c r="Q6" s="133"/>
      <c r="R6" s="134"/>
    </row>
    <row r="7" spans="1:25" s="137" customFormat="1" ht="12.75" customHeight="1">
      <c r="A7" s="125"/>
      <c r="B7" s="800" t="s">
        <v>500</v>
      </c>
      <c r="C7" s="800"/>
      <c r="D7" s="800"/>
      <c r="E7" s="800"/>
      <c r="F7" s="800"/>
      <c r="G7" s="800"/>
      <c r="H7" s="800"/>
      <c r="I7" s="800"/>
      <c r="J7" s="130"/>
      <c r="K7" s="135">
        <v>48</v>
      </c>
      <c r="L7" s="135">
        <v>51</v>
      </c>
      <c r="M7" s="135">
        <v>54</v>
      </c>
      <c r="N7" s="135">
        <v>54</v>
      </c>
      <c r="O7" s="135">
        <v>53</v>
      </c>
      <c r="P7" s="135">
        <v>52</v>
      </c>
      <c r="Q7" s="135"/>
      <c r="R7" s="135">
        <v>52</v>
      </c>
      <c r="S7" s="136">
        <v>53</v>
      </c>
      <c r="T7" s="135">
        <v>52</v>
      </c>
      <c r="U7" s="135">
        <v>49</v>
      </c>
      <c r="V7" s="135">
        <v>47</v>
      </c>
      <c r="W7" s="135">
        <v>49</v>
      </c>
      <c r="X7" s="135">
        <v>48</v>
      </c>
      <c r="Y7" s="135">
        <v>49</v>
      </c>
    </row>
    <row r="8" spans="1:25" s="140" customFormat="1" ht="12.75" customHeight="1">
      <c r="A8" s="138"/>
      <c r="B8" s="810" t="s">
        <v>501</v>
      </c>
      <c r="C8" s="810"/>
      <c r="D8" s="810"/>
      <c r="E8" s="810"/>
      <c r="F8" s="810"/>
      <c r="G8" s="810"/>
      <c r="H8" s="810"/>
      <c r="I8" s="810"/>
      <c r="J8" s="139"/>
      <c r="K8" s="135">
        <v>3.32</v>
      </c>
      <c r="L8" s="669">
        <v>3.32</v>
      </c>
      <c r="M8" s="135">
        <v>3.21</v>
      </c>
      <c r="N8" s="135">
        <v>3.16</v>
      </c>
      <c r="O8" s="135">
        <v>3.24</v>
      </c>
      <c r="P8" s="135">
        <v>3.28</v>
      </c>
      <c r="Q8" s="135"/>
      <c r="R8" s="135">
        <v>3.29</v>
      </c>
      <c r="S8" s="136">
        <v>3.37</v>
      </c>
      <c r="T8" s="135">
        <v>3.39</v>
      </c>
      <c r="U8" s="135">
        <v>3.25</v>
      </c>
      <c r="V8" s="135">
        <v>3.24</v>
      </c>
      <c r="W8" s="135">
        <v>3.31</v>
      </c>
      <c r="X8" s="135">
        <v>3.62</v>
      </c>
      <c r="Y8" s="135">
        <v>3.47</v>
      </c>
    </row>
    <row r="9" spans="1:25" s="140" customFormat="1" ht="12.75" customHeight="1">
      <c r="A9" s="138"/>
      <c r="B9" s="810" t="s">
        <v>502</v>
      </c>
      <c r="C9" s="810"/>
      <c r="D9" s="810"/>
      <c r="E9" s="810"/>
      <c r="F9" s="810"/>
      <c r="G9" s="810"/>
      <c r="H9" s="810"/>
      <c r="I9" s="810"/>
      <c r="J9" s="139"/>
      <c r="K9" s="135">
        <v>1.61</v>
      </c>
      <c r="L9" s="669">
        <v>1.59</v>
      </c>
      <c r="M9" s="135">
        <v>1.53</v>
      </c>
      <c r="N9" s="135">
        <v>1.49</v>
      </c>
      <c r="O9" s="135">
        <v>1.45</v>
      </c>
      <c r="P9" s="135">
        <v>1.46</v>
      </c>
      <c r="Q9" s="135"/>
      <c r="R9" s="135">
        <v>1.5</v>
      </c>
      <c r="S9" s="135">
        <v>1.54</v>
      </c>
      <c r="T9" s="135">
        <v>1.64</v>
      </c>
      <c r="U9" s="135">
        <v>1.66</v>
      </c>
      <c r="V9" s="135">
        <v>1.65</v>
      </c>
      <c r="W9" s="135">
        <v>1.68</v>
      </c>
      <c r="X9" s="135">
        <v>1.73</v>
      </c>
      <c r="Y9" s="135">
        <v>1.7</v>
      </c>
    </row>
    <row r="10" spans="1:25" s="143" customFormat="1" ht="12.75" customHeight="1">
      <c r="A10" s="141"/>
      <c r="B10" s="811" t="s">
        <v>503</v>
      </c>
      <c r="C10" s="811"/>
      <c r="D10" s="811"/>
      <c r="E10" s="811"/>
      <c r="F10" s="811"/>
      <c r="G10" s="811"/>
      <c r="H10" s="811"/>
      <c r="I10" s="811"/>
      <c r="J10" s="142"/>
      <c r="K10" s="135">
        <v>45.2</v>
      </c>
      <c r="L10" s="670">
        <v>47</v>
      </c>
      <c r="M10" s="135">
        <v>49</v>
      </c>
      <c r="N10" s="135">
        <v>48</v>
      </c>
      <c r="O10" s="135">
        <v>46.9</v>
      </c>
      <c r="P10" s="135">
        <v>46.7</v>
      </c>
      <c r="Q10" s="135"/>
      <c r="R10" s="135">
        <v>45.8</v>
      </c>
      <c r="S10" s="135">
        <v>46.6</v>
      </c>
      <c r="T10" s="135">
        <v>45.2</v>
      </c>
      <c r="U10" s="135">
        <v>47.1</v>
      </c>
      <c r="V10" s="135">
        <v>46.7</v>
      </c>
      <c r="W10" s="135">
        <v>47.4</v>
      </c>
      <c r="X10" s="135">
        <v>47.3</v>
      </c>
      <c r="Y10" s="135">
        <v>47.4</v>
      </c>
    </row>
    <row r="11" spans="1:25" s="143" customFormat="1" ht="6.75" customHeight="1">
      <c r="A11" s="141"/>
      <c r="B11" s="243"/>
      <c r="C11" s="243"/>
      <c r="D11" s="243"/>
      <c r="E11" s="243"/>
      <c r="F11" s="243"/>
      <c r="G11" s="243"/>
      <c r="H11" s="243"/>
      <c r="I11" s="239"/>
      <c r="J11" s="142"/>
      <c r="K11" s="144"/>
      <c r="L11" s="144"/>
      <c r="M11" s="144"/>
      <c r="N11" s="144"/>
      <c r="O11" s="144"/>
      <c r="P11" s="144"/>
      <c r="Q11" s="144"/>
      <c r="R11" s="144"/>
      <c r="S11" s="145"/>
      <c r="T11" s="144"/>
      <c r="U11" s="144"/>
      <c r="V11" s="144"/>
      <c r="W11" s="144"/>
      <c r="X11" s="144"/>
      <c r="Y11" s="144"/>
    </row>
    <row r="12" spans="2:25" s="146" customFormat="1" ht="12.75" customHeight="1">
      <c r="B12" s="812" t="s">
        <v>397</v>
      </c>
      <c r="C12" s="812"/>
      <c r="D12" s="812"/>
      <c r="E12" s="812"/>
      <c r="F12" s="812"/>
      <c r="G12" s="812"/>
      <c r="H12" s="812"/>
      <c r="I12" s="812"/>
      <c r="J12" s="147"/>
      <c r="K12" s="148">
        <v>1038772.0833333334</v>
      </c>
      <c r="L12" s="148">
        <v>1036926.6666666666</v>
      </c>
      <c r="M12" s="148">
        <v>864534</v>
      </c>
      <c r="N12" s="148">
        <v>892379</v>
      </c>
      <c r="O12" s="148">
        <v>899907</v>
      </c>
      <c r="P12" s="148">
        <v>1010053</v>
      </c>
      <c r="Q12" s="148"/>
      <c r="R12" s="148">
        <v>898049</v>
      </c>
      <c r="S12" s="148">
        <v>1304501</v>
      </c>
      <c r="T12" s="148">
        <v>1156835</v>
      </c>
      <c r="U12" s="148">
        <v>942009</v>
      </c>
      <c r="V12" s="148">
        <v>870172</v>
      </c>
      <c r="W12" s="148">
        <v>1060391</v>
      </c>
      <c r="X12" s="148">
        <v>931590</v>
      </c>
      <c r="Y12" s="148">
        <v>1612700</v>
      </c>
    </row>
    <row r="13" spans="2:25" s="146" customFormat="1" ht="12.75" customHeight="1">
      <c r="B13" s="241"/>
      <c r="C13" s="812" t="s">
        <v>504</v>
      </c>
      <c r="D13" s="812"/>
      <c r="E13" s="812"/>
      <c r="F13" s="812"/>
      <c r="G13" s="812"/>
      <c r="H13" s="812"/>
      <c r="I13" s="812"/>
      <c r="J13" s="147"/>
      <c r="K13" s="148">
        <v>591586</v>
      </c>
      <c r="L13" s="148">
        <v>572235.8333333334</v>
      </c>
      <c r="M13" s="148">
        <v>437993</v>
      </c>
      <c r="N13" s="148">
        <v>508576</v>
      </c>
      <c r="O13" s="148">
        <v>415046</v>
      </c>
      <c r="P13" s="148">
        <v>526948</v>
      </c>
      <c r="Q13" s="148"/>
      <c r="R13" s="148">
        <v>401755</v>
      </c>
      <c r="S13" s="148">
        <v>857179</v>
      </c>
      <c r="T13" s="148">
        <v>641787</v>
      </c>
      <c r="U13" s="148">
        <v>494401</v>
      </c>
      <c r="V13" s="148">
        <v>440734</v>
      </c>
      <c r="W13" s="148">
        <v>546504</v>
      </c>
      <c r="X13" s="148">
        <v>491115</v>
      </c>
      <c r="Y13" s="148">
        <v>1104792</v>
      </c>
    </row>
    <row r="14" spans="1:25" s="149" customFormat="1" ht="12.75" customHeight="1">
      <c r="A14" s="146"/>
      <c r="B14" s="242"/>
      <c r="C14" s="242"/>
      <c r="D14" s="800" t="s">
        <v>505</v>
      </c>
      <c r="E14" s="800"/>
      <c r="F14" s="800"/>
      <c r="G14" s="800"/>
      <c r="H14" s="800"/>
      <c r="I14" s="800"/>
      <c r="J14" s="147"/>
      <c r="K14" s="19">
        <v>541847</v>
      </c>
      <c r="L14" s="19">
        <v>562207.4166666666</v>
      </c>
      <c r="M14" s="19">
        <v>404830</v>
      </c>
      <c r="N14" s="19">
        <v>506259</v>
      </c>
      <c r="O14" s="19">
        <v>407215</v>
      </c>
      <c r="P14" s="19">
        <v>510530</v>
      </c>
      <c r="Q14" s="19"/>
      <c r="R14" s="19">
        <v>392965</v>
      </c>
      <c r="S14" s="19">
        <v>853156</v>
      </c>
      <c r="T14" s="19">
        <v>622246</v>
      </c>
      <c r="U14" s="19">
        <v>490498</v>
      </c>
      <c r="V14" s="19">
        <v>439054</v>
      </c>
      <c r="W14" s="19">
        <v>545047</v>
      </c>
      <c r="X14" s="19">
        <v>480302</v>
      </c>
      <c r="Y14" s="19">
        <v>1094387</v>
      </c>
    </row>
    <row r="15" spans="1:25" s="149" customFormat="1" ht="12.75" customHeight="1">
      <c r="A15" s="146"/>
      <c r="B15" s="242"/>
      <c r="C15" s="242"/>
      <c r="D15" s="242"/>
      <c r="E15" s="800" t="s">
        <v>506</v>
      </c>
      <c r="F15" s="800"/>
      <c r="G15" s="800"/>
      <c r="H15" s="800"/>
      <c r="I15" s="800"/>
      <c r="J15" s="147"/>
      <c r="K15" s="19">
        <v>504046.4166666667</v>
      </c>
      <c r="L15" s="19">
        <v>507734.8333333333</v>
      </c>
      <c r="M15" s="19">
        <v>391748</v>
      </c>
      <c r="N15" s="19">
        <v>369509</v>
      </c>
      <c r="O15" s="19">
        <v>387760</v>
      </c>
      <c r="P15" s="19">
        <v>430820</v>
      </c>
      <c r="Q15" s="19"/>
      <c r="R15" s="19">
        <v>387771</v>
      </c>
      <c r="S15" s="19">
        <v>742101</v>
      </c>
      <c r="T15" s="19">
        <v>602079</v>
      </c>
      <c r="U15" s="19">
        <v>421289</v>
      </c>
      <c r="V15" s="19">
        <v>424281</v>
      </c>
      <c r="W15" s="19">
        <v>432825</v>
      </c>
      <c r="X15" s="19">
        <v>466543</v>
      </c>
      <c r="Y15" s="19">
        <v>1036092</v>
      </c>
    </row>
    <row r="16" spans="1:25" s="137" customFormat="1" ht="12.75" customHeight="1">
      <c r="A16" s="125"/>
      <c r="B16" s="242"/>
      <c r="C16" s="242"/>
      <c r="D16" s="242"/>
      <c r="E16" s="242"/>
      <c r="F16" s="800" t="s">
        <v>507</v>
      </c>
      <c r="G16" s="800"/>
      <c r="H16" s="800"/>
      <c r="I16" s="800"/>
      <c r="J16" s="130"/>
      <c r="K16" s="19">
        <v>393486.5</v>
      </c>
      <c r="L16" s="19">
        <v>424677.1666666667</v>
      </c>
      <c r="M16" s="19">
        <v>333590</v>
      </c>
      <c r="N16" s="19">
        <v>309329</v>
      </c>
      <c r="O16" s="19">
        <v>332418</v>
      </c>
      <c r="P16" s="19">
        <v>374373</v>
      </c>
      <c r="Q16" s="19"/>
      <c r="R16" s="19">
        <v>320804</v>
      </c>
      <c r="S16" s="19">
        <v>643280</v>
      </c>
      <c r="T16" s="19">
        <v>492155</v>
      </c>
      <c r="U16" s="19">
        <v>327713</v>
      </c>
      <c r="V16" s="19">
        <v>339955</v>
      </c>
      <c r="W16" s="19">
        <v>345240</v>
      </c>
      <c r="X16" s="19">
        <v>391546</v>
      </c>
      <c r="Y16" s="19">
        <v>885723</v>
      </c>
    </row>
    <row r="17" spans="1:25" s="137" customFormat="1" ht="12.75" customHeight="1">
      <c r="A17" s="125"/>
      <c r="B17" s="242"/>
      <c r="C17" s="242"/>
      <c r="D17" s="242"/>
      <c r="E17" s="242"/>
      <c r="F17" s="242"/>
      <c r="G17" s="800" t="s">
        <v>508</v>
      </c>
      <c r="H17" s="800"/>
      <c r="I17" s="800"/>
      <c r="J17" s="130"/>
      <c r="K17" s="19">
        <v>330556.8333333333</v>
      </c>
      <c r="L17" s="19">
        <v>337141.8333333333</v>
      </c>
      <c r="M17" s="19">
        <v>315517</v>
      </c>
      <c r="N17" s="19">
        <v>307472</v>
      </c>
      <c r="O17" s="19">
        <v>328824</v>
      </c>
      <c r="P17" s="19">
        <v>347337</v>
      </c>
      <c r="Q17" s="19"/>
      <c r="R17" s="19">
        <v>317014</v>
      </c>
      <c r="S17" s="19">
        <v>327279</v>
      </c>
      <c r="T17" s="19">
        <v>322089</v>
      </c>
      <c r="U17" s="19">
        <v>323609</v>
      </c>
      <c r="V17" s="19">
        <v>338632</v>
      </c>
      <c r="W17" s="19">
        <v>344325</v>
      </c>
      <c r="X17" s="19">
        <v>388438</v>
      </c>
      <c r="Y17" s="19">
        <v>385166</v>
      </c>
    </row>
    <row r="18" spans="1:25" s="137" customFormat="1" ht="12.75" customHeight="1">
      <c r="A18" s="125"/>
      <c r="B18" s="242"/>
      <c r="C18" s="242"/>
      <c r="D18" s="242"/>
      <c r="E18" s="242"/>
      <c r="F18" s="242"/>
      <c r="G18" s="800" t="s">
        <v>509</v>
      </c>
      <c r="H18" s="800"/>
      <c r="I18" s="800"/>
      <c r="J18" s="130"/>
      <c r="K18" s="19">
        <v>2829</v>
      </c>
      <c r="L18" s="19">
        <v>3664.4166666666665</v>
      </c>
      <c r="M18" s="19">
        <v>947</v>
      </c>
      <c r="N18" s="19">
        <v>1858</v>
      </c>
      <c r="O18" s="19">
        <v>1694</v>
      </c>
      <c r="P18" s="19">
        <v>4516</v>
      </c>
      <c r="Q18" s="19"/>
      <c r="R18" s="19">
        <v>3790</v>
      </c>
      <c r="S18" s="19">
        <v>5835</v>
      </c>
      <c r="T18" s="19">
        <v>14602</v>
      </c>
      <c r="U18" s="19">
        <v>1078</v>
      </c>
      <c r="V18" s="19">
        <v>1323</v>
      </c>
      <c r="W18" s="19">
        <v>914</v>
      </c>
      <c r="X18" s="19">
        <v>3109</v>
      </c>
      <c r="Y18" s="19">
        <v>4307</v>
      </c>
    </row>
    <row r="19" spans="1:25" s="137" customFormat="1" ht="12.75" customHeight="1">
      <c r="A19" s="125"/>
      <c r="B19" s="242"/>
      <c r="C19" s="242"/>
      <c r="D19" s="242"/>
      <c r="E19" s="242"/>
      <c r="F19" s="242"/>
      <c r="G19" s="800" t="s">
        <v>510</v>
      </c>
      <c r="H19" s="800"/>
      <c r="I19" s="800"/>
      <c r="J19" s="130"/>
      <c r="K19" s="19">
        <v>60100.833333333336</v>
      </c>
      <c r="L19" s="19">
        <v>83871</v>
      </c>
      <c r="M19" s="19">
        <v>17127</v>
      </c>
      <c r="N19" s="19">
        <v>0</v>
      </c>
      <c r="O19" s="19">
        <v>1900</v>
      </c>
      <c r="P19" s="19">
        <v>22519</v>
      </c>
      <c r="Q19" s="19"/>
      <c r="R19" s="19">
        <v>0</v>
      </c>
      <c r="S19" s="19">
        <v>310166</v>
      </c>
      <c r="T19" s="19">
        <v>155464</v>
      </c>
      <c r="U19" s="19">
        <v>3026</v>
      </c>
      <c r="V19" s="19">
        <v>0</v>
      </c>
      <c r="W19" s="19">
        <v>0</v>
      </c>
      <c r="X19" s="19">
        <v>0</v>
      </c>
      <c r="Y19" s="19">
        <v>496250</v>
      </c>
    </row>
    <row r="20" spans="1:25" s="137" customFormat="1" ht="12.75" customHeight="1">
      <c r="A20" s="125"/>
      <c r="B20" s="242"/>
      <c r="C20" s="242"/>
      <c r="D20" s="242"/>
      <c r="E20" s="242"/>
      <c r="F20" s="800" t="s">
        <v>511</v>
      </c>
      <c r="G20" s="800"/>
      <c r="H20" s="800"/>
      <c r="I20" s="800"/>
      <c r="J20" s="130"/>
      <c r="K20" s="19">
        <v>67309.75</v>
      </c>
      <c r="L20" s="19">
        <v>59382</v>
      </c>
      <c r="M20" s="19">
        <v>42861</v>
      </c>
      <c r="N20" s="19">
        <v>41206</v>
      </c>
      <c r="O20" s="19">
        <v>41812</v>
      </c>
      <c r="P20" s="19">
        <v>29522</v>
      </c>
      <c r="Q20" s="19"/>
      <c r="R20" s="19">
        <v>43637</v>
      </c>
      <c r="S20" s="19">
        <v>72770</v>
      </c>
      <c r="T20" s="19">
        <v>73717</v>
      </c>
      <c r="U20" s="19">
        <v>52903</v>
      </c>
      <c r="V20" s="19">
        <v>63465</v>
      </c>
      <c r="W20" s="19">
        <v>68355</v>
      </c>
      <c r="X20" s="19">
        <v>62149</v>
      </c>
      <c r="Y20" s="19">
        <v>120195</v>
      </c>
    </row>
    <row r="21" spans="1:25" s="137" customFormat="1" ht="12.75" customHeight="1">
      <c r="A21" s="125"/>
      <c r="B21" s="242"/>
      <c r="C21" s="242"/>
      <c r="D21" s="242"/>
      <c r="E21" s="242"/>
      <c r="F21" s="800" t="s">
        <v>512</v>
      </c>
      <c r="G21" s="800"/>
      <c r="H21" s="800"/>
      <c r="I21" s="800"/>
      <c r="J21" s="130"/>
      <c r="K21" s="19">
        <v>43250.083333333336</v>
      </c>
      <c r="L21" s="19">
        <v>23675.166666666668</v>
      </c>
      <c r="M21" s="19">
        <v>15297</v>
      </c>
      <c r="N21" s="19">
        <v>18974</v>
      </c>
      <c r="O21" s="19">
        <v>13531</v>
      </c>
      <c r="P21" s="19">
        <v>26926</v>
      </c>
      <c r="Q21" s="19"/>
      <c r="R21" s="19">
        <v>23331</v>
      </c>
      <c r="S21" s="19">
        <v>26051</v>
      </c>
      <c r="T21" s="19">
        <v>36207</v>
      </c>
      <c r="U21" s="19">
        <v>40673</v>
      </c>
      <c r="V21" s="19">
        <v>20861</v>
      </c>
      <c r="W21" s="19">
        <v>19230</v>
      </c>
      <c r="X21" s="19">
        <v>12847</v>
      </c>
      <c r="Y21" s="19">
        <v>30174</v>
      </c>
    </row>
    <row r="22" spans="1:25" s="149" customFormat="1" ht="12.75" customHeight="1">
      <c r="A22" s="146"/>
      <c r="B22" s="242"/>
      <c r="C22" s="242"/>
      <c r="D22" s="242"/>
      <c r="E22" s="800" t="s">
        <v>513</v>
      </c>
      <c r="F22" s="800"/>
      <c r="G22" s="800"/>
      <c r="H22" s="800"/>
      <c r="I22" s="800"/>
      <c r="J22" s="147"/>
      <c r="K22" s="19">
        <v>902.1666666666666</v>
      </c>
      <c r="L22" s="19">
        <v>5072.25</v>
      </c>
      <c r="M22" s="19">
        <v>4799</v>
      </c>
      <c r="N22" s="19">
        <v>8215</v>
      </c>
      <c r="O22" s="19">
        <v>8413</v>
      </c>
      <c r="P22" s="19">
        <v>6804</v>
      </c>
      <c r="Q22" s="19"/>
      <c r="R22" s="19">
        <v>2226</v>
      </c>
      <c r="S22" s="19">
        <v>9216</v>
      </c>
      <c r="T22" s="19">
        <v>7784</v>
      </c>
      <c r="U22" s="19">
        <v>6086</v>
      </c>
      <c r="V22" s="19">
        <v>2232</v>
      </c>
      <c r="W22" s="19">
        <v>2130</v>
      </c>
      <c r="X22" s="19">
        <v>1565</v>
      </c>
      <c r="Y22" s="19">
        <v>1397</v>
      </c>
    </row>
    <row r="23" spans="1:25" s="149" customFormat="1" ht="12.75" customHeight="1">
      <c r="A23" s="146"/>
      <c r="B23" s="242"/>
      <c r="C23" s="242"/>
      <c r="D23" s="242"/>
      <c r="E23" s="800" t="s">
        <v>398</v>
      </c>
      <c r="F23" s="800"/>
      <c r="G23" s="800"/>
      <c r="H23" s="800"/>
      <c r="I23" s="800"/>
      <c r="J23" s="147"/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/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s="149" customFormat="1" ht="12.75" customHeight="1">
      <c r="A24" s="146"/>
      <c r="B24" s="242"/>
      <c r="C24" s="242"/>
      <c r="D24" s="242"/>
      <c r="E24" s="800" t="s">
        <v>514</v>
      </c>
      <c r="F24" s="800"/>
      <c r="G24" s="800"/>
      <c r="H24" s="800"/>
      <c r="I24" s="800"/>
      <c r="J24" s="147"/>
      <c r="K24" s="19">
        <v>36898.333333333336</v>
      </c>
      <c r="L24" s="19">
        <v>49400.333333333336</v>
      </c>
      <c r="M24" s="19">
        <v>8284</v>
      </c>
      <c r="N24" s="19">
        <v>128534</v>
      </c>
      <c r="O24" s="19">
        <v>11042</v>
      </c>
      <c r="P24" s="19">
        <v>72906</v>
      </c>
      <c r="Q24" s="19"/>
      <c r="R24" s="19">
        <v>2968</v>
      </c>
      <c r="S24" s="19">
        <v>101839</v>
      </c>
      <c r="T24" s="19">
        <v>12383</v>
      </c>
      <c r="U24" s="19">
        <v>63123</v>
      </c>
      <c r="V24" s="19">
        <v>12541</v>
      </c>
      <c r="W24" s="19">
        <v>110092</v>
      </c>
      <c r="X24" s="19">
        <v>12194</v>
      </c>
      <c r="Y24" s="19">
        <v>56898</v>
      </c>
    </row>
    <row r="25" spans="1:25" s="149" customFormat="1" ht="12.75" customHeight="1">
      <c r="A25" s="146"/>
      <c r="B25" s="242"/>
      <c r="C25" s="242"/>
      <c r="D25" s="800" t="s">
        <v>515</v>
      </c>
      <c r="E25" s="800"/>
      <c r="F25" s="800"/>
      <c r="G25" s="800"/>
      <c r="H25" s="800"/>
      <c r="I25" s="800"/>
      <c r="J25" s="147"/>
      <c r="K25" s="19">
        <v>49738.833333333336</v>
      </c>
      <c r="L25" s="19">
        <v>10028.583333333334</v>
      </c>
      <c r="M25" s="19">
        <v>33163</v>
      </c>
      <c r="N25" s="19">
        <v>2317</v>
      </c>
      <c r="O25" s="19">
        <v>7832</v>
      </c>
      <c r="P25" s="19">
        <v>16418</v>
      </c>
      <c r="Q25" s="19"/>
      <c r="R25" s="19">
        <v>8790</v>
      </c>
      <c r="S25" s="19">
        <v>4023</v>
      </c>
      <c r="T25" s="19">
        <v>19541</v>
      </c>
      <c r="U25" s="19">
        <v>3903</v>
      </c>
      <c r="V25" s="19">
        <v>1680</v>
      </c>
      <c r="W25" s="19">
        <v>1458</v>
      </c>
      <c r="X25" s="19">
        <v>10813</v>
      </c>
      <c r="Y25" s="19">
        <v>10405</v>
      </c>
    </row>
    <row r="26" spans="2:25" s="146" customFormat="1" ht="12.75" customHeight="1">
      <c r="B26" s="241"/>
      <c r="C26" s="812" t="s">
        <v>399</v>
      </c>
      <c r="D26" s="812"/>
      <c r="E26" s="812"/>
      <c r="F26" s="812"/>
      <c r="G26" s="812"/>
      <c r="H26" s="812"/>
      <c r="I26" s="812"/>
      <c r="J26" s="147"/>
      <c r="K26" s="148">
        <v>396088.8333333333</v>
      </c>
      <c r="L26" s="148">
        <v>395103.1666666667</v>
      </c>
      <c r="M26" s="148">
        <v>363884</v>
      </c>
      <c r="N26" s="148">
        <v>320388</v>
      </c>
      <c r="O26" s="148">
        <v>414819</v>
      </c>
      <c r="P26" s="148">
        <v>410458</v>
      </c>
      <c r="Q26" s="148"/>
      <c r="R26" s="148">
        <v>414958</v>
      </c>
      <c r="S26" s="148">
        <v>371832</v>
      </c>
      <c r="T26" s="148">
        <v>447420</v>
      </c>
      <c r="U26" s="148">
        <v>371449</v>
      </c>
      <c r="V26" s="148">
        <v>360816</v>
      </c>
      <c r="W26" s="148">
        <v>436013</v>
      </c>
      <c r="X26" s="148">
        <v>378630</v>
      </c>
      <c r="Y26" s="148">
        <v>450571</v>
      </c>
    </row>
    <row r="27" spans="1:25" s="137" customFormat="1" ht="12.75" customHeight="1">
      <c r="A27" s="125"/>
      <c r="B27" s="242"/>
      <c r="C27" s="242"/>
      <c r="D27" s="800" t="s">
        <v>516</v>
      </c>
      <c r="E27" s="800"/>
      <c r="F27" s="800"/>
      <c r="G27" s="800"/>
      <c r="H27" s="800"/>
      <c r="I27" s="800"/>
      <c r="J27" s="130"/>
      <c r="K27" s="19">
        <v>353914.3333333333</v>
      </c>
      <c r="L27" s="19">
        <v>355337.75</v>
      </c>
      <c r="M27" s="19">
        <v>341188</v>
      </c>
      <c r="N27" s="19">
        <v>293968</v>
      </c>
      <c r="O27" s="19">
        <v>373942</v>
      </c>
      <c r="P27" s="19">
        <v>372934</v>
      </c>
      <c r="Q27" s="19"/>
      <c r="R27" s="19">
        <v>381765</v>
      </c>
      <c r="S27" s="19">
        <v>313188</v>
      </c>
      <c r="T27" s="19">
        <v>371059</v>
      </c>
      <c r="U27" s="19">
        <v>330181</v>
      </c>
      <c r="V27" s="19">
        <v>322377</v>
      </c>
      <c r="W27" s="19">
        <v>403870</v>
      </c>
      <c r="X27" s="19">
        <v>346755</v>
      </c>
      <c r="Y27" s="19">
        <v>412826</v>
      </c>
    </row>
    <row r="28" spans="1:25" s="137" customFormat="1" ht="12.75" customHeight="1">
      <c r="A28" s="125"/>
      <c r="B28" s="242"/>
      <c r="C28" s="242"/>
      <c r="D28" s="800" t="s">
        <v>517</v>
      </c>
      <c r="E28" s="800"/>
      <c r="F28" s="800"/>
      <c r="G28" s="800"/>
      <c r="H28" s="800"/>
      <c r="I28" s="800"/>
      <c r="J28" s="130"/>
      <c r="K28" s="19">
        <v>4027</v>
      </c>
      <c r="L28" s="19">
        <v>2463.5</v>
      </c>
      <c r="M28" s="19">
        <v>0</v>
      </c>
      <c r="N28" s="19">
        <v>397</v>
      </c>
      <c r="O28" s="19">
        <v>0</v>
      </c>
      <c r="P28" s="19">
        <v>5575</v>
      </c>
      <c r="Q28" s="19"/>
      <c r="R28" s="19">
        <v>0</v>
      </c>
      <c r="S28" s="19">
        <v>5156</v>
      </c>
      <c r="T28" s="19">
        <v>0</v>
      </c>
      <c r="U28" s="19">
        <v>5249</v>
      </c>
      <c r="V28" s="19">
        <v>0</v>
      </c>
      <c r="W28" s="19">
        <v>8114</v>
      </c>
      <c r="X28" s="19">
        <v>848</v>
      </c>
      <c r="Y28" s="19">
        <v>4223</v>
      </c>
    </row>
    <row r="29" spans="1:25" s="137" customFormat="1" ht="12.75" customHeight="1">
      <c r="A29" s="125"/>
      <c r="B29" s="242"/>
      <c r="C29" s="242"/>
      <c r="D29" s="800" t="s">
        <v>518</v>
      </c>
      <c r="E29" s="800"/>
      <c r="F29" s="800"/>
      <c r="G29" s="800"/>
      <c r="H29" s="800"/>
      <c r="I29" s="800"/>
      <c r="J29" s="130"/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/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s="137" customFormat="1" ht="12.75" customHeight="1">
      <c r="A30" s="125"/>
      <c r="B30" s="242"/>
      <c r="C30" s="242"/>
      <c r="D30" s="800" t="s">
        <v>519</v>
      </c>
      <c r="E30" s="800"/>
      <c r="F30" s="800"/>
      <c r="G30" s="800"/>
      <c r="H30" s="800"/>
      <c r="I30" s="800"/>
      <c r="J30" s="130"/>
      <c r="K30" s="19">
        <v>2697.4166666666665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/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</row>
    <row r="31" spans="2:25" s="146" customFormat="1" ht="12.75" customHeight="1">
      <c r="B31" s="241"/>
      <c r="C31" s="812" t="s">
        <v>520</v>
      </c>
      <c r="D31" s="812"/>
      <c r="E31" s="812"/>
      <c r="F31" s="812"/>
      <c r="G31" s="812"/>
      <c r="H31" s="812"/>
      <c r="I31" s="812"/>
      <c r="J31" s="147"/>
      <c r="K31" s="150">
        <v>51097.166666666664</v>
      </c>
      <c r="L31" s="150">
        <v>69587.66666666667</v>
      </c>
      <c r="M31" s="150">
        <v>62657</v>
      </c>
      <c r="N31" s="150">
        <v>63415</v>
      </c>
      <c r="O31" s="150">
        <v>70042</v>
      </c>
      <c r="P31" s="150">
        <v>72647</v>
      </c>
      <c r="Q31" s="150"/>
      <c r="R31" s="150">
        <v>81336</v>
      </c>
      <c r="S31" s="150">
        <v>75489</v>
      </c>
      <c r="T31" s="150">
        <v>67628</v>
      </c>
      <c r="U31" s="150">
        <v>76160</v>
      </c>
      <c r="V31" s="150">
        <v>68622</v>
      </c>
      <c r="W31" s="150">
        <v>77874</v>
      </c>
      <c r="X31" s="150">
        <v>61845</v>
      </c>
      <c r="Y31" s="150">
        <v>57337</v>
      </c>
    </row>
    <row r="32" spans="2:25" s="146" customFormat="1" ht="6.75" customHeight="1">
      <c r="B32" s="241"/>
      <c r="C32" s="241"/>
      <c r="D32" s="241"/>
      <c r="E32" s="241"/>
      <c r="F32" s="241"/>
      <c r="G32" s="241"/>
      <c r="H32" s="241"/>
      <c r="I32" s="239"/>
      <c r="J32" s="147"/>
      <c r="K32" s="150"/>
      <c r="L32" s="150"/>
      <c r="M32" s="150"/>
      <c r="N32" s="150"/>
      <c r="O32" s="150"/>
      <c r="P32" s="150"/>
      <c r="Q32" s="150"/>
      <c r="R32" s="150"/>
      <c r="S32" s="6"/>
      <c r="T32" s="150"/>
      <c r="U32" s="150"/>
      <c r="V32" s="150"/>
      <c r="W32" s="150"/>
      <c r="X32" s="150"/>
      <c r="Y32" s="150"/>
    </row>
    <row r="33" spans="2:25" s="146" customFormat="1" ht="13.5" customHeight="1">
      <c r="B33" s="812" t="s">
        <v>400</v>
      </c>
      <c r="C33" s="812"/>
      <c r="D33" s="812"/>
      <c r="E33" s="812"/>
      <c r="F33" s="812"/>
      <c r="G33" s="812"/>
      <c r="H33" s="812"/>
      <c r="I33" s="812"/>
      <c r="J33" s="147"/>
      <c r="K33" s="148">
        <v>1038772.0833333334</v>
      </c>
      <c r="L33" s="148">
        <v>1036926.6666666666</v>
      </c>
      <c r="M33" s="148">
        <v>864534</v>
      </c>
      <c r="N33" s="148">
        <v>892379</v>
      </c>
      <c r="O33" s="148">
        <v>899907</v>
      </c>
      <c r="P33" s="148">
        <v>1010053</v>
      </c>
      <c r="Q33" s="148"/>
      <c r="R33" s="148">
        <v>898049</v>
      </c>
      <c r="S33" s="148">
        <v>1304501</v>
      </c>
      <c r="T33" s="148">
        <v>1156835</v>
      </c>
      <c r="U33" s="148">
        <v>942009</v>
      </c>
      <c r="V33" s="148">
        <v>870172</v>
      </c>
      <c r="W33" s="148">
        <v>1060391</v>
      </c>
      <c r="X33" s="148">
        <v>931590</v>
      </c>
      <c r="Y33" s="148">
        <v>1612700</v>
      </c>
    </row>
    <row r="34" spans="2:25" s="146" customFormat="1" ht="13.5" customHeight="1">
      <c r="B34" s="241"/>
      <c r="C34" s="812" t="s">
        <v>521</v>
      </c>
      <c r="D34" s="812"/>
      <c r="E34" s="812"/>
      <c r="F34" s="812"/>
      <c r="G34" s="812"/>
      <c r="H34" s="812"/>
      <c r="I34" s="812"/>
      <c r="J34" s="147"/>
      <c r="K34" s="148">
        <v>422525.6666666667</v>
      </c>
      <c r="L34" s="148">
        <v>434586</v>
      </c>
      <c r="M34" s="148">
        <v>349737</v>
      </c>
      <c r="N34" s="148">
        <v>336032</v>
      </c>
      <c r="O34" s="148">
        <v>438253</v>
      </c>
      <c r="P34" s="148">
        <v>422575</v>
      </c>
      <c r="Q34" s="148"/>
      <c r="R34" s="148">
        <v>460356</v>
      </c>
      <c r="S34" s="148">
        <v>468929</v>
      </c>
      <c r="T34" s="148">
        <v>488032</v>
      </c>
      <c r="U34" s="148">
        <v>402764</v>
      </c>
      <c r="V34" s="148">
        <v>382031</v>
      </c>
      <c r="W34" s="148">
        <v>487725</v>
      </c>
      <c r="X34" s="148">
        <v>413146</v>
      </c>
      <c r="Y34" s="148">
        <v>565458</v>
      </c>
    </row>
    <row r="35" spans="2:25" s="146" customFormat="1" ht="13.5" customHeight="1">
      <c r="B35" s="241"/>
      <c r="C35" s="241"/>
      <c r="D35" s="812" t="s">
        <v>522</v>
      </c>
      <c r="E35" s="812"/>
      <c r="F35" s="812"/>
      <c r="G35" s="812"/>
      <c r="H35" s="812"/>
      <c r="I35" s="812"/>
      <c r="J35" s="147"/>
      <c r="K35" s="148">
        <v>326325</v>
      </c>
      <c r="L35" s="148">
        <v>332815.0833333333</v>
      </c>
      <c r="M35" s="148">
        <v>282594</v>
      </c>
      <c r="N35" s="148">
        <v>268657</v>
      </c>
      <c r="O35" s="148">
        <v>369966</v>
      </c>
      <c r="P35" s="148">
        <v>341598</v>
      </c>
      <c r="Q35" s="148"/>
      <c r="R35" s="148">
        <v>336056</v>
      </c>
      <c r="S35" s="148">
        <v>317315</v>
      </c>
      <c r="T35" s="148">
        <v>374033</v>
      </c>
      <c r="U35" s="148">
        <v>324692</v>
      </c>
      <c r="V35" s="148">
        <v>300720</v>
      </c>
      <c r="W35" s="148">
        <v>390373</v>
      </c>
      <c r="X35" s="148">
        <v>317793</v>
      </c>
      <c r="Y35" s="148">
        <v>369984</v>
      </c>
    </row>
    <row r="36" spans="1:25" s="149" customFormat="1" ht="13.5" customHeight="1">
      <c r="A36" s="146"/>
      <c r="B36" s="242"/>
      <c r="C36" s="242"/>
      <c r="D36" s="242"/>
      <c r="E36" s="800" t="s">
        <v>523</v>
      </c>
      <c r="F36" s="800"/>
      <c r="G36" s="800"/>
      <c r="H36" s="800"/>
      <c r="I36" s="800"/>
      <c r="J36" s="147"/>
      <c r="K36" s="19">
        <v>64757.333333333336</v>
      </c>
      <c r="L36" s="19">
        <v>65706.75</v>
      </c>
      <c r="M36" s="19">
        <v>62367</v>
      </c>
      <c r="N36" s="19">
        <v>57110</v>
      </c>
      <c r="O36" s="19">
        <v>61512</v>
      </c>
      <c r="P36" s="19">
        <v>61660</v>
      </c>
      <c r="Q36" s="19"/>
      <c r="R36" s="19">
        <v>68933</v>
      </c>
      <c r="S36" s="19">
        <v>62944</v>
      </c>
      <c r="T36" s="19">
        <v>69104</v>
      </c>
      <c r="U36" s="19">
        <v>68275</v>
      </c>
      <c r="V36" s="19">
        <v>65637</v>
      </c>
      <c r="W36" s="19">
        <v>67178</v>
      </c>
      <c r="X36" s="19">
        <v>67073</v>
      </c>
      <c r="Y36" s="19">
        <v>76688</v>
      </c>
    </row>
    <row r="37" spans="1:25" s="137" customFormat="1" ht="13.5" customHeight="1">
      <c r="A37" s="125"/>
      <c r="B37" s="242"/>
      <c r="C37" s="242"/>
      <c r="D37" s="242"/>
      <c r="E37" s="242"/>
      <c r="F37" s="800" t="s">
        <v>442</v>
      </c>
      <c r="G37" s="800"/>
      <c r="H37" s="800"/>
      <c r="I37" s="800"/>
      <c r="J37" s="130"/>
      <c r="K37" s="19">
        <v>6320.666666666667</v>
      </c>
      <c r="L37" s="19">
        <v>6055</v>
      </c>
      <c r="M37" s="19">
        <v>5445</v>
      </c>
      <c r="N37" s="19">
        <v>5693</v>
      </c>
      <c r="O37" s="19">
        <v>5670</v>
      </c>
      <c r="P37" s="19">
        <v>6485</v>
      </c>
      <c r="Q37" s="19"/>
      <c r="R37" s="19">
        <v>6073</v>
      </c>
      <c r="S37" s="19">
        <v>5871</v>
      </c>
      <c r="T37" s="19">
        <v>6160</v>
      </c>
      <c r="U37" s="19">
        <v>5978</v>
      </c>
      <c r="V37" s="19">
        <v>7082</v>
      </c>
      <c r="W37" s="19">
        <v>6320</v>
      </c>
      <c r="X37" s="19">
        <v>5861</v>
      </c>
      <c r="Y37" s="19">
        <v>6022</v>
      </c>
    </row>
    <row r="38" spans="1:25" s="137" customFormat="1" ht="13.5" customHeight="1">
      <c r="A38" s="125"/>
      <c r="B38" s="242"/>
      <c r="C38" s="242"/>
      <c r="D38" s="242"/>
      <c r="E38" s="242"/>
      <c r="F38" s="800" t="s">
        <v>443</v>
      </c>
      <c r="G38" s="800"/>
      <c r="H38" s="800"/>
      <c r="I38" s="800"/>
      <c r="J38" s="130"/>
      <c r="K38" s="19">
        <v>4231.166666666667</v>
      </c>
      <c r="L38" s="19">
        <v>4142.5</v>
      </c>
      <c r="M38" s="19">
        <v>4635</v>
      </c>
      <c r="N38" s="19">
        <v>4104</v>
      </c>
      <c r="O38" s="19">
        <v>4411</v>
      </c>
      <c r="P38" s="19">
        <v>3560</v>
      </c>
      <c r="Q38" s="19"/>
      <c r="R38" s="19">
        <v>3502</v>
      </c>
      <c r="S38" s="19">
        <v>3419</v>
      </c>
      <c r="T38" s="19">
        <v>3438</v>
      </c>
      <c r="U38" s="19">
        <v>3679</v>
      </c>
      <c r="V38" s="19">
        <v>3993</v>
      </c>
      <c r="W38" s="19">
        <v>4100</v>
      </c>
      <c r="X38" s="19">
        <v>4671</v>
      </c>
      <c r="Y38" s="19">
        <v>6198</v>
      </c>
    </row>
    <row r="39" spans="1:25" s="137" customFormat="1" ht="13.5" customHeight="1">
      <c r="A39" s="125"/>
      <c r="B39" s="242"/>
      <c r="C39" s="242"/>
      <c r="D39" s="242"/>
      <c r="E39" s="242"/>
      <c r="F39" s="800" t="s">
        <v>444</v>
      </c>
      <c r="G39" s="800"/>
      <c r="H39" s="800"/>
      <c r="I39" s="800"/>
      <c r="J39" s="130"/>
      <c r="K39" s="19">
        <v>5870.583333333333</v>
      </c>
      <c r="L39" s="19">
        <v>5915.416666666667</v>
      </c>
      <c r="M39" s="19">
        <v>6311</v>
      </c>
      <c r="N39" s="19">
        <v>5579</v>
      </c>
      <c r="O39" s="19">
        <v>6374</v>
      </c>
      <c r="P39" s="19">
        <v>5958</v>
      </c>
      <c r="Q39" s="19"/>
      <c r="R39" s="19">
        <v>5412</v>
      </c>
      <c r="S39" s="19">
        <v>5430</v>
      </c>
      <c r="T39" s="19">
        <v>5129</v>
      </c>
      <c r="U39" s="19">
        <v>5035</v>
      </c>
      <c r="V39" s="19">
        <v>5078</v>
      </c>
      <c r="W39" s="19">
        <v>6433</v>
      </c>
      <c r="X39" s="19">
        <v>6773</v>
      </c>
      <c r="Y39" s="19">
        <v>7473</v>
      </c>
    </row>
    <row r="40" spans="1:25" s="137" customFormat="1" ht="13.5" customHeight="1">
      <c r="A40" s="125"/>
      <c r="B40" s="242"/>
      <c r="C40" s="242"/>
      <c r="D40" s="242"/>
      <c r="E40" s="242"/>
      <c r="F40" s="800" t="s">
        <v>445</v>
      </c>
      <c r="G40" s="800"/>
      <c r="H40" s="800"/>
      <c r="I40" s="800"/>
      <c r="J40" s="130"/>
      <c r="K40" s="19">
        <v>3101.3333333333335</v>
      </c>
      <c r="L40" s="19">
        <v>3495.25</v>
      </c>
      <c r="M40" s="19">
        <v>2815</v>
      </c>
      <c r="N40" s="19">
        <v>3059</v>
      </c>
      <c r="O40" s="19">
        <v>3388</v>
      </c>
      <c r="P40" s="19">
        <v>3315</v>
      </c>
      <c r="Q40" s="19"/>
      <c r="R40" s="19">
        <v>3648</v>
      </c>
      <c r="S40" s="19">
        <v>3658</v>
      </c>
      <c r="T40" s="19">
        <v>3749</v>
      </c>
      <c r="U40" s="19">
        <v>3997</v>
      </c>
      <c r="V40" s="19">
        <v>3702</v>
      </c>
      <c r="W40" s="19">
        <v>3788</v>
      </c>
      <c r="X40" s="19">
        <v>3372</v>
      </c>
      <c r="Y40" s="19">
        <v>3452</v>
      </c>
    </row>
    <row r="41" spans="1:25" s="137" customFormat="1" ht="13.5" customHeight="1">
      <c r="A41" s="125"/>
      <c r="B41" s="242"/>
      <c r="C41" s="242"/>
      <c r="D41" s="242"/>
      <c r="E41" s="242"/>
      <c r="F41" s="800" t="s">
        <v>401</v>
      </c>
      <c r="G41" s="800"/>
      <c r="H41" s="800"/>
      <c r="I41" s="800"/>
      <c r="J41" s="130"/>
      <c r="K41" s="19">
        <v>6262.666666666667</v>
      </c>
      <c r="L41" s="19">
        <v>6889.416666666667</v>
      </c>
      <c r="M41" s="19">
        <v>6848</v>
      </c>
      <c r="N41" s="19">
        <v>6333</v>
      </c>
      <c r="O41" s="19">
        <v>7065</v>
      </c>
      <c r="P41" s="19">
        <v>6504</v>
      </c>
      <c r="Q41" s="19"/>
      <c r="R41" s="19">
        <v>7472</v>
      </c>
      <c r="S41" s="19">
        <v>7328</v>
      </c>
      <c r="T41" s="19">
        <v>6567</v>
      </c>
      <c r="U41" s="19">
        <v>6254</v>
      </c>
      <c r="V41" s="19">
        <v>6349</v>
      </c>
      <c r="W41" s="19">
        <v>7987</v>
      </c>
      <c r="X41" s="19">
        <v>6898</v>
      </c>
      <c r="Y41" s="19">
        <v>7068</v>
      </c>
    </row>
    <row r="42" spans="1:25" s="137" customFormat="1" ht="13.5" customHeight="1">
      <c r="A42" s="125"/>
      <c r="B42" s="242"/>
      <c r="C42" s="242"/>
      <c r="D42" s="242"/>
      <c r="E42" s="242"/>
      <c r="F42" s="800" t="s">
        <v>272</v>
      </c>
      <c r="G42" s="800"/>
      <c r="H42" s="800"/>
      <c r="I42" s="800"/>
      <c r="J42" s="130"/>
      <c r="K42" s="19">
        <v>1736.0833333333333</v>
      </c>
      <c r="L42" s="19">
        <v>2117.8333333333335</v>
      </c>
      <c r="M42" s="19">
        <v>1946</v>
      </c>
      <c r="N42" s="19">
        <v>1714</v>
      </c>
      <c r="O42" s="19">
        <v>1755</v>
      </c>
      <c r="P42" s="19">
        <v>1954</v>
      </c>
      <c r="Q42" s="19"/>
      <c r="R42" s="19">
        <v>2059</v>
      </c>
      <c r="S42" s="19">
        <v>2524</v>
      </c>
      <c r="T42" s="19">
        <v>2359</v>
      </c>
      <c r="U42" s="19">
        <v>2327</v>
      </c>
      <c r="V42" s="19">
        <v>2435</v>
      </c>
      <c r="W42" s="19">
        <v>2503</v>
      </c>
      <c r="X42" s="19">
        <v>1857</v>
      </c>
      <c r="Y42" s="19">
        <v>1981</v>
      </c>
    </row>
    <row r="43" spans="1:25" s="137" customFormat="1" ht="13.5" customHeight="1">
      <c r="A43" s="125"/>
      <c r="B43" s="242"/>
      <c r="C43" s="242"/>
      <c r="D43" s="242"/>
      <c r="E43" s="242"/>
      <c r="F43" s="800" t="s">
        <v>273</v>
      </c>
      <c r="G43" s="800"/>
      <c r="H43" s="800"/>
      <c r="I43" s="800"/>
      <c r="J43" s="130"/>
      <c r="K43" s="19">
        <v>3090.25</v>
      </c>
      <c r="L43" s="19">
        <v>3027.9166666666665</v>
      </c>
      <c r="M43" s="19">
        <v>3034</v>
      </c>
      <c r="N43" s="19">
        <v>3180</v>
      </c>
      <c r="O43" s="19">
        <v>3329</v>
      </c>
      <c r="P43" s="19">
        <v>3011</v>
      </c>
      <c r="Q43" s="19"/>
      <c r="R43" s="19">
        <v>2747</v>
      </c>
      <c r="S43" s="19">
        <v>2834</v>
      </c>
      <c r="T43" s="19">
        <v>3005</v>
      </c>
      <c r="U43" s="19">
        <v>2259</v>
      </c>
      <c r="V43" s="19">
        <v>2618</v>
      </c>
      <c r="W43" s="19">
        <v>3166</v>
      </c>
      <c r="X43" s="19">
        <v>3218</v>
      </c>
      <c r="Y43" s="19">
        <v>3934</v>
      </c>
    </row>
    <row r="44" spans="1:25" s="137" customFormat="1" ht="13.5" customHeight="1">
      <c r="A44" s="125"/>
      <c r="B44" s="242"/>
      <c r="C44" s="242"/>
      <c r="D44" s="242"/>
      <c r="E44" s="242"/>
      <c r="F44" s="800" t="s">
        <v>274</v>
      </c>
      <c r="G44" s="800"/>
      <c r="H44" s="800"/>
      <c r="I44" s="800"/>
      <c r="J44" s="130"/>
      <c r="K44" s="19">
        <v>5446.666666666667</v>
      </c>
      <c r="L44" s="19">
        <v>5359.75</v>
      </c>
      <c r="M44" s="19">
        <v>5539</v>
      </c>
      <c r="N44" s="19">
        <v>5755</v>
      </c>
      <c r="O44" s="19">
        <v>4825</v>
      </c>
      <c r="P44" s="19">
        <v>5885</v>
      </c>
      <c r="Q44" s="19"/>
      <c r="R44" s="19">
        <v>6105</v>
      </c>
      <c r="S44" s="19">
        <v>4709</v>
      </c>
      <c r="T44" s="19">
        <v>5215</v>
      </c>
      <c r="U44" s="19">
        <v>5453</v>
      </c>
      <c r="V44" s="19">
        <v>4622</v>
      </c>
      <c r="W44" s="19">
        <v>4857</v>
      </c>
      <c r="X44" s="19">
        <v>5620</v>
      </c>
      <c r="Y44" s="19">
        <v>5732</v>
      </c>
    </row>
    <row r="45" spans="1:25" s="137" customFormat="1" ht="13.5" customHeight="1">
      <c r="A45" s="125"/>
      <c r="B45" s="242"/>
      <c r="C45" s="242"/>
      <c r="D45" s="242"/>
      <c r="E45" s="242"/>
      <c r="F45" s="800" t="s">
        <v>275</v>
      </c>
      <c r="G45" s="800"/>
      <c r="H45" s="800"/>
      <c r="I45" s="800"/>
      <c r="J45" s="130"/>
      <c r="K45" s="19">
        <v>7667.5</v>
      </c>
      <c r="L45" s="19">
        <v>7903.666666666667</v>
      </c>
      <c r="M45" s="19">
        <v>7352</v>
      </c>
      <c r="N45" s="19">
        <v>7119</v>
      </c>
      <c r="O45" s="19">
        <v>7400</v>
      </c>
      <c r="P45" s="19">
        <v>6565</v>
      </c>
      <c r="Q45" s="19"/>
      <c r="R45" s="19">
        <v>8151</v>
      </c>
      <c r="S45" s="19">
        <v>6716</v>
      </c>
      <c r="T45" s="19">
        <v>8936</v>
      </c>
      <c r="U45" s="19">
        <v>9066</v>
      </c>
      <c r="V45" s="19">
        <v>7449</v>
      </c>
      <c r="W45" s="19">
        <v>7547</v>
      </c>
      <c r="X45" s="19">
        <v>8690</v>
      </c>
      <c r="Y45" s="19">
        <v>9853</v>
      </c>
    </row>
    <row r="46" spans="1:25" s="137" customFormat="1" ht="13.5" customHeight="1">
      <c r="A46" s="125"/>
      <c r="B46" s="242"/>
      <c r="C46" s="242"/>
      <c r="D46" s="242"/>
      <c r="E46" s="242"/>
      <c r="F46" s="800" t="s">
        <v>276</v>
      </c>
      <c r="G46" s="800"/>
      <c r="H46" s="800"/>
      <c r="I46" s="800"/>
      <c r="J46" s="130"/>
      <c r="K46" s="19">
        <v>3783.75</v>
      </c>
      <c r="L46" s="19">
        <v>4249.583333333333</v>
      </c>
      <c r="M46" s="19">
        <v>3118</v>
      </c>
      <c r="N46" s="19">
        <v>2844</v>
      </c>
      <c r="O46" s="19">
        <v>3854</v>
      </c>
      <c r="P46" s="19">
        <v>4161</v>
      </c>
      <c r="Q46" s="19"/>
      <c r="R46" s="19">
        <v>4429</v>
      </c>
      <c r="S46" s="19">
        <v>3909</v>
      </c>
      <c r="T46" s="19">
        <v>5833</v>
      </c>
      <c r="U46" s="19">
        <v>5657</v>
      </c>
      <c r="V46" s="19">
        <v>5886</v>
      </c>
      <c r="W46" s="19">
        <v>4197</v>
      </c>
      <c r="X46" s="19">
        <v>3064</v>
      </c>
      <c r="Y46" s="19">
        <v>4043</v>
      </c>
    </row>
    <row r="47" spans="1:25" s="137" customFormat="1" ht="13.5" customHeight="1">
      <c r="A47" s="125"/>
      <c r="B47" s="242"/>
      <c r="C47" s="242"/>
      <c r="D47" s="242"/>
      <c r="E47" s="242"/>
      <c r="F47" s="800" t="s">
        <v>402</v>
      </c>
      <c r="G47" s="800"/>
      <c r="H47" s="800"/>
      <c r="I47" s="800"/>
      <c r="J47" s="130"/>
      <c r="K47" s="19">
        <v>2417.1666666666665</v>
      </c>
      <c r="L47" s="19">
        <v>1939.6666666666667</v>
      </c>
      <c r="M47" s="19">
        <v>1847</v>
      </c>
      <c r="N47" s="19">
        <v>1785</v>
      </c>
      <c r="O47" s="19">
        <v>1451</v>
      </c>
      <c r="P47" s="19">
        <v>1624</v>
      </c>
      <c r="Q47" s="19"/>
      <c r="R47" s="19">
        <v>1589</v>
      </c>
      <c r="S47" s="19">
        <v>2501</v>
      </c>
      <c r="T47" s="19">
        <v>1843</v>
      </c>
      <c r="U47" s="19">
        <v>2052</v>
      </c>
      <c r="V47" s="19">
        <v>2063</v>
      </c>
      <c r="W47" s="19">
        <v>1827</v>
      </c>
      <c r="X47" s="19">
        <v>2052</v>
      </c>
      <c r="Y47" s="19">
        <v>2642</v>
      </c>
    </row>
    <row r="48" spans="1:25" s="137" customFormat="1" ht="13.5" customHeight="1">
      <c r="A48" s="125"/>
      <c r="B48" s="242"/>
      <c r="C48" s="242"/>
      <c r="D48" s="242"/>
      <c r="E48" s="242"/>
      <c r="F48" s="800" t="s">
        <v>278</v>
      </c>
      <c r="G48" s="800"/>
      <c r="H48" s="800"/>
      <c r="I48" s="800"/>
      <c r="J48" s="130"/>
      <c r="K48" s="19">
        <v>14829.25</v>
      </c>
      <c r="L48" s="19">
        <v>14611</v>
      </c>
      <c r="M48" s="19">
        <v>13477</v>
      </c>
      <c r="N48" s="19">
        <v>9947</v>
      </c>
      <c r="O48" s="19">
        <v>11991</v>
      </c>
      <c r="P48" s="19">
        <v>12639</v>
      </c>
      <c r="Q48" s="19"/>
      <c r="R48" s="19">
        <v>17746</v>
      </c>
      <c r="S48" s="19">
        <v>14045</v>
      </c>
      <c r="T48" s="19">
        <v>16869</v>
      </c>
      <c r="U48" s="19">
        <v>16517</v>
      </c>
      <c r="V48" s="19">
        <v>14360</v>
      </c>
      <c r="W48" s="19">
        <v>14453</v>
      </c>
      <c r="X48" s="19">
        <v>14997</v>
      </c>
      <c r="Y48" s="19">
        <v>18291</v>
      </c>
    </row>
    <row r="49" spans="1:25" s="149" customFormat="1" ht="13.5" customHeight="1">
      <c r="A49" s="146"/>
      <c r="B49" s="242"/>
      <c r="C49" s="242"/>
      <c r="D49" s="242"/>
      <c r="E49" s="800" t="s">
        <v>264</v>
      </c>
      <c r="F49" s="800"/>
      <c r="G49" s="800"/>
      <c r="H49" s="800"/>
      <c r="I49" s="800"/>
      <c r="J49" s="147"/>
      <c r="K49" s="19">
        <v>21722.25</v>
      </c>
      <c r="L49" s="19">
        <v>20542.916666666668</v>
      </c>
      <c r="M49" s="19">
        <v>18765</v>
      </c>
      <c r="N49" s="19">
        <v>14714</v>
      </c>
      <c r="O49" s="19">
        <v>15490</v>
      </c>
      <c r="P49" s="19">
        <v>18926</v>
      </c>
      <c r="Q49" s="19"/>
      <c r="R49" s="19">
        <v>20368</v>
      </c>
      <c r="S49" s="19">
        <v>15575</v>
      </c>
      <c r="T49" s="19">
        <v>23492</v>
      </c>
      <c r="U49" s="19">
        <v>24561</v>
      </c>
      <c r="V49" s="19">
        <v>22034</v>
      </c>
      <c r="W49" s="19">
        <v>33488</v>
      </c>
      <c r="X49" s="19">
        <v>18279</v>
      </c>
      <c r="Y49" s="19">
        <v>20823</v>
      </c>
    </row>
    <row r="50" spans="1:25" s="149" customFormat="1" ht="13.5" customHeight="1">
      <c r="A50" s="146"/>
      <c r="B50" s="242"/>
      <c r="C50" s="242"/>
      <c r="D50" s="242"/>
      <c r="E50" s="800" t="s">
        <v>265</v>
      </c>
      <c r="F50" s="800"/>
      <c r="G50" s="800"/>
      <c r="H50" s="800"/>
      <c r="I50" s="800"/>
      <c r="J50" s="147"/>
      <c r="K50" s="19">
        <v>22164.083333333332</v>
      </c>
      <c r="L50" s="19">
        <v>21857</v>
      </c>
      <c r="M50" s="19">
        <v>25576</v>
      </c>
      <c r="N50" s="19">
        <v>26827</v>
      </c>
      <c r="O50" s="19">
        <v>24809</v>
      </c>
      <c r="P50" s="19">
        <v>23597</v>
      </c>
      <c r="Q50" s="19"/>
      <c r="R50" s="19">
        <v>23074</v>
      </c>
      <c r="S50" s="19">
        <v>16187</v>
      </c>
      <c r="T50" s="19">
        <v>20470</v>
      </c>
      <c r="U50" s="19">
        <v>19009</v>
      </c>
      <c r="V50" s="19">
        <v>21244</v>
      </c>
      <c r="W50" s="19">
        <v>17609</v>
      </c>
      <c r="X50" s="19">
        <v>20299</v>
      </c>
      <c r="Y50" s="19">
        <v>23589</v>
      </c>
    </row>
    <row r="51" spans="1:25" s="149" customFormat="1" ht="13.5" customHeight="1">
      <c r="A51" s="146"/>
      <c r="B51" s="242"/>
      <c r="C51" s="242"/>
      <c r="D51" s="242"/>
      <c r="E51" s="800" t="s">
        <v>266</v>
      </c>
      <c r="F51" s="800"/>
      <c r="G51" s="800"/>
      <c r="H51" s="800"/>
      <c r="I51" s="800"/>
      <c r="J51" s="147"/>
      <c r="K51" s="19">
        <v>8360.75</v>
      </c>
      <c r="L51" s="19">
        <v>9604.583333333334</v>
      </c>
      <c r="M51" s="19">
        <v>6622</v>
      </c>
      <c r="N51" s="19">
        <v>5352</v>
      </c>
      <c r="O51" s="19">
        <v>11349</v>
      </c>
      <c r="P51" s="19">
        <v>9061</v>
      </c>
      <c r="Q51" s="19"/>
      <c r="R51" s="19">
        <v>9236</v>
      </c>
      <c r="S51" s="19">
        <v>8750</v>
      </c>
      <c r="T51" s="19">
        <v>16824</v>
      </c>
      <c r="U51" s="19">
        <v>7594</v>
      </c>
      <c r="V51" s="19">
        <v>5921</v>
      </c>
      <c r="W51" s="19">
        <v>6519</v>
      </c>
      <c r="X51" s="19">
        <v>13758</v>
      </c>
      <c r="Y51" s="19">
        <v>14269</v>
      </c>
    </row>
    <row r="52" spans="1:25" s="149" customFormat="1" ht="13.5" customHeight="1">
      <c r="A52" s="146"/>
      <c r="B52" s="242"/>
      <c r="C52" s="242"/>
      <c r="D52" s="242"/>
      <c r="E52" s="800" t="s">
        <v>524</v>
      </c>
      <c r="F52" s="800"/>
      <c r="G52" s="800"/>
      <c r="H52" s="800"/>
      <c r="I52" s="800"/>
      <c r="J52" s="147"/>
      <c r="K52" s="19">
        <v>12610</v>
      </c>
      <c r="L52" s="19">
        <v>14152.833333333334</v>
      </c>
      <c r="M52" s="19">
        <v>14820</v>
      </c>
      <c r="N52" s="19">
        <v>10777</v>
      </c>
      <c r="O52" s="19">
        <v>15540</v>
      </c>
      <c r="P52" s="19">
        <v>13975</v>
      </c>
      <c r="Q52" s="19"/>
      <c r="R52" s="19">
        <v>10852</v>
      </c>
      <c r="S52" s="19">
        <v>25041</v>
      </c>
      <c r="T52" s="19">
        <v>12174</v>
      </c>
      <c r="U52" s="19">
        <v>10188</v>
      </c>
      <c r="V52" s="19">
        <v>9270</v>
      </c>
      <c r="W52" s="19">
        <v>13822</v>
      </c>
      <c r="X52" s="19">
        <v>15082</v>
      </c>
      <c r="Y52" s="19">
        <v>18293</v>
      </c>
    </row>
    <row r="53" spans="1:25" s="149" customFormat="1" ht="13.5" customHeight="1">
      <c r="A53" s="146"/>
      <c r="B53" s="242"/>
      <c r="C53" s="242"/>
      <c r="D53" s="242"/>
      <c r="E53" s="800" t="s">
        <v>305</v>
      </c>
      <c r="F53" s="800"/>
      <c r="G53" s="800"/>
      <c r="H53" s="800"/>
      <c r="I53" s="800"/>
      <c r="J53" s="147"/>
      <c r="K53" s="19">
        <v>10812.583333333334</v>
      </c>
      <c r="L53" s="19">
        <v>10496.75</v>
      </c>
      <c r="M53" s="19">
        <v>9389</v>
      </c>
      <c r="N53" s="19">
        <v>9897</v>
      </c>
      <c r="O53" s="19">
        <v>11190</v>
      </c>
      <c r="P53" s="19">
        <v>11639</v>
      </c>
      <c r="Q53" s="19"/>
      <c r="R53" s="19">
        <v>10965</v>
      </c>
      <c r="S53" s="19">
        <v>10422</v>
      </c>
      <c r="T53" s="19">
        <v>11092</v>
      </c>
      <c r="U53" s="19">
        <v>10574</v>
      </c>
      <c r="V53" s="19">
        <v>8457</v>
      </c>
      <c r="W53" s="19">
        <v>8286</v>
      </c>
      <c r="X53" s="19">
        <v>13100</v>
      </c>
      <c r="Y53" s="19">
        <v>10950</v>
      </c>
    </row>
    <row r="54" spans="1:25" s="149" customFormat="1" ht="13.5" customHeight="1">
      <c r="A54" s="146"/>
      <c r="B54" s="242"/>
      <c r="C54" s="242"/>
      <c r="D54" s="242"/>
      <c r="E54" s="800" t="s">
        <v>306</v>
      </c>
      <c r="F54" s="800"/>
      <c r="G54" s="800"/>
      <c r="H54" s="800"/>
      <c r="I54" s="800"/>
      <c r="J54" s="147"/>
      <c r="K54" s="19">
        <v>57547.916666666664</v>
      </c>
      <c r="L54" s="19">
        <v>54508.666666666664</v>
      </c>
      <c r="M54" s="19">
        <v>38704</v>
      </c>
      <c r="N54" s="19">
        <v>39618</v>
      </c>
      <c r="O54" s="19">
        <v>91489</v>
      </c>
      <c r="P54" s="19">
        <v>48268</v>
      </c>
      <c r="Q54" s="19"/>
      <c r="R54" s="19">
        <v>45944</v>
      </c>
      <c r="S54" s="19">
        <v>33899</v>
      </c>
      <c r="T54" s="19">
        <v>81020</v>
      </c>
      <c r="U54" s="19">
        <v>44579</v>
      </c>
      <c r="V54" s="19">
        <v>43137</v>
      </c>
      <c r="W54" s="19">
        <v>89959</v>
      </c>
      <c r="X54" s="19">
        <v>53022</v>
      </c>
      <c r="Y54" s="19">
        <v>44465</v>
      </c>
    </row>
    <row r="55" spans="1:25" s="149" customFormat="1" ht="13.5" customHeight="1">
      <c r="A55" s="146"/>
      <c r="B55" s="242"/>
      <c r="C55" s="242"/>
      <c r="D55" s="242"/>
      <c r="E55" s="800" t="s">
        <v>307</v>
      </c>
      <c r="F55" s="800"/>
      <c r="G55" s="800"/>
      <c r="H55" s="800"/>
      <c r="I55" s="800"/>
      <c r="J55" s="147"/>
      <c r="K55" s="19">
        <v>13290.916666666666</v>
      </c>
      <c r="L55" s="19">
        <v>15501.916666666666</v>
      </c>
      <c r="M55" s="19">
        <v>11803</v>
      </c>
      <c r="N55" s="19">
        <v>11968</v>
      </c>
      <c r="O55" s="19">
        <v>23853</v>
      </c>
      <c r="P55" s="19">
        <v>14775</v>
      </c>
      <c r="Q55" s="19"/>
      <c r="R55" s="19">
        <v>10425</v>
      </c>
      <c r="S55" s="19">
        <v>10984</v>
      </c>
      <c r="T55" s="19">
        <v>13185</v>
      </c>
      <c r="U55" s="19">
        <v>10794</v>
      </c>
      <c r="V55" s="19">
        <v>20603</v>
      </c>
      <c r="W55" s="19">
        <v>27002</v>
      </c>
      <c r="X55" s="19">
        <v>14300</v>
      </c>
      <c r="Y55" s="19">
        <v>16331</v>
      </c>
    </row>
    <row r="56" spans="1:25" s="149" customFormat="1" ht="13.5" customHeight="1">
      <c r="A56" s="146"/>
      <c r="B56" s="242"/>
      <c r="C56" s="242"/>
      <c r="D56" s="242"/>
      <c r="E56" s="800" t="s">
        <v>308</v>
      </c>
      <c r="F56" s="800"/>
      <c r="G56" s="800"/>
      <c r="H56" s="800"/>
      <c r="I56" s="800"/>
      <c r="J56" s="147"/>
      <c r="K56" s="19">
        <v>30338.666666666668</v>
      </c>
      <c r="L56" s="19">
        <v>32563.916666666668</v>
      </c>
      <c r="M56" s="19">
        <v>22332</v>
      </c>
      <c r="N56" s="19">
        <v>23878</v>
      </c>
      <c r="O56" s="19">
        <v>24169</v>
      </c>
      <c r="P56" s="19">
        <v>33255</v>
      </c>
      <c r="Q56" s="19"/>
      <c r="R56" s="19">
        <v>38416</v>
      </c>
      <c r="S56" s="19">
        <v>48063</v>
      </c>
      <c r="T56" s="19">
        <v>35468</v>
      </c>
      <c r="U56" s="19">
        <v>38811</v>
      </c>
      <c r="V56" s="19">
        <v>33889</v>
      </c>
      <c r="W56" s="19">
        <v>24415</v>
      </c>
      <c r="X56" s="19">
        <v>26841</v>
      </c>
      <c r="Y56" s="19">
        <v>41230</v>
      </c>
    </row>
    <row r="57" spans="1:25" s="149" customFormat="1" ht="13.5" customHeight="1">
      <c r="A57" s="146"/>
      <c r="B57" s="242"/>
      <c r="C57" s="242"/>
      <c r="D57" s="242"/>
      <c r="E57" s="800" t="s">
        <v>403</v>
      </c>
      <c r="F57" s="800"/>
      <c r="G57" s="800"/>
      <c r="H57" s="800"/>
      <c r="I57" s="800"/>
      <c r="J57" s="147"/>
      <c r="K57" s="19">
        <v>84720</v>
      </c>
      <c r="L57" s="19">
        <v>87879.41666666667</v>
      </c>
      <c r="M57" s="19">
        <v>72216</v>
      </c>
      <c r="N57" s="19">
        <v>68515</v>
      </c>
      <c r="O57" s="19">
        <v>90564</v>
      </c>
      <c r="P57" s="19">
        <v>106443</v>
      </c>
      <c r="Q57" s="19"/>
      <c r="R57" s="19">
        <v>97843</v>
      </c>
      <c r="S57" s="19">
        <v>85450</v>
      </c>
      <c r="T57" s="19">
        <v>91205</v>
      </c>
      <c r="U57" s="19">
        <v>90309</v>
      </c>
      <c r="V57" s="19">
        <v>70528</v>
      </c>
      <c r="W57" s="19">
        <v>102095</v>
      </c>
      <c r="X57" s="19">
        <v>76039</v>
      </c>
      <c r="Y57" s="19">
        <v>103346</v>
      </c>
    </row>
    <row r="58" spans="2:25" s="146" customFormat="1" ht="13.5" customHeight="1">
      <c r="B58" s="241"/>
      <c r="C58" s="241"/>
      <c r="D58" s="812" t="s">
        <v>404</v>
      </c>
      <c r="E58" s="812"/>
      <c r="F58" s="812"/>
      <c r="G58" s="812"/>
      <c r="H58" s="812"/>
      <c r="I58" s="812"/>
      <c r="J58" s="147"/>
      <c r="K58" s="148">
        <v>96200</v>
      </c>
      <c r="L58" s="148">
        <v>101771.5</v>
      </c>
      <c r="M58" s="148">
        <v>67144</v>
      </c>
      <c r="N58" s="148">
        <v>67375</v>
      </c>
      <c r="O58" s="148">
        <v>68287</v>
      </c>
      <c r="P58" s="148">
        <v>80976</v>
      </c>
      <c r="Q58" s="148"/>
      <c r="R58" s="148">
        <v>124300</v>
      </c>
      <c r="S58" s="148">
        <v>151614</v>
      </c>
      <c r="T58" s="148">
        <v>113999</v>
      </c>
      <c r="U58" s="148">
        <v>78072</v>
      </c>
      <c r="V58" s="148">
        <v>81311</v>
      </c>
      <c r="W58" s="148">
        <v>97352</v>
      </c>
      <c r="X58" s="148">
        <v>95353</v>
      </c>
      <c r="Y58" s="148">
        <v>195475</v>
      </c>
    </row>
    <row r="59" spans="1:25" s="137" customFormat="1" ht="13.5" customHeight="1">
      <c r="A59" s="125"/>
      <c r="B59" s="242"/>
      <c r="C59" s="242"/>
      <c r="D59" s="242"/>
      <c r="E59" s="242"/>
      <c r="F59" s="800" t="s">
        <v>405</v>
      </c>
      <c r="G59" s="800"/>
      <c r="H59" s="800"/>
      <c r="I59" s="800"/>
      <c r="J59" s="130"/>
      <c r="K59" s="19">
        <v>14746.333333333334</v>
      </c>
      <c r="L59" s="19">
        <v>18088.833333333332</v>
      </c>
      <c r="M59" s="19">
        <v>7453</v>
      </c>
      <c r="N59" s="19">
        <v>8557</v>
      </c>
      <c r="O59" s="19">
        <v>9544</v>
      </c>
      <c r="P59" s="19">
        <v>12537</v>
      </c>
      <c r="Q59" s="19"/>
      <c r="R59" s="19">
        <v>8083</v>
      </c>
      <c r="S59" s="19">
        <v>41347</v>
      </c>
      <c r="T59" s="19">
        <v>20702</v>
      </c>
      <c r="U59" s="19">
        <v>9330</v>
      </c>
      <c r="V59" s="19">
        <v>14175</v>
      </c>
      <c r="W59" s="19">
        <v>12649</v>
      </c>
      <c r="X59" s="19">
        <v>17585</v>
      </c>
      <c r="Y59" s="19">
        <v>55104</v>
      </c>
    </row>
    <row r="60" spans="1:25" s="137" customFormat="1" ht="13.5" customHeight="1">
      <c r="A60" s="125"/>
      <c r="B60" s="242"/>
      <c r="C60" s="242"/>
      <c r="D60" s="242"/>
      <c r="E60" s="242"/>
      <c r="F60" s="800" t="s">
        <v>406</v>
      </c>
      <c r="G60" s="800"/>
      <c r="H60" s="800"/>
      <c r="I60" s="800"/>
      <c r="J60" s="130"/>
      <c r="K60" s="19">
        <v>7482.333333333333</v>
      </c>
      <c r="L60" s="19">
        <v>6868.083333333333</v>
      </c>
      <c r="M60" s="19">
        <v>1126</v>
      </c>
      <c r="N60" s="19">
        <v>877</v>
      </c>
      <c r="O60" s="19">
        <v>264</v>
      </c>
      <c r="P60" s="19">
        <v>817</v>
      </c>
      <c r="Q60" s="19"/>
      <c r="R60" s="19">
        <v>58888</v>
      </c>
      <c r="S60" s="19">
        <v>3061</v>
      </c>
      <c r="T60" s="19">
        <v>5524</v>
      </c>
      <c r="U60" s="19">
        <v>1248</v>
      </c>
      <c r="V60" s="19">
        <v>1084</v>
      </c>
      <c r="W60" s="19">
        <v>3963</v>
      </c>
      <c r="X60" s="19">
        <v>3275</v>
      </c>
      <c r="Y60" s="19">
        <v>2290</v>
      </c>
    </row>
    <row r="61" spans="2:25" s="146" customFormat="1" ht="13.5" customHeight="1">
      <c r="B61" s="241"/>
      <c r="C61" s="812" t="s">
        <v>407</v>
      </c>
      <c r="D61" s="812"/>
      <c r="E61" s="812"/>
      <c r="F61" s="812"/>
      <c r="G61" s="812"/>
      <c r="H61" s="812"/>
      <c r="I61" s="812"/>
      <c r="J61" s="147"/>
      <c r="K61" s="148">
        <v>567627.6666666666</v>
      </c>
      <c r="L61" s="148">
        <v>531947</v>
      </c>
      <c r="M61" s="148">
        <v>464112</v>
      </c>
      <c r="N61" s="148">
        <v>500373</v>
      </c>
      <c r="O61" s="148">
        <v>401227</v>
      </c>
      <c r="P61" s="148">
        <v>503597</v>
      </c>
      <c r="Q61" s="148"/>
      <c r="R61" s="148">
        <v>361779</v>
      </c>
      <c r="S61" s="148">
        <v>764668</v>
      </c>
      <c r="T61" s="148">
        <v>614342</v>
      </c>
      <c r="U61" s="148">
        <v>469548</v>
      </c>
      <c r="V61" s="148">
        <v>410221</v>
      </c>
      <c r="W61" s="148">
        <v>490075</v>
      </c>
      <c r="X61" s="148">
        <v>447108</v>
      </c>
      <c r="Y61" s="148">
        <v>956320</v>
      </c>
    </row>
    <row r="62" spans="1:25" s="137" customFormat="1" ht="13.5" customHeight="1">
      <c r="A62" s="125"/>
      <c r="B62" s="242"/>
      <c r="C62" s="242"/>
      <c r="D62" s="800" t="s">
        <v>408</v>
      </c>
      <c r="E62" s="800"/>
      <c r="F62" s="800"/>
      <c r="G62" s="800"/>
      <c r="H62" s="800"/>
      <c r="I62" s="800"/>
      <c r="J62" s="130"/>
      <c r="K62" s="19">
        <v>468687.4166666667</v>
      </c>
      <c r="L62" s="19">
        <v>442440.9166666667</v>
      </c>
      <c r="M62" s="19">
        <v>347639</v>
      </c>
      <c r="N62" s="19">
        <v>421879</v>
      </c>
      <c r="O62" s="19">
        <v>314754</v>
      </c>
      <c r="P62" s="19">
        <v>417498</v>
      </c>
      <c r="Q62" s="19"/>
      <c r="R62" s="19">
        <v>285883</v>
      </c>
      <c r="S62" s="19">
        <v>671668</v>
      </c>
      <c r="T62" s="19">
        <v>497501</v>
      </c>
      <c r="U62" s="19">
        <v>379396</v>
      </c>
      <c r="V62" s="19">
        <v>319853</v>
      </c>
      <c r="W62" s="19">
        <v>421123</v>
      </c>
      <c r="X62" s="19">
        <v>367723</v>
      </c>
      <c r="Y62" s="19">
        <v>864374</v>
      </c>
    </row>
    <row r="63" spans="1:25" s="137" customFormat="1" ht="13.5" customHeight="1">
      <c r="A63" s="125"/>
      <c r="B63" s="242"/>
      <c r="C63" s="242"/>
      <c r="D63" s="800" t="s">
        <v>409</v>
      </c>
      <c r="E63" s="800"/>
      <c r="F63" s="800"/>
      <c r="G63" s="800"/>
      <c r="H63" s="800"/>
      <c r="I63" s="800"/>
      <c r="J63" s="130"/>
      <c r="K63" s="19">
        <v>33578.333333333336</v>
      </c>
      <c r="L63" s="19">
        <v>26444.166666666668</v>
      </c>
      <c r="M63" s="19">
        <v>44294</v>
      </c>
      <c r="N63" s="19">
        <v>23193</v>
      </c>
      <c r="O63" s="19">
        <v>27723</v>
      </c>
      <c r="P63" s="19">
        <v>20589</v>
      </c>
      <c r="Q63" s="19"/>
      <c r="R63" s="19">
        <v>23662</v>
      </c>
      <c r="S63" s="19">
        <v>26746</v>
      </c>
      <c r="T63" s="19">
        <v>27136</v>
      </c>
      <c r="U63" s="19">
        <v>28467</v>
      </c>
      <c r="V63" s="19">
        <v>20286</v>
      </c>
      <c r="W63" s="19">
        <v>21200</v>
      </c>
      <c r="X63" s="19">
        <v>21741</v>
      </c>
      <c r="Y63" s="19">
        <v>32293</v>
      </c>
    </row>
    <row r="64" spans="1:25" s="137" customFormat="1" ht="13.5" customHeight="1">
      <c r="A64" s="125"/>
      <c r="B64" s="242"/>
      <c r="C64" s="242"/>
      <c r="D64" s="800" t="s">
        <v>410</v>
      </c>
      <c r="E64" s="800"/>
      <c r="F64" s="800"/>
      <c r="G64" s="800"/>
      <c r="H64" s="800"/>
      <c r="I64" s="800"/>
      <c r="J64" s="130"/>
      <c r="K64" s="19">
        <v>24734.833333333332</v>
      </c>
      <c r="L64" s="19">
        <v>20777.5</v>
      </c>
      <c r="M64" s="19">
        <v>15204</v>
      </c>
      <c r="N64" s="19">
        <v>17372</v>
      </c>
      <c r="O64" s="19">
        <v>21888</v>
      </c>
      <c r="P64" s="19">
        <v>18640</v>
      </c>
      <c r="Q64" s="19"/>
      <c r="R64" s="19">
        <v>20077</v>
      </c>
      <c r="S64" s="19">
        <v>22060</v>
      </c>
      <c r="T64" s="19">
        <v>36614</v>
      </c>
      <c r="U64" s="19">
        <v>14557</v>
      </c>
      <c r="V64" s="19">
        <v>18208</v>
      </c>
      <c r="W64" s="19">
        <v>17468</v>
      </c>
      <c r="X64" s="19">
        <v>23442</v>
      </c>
      <c r="Y64" s="19">
        <v>23800</v>
      </c>
    </row>
    <row r="65" spans="1:25" s="137" customFormat="1" ht="13.5" customHeight="1">
      <c r="A65" s="125"/>
      <c r="B65" s="242"/>
      <c r="C65" s="242"/>
      <c r="D65" s="800" t="s">
        <v>411</v>
      </c>
      <c r="E65" s="800"/>
      <c r="F65" s="800"/>
      <c r="G65" s="800"/>
      <c r="H65" s="800"/>
      <c r="I65" s="800"/>
      <c r="J65" s="130"/>
      <c r="K65" s="19">
        <v>2103.5</v>
      </c>
      <c r="L65" s="19">
        <v>2457.0833333333335</v>
      </c>
      <c r="M65" s="19">
        <v>1095</v>
      </c>
      <c r="N65" s="19">
        <v>766</v>
      </c>
      <c r="O65" s="19">
        <v>2056</v>
      </c>
      <c r="P65" s="19">
        <v>2659</v>
      </c>
      <c r="Q65" s="19"/>
      <c r="R65" s="19">
        <v>3142</v>
      </c>
      <c r="S65" s="19">
        <v>2832</v>
      </c>
      <c r="T65" s="19">
        <v>3572</v>
      </c>
      <c r="U65" s="19">
        <v>3570</v>
      </c>
      <c r="V65" s="19">
        <v>3735</v>
      </c>
      <c r="W65" s="19">
        <v>2157</v>
      </c>
      <c r="X65" s="19">
        <v>1629</v>
      </c>
      <c r="Y65" s="19">
        <v>2272</v>
      </c>
    </row>
    <row r="66" spans="2:25" s="146" customFormat="1" ht="13.5" customHeight="1">
      <c r="B66" s="241"/>
      <c r="C66" s="812" t="s">
        <v>412</v>
      </c>
      <c r="D66" s="812"/>
      <c r="E66" s="812"/>
      <c r="F66" s="812"/>
      <c r="G66" s="812"/>
      <c r="H66" s="812"/>
      <c r="I66" s="812"/>
      <c r="J66" s="147"/>
      <c r="K66" s="148">
        <v>48618.666666666664</v>
      </c>
      <c r="L66" s="148">
        <v>70393</v>
      </c>
      <c r="M66" s="148">
        <v>50685</v>
      </c>
      <c r="N66" s="148">
        <v>55974</v>
      </c>
      <c r="O66" s="148">
        <v>60428</v>
      </c>
      <c r="P66" s="148">
        <v>83882</v>
      </c>
      <c r="Q66" s="148"/>
      <c r="R66" s="148">
        <v>75915</v>
      </c>
      <c r="S66" s="148">
        <v>70904</v>
      </c>
      <c r="T66" s="148">
        <v>54461</v>
      </c>
      <c r="U66" s="148">
        <v>69697</v>
      </c>
      <c r="V66" s="148">
        <v>77921</v>
      </c>
      <c r="W66" s="148">
        <v>82591</v>
      </c>
      <c r="X66" s="148">
        <v>71336</v>
      </c>
      <c r="Y66" s="148">
        <v>90922</v>
      </c>
    </row>
    <row r="67" spans="2:25" s="146" customFormat="1" ht="13.5" customHeight="1">
      <c r="B67" s="812" t="s">
        <v>413</v>
      </c>
      <c r="C67" s="812"/>
      <c r="D67" s="812"/>
      <c r="E67" s="812"/>
      <c r="F67" s="812"/>
      <c r="G67" s="812"/>
      <c r="H67" s="812"/>
      <c r="I67" s="812"/>
      <c r="J67" s="147"/>
      <c r="K67" s="148">
        <v>12186.833333333334</v>
      </c>
      <c r="L67" s="148">
        <v>11943.083333333334</v>
      </c>
      <c r="M67" s="148">
        <v>14397</v>
      </c>
      <c r="N67" s="148">
        <v>10785</v>
      </c>
      <c r="O67" s="148">
        <v>11005</v>
      </c>
      <c r="P67" s="148">
        <v>15321</v>
      </c>
      <c r="Q67" s="148"/>
      <c r="R67" s="148">
        <v>15071</v>
      </c>
      <c r="S67" s="148">
        <v>10686</v>
      </c>
      <c r="T67" s="148">
        <v>9197</v>
      </c>
      <c r="U67" s="148">
        <v>13801</v>
      </c>
      <c r="V67" s="148">
        <v>11342</v>
      </c>
      <c r="W67" s="148">
        <v>5982</v>
      </c>
      <c r="X67" s="148">
        <v>7497</v>
      </c>
      <c r="Y67" s="148">
        <v>18233</v>
      </c>
    </row>
    <row r="68" spans="2:25" s="146" customFormat="1" ht="13.5" customHeight="1">
      <c r="B68" s="812" t="s">
        <v>414</v>
      </c>
      <c r="C68" s="812"/>
      <c r="D68" s="812"/>
      <c r="E68" s="812"/>
      <c r="F68" s="812"/>
      <c r="G68" s="812"/>
      <c r="H68" s="812"/>
      <c r="I68" s="812"/>
      <c r="J68" s="147"/>
      <c r="K68" s="148">
        <v>495385.75</v>
      </c>
      <c r="L68" s="148">
        <v>470464</v>
      </c>
      <c r="M68" s="148">
        <v>370850</v>
      </c>
      <c r="N68" s="148">
        <v>441201</v>
      </c>
      <c r="O68" s="148">
        <v>346759</v>
      </c>
      <c r="P68" s="148">
        <v>445972</v>
      </c>
      <c r="Q68" s="148"/>
      <c r="R68" s="148">
        <v>277455</v>
      </c>
      <c r="S68" s="148">
        <v>705565</v>
      </c>
      <c r="T68" s="148">
        <v>527788</v>
      </c>
      <c r="U68" s="148">
        <v>416329</v>
      </c>
      <c r="V68" s="148">
        <v>359423</v>
      </c>
      <c r="W68" s="148">
        <v>449152</v>
      </c>
      <c r="X68" s="148">
        <v>395762</v>
      </c>
      <c r="Y68" s="148">
        <v>909318</v>
      </c>
    </row>
    <row r="69" spans="2:25" s="146" customFormat="1" ht="13.5" customHeight="1">
      <c r="B69" s="812" t="s">
        <v>415</v>
      </c>
      <c r="C69" s="812"/>
      <c r="D69" s="812"/>
      <c r="E69" s="812"/>
      <c r="F69" s="812"/>
      <c r="G69" s="812"/>
      <c r="H69" s="812"/>
      <c r="I69" s="812"/>
      <c r="J69" s="147"/>
      <c r="K69" s="148">
        <v>169060.41666666666</v>
      </c>
      <c r="L69" s="148">
        <v>137649.5</v>
      </c>
      <c r="M69" s="148">
        <v>88256</v>
      </c>
      <c r="N69" s="148">
        <v>172544</v>
      </c>
      <c r="O69" s="653">
        <v>-23206</v>
      </c>
      <c r="P69" s="653">
        <v>104373</v>
      </c>
      <c r="Q69" s="148"/>
      <c r="R69" s="359">
        <v>-58601</v>
      </c>
      <c r="S69" s="150">
        <v>388250</v>
      </c>
      <c r="T69" s="148">
        <v>153755</v>
      </c>
      <c r="U69" s="148">
        <v>91637</v>
      </c>
      <c r="V69" s="148">
        <v>58703</v>
      </c>
      <c r="W69" s="148">
        <v>58780</v>
      </c>
      <c r="X69" s="148">
        <v>77969</v>
      </c>
      <c r="Y69" s="148">
        <v>539334</v>
      </c>
    </row>
    <row r="70" spans="1:25" s="137" customFormat="1" ht="13.5" customHeight="1">
      <c r="A70" s="125"/>
      <c r="B70" s="242"/>
      <c r="C70" s="242"/>
      <c r="D70" s="800" t="s">
        <v>525</v>
      </c>
      <c r="E70" s="800"/>
      <c r="F70" s="800"/>
      <c r="G70" s="800"/>
      <c r="H70" s="800"/>
      <c r="I70" s="800"/>
      <c r="J70" s="130"/>
      <c r="K70" s="151">
        <v>144324.41666666666</v>
      </c>
      <c r="L70" s="151">
        <v>111083.58333333333</v>
      </c>
      <c r="M70" s="151">
        <v>50745</v>
      </c>
      <c r="N70" s="151">
        <v>150707</v>
      </c>
      <c r="O70" s="151">
        <v>-31465</v>
      </c>
      <c r="P70" s="151">
        <v>59577</v>
      </c>
      <c r="Q70" s="151"/>
      <c r="R70" s="151">
        <v>-72221</v>
      </c>
      <c r="S70" s="152">
        <v>380069</v>
      </c>
      <c r="T70" s="151">
        <v>153577</v>
      </c>
      <c r="U70" s="151">
        <v>72433</v>
      </c>
      <c r="V70" s="151">
        <v>17763</v>
      </c>
      <c r="W70" s="151">
        <v>30340</v>
      </c>
      <c r="X70" s="151">
        <v>41861</v>
      </c>
      <c r="Y70" s="151">
        <v>479617</v>
      </c>
    </row>
    <row r="71" spans="1:25" s="137" customFormat="1" ht="6.75" customHeight="1">
      <c r="A71" s="125"/>
      <c r="B71" s="242"/>
      <c r="C71" s="242"/>
      <c r="D71" s="242"/>
      <c r="E71" s="242"/>
      <c r="F71" s="242"/>
      <c r="G71" s="242"/>
      <c r="H71" s="242"/>
      <c r="I71" s="240"/>
      <c r="J71" s="130"/>
      <c r="K71" s="153"/>
      <c r="L71" s="20"/>
      <c r="M71" s="20"/>
      <c r="N71" s="9"/>
      <c r="O71" s="9"/>
      <c r="P71" s="9"/>
      <c r="Q71" s="9"/>
      <c r="R71" s="9"/>
      <c r="S71" s="20"/>
      <c r="T71" s="9"/>
      <c r="U71" s="9"/>
      <c r="V71" s="9"/>
      <c r="W71" s="9"/>
      <c r="X71" s="9"/>
      <c r="Y71" s="9"/>
    </row>
    <row r="72" spans="2:25" s="154" customFormat="1" ht="13.5" customHeight="1">
      <c r="B72" s="813" t="s">
        <v>526</v>
      </c>
      <c r="C72" s="813"/>
      <c r="D72" s="813"/>
      <c r="E72" s="813"/>
      <c r="F72" s="813"/>
      <c r="G72" s="813"/>
      <c r="H72" s="813"/>
      <c r="I72" s="243" t="s">
        <v>527</v>
      </c>
      <c r="J72" s="155"/>
      <c r="K72" s="156">
        <v>19.8</v>
      </c>
      <c r="L72" s="157">
        <v>19.7</v>
      </c>
      <c r="M72" s="157">
        <v>22.1</v>
      </c>
      <c r="N72" s="157">
        <v>21.3</v>
      </c>
      <c r="O72" s="157">
        <v>16.6</v>
      </c>
      <c r="P72" s="157">
        <v>18.1</v>
      </c>
      <c r="Q72" s="157"/>
      <c r="R72" s="157">
        <v>20.5</v>
      </c>
      <c r="S72" s="157">
        <v>19.8</v>
      </c>
      <c r="T72" s="157">
        <v>18.5</v>
      </c>
      <c r="U72" s="157">
        <v>21</v>
      </c>
      <c r="V72" s="157">
        <v>21.8</v>
      </c>
      <c r="W72" s="157">
        <v>17.2</v>
      </c>
      <c r="X72" s="157">
        <v>21.1</v>
      </c>
      <c r="Y72" s="157">
        <v>20.7</v>
      </c>
    </row>
    <row r="73" spans="1:25" ht="6.75" customHeight="1" thickBot="1">
      <c r="A73" s="123"/>
      <c r="B73" s="124"/>
      <c r="C73" s="124"/>
      <c r="D73" s="124"/>
      <c r="E73" s="124"/>
      <c r="F73" s="124"/>
      <c r="G73" s="124"/>
      <c r="H73" s="124"/>
      <c r="I73" s="124"/>
      <c r="J73" s="158"/>
      <c r="K73" s="159"/>
      <c r="L73" s="160"/>
      <c r="M73" s="161"/>
      <c r="N73" s="161"/>
      <c r="O73" s="161"/>
      <c r="P73" s="161"/>
      <c r="Q73" s="133"/>
      <c r="R73" s="161"/>
      <c r="S73" s="162"/>
      <c r="T73" s="162"/>
      <c r="U73" s="162"/>
      <c r="V73" s="162"/>
      <c r="W73" s="162"/>
      <c r="X73" s="163"/>
      <c r="Y73" s="162"/>
    </row>
    <row r="74" spans="1:25" ht="3" customHeight="1">
      <c r="A74" s="164"/>
      <c r="B74" s="165"/>
      <c r="C74" s="242"/>
      <c r="D74" s="242"/>
      <c r="E74" s="242"/>
      <c r="F74" s="242"/>
      <c r="G74" s="242"/>
      <c r="H74" s="242"/>
      <c r="I74" s="242"/>
      <c r="J74" s="126"/>
      <c r="K74" s="132"/>
      <c r="L74" s="132"/>
      <c r="M74" s="166"/>
      <c r="N74" s="133"/>
      <c r="O74" s="133"/>
      <c r="P74" s="133"/>
      <c r="Q74" s="133"/>
      <c r="R74" s="133"/>
      <c r="S74" s="132"/>
      <c r="T74" s="132"/>
      <c r="U74" s="132"/>
      <c r="V74" s="132"/>
      <c r="W74" s="132"/>
      <c r="X74" s="132"/>
      <c r="Y74" s="132"/>
    </row>
    <row r="75" spans="1:25" s="169" customFormat="1" ht="15" customHeight="1">
      <c r="A75" s="4" t="s">
        <v>804</v>
      </c>
      <c r="B75" s="242"/>
      <c r="C75" s="242"/>
      <c r="D75" s="242"/>
      <c r="E75" s="242"/>
      <c r="F75" s="242"/>
      <c r="G75" s="242"/>
      <c r="H75" s="242"/>
      <c r="I75" s="242"/>
      <c r="J75" s="126"/>
      <c r="K75" s="167"/>
      <c r="L75" s="167"/>
      <c r="M75" s="168"/>
      <c r="N75" s="168"/>
      <c r="O75" s="168"/>
      <c r="P75" s="168"/>
      <c r="Q75" s="168"/>
      <c r="R75" s="126" t="s">
        <v>808</v>
      </c>
      <c r="T75" s="167"/>
      <c r="U75" s="167"/>
      <c r="V75" s="167"/>
      <c r="W75" s="167"/>
      <c r="X75" s="167"/>
      <c r="Y75" s="167"/>
    </row>
    <row r="76" spans="1:25" s="125" customFormat="1" ht="15" customHeight="1">
      <c r="A76" s="125" t="s">
        <v>809</v>
      </c>
      <c r="B76" s="242"/>
      <c r="C76" s="242"/>
      <c r="D76" s="242"/>
      <c r="E76" s="242"/>
      <c r="F76" s="242"/>
      <c r="G76" s="242"/>
      <c r="H76" s="242"/>
      <c r="I76" s="242"/>
      <c r="J76" s="126"/>
      <c r="K76" s="126"/>
      <c r="L76" s="126"/>
      <c r="M76" s="126"/>
      <c r="N76" s="126"/>
      <c r="O76" s="126"/>
      <c r="P76" s="126"/>
      <c r="Q76" s="126"/>
      <c r="R76" s="126" t="s">
        <v>416</v>
      </c>
      <c r="T76" s="126"/>
      <c r="U76" s="126"/>
      <c r="V76" s="126"/>
      <c r="W76" s="126"/>
      <c r="X76" s="126"/>
      <c r="Y76" s="126"/>
    </row>
    <row r="77" spans="1:25" s="125" customFormat="1" ht="15" customHeight="1">
      <c r="A77" s="126" t="s">
        <v>810</v>
      </c>
      <c r="B77" s="242"/>
      <c r="C77" s="242"/>
      <c r="D77" s="242"/>
      <c r="E77" s="242"/>
      <c r="F77" s="242"/>
      <c r="G77" s="242"/>
      <c r="H77" s="242"/>
      <c r="I77" s="242"/>
      <c r="J77" s="126"/>
      <c r="K77" s="126"/>
      <c r="L77" s="126"/>
      <c r="M77" s="126"/>
      <c r="N77" s="126"/>
      <c r="O77" s="126"/>
      <c r="P77" s="126"/>
      <c r="Q77" s="126"/>
      <c r="R77" s="125" t="s">
        <v>811</v>
      </c>
      <c r="T77" s="126"/>
      <c r="U77" s="126"/>
      <c r="V77" s="126"/>
      <c r="W77" s="126"/>
      <c r="X77" s="126"/>
      <c r="Y77" s="126"/>
    </row>
    <row r="78" spans="1:18" s="125" customFormat="1" ht="15" customHeight="1">
      <c r="A78" s="125" t="s">
        <v>528</v>
      </c>
      <c r="B78" s="170"/>
      <c r="C78" s="170"/>
      <c r="D78" s="170"/>
      <c r="E78" s="170"/>
      <c r="F78" s="170"/>
      <c r="G78" s="170"/>
      <c r="H78" s="170"/>
      <c r="I78" s="170"/>
      <c r="N78" s="171"/>
      <c r="R78" s="125" t="s">
        <v>635</v>
      </c>
    </row>
    <row r="79" spans="11:25" ht="17.25" customHeight="1"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1:10" s="174" customFormat="1" ht="17.25" customHeight="1">
      <c r="A80" s="141"/>
      <c r="B80" s="173"/>
      <c r="C80" s="173"/>
      <c r="D80" s="173"/>
      <c r="E80" s="173"/>
      <c r="F80" s="173"/>
      <c r="G80" s="173"/>
      <c r="H80" s="173"/>
      <c r="I80" s="173"/>
      <c r="J80" s="141"/>
    </row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</sheetData>
  <sheetProtection/>
  <mergeCells count="76">
    <mergeCell ref="F60:I60"/>
    <mergeCell ref="C61:I61"/>
    <mergeCell ref="B68:I68"/>
    <mergeCell ref="B69:I69"/>
    <mergeCell ref="C66:I66"/>
    <mergeCell ref="B67:I67"/>
    <mergeCell ref="D62:I62"/>
    <mergeCell ref="D63:I63"/>
    <mergeCell ref="D64:I64"/>
    <mergeCell ref="D65:I65"/>
    <mergeCell ref="E54:I54"/>
    <mergeCell ref="E55:I55"/>
    <mergeCell ref="E56:I56"/>
    <mergeCell ref="E57:I57"/>
    <mergeCell ref="D58:I58"/>
    <mergeCell ref="F59:I59"/>
    <mergeCell ref="F44:I44"/>
    <mergeCell ref="F45:I45"/>
    <mergeCell ref="F46:I46"/>
    <mergeCell ref="F47:I47"/>
    <mergeCell ref="D70:I70"/>
    <mergeCell ref="B72:H72"/>
    <mergeCell ref="E50:I50"/>
    <mergeCell ref="E51:I51"/>
    <mergeCell ref="E52:I52"/>
    <mergeCell ref="E53:I53"/>
    <mergeCell ref="F38:I38"/>
    <mergeCell ref="F39:I39"/>
    <mergeCell ref="F40:I40"/>
    <mergeCell ref="F41:I41"/>
    <mergeCell ref="F42:I42"/>
    <mergeCell ref="F43:I43"/>
    <mergeCell ref="D27:I27"/>
    <mergeCell ref="D28:I28"/>
    <mergeCell ref="D29:I29"/>
    <mergeCell ref="D30:I30"/>
    <mergeCell ref="F48:I48"/>
    <mergeCell ref="E49:I49"/>
    <mergeCell ref="C34:I34"/>
    <mergeCell ref="D35:I35"/>
    <mergeCell ref="E36:I36"/>
    <mergeCell ref="F37:I37"/>
    <mergeCell ref="C31:I31"/>
    <mergeCell ref="B33:I33"/>
    <mergeCell ref="E23:I23"/>
    <mergeCell ref="E24:I24"/>
    <mergeCell ref="G17:I17"/>
    <mergeCell ref="G18:I18"/>
    <mergeCell ref="G19:I19"/>
    <mergeCell ref="F20:I20"/>
    <mergeCell ref="D25:I25"/>
    <mergeCell ref="C26:I26"/>
    <mergeCell ref="B10:I10"/>
    <mergeCell ref="B12:I12"/>
    <mergeCell ref="F21:I21"/>
    <mergeCell ref="E22:I22"/>
    <mergeCell ref="C13:I13"/>
    <mergeCell ref="D14:I14"/>
    <mergeCell ref="E15:I15"/>
    <mergeCell ref="F16:I16"/>
    <mergeCell ref="B8:I8"/>
    <mergeCell ref="B9:I9"/>
    <mergeCell ref="U4:U5"/>
    <mergeCell ref="V4:V5"/>
    <mergeCell ref="S4:S5"/>
    <mergeCell ref="T4:T5"/>
    <mergeCell ref="Y4:Y5"/>
    <mergeCell ref="B7:I7"/>
    <mergeCell ref="W4:W5"/>
    <mergeCell ref="X4:X5"/>
    <mergeCell ref="R4:R5"/>
    <mergeCell ref="A1:P1"/>
    <mergeCell ref="A4:J5"/>
    <mergeCell ref="N4:N5"/>
    <mergeCell ref="O4:O5"/>
    <mergeCell ref="P4:P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90" r:id="rId1"/>
  <colBreaks count="2" manualBreakCount="2">
    <brk id="16" min="2" max="78" man="1"/>
    <brk id="17" min="2" max="7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88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N66" sqref="N66"/>
      <selection pane="topRight" activeCell="J1" sqref="J1"/>
    </sheetView>
  </sheetViews>
  <sheetFormatPr defaultColWidth="4.421875" defaultRowHeight="15"/>
  <cols>
    <col min="1" max="1" width="13.57421875" style="179" customWidth="1"/>
    <col min="2" max="2" width="10.00390625" style="180" customWidth="1"/>
    <col min="3" max="3" width="10.00390625" style="181" customWidth="1"/>
    <col min="4" max="4" width="10.00390625" style="180" customWidth="1"/>
    <col min="5" max="9" width="10.00390625" style="181" customWidth="1"/>
    <col min="10" max="10" width="4.421875" style="181" customWidth="1"/>
    <col min="11" max="16" width="11.421875" style="181" customWidth="1"/>
    <col min="17" max="17" width="12.421875" style="181" customWidth="1"/>
    <col min="18" max="18" width="12.57421875" style="181" customWidth="1"/>
    <col min="19" max="23" width="14.421875" style="181" customWidth="1"/>
    <col min="24" max="24" width="11.421875" style="181" customWidth="1"/>
    <col min="25" max="25" width="3.421875" style="181" customWidth="1"/>
    <col min="26" max="26" width="2.421875" style="181" customWidth="1"/>
    <col min="27" max="27" width="17.421875" style="181" customWidth="1"/>
    <col min="28" max="32" width="15.421875" style="181" customWidth="1"/>
    <col min="33" max="33" width="11.421875" style="181" customWidth="1"/>
    <col min="34" max="34" width="29.421875" style="181" customWidth="1"/>
    <col min="35" max="35" width="11.421875" style="181" customWidth="1"/>
    <col min="36" max="36" width="12.421875" style="181" customWidth="1"/>
    <col min="37" max="38" width="11.421875" style="181" customWidth="1"/>
    <col min="39" max="39" width="12.421875" style="181" customWidth="1"/>
    <col min="40" max="41" width="11.421875" style="181" customWidth="1"/>
    <col min="42" max="42" width="17.421875" style="181" customWidth="1"/>
    <col min="43" max="45" width="11.421875" style="181" customWidth="1"/>
    <col min="46" max="46" width="17.421875" style="181" customWidth="1"/>
    <col min="47" max="50" width="11.421875" style="181" customWidth="1"/>
    <col min="51" max="51" width="17.421875" style="181" customWidth="1"/>
    <col min="52" max="54" width="11.421875" style="181" customWidth="1"/>
    <col min="55" max="55" width="17.421875" style="181" customWidth="1"/>
    <col min="56" max="58" width="11.421875" style="181" customWidth="1"/>
    <col min="59" max="59" width="9.00390625" style="181" customWidth="1"/>
    <col min="60" max="60" width="27.421875" style="181" customWidth="1"/>
    <col min="61" max="63" width="13.421875" style="181" customWidth="1"/>
    <col min="64" max="64" width="14.421875" style="181" customWidth="1"/>
    <col min="65" max="65" width="7.421875" style="181" customWidth="1"/>
    <col min="66" max="66" width="25.421875" style="181" customWidth="1"/>
    <col min="67" max="71" width="12.421875" style="181" customWidth="1"/>
    <col min="72" max="72" width="11.421875" style="181" customWidth="1"/>
    <col min="73" max="73" width="17.421875" style="181" customWidth="1"/>
    <col min="74" max="89" width="11.421875" style="181" customWidth="1"/>
    <col min="90" max="90" width="23.421875" style="181" customWidth="1"/>
    <col min="91" max="92" width="17.421875" style="181" customWidth="1"/>
    <col min="93" max="95" width="15.421875" style="181" customWidth="1"/>
    <col min="96" max="96" width="5.421875" style="181" customWidth="1"/>
    <col min="97" max="97" width="21.421875" style="181" customWidth="1"/>
    <col min="98" max="100" width="15.421875" style="181" customWidth="1"/>
    <col min="101" max="101" width="11.421875" style="181" customWidth="1"/>
    <col min="102" max="102" width="14.421875" style="181" customWidth="1"/>
    <col min="103" max="103" width="12.421875" style="181" customWidth="1"/>
    <col min="104" max="104" width="17.421875" style="181" customWidth="1"/>
    <col min="105" max="105" width="9.00390625" style="181" customWidth="1"/>
    <col min="106" max="106" width="14.421875" style="181" customWidth="1"/>
    <col min="107" max="107" width="9.00390625" style="181" customWidth="1"/>
    <col min="108" max="108" width="11.421875" style="181" customWidth="1"/>
    <col min="109" max="109" width="45.421875" style="181" customWidth="1"/>
    <col min="110" max="110" width="17.421875" style="181" customWidth="1"/>
    <col min="111" max="111" width="3.421875" style="181" customWidth="1"/>
    <col min="112" max="112" width="17.421875" style="181" customWidth="1"/>
    <col min="113" max="114" width="3.421875" style="181" customWidth="1"/>
    <col min="115" max="115" width="45.421875" style="181" customWidth="1"/>
    <col min="116" max="116" width="17.421875" style="181" customWidth="1"/>
    <col min="117" max="117" width="3.421875" style="181" customWidth="1"/>
    <col min="118" max="118" width="17.421875" style="181" customWidth="1"/>
    <col min="119" max="119" width="3.421875" style="181" customWidth="1"/>
    <col min="120" max="120" width="11.421875" style="181" customWidth="1"/>
    <col min="121" max="121" width="25.421875" style="181" customWidth="1"/>
    <col min="122" max="127" width="11.421875" style="181" customWidth="1"/>
    <col min="128" max="128" width="27.421875" style="181" customWidth="1"/>
    <col min="129" max="130" width="15.421875" style="181" customWidth="1"/>
    <col min="131" max="131" width="21.421875" style="181" customWidth="1"/>
    <col min="132" max="132" width="11.421875" style="181" customWidth="1"/>
    <col min="133" max="133" width="21.421875" style="181" customWidth="1"/>
    <col min="134" max="136" width="8.421875" style="181" customWidth="1"/>
    <col min="137" max="137" width="21.421875" style="181" customWidth="1"/>
    <col min="138" max="140" width="8.421875" style="181" customWidth="1"/>
    <col min="141" max="141" width="7.421875" style="181" customWidth="1"/>
    <col min="142" max="142" width="17.421875" style="181" customWidth="1"/>
    <col min="143" max="143" width="7.421875" style="181" customWidth="1"/>
    <col min="144" max="144" width="13.421875" style="181" customWidth="1"/>
    <col min="145" max="151" width="11.421875" style="181" customWidth="1"/>
    <col min="152" max="152" width="13.421875" style="181" customWidth="1"/>
    <col min="153" max="155" width="4.421875" style="181" customWidth="1"/>
    <col min="156" max="159" width="6.421875" style="181" customWidth="1"/>
    <col min="160" max="172" width="4.421875" style="181" customWidth="1"/>
    <col min="173" max="173" width="11.421875" style="181" customWidth="1"/>
    <col min="174" max="174" width="17.421875" style="181" customWidth="1"/>
    <col min="175" max="202" width="3.421875" style="181" customWidth="1"/>
    <col min="203" max="203" width="11.421875" style="181" customWidth="1"/>
    <col min="204" max="204" width="15.421875" style="181" customWidth="1"/>
    <col min="205" max="211" width="11.421875" style="181" customWidth="1"/>
    <col min="212" max="212" width="16.421875" style="181" customWidth="1"/>
    <col min="213" max="218" width="9.00390625" style="181" customWidth="1"/>
    <col min="219" max="220" width="11.421875" style="181" customWidth="1"/>
    <col min="221" max="224" width="9.00390625" style="181" customWidth="1"/>
    <col min="225" max="225" width="8.421875" style="181" customWidth="1"/>
    <col min="226" max="227" width="7.421875" style="181" customWidth="1"/>
    <col min="228" max="229" width="12.421875" style="181" customWidth="1"/>
    <col min="230" max="230" width="11.421875" style="181" customWidth="1"/>
    <col min="231" max="231" width="8.421875" style="181" customWidth="1"/>
    <col min="232" max="232" width="6.421875" style="181" customWidth="1"/>
    <col min="233" max="240" width="5.421875" style="181" customWidth="1"/>
    <col min="241" max="241" width="6.421875" style="181" customWidth="1"/>
    <col min="242" max="242" width="9.00390625" style="181" customWidth="1"/>
    <col min="243" max="245" width="5.421875" style="181" customWidth="1"/>
    <col min="246" max="246" width="11.421875" style="181" customWidth="1"/>
    <col min="247" max="247" width="9.00390625" style="181" customWidth="1"/>
    <col min="248" max="248" width="11.421875" style="181" customWidth="1"/>
    <col min="249" max="249" width="6.421875" style="181" customWidth="1"/>
    <col min="250" max="16384" width="4.421875" style="181" customWidth="1"/>
  </cols>
  <sheetData>
    <row r="1" spans="1:14" s="175" customFormat="1" ht="18.75">
      <c r="A1" s="672" t="s">
        <v>636</v>
      </c>
      <c r="B1" s="672"/>
      <c r="C1" s="672"/>
      <c r="D1" s="672"/>
      <c r="E1" s="672"/>
      <c r="F1" s="672"/>
      <c r="G1" s="672"/>
      <c r="H1" s="672"/>
      <c r="I1" s="672"/>
      <c r="K1" s="176" t="s">
        <v>637</v>
      </c>
      <c r="L1" s="177"/>
      <c r="N1" s="178"/>
    </row>
    <row r="2" ht="13.5">
      <c r="M2" s="180"/>
    </row>
    <row r="3" spans="1:18" s="179" customFormat="1" ht="14.25" thickBot="1">
      <c r="A3" s="179" t="s">
        <v>417</v>
      </c>
      <c r="B3" s="182"/>
      <c r="C3" s="182"/>
      <c r="D3" s="182"/>
      <c r="E3" s="182"/>
      <c r="F3" s="182"/>
      <c r="G3" s="182"/>
      <c r="H3" s="182"/>
      <c r="I3" s="182"/>
      <c r="J3" s="183"/>
      <c r="K3" s="182"/>
      <c r="L3" s="182"/>
      <c r="M3" s="183"/>
      <c r="N3" s="182"/>
      <c r="O3" s="184"/>
      <c r="P3" s="182"/>
      <c r="Q3" s="182"/>
      <c r="R3" s="184" t="s">
        <v>632</v>
      </c>
    </row>
    <row r="4" spans="1:18" s="179" customFormat="1" ht="27" customHeight="1">
      <c r="A4" s="792" t="s">
        <v>418</v>
      </c>
      <c r="B4" s="819" t="s">
        <v>419</v>
      </c>
      <c r="C4" s="815"/>
      <c r="D4" s="814" t="s">
        <v>420</v>
      </c>
      <c r="E4" s="815"/>
      <c r="F4" s="819" t="s">
        <v>421</v>
      </c>
      <c r="G4" s="814"/>
      <c r="H4" s="819" t="s">
        <v>422</v>
      </c>
      <c r="I4" s="814"/>
      <c r="J4" s="185"/>
      <c r="K4" s="814" t="s">
        <v>423</v>
      </c>
      <c r="L4" s="815"/>
      <c r="M4" s="814" t="s">
        <v>812</v>
      </c>
      <c r="N4" s="815"/>
      <c r="O4" s="814" t="s">
        <v>813</v>
      </c>
      <c r="P4" s="815"/>
      <c r="Q4" s="814" t="s">
        <v>814</v>
      </c>
      <c r="R4" s="814"/>
    </row>
    <row r="5" spans="1:18" s="179" customFormat="1" ht="14.25" customHeight="1">
      <c r="A5" s="793"/>
      <c r="B5" s="682" t="s">
        <v>424</v>
      </c>
      <c r="C5" s="682" t="s">
        <v>425</v>
      </c>
      <c r="D5" s="682" t="s">
        <v>426</v>
      </c>
      <c r="E5" s="682" t="s">
        <v>427</v>
      </c>
      <c r="F5" s="682" t="s">
        <v>638</v>
      </c>
      <c r="G5" s="816" t="s">
        <v>427</v>
      </c>
      <c r="H5" s="682" t="s">
        <v>638</v>
      </c>
      <c r="I5" s="816" t="s">
        <v>427</v>
      </c>
      <c r="J5" s="186"/>
      <c r="K5" s="820" t="s">
        <v>426</v>
      </c>
      <c r="L5" s="682" t="s">
        <v>427</v>
      </c>
      <c r="M5" s="682" t="s">
        <v>426</v>
      </c>
      <c r="N5" s="682" t="s">
        <v>427</v>
      </c>
      <c r="O5" s="682" t="s">
        <v>426</v>
      </c>
      <c r="P5" s="682" t="s">
        <v>427</v>
      </c>
      <c r="Q5" s="682" t="s">
        <v>426</v>
      </c>
      <c r="R5" s="816" t="s">
        <v>427</v>
      </c>
    </row>
    <row r="6" spans="1:18" s="179" customFormat="1" ht="14.25" customHeight="1">
      <c r="A6" s="818"/>
      <c r="B6" s="684"/>
      <c r="C6" s="684"/>
      <c r="D6" s="699"/>
      <c r="E6" s="699"/>
      <c r="F6" s="699"/>
      <c r="G6" s="817"/>
      <c r="H6" s="699"/>
      <c r="I6" s="817"/>
      <c r="J6" s="186"/>
      <c r="K6" s="821"/>
      <c r="L6" s="699"/>
      <c r="M6" s="699"/>
      <c r="N6" s="699"/>
      <c r="O6" s="699"/>
      <c r="P6" s="699"/>
      <c r="Q6" s="699"/>
      <c r="R6" s="817"/>
    </row>
    <row r="7" spans="1:18" s="179" customFormat="1" ht="14.25" customHeight="1">
      <c r="A7" s="228"/>
      <c r="B7" s="357"/>
      <c r="C7" s="358"/>
      <c r="D7" s="358"/>
      <c r="E7" s="358"/>
      <c r="F7" s="358"/>
      <c r="G7" s="358"/>
      <c r="H7" s="358"/>
      <c r="I7" s="358"/>
      <c r="J7" s="186"/>
      <c r="K7" s="358"/>
      <c r="L7" s="358"/>
      <c r="M7" s="358"/>
      <c r="N7" s="358"/>
      <c r="O7" s="358"/>
      <c r="P7" s="358"/>
      <c r="Q7" s="358"/>
      <c r="R7" s="358"/>
    </row>
    <row r="8" spans="1:18" s="189" customFormat="1" ht="15.75" customHeight="1">
      <c r="A8" s="40">
        <v>23</v>
      </c>
      <c r="B8" s="187">
        <v>311667</v>
      </c>
      <c r="C8" s="188">
        <v>260499</v>
      </c>
      <c r="D8" s="115">
        <v>465763</v>
      </c>
      <c r="E8" s="188">
        <v>398734</v>
      </c>
      <c r="F8" s="115">
        <v>329592</v>
      </c>
      <c r="G8" s="188">
        <v>274724</v>
      </c>
      <c r="H8" s="115">
        <v>588308</v>
      </c>
      <c r="I8" s="188">
        <v>439653</v>
      </c>
      <c r="J8" s="188"/>
      <c r="K8" s="115">
        <v>511061</v>
      </c>
      <c r="L8" s="188">
        <v>390582</v>
      </c>
      <c r="M8" s="115">
        <v>241265</v>
      </c>
      <c r="N8" s="188">
        <v>210119</v>
      </c>
      <c r="O8" s="115">
        <v>213032</v>
      </c>
      <c r="P8" s="188">
        <v>188432</v>
      </c>
      <c r="Q8" s="115">
        <v>465306</v>
      </c>
      <c r="R8" s="188">
        <v>355768</v>
      </c>
    </row>
    <row r="9" spans="1:18" s="194" customFormat="1" ht="15.75" customHeight="1">
      <c r="A9" s="190">
        <f>A8+1</f>
        <v>24</v>
      </c>
      <c r="B9" s="191">
        <v>322032</v>
      </c>
      <c r="C9" s="192">
        <v>267407</v>
      </c>
      <c r="D9" s="193">
        <v>557283</v>
      </c>
      <c r="E9" s="192">
        <v>423446</v>
      </c>
      <c r="F9" s="193">
        <v>328678</v>
      </c>
      <c r="G9" s="192">
        <v>268110</v>
      </c>
      <c r="H9" s="193">
        <v>576321</v>
      </c>
      <c r="I9" s="192">
        <v>440651</v>
      </c>
      <c r="J9" s="192"/>
      <c r="K9" s="192">
        <v>541221</v>
      </c>
      <c r="L9" s="193">
        <v>408933</v>
      </c>
      <c r="M9" s="192">
        <v>339635</v>
      </c>
      <c r="N9" s="193">
        <v>296929</v>
      </c>
      <c r="O9" s="192">
        <v>234694</v>
      </c>
      <c r="P9" s="193">
        <v>199385</v>
      </c>
      <c r="Q9" s="192">
        <v>519809</v>
      </c>
      <c r="R9" s="193">
        <v>380466</v>
      </c>
    </row>
    <row r="10" spans="1:18" s="196" customFormat="1" ht="15.75" customHeight="1">
      <c r="A10" s="195"/>
      <c r="B10" s="187"/>
      <c r="C10" s="188"/>
      <c r="D10" s="115"/>
      <c r="E10" s="188"/>
      <c r="F10" s="115"/>
      <c r="G10" s="188"/>
      <c r="H10" s="115"/>
      <c r="I10" s="188"/>
      <c r="J10" s="188"/>
      <c r="K10" s="188"/>
      <c r="L10" s="115"/>
      <c r="M10" s="188"/>
      <c r="N10" s="115"/>
      <c r="O10" s="188"/>
      <c r="P10" s="115"/>
      <c r="Q10" s="188"/>
      <c r="R10" s="115"/>
    </row>
    <row r="11" spans="1:18" s="196" customFormat="1" ht="15.75" customHeight="1">
      <c r="A11" s="197">
        <f>A9</f>
        <v>24</v>
      </c>
      <c r="B11" s="187">
        <v>276084</v>
      </c>
      <c r="C11" s="188">
        <v>266293</v>
      </c>
      <c r="D11" s="115">
        <v>625745</v>
      </c>
      <c r="E11" s="188">
        <v>434299</v>
      </c>
      <c r="F11" s="115">
        <v>266452</v>
      </c>
      <c r="G11" s="188">
        <v>264756</v>
      </c>
      <c r="H11" s="115">
        <v>449810</v>
      </c>
      <c r="I11" s="188">
        <v>446693</v>
      </c>
      <c r="J11" s="188"/>
      <c r="K11" s="188">
        <v>401745</v>
      </c>
      <c r="L11" s="115">
        <v>398669</v>
      </c>
      <c r="M11" s="188">
        <v>309882</v>
      </c>
      <c r="N11" s="115">
        <v>307295</v>
      </c>
      <c r="O11" s="188">
        <v>196995</v>
      </c>
      <c r="P11" s="115">
        <v>193635</v>
      </c>
      <c r="Q11" s="188">
        <v>445590</v>
      </c>
      <c r="R11" s="115">
        <v>367778</v>
      </c>
    </row>
    <row r="12" spans="1:18" s="196" customFormat="1" ht="15.75" customHeight="1">
      <c r="A12" s="198" t="s">
        <v>428</v>
      </c>
      <c r="B12" s="187">
        <v>267549</v>
      </c>
      <c r="C12" s="188">
        <v>264817</v>
      </c>
      <c r="D12" s="115">
        <v>421735</v>
      </c>
      <c r="E12" s="188">
        <v>418594</v>
      </c>
      <c r="F12" s="115">
        <v>270566</v>
      </c>
      <c r="G12" s="188">
        <v>269714</v>
      </c>
      <c r="H12" s="115">
        <v>455319</v>
      </c>
      <c r="I12" s="188">
        <v>445462</v>
      </c>
      <c r="J12" s="188"/>
      <c r="K12" s="188">
        <v>403305</v>
      </c>
      <c r="L12" s="115">
        <v>398122</v>
      </c>
      <c r="M12" s="188">
        <v>291892</v>
      </c>
      <c r="N12" s="115">
        <v>291680</v>
      </c>
      <c r="O12" s="188">
        <v>192429</v>
      </c>
      <c r="P12" s="115">
        <v>192208</v>
      </c>
      <c r="Q12" s="188">
        <v>362541</v>
      </c>
      <c r="R12" s="115">
        <v>362215</v>
      </c>
    </row>
    <row r="13" spans="1:18" s="196" customFormat="1" ht="15.75" customHeight="1">
      <c r="A13" s="198" t="s">
        <v>429</v>
      </c>
      <c r="B13" s="187">
        <v>275567</v>
      </c>
      <c r="C13" s="188">
        <v>269099</v>
      </c>
      <c r="D13" s="115">
        <v>418001</v>
      </c>
      <c r="E13" s="188">
        <v>416928</v>
      </c>
      <c r="F13" s="115">
        <v>273047</v>
      </c>
      <c r="G13" s="188">
        <v>270301</v>
      </c>
      <c r="H13" s="115">
        <v>446695</v>
      </c>
      <c r="I13" s="188">
        <v>441029</v>
      </c>
      <c r="J13" s="188"/>
      <c r="K13" s="188">
        <v>414067</v>
      </c>
      <c r="L13" s="115">
        <v>407767</v>
      </c>
      <c r="M13" s="188">
        <v>302370</v>
      </c>
      <c r="N13" s="115">
        <v>293560</v>
      </c>
      <c r="O13" s="188">
        <v>193302</v>
      </c>
      <c r="P13" s="115">
        <v>189117</v>
      </c>
      <c r="Q13" s="188">
        <v>379845</v>
      </c>
      <c r="R13" s="115">
        <v>378065</v>
      </c>
    </row>
    <row r="14" spans="1:18" s="196" customFormat="1" ht="15.75" customHeight="1">
      <c r="A14" s="198" t="s">
        <v>430</v>
      </c>
      <c r="B14" s="187">
        <v>276472</v>
      </c>
      <c r="C14" s="188">
        <v>272264</v>
      </c>
      <c r="D14" s="115">
        <v>433344</v>
      </c>
      <c r="E14" s="188">
        <v>433000</v>
      </c>
      <c r="F14" s="115">
        <v>284044</v>
      </c>
      <c r="G14" s="188">
        <v>269740</v>
      </c>
      <c r="H14" s="115">
        <v>451806</v>
      </c>
      <c r="I14" s="188">
        <v>450042</v>
      </c>
      <c r="J14" s="188"/>
      <c r="K14" s="188">
        <v>393336</v>
      </c>
      <c r="L14" s="115">
        <v>389578</v>
      </c>
      <c r="M14" s="188">
        <v>301283</v>
      </c>
      <c r="N14" s="115">
        <v>300864</v>
      </c>
      <c r="O14" s="188">
        <v>222694</v>
      </c>
      <c r="P14" s="115">
        <v>222194</v>
      </c>
      <c r="Q14" s="188">
        <v>382865</v>
      </c>
      <c r="R14" s="115">
        <v>382851</v>
      </c>
    </row>
    <row r="15" spans="1:18" s="196" customFormat="1" ht="15.75" customHeight="1">
      <c r="A15" s="198" t="s">
        <v>431</v>
      </c>
      <c r="B15" s="187">
        <v>279915</v>
      </c>
      <c r="C15" s="188">
        <v>266465</v>
      </c>
      <c r="D15" s="115">
        <v>427696</v>
      </c>
      <c r="E15" s="188">
        <v>427398</v>
      </c>
      <c r="F15" s="115">
        <v>263081</v>
      </c>
      <c r="G15" s="188">
        <v>260419</v>
      </c>
      <c r="H15" s="115">
        <v>450956</v>
      </c>
      <c r="I15" s="188">
        <v>447372</v>
      </c>
      <c r="J15" s="188"/>
      <c r="K15" s="188">
        <v>481496</v>
      </c>
      <c r="L15" s="115">
        <v>411824</v>
      </c>
      <c r="M15" s="188">
        <v>295624</v>
      </c>
      <c r="N15" s="115">
        <v>295361</v>
      </c>
      <c r="O15" s="188">
        <v>225741</v>
      </c>
      <c r="P15" s="115">
        <v>201413</v>
      </c>
      <c r="Q15" s="188">
        <v>651015</v>
      </c>
      <c r="R15" s="115">
        <v>382006</v>
      </c>
    </row>
    <row r="16" spans="1:18" s="196" customFormat="1" ht="15.75" customHeight="1">
      <c r="A16" s="198" t="s">
        <v>432</v>
      </c>
      <c r="B16" s="187">
        <v>438344</v>
      </c>
      <c r="C16" s="188">
        <v>267552</v>
      </c>
      <c r="D16" s="115">
        <v>647693</v>
      </c>
      <c r="E16" s="188">
        <v>416650</v>
      </c>
      <c r="F16" s="115">
        <v>399199</v>
      </c>
      <c r="G16" s="188">
        <v>267101</v>
      </c>
      <c r="H16" s="115">
        <v>1133341</v>
      </c>
      <c r="I16" s="188">
        <v>441867</v>
      </c>
      <c r="J16" s="188"/>
      <c r="K16" s="188">
        <v>1007587</v>
      </c>
      <c r="L16" s="115">
        <v>414490</v>
      </c>
      <c r="M16" s="188">
        <v>425151</v>
      </c>
      <c r="N16" s="115">
        <v>298613</v>
      </c>
      <c r="O16" s="188">
        <v>285746</v>
      </c>
      <c r="P16" s="115">
        <v>202678</v>
      </c>
      <c r="Q16" s="188">
        <v>799117</v>
      </c>
      <c r="R16" s="115">
        <v>388307</v>
      </c>
    </row>
    <row r="17" spans="1:18" s="196" customFormat="1" ht="15.75" customHeight="1">
      <c r="A17" s="198" t="s">
        <v>433</v>
      </c>
      <c r="B17" s="187">
        <v>364212</v>
      </c>
      <c r="C17" s="188">
        <v>266556</v>
      </c>
      <c r="D17" s="115">
        <v>885605</v>
      </c>
      <c r="E17" s="188">
        <v>425273</v>
      </c>
      <c r="F17" s="115">
        <v>448981</v>
      </c>
      <c r="G17" s="188">
        <v>266356</v>
      </c>
      <c r="H17" s="115">
        <v>515635</v>
      </c>
      <c r="I17" s="188">
        <v>436839</v>
      </c>
      <c r="J17" s="188"/>
      <c r="K17" s="188">
        <v>472542</v>
      </c>
      <c r="L17" s="115">
        <v>414216</v>
      </c>
      <c r="M17" s="188">
        <v>417184</v>
      </c>
      <c r="N17" s="115">
        <v>299788</v>
      </c>
      <c r="O17" s="188">
        <v>270967</v>
      </c>
      <c r="P17" s="115">
        <v>199417</v>
      </c>
      <c r="Q17" s="188">
        <v>494293</v>
      </c>
      <c r="R17" s="115">
        <v>375383</v>
      </c>
    </row>
    <row r="18" spans="1:18" s="196" customFormat="1" ht="15.75" customHeight="1">
      <c r="A18" s="198" t="s">
        <v>434</v>
      </c>
      <c r="B18" s="187">
        <v>279801</v>
      </c>
      <c r="C18" s="188">
        <v>266754</v>
      </c>
      <c r="D18" s="115">
        <v>437159</v>
      </c>
      <c r="E18" s="188">
        <v>427631</v>
      </c>
      <c r="F18" s="115">
        <v>281745</v>
      </c>
      <c r="G18" s="188">
        <v>264922</v>
      </c>
      <c r="H18" s="115">
        <v>447177</v>
      </c>
      <c r="I18" s="188">
        <v>436170</v>
      </c>
      <c r="J18" s="188"/>
      <c r="K18" s="188">
        <v>432708</v>
      </c>
      <c r="L18" s="115">
        <v>418828</v>
      </c>
      <c r="M18" s="188">
        <v>291897</v>
      </c>
      <c r="N18" s="115">
        <v>290597</v>
      </c>
      <c r="O18" s="188">
        <v>219569</v>
      </c>
      <c r="P18" s="115">
        <v>199982</v>
      </c>
      <c r="Q18" s="188">
        <v>379853</v>
      </c>
      <c r="R18" s="115">
        <v>379131</v>
      </c>
    </row>
    <row r="19" spans="1:18" s="196" customFormat="1" ht="15.75" customHeight="1">
      <c r="A19" s="198" t="s">
        <v>435</v>
      </c>
      <c r="B19" s="187">
        <v>268270</v>
      </c>
      <c r="C19" s="188">
        <v>265794</v>
      </c>
      <c r="D19" s="115">
        <v>420759</v>
      </c>
      <c r="E19" s="188">
        <v>419709</v>
      </c>
      <c r="F19" s="115">
        <v>268709</v>
      </c>
      <c r="G19" s="188">
        <v>268667</v>
      </c>
      <c r="H19" s="115">
        <v>432210</v>
      </c>
      <c r="I19" s="188">
        <v>427205</v>
      </c>
      <c r="J19" s="188"/>
      <c r="K19" s="188">
        <v>450172</v>
      </c>
      <c r="L19" s="115">
        <v>412386</v>
      </c>
      <c r="M19" s="188">
        <v>301965</v>
      </c>
      <c r="N19" s="115">
        <v>293575</v>
      </c>
      <c r="O19" s="188">
        <v>203843</v>
      </c>
      <c r="P19" s="115">
        <v>200870</v>
      </c>
      <c r="Q19" s="188">
        <v>383951</v>
      </c>
      <c r="R19" s="115">
        <v>382141</v>
      </c>
    </row>
    <row r="20" spans="1:18" s="196" customFormat="1" ht="15.75" customHeight="1">
      <c r="A20" s="198" t="s">
        <v>436</v>
      </c>
      <c r="B20" s="187">
        <v>268893</v>
      </c>
      <c r="C20" s="188">
        <v>266176</v>
      </c>
      <c r="D20" s="115">
        <v>421768</v>
      </c>
      <c r="E20" s="188">
        <v>421272</v>
      </c>
      <c r="F20" s="115">
        <v>276518</v>
      </c>
      <c r="G20" s="188">
        <v>270129</v>
      </c>
      <c r="H20" s="115">
        <v>437101</v>
      </c>
      <c r="I20" s="188">
        <v>435248</v>
      </c>
      <c r="J20" s="188"/>
      <c r="K20" s="188">
        <v>413325</v>
      </c>
      <c r="L20" s="115">
        <v>411617</v>
      </c>
      <c r="M20" s="188">
        <v>295801</v>
      </c>
      <c r="N20" s="115">
        <v>295244</v>
      </c>
      <c r="O20" s="188">
        <v>196376</v>
      </c>
      <c r="P20" s="115">
        <v>196052</v>
      </c>
      <c r="Q20" s="188">
        <v>383816</v>
      </c>
      <c r="R20" s="115">
        <v>383634</v>
      </c>
    </row>
    <row r="21" spans="1:18" s="196" customFormat="1" ht="15.75" customHeight="1">
      <c r="A21" s="198" t="s">
        <v>437</v>
      </c>
      <c r="B21" s="187">
        <v>279278</v>
      </c>
      <c r="C21" s="188">
        <v>269323</v>
      </c>
      <c r="D21" s="115">
        <v>423654</v>
      </c>
      <c r="E21" s="188">
        <v>423413</v>
      </c>
      <c r="F21" s="115">
        <v>280845</v>
      </c>
      <c r="G21" s="188">
        <v>273070</v>
      </c>
      <c r="H21" s="115">
        <v>475301</v>
      </c>
      <c r="I21" s="188">
        <v>440797</v>
      </c>
      <c r="J21" s="188"/>
      <c r="K21" s="188">
        <v>498949</v>
      </c>
      <c r="L21" s="115">
        <v>418951</v>
      </c>
      <c r="M21" s="188">
        <v>294399</v>
      </c>
      <c r="N21" s="115">
        <v>294160</v>
      </c>
      <c r="O21" s="188">
        <v>198680</v>
      </c>
      <c r="P21" s="115">
        <v>198098</v>
      </c>
      <c r="Q21" s="188">
        <v>433930</v>
      </c>
      <c r="R21" s="115">
        <v>387826</v>
      </c>
    </row>
    <row r="22" spans="1:18" s="196" customFormat="1" ht="15.75" customHeight="1">
      <c r="A22" s="198" t="s">
        <v>438</v>
      </c>
      <c r="B22" s="187">
        <v>583552</v>
      </c>
      <c r="C22" s="188">
        <v>267826</v>
      </c>
      <c r="D22" s="115">
        <v>1116179</v>
      </c>
      <c r="E22" s="188">
        <v>417349</v>
      </c>
      <c r="F22" s="115">
        <v>622403</v>
      </c>
      <c r="G22" s="188">
        <v>272311</v>
      </c>
      <c r="H22" s="115">
        <v>1212192</v>
      </c>
      <c r="I22" s="188">
        <v>439368</v>
      </c>
      <c r="J22" s="188"/>
      <c r="K22" s="188">
        <v>1108278</v>
      </c>
      <c r="L22" s="360">
        <v>410767</v>
      </c>
      <c r="M22" s="361">
        <v>544185</v>
      </c>
      <c r="N22" s="360">
        <v>302478</v>
      </c>
      <c r="O22" s="188">
        <v>412682</v>
      </c>
      <c r="P22" s="115">
        <v>196851</v>
      </c>
      <c r="Q22" s="188">
        <v>999054</v>
      </c>
      <c r="R22" s="115">
        <v>390432</v>
      </c>
    </row>
    <row r="23" spans="1:18" s="196" customFormat="1" ht="15.75" customHeight="1" thickBot="1">
      <c r="A23" s="362"/>
      <c r="B23" s="360"/>
      <c r="C23" s="188"/>
      <c r="D23" s="115"/>
      <c r="E23" s="188"/>
      <c r="F23" s="115"/>
      <c r="G23" s="188"/>
      <c r="H23" s="115"/>
      <c r="I23" s="188"/>
      <c r="J23" s="188"/>
      <c r="K23" s="188"/>
      <c r="L23" s="199"/>
      <c r="M23" s="199"/>
      <c r="N23" s="199"/>
      <c r="O23" s="188"/>
      <c r="P23" s="115"/>
      <c r="Q23" s="188"/>
      <c r="R23" s="115"/>
    </row>
    <row r="24" spans="1:18" s="196" customFormat="1" ht="25.5" customHeight="1" thickBot="1">
      <c r="A24" s="200"/>
      <c r="B24" s="201"/>
      <c r="C24" s="201"/>
      <c r="D24" s="201"/>
      <c r="E24" s="201"/>
      <c r="F24" s="201"/>
      <c r="G24" s="201"/>
      <c r="H24" s="201"/>
      <c r="I24" s="201"/>
      <c r="J24" s="202"/>
      <c r="K24" s="201"/>
      <c r="L24" s="203"/>
      <c r="M24" s="202"/>
      <c r="N24" s="203"/>
      <c r="O24" s="201"/>
      <c r="P24" s="201"/>
      <c r="Q24" s="201"/>
      <c r="R24" s="201"/>
    </row>
    <row r="25" spans="1:18" s="205" customFormat="1" ht="27" customHeight="1">
      <c r="A25" s="831" t="s">
        <v>418</v>
      </c>
      <c r="B25" s="834" t="s">
        <v>639</v>
      </c>
      <c r="C25" s="835"/>
      <c r="D25" s="828" t="s">
        <v>640</v>
      </c>
      <c r="E25" s="830"/>
      <c r="F25" s="834" t="s">
        <v>641</v>
      </c>
      <c r="G25" s="835"/>
      <c r="H25" s="834" t="s">
        <v>642</v>
      </c>
      <c r="I25" s="836"/>
      <c r="J25" s="204"/>
      <c r="K25" s="829" t="s">
        <v>815</v>
      </c>
      <c r="L25" s="830"/>
      <c r="M25" s="829" t="s">
        <v>816</v>
      </c>
      <c r="N25" s="830"/>
      <c r="O25" s="828" t="s">
        <v>439</v>
      </c>
      <c r="P25" s="829"/>
      <c r="Q25" s="828" t="s">
        <v>643</v>
      </c>
      <c r="R25" s="829"/>
    </row>
    <row r="26" spans="1:18" s="205" customFormat="1" ht="14.25" customHeight="1">
      <c r="A26" s="832"/>
      <c r="B26" s="824" t="s">
        <v>426</v>
      </c>
      <c r="C26" s="824" t="s">
        <v>427</v>
      </c>
      <c r="D26" s="824" t="s">
        <v>426</v>
      </c>
      <c r="E26" s="837" t="s">
        <v>427</v>
      </c>
      <c r="F26" s="824" t="s">
        <v>426</v>
      </c>
      <c r="G26" s="822" t="s">
        <v>427</v>
      </c>
      <c r="H26" s="824" t="s">
        <v>426</v>
      </c>
      <c r="I26" s="822" t="s">
        <v>427</v>
      </c>
      <c r="J26" s="206"/>
      <c r="K26" s="826" t="s">
        <v>426</v>
      </c>
      <c r="L26" s="824" t="s">
        <v>427</v>
      </c>
      <c r="M26" s="826" t="s">
        <v>426</v>
      </c>
      <c r="N26" s="824" t="s">
        <v>427</v>
      </c>
      <c r="O26" s="824" t="s">
        <v>426</v>
      </c>
      <c r="P26" s="824" t="s">
        <v>427</v>
      </c>
      <c r="Q26" s="824" t="s">
        <v>426</v>
      </c>
      <c r="R26" s="822" t="s">
        <v>427</v>
      </c>
    </row>
    <row r="27" spans="1:18" s="205" customFormat="1" ht="14.25" customHeight="1">
      <c r="A27" s="833"/>
      <c r="B27" s="825"/>
      <c r="C27" s="825"/>
      <c r="D27" s="825"/>
      <c r="E27" s="838"/>
      <c r="F27" s="825"/>
      <c r="G27" s="823"/>
      <c r="H27" s="825"/>
      <c r="I27" s="823"/>
      <c r="J27" s="206"/>
      <c r="K27" s="827"/>
      <c r="L27" s="825"/>
      <c r="M27" s="827"/>
      <c r="N27" s="825"/>
      <c r="O27" s="825"/>
      <c r="P27" s="825"/>
      <c r="Q27" s="825"/>
      <c r="R27" s="823"/>
    </row>
    <row r="28" spans="1:18" s="205" customFormat="1" ht="14.25" customHeight="1">
      <c r="A28" s="244"/>
      <c r="B28" s="363"/>
      <c r="C28" s="363"/>
      <c r="D28" s="363"/>
      <c r="E28" s="364"/>
      <c r="F28" s="363"/>
      <c r="G28" s="363"/>
      <c r="H28" s="363"/>
      <c r="I28" s="363"/>
      <c r="J28" s="206"/>
      <c r="K28" s="363"/>
      <c r="L28" s="363"/>
      <c r="M28" s="363"/>
      <c r="N28" s="363"/>
      <c r="O28" s="363"/>
      <c r="P28" s="363"/>
      <c r="Q28" s="363"/>
      <c r="R28" s="363"/>
    </row>
    <row r="29" spans="1:18" s="189" customFormat="1" ht="15.75" customHeight="1">
      <c r="A29" s="40">
        <f>A8</f>
        <v>23</v>
      </c>
      <c r="B29" s="207" t="s">
        <v>440</v>
      </c>
      <c r="C29" s="208" t="s">
        <v>440</v>
      </c>
      <c r="D29" s="207">
        <v>382998</v>
      </c>
      <c r="E29" s="208">
        <v>317991</v>
      </c>
      <c r="F29" s="207">
        <v>159173</v>
      </c>
      <c r="G29" s="208">
        <v>154829</v>
      </c>
      <c r="H29" s="207">
        <v>183313</v>
      </c>
      <c r="I29" s="208">
        <v>161984</v>
      </c>
      <c r="J29" s="208"/>
      <c r="K29" s="207">
        <v>500292</v>
      </c>
      <c r="L29" s="208">
        <v>382787</v>
      </c>
      <c r="M29" s="207">
        <v>328240</v>
      </c>
      <c r="N29" s="208">
        <v>274283</v>
      </c>
      <c r="O29" s="207">
        <v>315935</v>
      </c>
      <c r="P29" s="208">
        <v>255014</v>
      </c>
      <c r="Q29" s="207">
        <v>237561</v>
      </c>
      <c r="R29" s="208">
        <v>208230</v>
      </c>
    </row>
    <row r="30" spans="1:18" s="194" customFormat="1" ht="15.75" customHeight="1">
      <c r="A30" s="190">
        <f>A29+1</f>
        <v>24</v>
      </c>
      <c r="B30" s="654">
        <v>339424</v>
      </c>
      <c r="C30" s="655">
        <v>288434</v>
      </c>
      <c r="D30" s="209">
        <v>460161</v>
      </c>
      <c r="E30" s="210">
        <v>373088</v>
      </c>
      <c r="F30" s="209">
        <v>124529</v>
      </c>
      <c r="G30" s="210">
        <v>120721</v>
      </c>
      <c r="H30" s="209">
        <v>230290</v>
      </c>
      <c r="I30" s="210">
        <v>205382</v>
      </c>
      <c r="J30" s="210"/>
      <c r="K30" s="210">
        <v>397417</v>
      </c>
      <c r="L30" s="209">
        <v>308496</v>
      </c>
      <c r="M30" s="210">
        <v>341966</v>
      </c>
      <c r="N30" s="209">
        <v>296160</v>
      </c>
      <c r="O30" s="210">
        <v>334608</v>
      </c>
      <c r="P30" s="209">
        <v>263746</v>
      </c>
      <c r="Q30" s="210">
        <v>216482</v>
      </c>
      <c r="R30" s="209">
        <v>191159</v>
      </c>
    </row>
    <row r="31" spans="1:18" s="196" customFormat="1" ht="15.75" customHeight="1">
      <c r="A31" s="195"/>
      <c r="B31" s="211"/>
      <c r="C31" s="208"/>
      <c r="D31" s="211"/>
      <c r="E31" s="208"/>
      <c r="F31" s="211"/>
      <c r="G31" s="208"/>
      <c r="H31" s="211"/>
      <c r="I31" s="208"/>
      <c r="J31" s="208"/>
      <c r="K31" s="208"/>
      <c r="L31" s="211"/>
      <c r="M31" s="208"/>
      <c r="N31" s="211"/>
      <c r="O31" s="208"/>
      <c r="P31" s="211"/>
      <c r="Q31" s="208"/>
      <c r="R31" s="211"/>
    </row>
    <row r="32" spans="1:18" s="196" customFormat="1" ht="15.75" customHeight="1">
      <c r="A32" s="197">
        <f>A30</f>
        <v>24</v>
      </c>
      <c r="B32" s="207">
        <v>268364</v>
      </c>
      <c r="C32" s="208">
        <v>268364</v>
      </c>
      <c r="D32" s="207">
        <v>390298</v>
      </c>
      <c r="E32" s="207">
        <v>388650</v>
      </c>
      <c r="F32" s="207">
        <v>123416</v>
      </c>
      <c r="G32" s="208">
        <v>122079</v>
      </c>
      <c r="H32" s="207">
        <v>195886</v>
      </c>
      <c r="I32" s="208">
        <v>195316</v>
      </c>
      <c r="J32" s="208"/>
      <c r="K32" s="208">
        <v>307211</v>
      </c>
      <c r="L32" s="207">
        <v>307211</v>
      </c>
      <c r="M32" s="208">
        <v>295155</v>
      </c>
      <c r="N32" s="207">
        <v>293288</v>
      </c>
      <c r="O32" s="208">
        <v>262892</v>
      </c>
      <c r="P32" s="207">
        <v>260345</v>
      </c>
      <c r="Q32" s="208">
        <v>198479</v>
      </c>
      <c r="R32" s="207">
        <v>198333</v>
      </c>
    </row>
    <row r="33" spans="1:18" s="196" customFormat="1" ht="15.75" customHeight="1">
      <c r="A33" s="198" t="s">
        <v>428</v>
      </c>
      <c r="B33" s="207">
        <v>539413</v>
      </c>
      <c r="C33" s="208">
        <v>319793</v>
      </c>
      <c r="D33" s="207">
        <v>373887</v>
      </c>
      <c r="E33" s="207">
        <v>371961</v>
      </c>
      <c r="F33" s="207">
        <v>115073</v>
      </c>
      <c r="G33" s="208">
        <v>114919</v>
      </c>
      <c r="H33" s="207">
        <v>191800</v>
      </c>
      <c r="I33" s="208">
        <v>191800</v>
      </c>
      <c r="J33" s="208"/>
      <c r="K33" s="208">
        <v>315092</v>
      </c>
      <c r="L33" s="207">
        <v>315092</v>
      </c>
      <c r="M33" s="208">
        <v>293672</v>
      </c>
      <c r="N33" s="207">
        <v>292880</v>
      </c>
      <c r="O33" s="208">
        <v>256158</v>
      </c>
      <c r="P33" s="207">
        <v>254403</v>
      </c>
      <c r="Q33" s="208">
        <v>187797</v>
      </c>
      <c r="R33" s="207">
        <v>187797</v>
      </c>
    </row>
    <row r="34" spans="1:18" s="196" customFormat="1" ht="15.75" customHeight="1">
      <c r="A34" s="198" t="s">
        <v>429</v>
      </c>
      <c r="B34" s="207">
        <v>285779</v>
      </c>
      <c r="C34" s="208">
        <v>285779</v>
      </c>
      <c r="D34" s="207">
        <v>381007</v>
      </c>
      <c r="E34" s="207">
        <v>377913</v>
      </c>
      <c r="F34" s="207">
        <v>122867</v>
      </c>
      <c r="G34" s="208">
        <v>122318</v>
      </c>
      <c r="H34" s="207">
        <v>199616</v>
      </c>
      <c r="I34" s="208">
        <v>199616</v>
      </c>
      <c r="J34" s="208"/>
      <c r="K34" s="208">
        <v>335168</v>
      </c>
      <c r="L34" s="207">
        <v>328058</v>
      </c>
      <c r="M34" s="208">
        <v>326297</v>
      </c>
      <c r="N34" s="207">
        <v>309007</v>
      </c>
      <c r="O34" s="208">
        <v>303517</v>
      </c>
      <c r="P34" s="207">
        <v>258584</v>
      </c>
      <c r="Q34" s="208">
        <v>188385</v>
      </c>
      <c r="R34" s="207">
        <v>188385</v>
      </c>
    </row>
    <row r="35" spans="1:18" s="196" customFormat="1" ht="15.75" customHeight="1">
      <c r="A35" s="198" t="s">
        <v>430</v>
      </c>
      <c r="B35" s="207">
        <v>280753</v>
      </c>
      <c r="C35" s="208">
        <v>280753</v>
      </c>
      <c r="D35" s="207">
        <v>386162</v>
      </c>
      <c r="E35" s="207">
        <v>384238</v>
      </c>
      <c r="F35" s="207">
        <v>125503</v>
      </c>
      <c r="G35" s="208">
        <v>125290</v>
      </c>
      <c r="H35" s="207">
        <v>209532</v>
      </c>
      <c r="I35" s="208">
        <v>209532</v>
      </c>
      <c r="J35" s="208"/>
      <c r="K35" s="208">
        <v>329888</v>
      </c>
      <c r="L35" s="207">
        <v>329091</v>
      </c>
      <c r="M35" s="208">
        <v>291837</v>
      </c>
      <c r="N35" s="207">
        <v>291080</v>
      </c>
      <c r="O35" s="208">
        <v>270239</v>
      </c>
      <c r="P35" s="207">
        <v>263304</v>
      </c>
      <c r="Q35" s="208">
        <v>186095</v>
      </c>
      <c r="R35" s="207">
        <v>186095</v>
      </c>
    </row>
    <row r="36" spans="1:18" s="196" customFormat="1" ht="15.75" customHeight="1">
      <c r="A36" s="198" t="s">
        <v>431</v>
      </c>
      <c r="B36" s="207">
        <v>286982</v>
      </c>
      <c r="C36" s="208">
        <v>286982</v>
      </c>
      <c r="D36" s="207">
        <v>377903</v>
      </c>
      <c r="E36" s="207">
        <v>374004</v>
      </c>
      <c r="F36" s="207">
        <v>122301</v>
      </c>
      <c r="G36" s="208">
        <v>122144</v>
      </c>
      <c r="H36" s="207">
        <v>210532</v>
      </c>
      <c r="I36" s="208">
        <v>210532</v>
      </c>
      <c r="J36" s="208"/>
      <c r="K36" s="208">
        <v>314704</v>
      </c>
      <c r="L36" s="207">
        <v>314704</v>
      </c>
      <c r="M36" s="208">
        <v>306678</v>
      </c>
      <c r="N36" s="207">
        <v>294771</v>
      </c>
      <c r="O36" s="208">
        <v>270077</v>
      </c>
      <c r="P36" s="207">
        <v>265695</v>
      </c>
      <c r="Q36" s="208">
        <v>187241</v>
      </c>
      <c r="R36" s="207">
        <v>185808</v>
      </c>
    </row>
    <row r="37" spans="1:18" s="196" customFormat="1" ht="15.75" customHeight="1">
      <c r="A37" s="198" t="s">
        <v>432</v>
      </c>
      <c r="B37" s="207">
        <v>381047</v>
      </c>
      <c r="C37" s="208">
        <v>288712</v>
      </c>
      <c r="D37" s="207">
        <v>796447</v>
      </c>
      <c r="E37" s="207">
        <v>375602</v>
      </c>
      <c r="F37" s="207">
        <v>141523</v>
      </c>
      <c r="G37" s="208">
        <v>122454</v>
      </c>
      <c r="H37" s="207">
        <v>303928</v>
      </c>
      <c r="I37" s="208">
        <v>212872</v>
      </c>
      <c r="J37" s="208"/>
      <c r="K37" s="208">
        <v>801871</v>
      </c>
      <c r="L37" s="207">
        <v>309640</v>
      </c>
      <c r="M37" s="208">
        <v>441132</v>
      </c>
      <c r="N37" s="207">
        <v>293143</v>
      </c>
      <c r="O37" s="208">
        <v>501250</v>
      </c>
      <c r="P37" s="207">
        <v>260997</v>
      </c>
      <c r="Q37" s="208">
        <v>319552</v>
      </c>
      <c r="R37" s="207">
        <v>185972</v>
      </c>
    </row>
    <row r="38" spans="1:18" s="196" customFormat="1" ht="15.75" customHeight="1">
      <c r="A38" s="198" t="s">
        <v>433</v>
      </c>
      <c r="B38" s="207">
        <v>284645</v>
      </c>
      <c r="C38" s="208">
        <v>284645</v>
      </c>
      <c r="D38" s="207">
        <v>466350</v>
      </c>
      <c r="E38" s="207">
        <v>375797</v>
      </c>
      <c r="F38" s="207">
        <v>123826</v>
      </c>
      <c r="G38" s="212">
        <v>119832</v>
      </c>
      <c r="H38" s="207">
        <v>249962</v>
      </c>
      <c r="I38" s="212">
        <v>200078</v>
      </c>
      <c r="J38" s="212"/>
      <c r="K38" s="212">
        <v>303358</v>
      </c>
      <c r="L38" s="207">
        <v>303358</v>
      </c>
      <c r="M38" s="212">
        <v>324202</v>
      </c>
      <c r="N38" s="207">
        <v>295295</v>
      </c>
      <c r="O38" s="212">
        <v>392395</v>
      </c>
      <c r="P38" s="207">
        <v>267560</v>
      </c>
      <c r="Q38" s="212">
        <v>215128</v>
      </c>
      <c r="R38" s="207">
        <v>195857</v>
      </c>
    </row>
    <row r="39" spans="1:18" s="196" customFormat="1" ht="15.75" customHeight="1">
      <c r="A39" s="198" t="s">
        <v>434</v>
      </c>
      <c r="B39" s="207">
        <v>487004</v>
      </c>
      <c r="C39" s="208">
        <v>278962</v>
      </c>
      <c r="D39" s="207">
        <v>378089</v>
      </c>
      <c r="E39" s="207">
        <v>375841</v>
      </c>
      <c r="F39" s="207">
        <v>127105</v>
      </c>
      <c r="G39" s="212">
        <v>125696</v>
      </c>
      <c r="H39" s="207">
        <v>206753</v>
      </c>
      <c r="I39" s="212">
        <v>206753</v>
      </c>
      <c r="J39" s="212"/>
      <c r="K39" s="212">
        <v>298531</v>
      </c>
      <c r="L39" s="207">
        <v>298531</v>
      </c>
      <c r="M39" s="212">
        <v>315915</v>
      </c>
      <c r="N39" s="207">
        <v>302976</v>
      </c>
      <c r="O39" s="212">
        <v>272981</v>
      </c>
      <c r="P39" s="207">
        <v>269081</v>
      </c>
      <c r="Q39" s="212">
        <v>199781</v>
      </c>
      <c r="R39" s="207">
        <v>192672</v>
      </c>
    </row>
    <row r="40" spans="1:18" s="196" customFormat="1" ht="15.75" customHeight="1">
      <c r="A40" s="198" t="s">
        <v>435</v>
      </c>
      <c r="B40" s="207">
        <v>286536</v>
      </c>
      <c r="C40" s="208">
        <v>286536</v>
      </c>
      <c r="D40" s="207">
        <v>368213</v>
      </c>
      <c r="E40" s="207">
        <v>364672</v>
      </c>
      <c r="F40" s="207">
        <v>122582</v>
      </c>
      <c r="G40" s="212">
        <v>122465</v>
      </c>
      <c r="H40" s="207">
        <v>209222</v>
      </c>
      <c r="I40" s="212">
        <v>207666</v>
      </c>
      <c r="J40" s="212"/>
      <c r="K40" s="212">
        <v>295060</v>
      </c>
      <c r="L40" s="207">
        <v>295060</v>
      </c>
      <c r="M40" s="212">
        <v>297040</v>
      </c>
      <c r="N40" s="207">
        <v>294720</v>
      </c>
      <c r="O40" s="212">
        <v>269535</v>
      </c>
      <c r="P40" s="207">
        <v>263457</v>
      </c>
      <c r="Q40" s="212">
        <v>193842</v>
      </c>
      <c r="R40" s="207">
        <v>193842</v>
      </c>
    </row>
    <row r="41" spans="1:18" s="196" customFormat="1" ht="15.75" customHeight="1">
      <c r="A41" s="198" t="s">
        <v>436</v>
      </c>
      <c r="B41" s="207">
        <v>290236</v>
      </c>
      <c r="C41" s="208">
        <v>290236</v>
      </c>
      <c r="D41" s="207">
        <v>363431</v>
      </c>
      <c r="E41" s="207">
        <v>361737</v>
      </c>
      <c r="F41" s="207">
        <v>117395</v>
      </c>
      <c r="G41" s="212">
        <v>117226</v>
      </c>
      <c r="H41" s="207">
        <v>206233</v>
      </c>
      <c r="I41" s="212">
        <v>206233</v>
      </c>
      <c r="J41" s="212"/>
      <c r="K41" s="212">
        <v>303638</v>
      </c>
      <c r="L41" s="207">
        <v>303526</v>
      </c>
      <c r="M41" s="212">
        <v>299555</v>
      </c>
      <c r="N41" s="207">
        <v>295270</v>
      </c>
      <c r="O41" s="212">
        <v>279742</v>
      </c>
      <c r="P41" s="207">
        <v>270492</v>
      </c>
      <c r="Q41" s="212">
        <v>191655</v>
      </c>
      <c r="R41" s="207">
        <v>191655</v>
      </c>
    </row>
    <row r="42" spans="1:18" s="196" customFormat="1" ht="15.75" customHeight="1">
      <c r="A42" s="198" t="s">
        <v>437</v>
      </c>
      <c r="B42" s="207">
        <v>292456</v>
      </c>
      <c r="C42" s="208">
        <v>292456</v>
      </c>
      <c r="D42" s="207">
        <v>363397</v>
      </c>
      <c r="E42" s="207">
        <v>360103</v>
      </c>
      <c r="F42" s="207">
        <v>118779</v>
      </c>
      <c r="G42" s="212">
        <v>118694</v>
      </c>
      <c r="H42" s="207">
        <v>216073</v>
      </c>
      <c r="I42" s="212">
        <v>212256</v>
      </c>
      <c r="J42" s="212"/>
      <c r="K42" s="212">
        <v>301305</v>
      </c>
      <c r="L42" s="207">
        <v>301305</v>
      </c>
      <c r="M42" s="212">
        <v>319420</v>
      </c>
      <c r="N42" s="207">
        <v>298586</v>
      </c>
      <c r="O42" s="212">
        <v>270377</v>
      </c>
      <c r="P42" s="207">
        <v>267627</v>
      </c>
      <c r="Q42" s="212">
        <v>203386</v>
      </c>
      <c r="R42" s="207">
        <v>193646</v>
      </c>
    </row>
    <row r="43" spans="1:18" s="196" customFormat="1" ht="15.75" customHeight="1">
      <c r="A43" s="198" t="s">
        <v>438</v>
      </c>
      <c r="B43" s="207">
        <v>390427</v>
      </c>
      <c r="C43" s="208">
        <v>298354</v>
      </c>
      <c r="D43" s="207">
        <v>881050</v>
      </c>
      <c r="E43" s="207">
        <v>366098</v>
      </c>
      <c r="F43" s="207">
        <v>132951</v>
      </c>
      <c r="G43" s="212">
        <v>115901</v>
      </c>
      <c r="H43" s="207">
        <v>368009</v>
      </c>
      <c r="I43" s="212">
        <v>212649</v>
      </c>
      <c r="J43" s="212"/>
      <c r="K43" s="207">
        <v>852007</v>
      </c>
      <c r="L43" s="207">
        <v>299795</v>
      </c>
      <c r="M43" s="212">
        <v>589093</v>
      </c>
      <c r="N43" s="207">
        <v>292842</v>
      </c>
      <c r="O43" s="212">
        <v>670456</v>
      </c>
      <c r="P43" s="207">
        <v>263934</v>
      </c>
      <c r="Q43" s="212">
        <v>324098</v>
      </c>
      <c r="R43" s="207">
        <v>191830</v>
      </c>
    </row>
    <row r="44" spans="1:18" s="196" customFormat="1" ht="15.75" customHeight="1" thickBot="1">
      <c r="A44" s="362"/>
      <c r="B44" s="207"/>
      <c r="C44" s="212"/>
      <c r="D44" s="207"/>
      <c r="E44" s="207"/>
      <c r="F44" s="207"/>
      <c r="G44" s="212"/>
      <c r="H44" s="207"/>
      <c r="I44" s="212"/>
      <c r="J44" s="212"/>
      <c r="K44" s="365"/>
      <c r="L44" s="207"/>
      <c r="M44" s="212"/>
      <c r="N44" s="207"/>
      <c r="O44" s="212"/>
      <c r="P44" s="207"/>
      <c r="Q44" s="212"/>
      <c r="R44" s="207"/>
    </row>
    <row r="45" spans="1:18" s="205" customFormat="1" ht="16.5" customHeight="1">
      <c r="A45" s="213" t="s">
        <v>441</v>
      </c>
      <c r="B45" s="213"/>
      <c r="C45" s="213"/>
      <c r="D45" s="213"/>
      <c r="E45" s="213"/>
      <c r="F45" s="213"/>
      <c r="G45" s="213"/>
      <c r="H45" s="213"/>
      <c r="I45" s="213"/>
      <c r="J45" s="214"/>
      <c r="K45" s="179" t="s">
        <v>817</v>
      </c>
      <c r="L45" s="213"/>
      <c r="M45" s="215"/>
      <c r="N45" s="215"/>
      <c r="O45" s="215"/>
      <c r="P45" s="215"/>
      <c r="Q45" s="215"/>
      <c r="R45" s="215"/>
    </row>
    <row r="46" spans="1:18" s="205" customFormat="1" ht="16.5" customHeight="1">
      <c r="A46" s="14" t="s">
        <v>818</v>
      </c>
      <c r="B46" s="216"/>
      <c r="C46" s="14"/>
      <c r="D46" s="216"/>
      <c r="E46" s="14"/>
      <c r="F46" s="14"/>
      <c r="G46" s="14"/>
      <c r="H46" s="14"/>
      <c r="I46" s="14"/>
      <c r="J46" s="14"/>
      <c r="K46" s="10" t="s">
        <v>819</v>
      </c>
      <c r="L46" s="14"/>
      <c r="M46" s="214"/>
      <c r="N46" s="217"/>
      <c r="O46" s="217"/>
      <c r="P46" s="217"/>
      <c r="Q46" s="217"/>
      <c r="R46" s="217"/>
    </row>
    <row r="47" spans="1:18" s="205" customFormat="1" ht="16.5" customHeight="1">
      <c r="A47" s="14" t="s">
        <v>820</v>
      </c>
      <c r="B47" s="14"/>
      <c r="C47" s="14"/>
      <c r="D47" s="14"/>
      <c r="E47" s="14"/>
      <c r="F47" s="14"/>
      <c r="G47" s="14"/>
      <c r="H47" s="14"/>
      <c r="I47" s="14"/>
      <c r="J47" s="14"/>
      <c r="K47" s="10" t="s">
        <v>821</v>
      </c>
      <c r="L47" s="14"/>
      <c r="N47" s="18"/>
      <c r="O47" s="18"/>
      <c r="P47" s="18"/>
      <c r="Q47" s="18"/>
      <c r="R47" s="18"/>
    </row>
    <row r="48" spans="1:18" s="205" customFormat="1" ht="16.5" customHeight="1">
      <c r="A48" s="14" t="s">
        <v>822</v>
      </c>
      <c r="B48" s="14"/>
      <c r="C48" s="14"/>
      <c r="D48" s="14"/>
      <c r="E48" s="14"/>
      <c r="F48" s="14"/>
      <c r="G48" s="14"/>
      <c r="H48" s="14"/>
      <c r="I48" s="14"/>
      <c r="J48" s="14"/>
      <c r="K48" s="1"/>
      <c r="L48" s="14"/>
      <c r="M48" s="14"/>
      <c r="N48" s="18"/>
      <c r="O48" s="18"/>
      <c r="P48" s="18"/>
      <c r="Q48" s="18"/>
      <c r="R48" s="18"/>
    </row>
    <row r="49" spans="1:18" s="205" customFormat="1" ht="16.5" customHeight="1">
      <c r="A49" s="14" t="s">
        <v>823</v>
      </c>
      <c r="B49" s="14"/>
      <c r="C49" s="14"/>
      <c r="D49" s="14"/>
      <c r="E49" s="14"/>
      <c r="F49" s="14"/>
      <c r="G49" s="14"/>
      <c r="H49" s="14"/>
      <c r="I49" s="14"/>
      <c r="J49" s="14"/>
      <c r="K49" s="10"/>
      <c r="L49" s="14"/>
      <c r="M49" s="14"/>
      <c r="N49" s="18"/>
      <c r="O49" s="18"/>
      <c r="P49" s="18"/>
      <c r="Q49" s="18"/>
      <c r="R49" s="18"/>
    </row>
    <row r="50" spans="1:18" s="205" customFormat="1" ht="13.5">
      <c r="A50" s="14"/>
      <c r="B50" s="218"/>
      <c r="C50" s="218"/>
      <c r="D50" s="218"/>
      <c r="E50" s="218"/>
      <c r="F50" s="218"/>
      <c r="G50" s="218"/>
      <c r="H50" s="218"/>
      <c r="I50" s="218"/>
      <c r="J50" s="14"/>
      <c r="K50" s="14"/>
      <c r="L50" s="14"/>
      <c r="M50" s="14"/>
      <c r="N50" s="18"/>
      <c r="O50" s="18"/>
      <c r="P50" s="18"/>
      <c r="Q50" s="18"/>
      <c r="R50" s="18"/>
    </row>
    <row r="51" spans="2:18" s="205" customFormat="1" ht="13.5">
      <c r="B51" s="218"/>
      <c r="C51" s="218"/>
      <c r="D51" s="218"/>
      <c r="E51" s="218"/>
      <c r="F51" s="218"/>
      <c r="G51" s="218"/>
      <c r="H51" s="218"/>
      <c r="I51" s="218"/>
      <c r="J51" s="14"/>
      <c r="K51" s="14"/>
      <c r="L51" s="14"/>
      <c r="M51" s="18"/>
      <c r="N51" s="18"/>
      <c r="O51" s="18"/>
      <c r="P51" s="18"/>
      <c r="Q51" s="18"/>
      <c r="R51" s="18"/>
    </row>
    <row r="52" spans="1:12" s="196" customFormat="1" ht="13.5">
      <c r="A52" s="205"/>
      <c r="B52" s="219"/>
      <c r="D52" s="219"/>
      <c r="J52" s="218"/>
      <c r="K52" s="218"/>
      <c r="L52" s="218"/>
    </row>
    <row r="53" spans="1:12" s="196" customFormat="1" ht="13.5">
      <c r="A53" s="205"/>
      <c r="B53" s="219"/>
      <c r="D53" s="219"/>
      <c r="J53" s="218"/>
      <c r="L53" s="218"/>
    </row>
    <row r="54" spans="1:4" s="196" customFormat="1" ht="13.5">
      <c r="A54" s="205"/>
      <c r="B54" s="219"/>
      <c r="D54" s="219"/>
    </row>
    <row r="55" spans="1:4" s="196" customFormat="1" ht="13.5">
      <c r="A55" s="205"/>
      <c r="B55" s="219"/>
      <c r="D55" s="219"/>
    </row>
    <row r="56" spans="1:4" s="196" customFormat="1" ht="13.5">
      <c r="A56" s="205"/>
      <c r="B56" s="219"/>
      <c r="D56" s="219"/>
    </row>
    <row r="57" spans="1:4" s="196" customFormat="1" ht="13.5">
      <c r="A57" s="205"/>
      <c r="B57" s="219"/>
      <c r="D57" s="219"/>
    </row>
    <row r="58" spans="1:4" s="196" customFormat="1" ht="13.5">
      <c r="A58" s="205"/>
      <c r="B58" s="219"/>
      <c r="D58" s="219"/>
    </row>
    <row r="59" spans="1:4" s="196" customFormat="1" ht="13.5">
      <c r="A59" s="205"/>
      <c r="B59" s="219"/>
      <c r="D59" s="219"/>
    </row>
    <row r="60" spans="1:4" s="196" customFormat="1" ht="13.5">
      <c r="A60" s="205"/>
      <c r="B60" s="219"/>
      <c r="D60" s="219"/>
    </row>
    <row r="61" spans="1:4" s="196" customFormat="1" ht="13.5">
      <c r="A61" s="205"/>
      <c r="B61" s="219"/>
      <c r="D61" s="219"/>
    </row>
    <row r="62" spans="1:4" s="196" customFormat="1" ht="13.5">
      <c r="A62" s="205"/>
      <c r="B62" s="219"/>
      <c r="D62" s="219"/>
    </row>
    <row r="63" spans="1:4" s="196" customFormat="1" ht="13.5">
      <c r="A63" s="205"/>
      <c r="B63" s="219"/>
      <c r="D63" s="219"/>
    </row>
    <row r="64" spans="1:4" s="196" customFormat="1" ht="13.5">
      <c r="A64" s="205"/>
      <c r="B64" s="219"/>
      <c r="D64" s="219"/>
    </row>
    <row r="65" spans="1:4" s="196" customFormat="1" ht="13.5">
      <c r="A65" s="205"/>
      <c r="B65" s="219"/>
      <c r="D65" s="219"/>
    </row>
    <row r="66" spans="1:4" s="196" customFormat="1" ht="13.5">
      <c r="A66" s="205"/>
      <c r="B66" s="219"/>
      <c r="D66" s="219"/>
    </row>
    <row r="67" spans="1:4" s="196" customFormat="1" ht="13.5">
      <c r="A67" s="205"/>
      <c r="B67" s="219"/>
      <c r="D67" s="219"/>
    </row>
    <row r="68" spans="1:4" s="196" customFormat="1" ht="13.5">
      <c r="A68" s="205"/>
      <c r="B68" s="219"/>
      <c r="D68" s="219"/>
    </row>
    <row r="69" spans="1:4" s="196" customFormat="1" ht="13.5">
      <c r="A69" s="205"/>
      <c r="B69" s="219"/>
      <c r="D69" s="219"/>
    </row>
    <row r="70" spans="1:4" s="196" customFormat="1" ht="13.5">
      <c r="A70" s="205"/>
      <c r="B70" s="219"/>
      <c r="D70" s="219"/>
    </row>
    <row r="71" spans="1:4" s="196" customFormat="1" ht="13.5">
      <c r="A71" s="205"/>
      <c r="B71" s="219"/>
      <c r="D71" s="219"/>
    </row>
    <row r="72" spans="1:4" s="196" customFormat="1" ht="13.5">
      <c r="A72" s="205"/>
      <c r="B72" s="219"/>
      <c r="D72" s="219"/>
    </row>
    <row r="73" spans="1:4" s="196" customFormat="1" ht="13.5">
      <c r="A73" s="205"/>
      <c r="B73" s="219"/>
      <c r="D73" s="219"/>
    </row>
    <row r="74" spans="1:4" s="196" customFormat="1" ht="13.5">
      <c r="A74" s="205"/>
      <c r="B74" s="219"/>
      <c r="D74" s="219"/>
    </row>
    <row r="75" spans="1:4" s="196" customFormat="1" ht="13.5">
      <c r="A75" s="205"/>
      <c r="B75" s="219"/>
      <c r="D75" s="219"/>
    </row>
    <row r="76" spans="1:4" s="196" customFormat="1" ht="13.5">
      <c r="A76" s="205"/>
      <c r="B76" s="219"/>
      <c r="D76" s="219"/>
    </row>
    <row r="77" spans="1:4" s="196" customFormat="1" ht="13.5">
      <c r="A77" s="205"/>
      <c r="B77" s="219"/>
      <c r="D77" s="219"/>
    </row>
    <row r="78" spans="1:4" s="196" customFormat="1" ht="13.5">
      <c r="A78" s="205"/>
      <c r="B78" s="219"/>
      <c r="D78" s="219"/>
    </row>
    <row r="79" spans="1:4" s="196" customFormat="1" ht="13.5">
      <c r="A79" s="205"/>
      <c r="B79" s="219"/>
      <c r="D79" s="219"/>
    </row>
    <row r="80" spans="1:4" s="196" customFormat="1" ht="13.5">
      <c r="A80" s="205"/>
      <c r="B80" s="219"/>
      <c r="D80" s="219"/>
    </row>
    <row r="81" spans="1:4" s="196" customFormat="1" ht="13.5">
      <c r="A81" s="205"/>
      <c r="B81" s="219"/>
      <c r="D81" s="219"/>
    </row>
    <row r="82" spans="1:4" s="196" customFormat="1" ht="13.5">
      <c r="A82" s="205"/>
      <c r="B82" s="219"/>
      <c r="D82" s="219"/>
    </row>
    <row r="83" spans="1:4" s="196" customFormat="1" ht="13.5">
      <c r="A83" s="205"/>
      <c r="B83" s="219"/>
      <c r="D83" s="219"/>
    </row>
    <row r="84" spans="1:4" s="196" customFormat="1" ht="13.5">
      <c r="A84" s="205"/>
      <c r="B84" s="219"/>
      <c r="D84" s="219"/>
    </row>
    <row r="85" spans="1:4" s="196" customFormat="1" ht="13.5">
      <c r="A85" s="205"/>
      <c r="B85" s="219"/>
      <c r="D85" s="219"/>
    </row>
    <row r="86" spans="1:4" s="196" customFormat="1" ht="13.5">
      <c r="A86" s="179"/>
      <c r="B86" s="219"/>
      <c r="D86" s="219"/>
    </row>
    <row r="87" spans="1:9" s="196" customFormat="1" ht="13.5">
      <c r="A87" s="179"/>
      <c r="B87" s="180"/>
      <c r="C87" s="181"/>
      <c r="D87" s="180"/>
      <c r="E87" s="181"/>
      <c r="F87" s="181"/>
      <c r="G87" s="181"/>
      <c r="H87" s="181"/>
      <c r="I87" s="181"/>
    </row>
    <row r="88" spans="1:11" s="196" customFormat="1" ht="13.5">
      <c r="A88" s="179"/>
      <c r="B88" s="180"/>
      <c r="C88" s="181"/>
      <c r="D88" s="180"/>
      <c r="E88" s="181"/>
      <c r="F88" s="181"/>
      <c r="G88" s="181"/>
      <c r="H88" s="181"/>
      <c r="I88" s="181"/>
      <c r="K88" s="181"/>
    </row>
  </sheetData>
  <sheetProtection/>
  <mergeCells count="51">
    <mergeCell ref="A25:A27"/>
    <mergeCell ref="B25:C25"/>
    <mergeCell ref="D25:E25"/>
    <mergeCell ref="F25:G25"/>
    <mergeCell ref="H25:I25"/>
    <mergeCell ref="B26:B27"/>
    <mergeCell ref="C26:C27"/>
    <mergeCell ref="D26:D27"/>
    <mergeCell ref="E26:E27"/>
    <mergeCell ref="M25:N25"/>
    <mergeCell ref="F26:F27"/>
    <mergeCell ref="G26:G27"/>
    <mergeCell ref="H26:H27"/>
    <mergeCell ref="I26:I27"/>
    <mergeCell ref="K26:K27"/>
    <mergeCell ref="R26:R27"/>
    <mergeCell ref="L26:L27"/>
    <mergeCell ref="M26:M27"/>
    <mergeCell ref="N26:N27"/>
    <mergeCell ref="O26:O27"/>
    <mergeCell ref="O25:P25"/>
    <mergeCell ref="Q25:R25"/>
    <mergeCell ref="K25:L25"/>
    <mergeCell ref="Q26:Q27"/>
    <mergeCell ref="P26:P27"/>
    <mergeCell ref="Q5:Q6"/>
    <mergeCell ref="R5:R6"/>
    <mergeCell ref="K5:K6"/>
    <mergeCell ref="L5:L6"/>
    <mergeCell ref="M5:M6"/>
    <mergeCell ref="N5:N6"/>
    <mergeCell ref="A1:I1"/>
    <mergeCell ref="A4:A6"/>
    <mergeCell ref="B4:C4"/>
    <mergeCell ref="D4:E4"/>
    <mergeCell ref="F4:G4"/>
    <mergeCell ref="H4:I4"/>
    <mergeCell ref="H5:H6"/>
    <mergeCell ref="I5:I6"/>
    <mergeCell ref="D5:D6"/>
    <mergeCell ref="E5:E6"/>
    <mergeCell ref="B5:B6"/>
    <mergeCell ref="C5:C6"/>
    <mergeCell ref="O4:P4"/>
    <mergeCell ref="Q4:R4"/>
    <mergeCell ref="F5:F6"/>
    <mergeCell ref="G5:G6"/>
    <mergeCell ref="K4:L4"/>
    <mergeCell ref="M4:N4"/>
    <mergeCell ref="O5:O6"/>
    <mergeCell ref="P5:P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  <colBreaks count="1" manualBreakCount="1">
    <brk id="10" min="2" max="5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="70" zoomScaleNormal="70" zoomScaleSheetLayoutView="90" zoomScalePageLayoutView="0" workbookViewId="0" topLeftCell="A1">
      <pane xSplit="5" ySplit="5" topLeftCell="F6" activePane="bottomRight" state="frozen"/>
      <selection pane="topLeft" activeCell="N66" sqref="N66"/>
      <selection pane="topRight" activeCell="N66" sqref="N66"/>
      <selection pane="bottomLeft" activeCell="N66" sqref="N66"/>
      <selection pane="bottomRight" activeCell="K3" sqref="K3"/>
    </sheetView>
  </sheetViews>
  <sheetFormatPr defaultColWidth="6.421875" defaultRowHeight="15"/>
  <cols>
    <col min="1" max="1" width="3.140625" style="286" customWidth="1"/>
    <col min="2" max="2" width="0.5625" style="286" customWidth="1"/>
    <col min="3" max="3" width="11.57421875" style="286" bestFit="1" customWidth="1"/>
    <col min="4" max="4" width="2.421875" style="286" customWidth="1"/>
    <col min="5" max="5" width="10.00390625" style="286" customWidth="1"/>
    <col min="6" max="6" width="19.8515625" style="286" customWidth="1"/>
    <col min="7" max="10" width="15.140625" style="286" customWidth="1"/>
    <col min="11" max="11" width="4.57421875" style="286" customWidth="1"/>
    <col min="12" max="19" width="13.7109375" style="286" customWidth="1"/>
    <col min="20" max="20" width="20.57421875" style="286" customWidth="1"/>
    <col min="21" max="36" width="11.421875" style="286" customWidth="1"/>
    <col min="37" max="37" width="23.421875" style="286" customWidth="1"/>
    <col min="38" max="39" width="17.421875" style="286" customWidth="1"/>
    <col min="40" max="42" width="15.421875" style="286" customWidth="1"/>
    <col min="43" max="43" width="5.421875" style="286" customWidth="1"/>
    <col min="44" max="44" width="21.421875" style="286" customWidth="1"/>
    <col min="45" max="47" width="15.421875" style="286" customWidth="1"/>
    <col min="48" max="48" width="11.421875" style="286" customWidth="1"/>
    <col min="49" max="49" width="14.421875" style="286" customWidth="1"/>
    <col min="50" max="50" width="12.421875" style="286" customWidth="1"/>
    <col min="51" max="51" width="17.421875" style="286" customWidth="1"/>
    <col min="52" max="52" width="9.00390625" style="286" customWidth="1"/>
    <col min="53" max="53" width="14.421875" style="286" customWidth="1"/>
    <col min="54" max="54" width="9.00390625" style="286" customWidth="1"/>
    <col min="55" max="55" width="11.421875" style="286" customWidth="1"/>
    <col min="56" max="56" width="45.421875" style="286" customWidth="1"/>
    <col min="57" max="57" width="17.421875" style="286" customWidth="1"/>
    <col min="58" max="58" width="3.421875" style="286" customWidth="1"/>
    <col min="59" max="59" width="17.421875" style="286" customWidth="1"/>
    <col min="60" max="61" width="3.421875" style="286" customWidth="1"/>
    <col min="62" max="62" width="45.421875" style="286" customWidth="1"/>
    <col min="63" max="63" width="17.421875" style="286" customWidth="1"/>
    <col min="64" max="64" width="3.421875" style="286" customWidth="1"/>
    <col min="65" max="65" width="17.421875" style="286" customWidth="1"/>
    <col min="66" max="66" width="3.421875" style="286" customWidth="1"/>
    <col min="67" max="67" width="11.421875" style="286" customWidth="1"/>
    <col min="68" max="68" width="25.421875" style="286" customWidth="1"/>
    <col min="69" max="74" width="11.421875" style="286" customWidth="1"/>
    <col min="75" max="75" width="27.421875" style="286" customWidth="1"/>
    <col min="76" max="77" width="13.421875" style="286" customWidth="1"/>
    <col min="78" max="78" width="17.421875" style="286" customWidth="1"/>
    <col min="79" max="79" width="11.421875" style="286" customWidth="1"/>
    <col min="80" max="80" width="21.421875" style="286" customWidth="1"/>
    <col min="81" max="83" width="8.421875" style="286" customWidth="1"/>
    <col min="84" max="84" width="21.421875" style="286" customWidth="1"/>
    <col min="85" max="87" width="8.421875" style="286" customWidth="1"/>
    <col min="88" max="88" width="7.421875" style="286" customWidth="1"/>
    <col min="89" max="89" width="17.421875" style="286" customWidth="1"/>
    <col min="90" max="90" width="7.421875" style="286" customWidth="1"/>
    <col min="91" max="91" width="13.421875" style="286" customWidth="1"/>
    <col min="92" max="98" width="11.421875" style="286" customWidth="1"/>
    <col min="99" max="99" width="13.421875" style="286" customWidth="1"/>
    <col min="100" max="102" width="4.421875" style="286" customWidth="1"/>
    <col min="103" max="106" width="6.421875" style="286" customWidth="1"/>
    <col min="107" max="119" width="4.421875" style="286" customWidth="1"/>
    <col min="120" max="120" width="11.421875" style="286" customWidth="1"/>
    <col min="121" max="121" width="17.421875" style="286" customWidth="1"/>
    <col min="122" max="149" width="3.421875" style="286" customWidth="1"/>
    <col min="150" max="150" width="11.421875" style="286" customWidth="1"/>
    <col min="151" max="151" width="15.421875" style="286" customWidth="1"/>
    <col min="152" max="158" width="11.421875" style="286" customWidth="1"/>
    <col min="159" max="159" width="16.421875" style="286" customWidth="1"/>
    <col min="160" max="165" width="9.00390625" style="286" customWidth="1"/>
    <col min="166" max="167" width="11.421875" style="286" customWidth="1"/>
    <col min="168" max="171" width="9.00390625" style="286" customWidth="1"/>
    <col min="172" max="172" width="8.421875" style="286" customWidth="1"/>
    <col min="173" max="174" width="7.421875" style="286" customWidth="1"/>
    <col min="175" max="176" width="12.421875" style="286" customWidth="1"/>
    <col min="177" max="177" width="11.421875" style="286" customWidth="1"/>
    <col min="178" max="178" width="8.421875" style="286" customWidth="1"/>
    <col min="179" max="179" width="6.421875" style="286" customWidth="1"/>
    <col min="180" max="187" width="5.421875" style="286" customWidth="1"/>
    <col min="188" max="188" width="6.421875" style="286" customWidth="1"/>
    <col min="189" max="189" width="9.00390625" style="286" customWidth="1"/>
    <col min="190" max="192" width="5.421875" style="286" customWidth="1"/>
    <col min="193" max="193" width="11.421875" style="286" customWidth="1"/>
    <col min="194" max="194" width="9.00390625" style="286" customWidth="1"/>
    <col min="195" max="195" width="11.421875" style="286" customWidth="1"/>
    <col min="196" max="196" width="7.421875" style="286" customWidth="1"/>
    <col min="197" max="199" width="5.421875" style="286" customWidth="1"/>
    <col min="200" max="200" width="6.421875" style="286" customWidth="1"/>
    <col min="201" max="202" width="5.421875" style="286" customWidth="1"/>
    <col min="203" max="203" width="6.421875" style="286" customWidth="1"/>
    <col min="204" max="205" width="5.421875" style="286" customWidth="1"/>
    <col min="206" max="16384" width="6.421875" style="286" customWidth="1"/>
  </cols>
  <sheetData>
    <row r="1" spans="1:19" ht="23.25" customHeight="1">
      <c r="A1" s="845" t="s">
        <v>573</v>
      </c>
      <c r="B1" s="845"/>
      <c r="C1" s="845"/>
      <c r="D1" s="845"/>
      <c r="E1" s="845"/>
      <c r="F1" s="845"/>
      <c r="G1" s="845"/>
      <c r="H1" s="845"/>
      <c r="I1" s="845"/>
      <c r="J1" s="845"/>
      <c r="K1" s="283"/>
      <c r="L1" s="283"/>
      <c r="M1" s="284"/>
      <c r="N1" s="285"/>
      <c r="O1" s="285"/>
      <c r="P1" s="285"/>
      <c r="Q1" s="285"/>
      <c r="R1" s="285"/>
      <c r="S1" s="285"/>
    </row>
    <row r="2" spans="1:19" ht="13.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7"/>
      <c r="L2" s="285"/>
      <c r="M2" s="285"/>
      <c r="N2" s="285"/>
      <c r="O2" s="285"/>
      <c r="P2" s="285"/>
      <c r="Q2" s="285"/>
      <c r="R2" s="285"/>
      <c r="S2" s="285"/>
    </row>
    <row r="3" spans="1:19" ht="16.5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7"/>
      <c r="L3" s="288"/>
      <c r="M3" s="288"/>
      <c r="N3" s="288"/>
      <c r="O3" s="288"/>
      <c r="P3" s="288"/>
      <c r="Q3" s="288"/>
      <c r="R3" s="288"/>
      <c r="S3" s="289" t="s">
        <v>824</v>
      </c>
    </row>
    <row r="4" spans="1:19" ht="20.25" customHeight="1">
      <c r="A4" s="846" t="s">
        <v>574</v>
      </c>
      <c r="B4" s="846"/>
      <c r="C4" s="846"/>
      <c r="D4" s="846"/>
      <c r="E4" s="841"/>
      <c r="F4" s="848" t="s">
        <v>575</v>
      </c>
      <c r="G4" s="290" t="s">
        <v>807</v>
      </c>
      <c r="H4" s="839" t="s">
        <v>576</v>
      </c>
      <c r="I4" s="839" t="s">
        <v>577</v>
      </c>
      <c r="J4" s="843" t="s">
        <v>578</v>
      </c>
      <c r="K4" s="291"/>
      <c r="L4" s="841" t="s">
        <v>579</v>
      </c>
      <c r="M4" s="841" t="s">
        <v>580</v>
      </c>
      <c r="N4" s="839" t="s">
        <v>581</v>
      </c>
      <c r="O4" s="839" t="s">
        <v>582</v>
      </c>
      <c r="P4" s="839" t="s">
        <v>583</v>
      </c>
      <c r="Q4" s="839" t="s">
        <v>584</v>
      </c>
      <c r="R4" s="839" t="s">
        <v>585</v>
      </c>
      <c r="S4" s="843" t="s">
        <v>586</v>
      </c>
    </row>
    <row r="5" spans="1:19" ht="14.25" customHeight="1">
      <c r="A5" s="847"/>
      <c r="B5" s="847"/>
      <c r="C5" s="847"/>
      <c r="D5" s="847"/>
      <c r="E5" s="842"/>
      <c r="F5" s="849"/>
      <c r="G5" s="292" t="s">
        <v>587</v>
      </c>
      <c r="H5" s="840"/>
      <c r="I5" s="840"/>
      <c r="J5" s="844"/>
      <c r="K5" s="291"/>
      <c r="L5" s="842"/>
      <c r="M5" s="842"/>
      <c r="N5" s="840"/>
      <c r="O5" s="840"/>
      <c r="P5" s="840"/>
      <c r="Q5" s="840"/>
      <c r="R5" s="840"/>
      <c r="S5" s="844"/>
    </row>
    <row r="6" spans="1:19" ht="9" customHeight="1">
      <c r="A6" s="293"/>
      <c r="B6" s="294"/>
      <c r="C6" s="293"/>
      <c r="D6" s="293"/>
      <c r="E6" s="295"/>
      <c r="F6" s="296"/>
      <c r="G6" s="297"/>
      <c r="H6" s="297"/>
      <c r="I6" s="297"/>
      <c r="J6" s="297"/>
      <c r="K6" s="298"/>
      <c r="L6" s="297"/>
      <c r="M6" s="297"/>
      <c r="N6" s="297"/>
      <c r="O6" s="297"/>
      <c r="P6" s="297"/>
      <c r="Q6" s="297"/>
      <c r="R6" s="297"/>
      <c r="S6" s="297"/>
    </row>
    <row r="7" spans="1:19" ht="21.75" customHeight="1">
      <c r="A7" s="299"/>
      <c r="B7" s="300"/>
      <c r="C7" s="850" t="s">
        <v>588</v>
      </c>
      <c r="D7" s="850"/>
      <c r="E7" s="302"/>
      <c r="F7" s="303">
        <v>272</v>
      </c>
      <c r="G7" s="304">
        <v>20</v>
      </c>
      <c r="H7" s="304">
        <v>23</v>
      </c>
      <c r="I7" s="304">
        <v>24</v>
      </c>
      <c r="J7" s="304">
        <v>22</v>
      </c>
      <c r="K7" s="304"/>
      <c r="L7" s="304">
        <v>23</v>
      </c>
      <c r="M7" s="304">
        <v>22</v>
      </c>
      <c r="N7" s="304">
        <v>23</v>
      </c>
      <c r="O7" s="304">
        <v>23</v>
      </c>
      <c r="P7" s="304">
        <v>21</v>
      </c>
      <c r="Q7" s="304">
        <v>25</v>
      </c>
      <c r="R7" s="304">
        <v>22</v>
      </c>
      <c r="S7" s="304">
        <v>24</v>
      </c>
    </row>
    <row r="8" spans="1:19" ht="21.75" customHeight="1">
      <c r="A8" s="851" t="s">
        <v>589</v>
      </c>
      <c r="B8" s="305"/>
      <c r="C8" s="850" t="s">
        <v>590</v>
      </c>
      <c r="D8" s="850"/>
      <c r="E8" s="302"/>
      <c r="F8" s="303">
        <v>71780711</v>
      </c>
      <c r="G8" s="304">
        <v>5561693</v>
      </c>
      <c r="H8" s="304">
        <v>5572564</v>
      </c>
      <c r="I8" s="304">
        <v>6056428</v>
      </c>
      <c r="J8" s="304">
        <v>5633036</v>
      </c>
      <c r="K8" s="306"/>
      <c r="L8" s="304">
        <v>6178026</v>
      </c>
      <c r="M8" s="304">
        <v>5684188</v>
      </c>
      <c r="N8" s="304">
        <v>5077689</v>
      </c>
      <c r="O8" s="304">
        <v>5669130</v>
      </c>
      <c r="P8" s="304">
        <v>6237756</v>
      </c>
      <c r="Q8" s="304">
        <v>6860863</v>
      </c>
      <c r="R8" s="304">
        <v>6342651</v>
      </c>
      <c r="S8" s="304">
        <v>6906687</v>
      </c>
    </row>
    <row r="9" spans="1:19" ht="21.75" customHeight="1">
      <c r="A9" s="851"/>
      <c r="B9" s="305"/>
      <c r="C9" s="850" t="s">
        <v>591</v>
      </c>
      <c r="D9" s="850"/>
      <c r="E9" s="302"/>
      <c r="F9" s="303">
        <v>15860085091</v>
      </c>
      <c r="G9" s="304">
        <v>1318380744</v>
      </c>
      <c r="H9" s="304">
        <v>1398386708</v>
      </c>
      <c r="I9" s="304">
        <v>1485333739</v>
      </c>
      <c r="J9" s="304">
        <v>1290098237</v>
      </c>
      <c r="K9" s="306"/>
      <c r="L9" s="304">
        <v>1359718541</v>
      </c>
      <c r="M9" s="304">
        <v>1221580126</v>
      </c>
      <c r="N9" s="304">
        <v>1170350295</v>
      </c>
      <c r="O9" s="304">
        <v>1292811789</v>
      </c>
      <c r="P9" s="304">
        <v>1281478198</v>
      </c>
      <c r="Q9" s="304">
        <v>1268589947</v>
      </c>
      <c r="R9" s="304">
        <v>1189527642</v>
      </c>
      <c r="S9" s="304">
        <v>1583829125</v>
      </c>
    </row>
    <row r="10" spans="1:19" ht="21.75" customHeight="1">
      <c r="A10" s="851"/>
      <c r="B10" s="305"/>
      <c r="C10" s="307"/>
      <c r="D10" s="852" t="s">
        <v>592</v>
      </c>
      <c r="E10" s="308" t="s">
        <v>593</v>
      </c>
      <c r="F10" s="303">
        <v>56626132</v>
      </c>
      <c r="G10" s="304">
        <v>4407778</v>
      </c>
      <c r="H10" s="304">
        <v>4367995</v>
      </c>
      <c r="I10" s="304">
        <v>4841279</v>
      </c>
      <c r="J10" s="304">
        <v>4639584</v>
      </c>
      <c r="K10" s="304"/>
      <c r="L10" s="304">
        <v>5136446</v>
      </c>
      <c r="M10" s="304">
        <v>4483635</v>
      </c>
      <c r="N10" s="304">
        <v>3737566</v>
      </c>
      <c r="O10" s="304">
        <v>4424589</v>
      </c>
      <c r="P10" s="304">
        <v>5082505</v>
      </c>
      <c r="Q10" s="304">
        <v>5446694</v>
      </c>
      <c r="R10" s="304">
        <v>4911219</v>
      </c>
      <c r="S10" s="304">
        <v>5146842</v>
      </c>
    </row>
    <row r="11" spans="1:19" ht="21.75" customHeight="1">
      <c r="A11" s="851"/>
      <c r="B11" s="305"/>
      <c r="C11" s="301" t="s">
        <v>594</v>
      </c>
      <c r="D11" s="852"/>
      <c r="E11" s="308" t="s">
        <v>595</v>
      </c>
      <c r="F11" s="303">
        <v>11573337860</v>
      </c>
      <c r="G11" s="304">
        <v>1018073860</v>
      </c>
      <c r="H11" s="304">
        <v>1073345772</v>
      </c>
      <c r="I11" s="304">
        <v>1139180019</v>
      </c>
      <c r="J11" s="304">
        <v>1012971021</v>
      </c>
      <c r="K11" s="304"/>
      <c r="L11" s="304">
        <v>1041054886</v>
      </c>
      <c r="M11" s="304">
        <v>872726681</v>
      </c>
      <c r="N11" s="304">
        <v>733676782</v>
      </c>
      <c r="O11" s="304">
        <v>817011303</v>
      </c>
      <c r="P11" s="304">
        <v>901296265</v>
      </c>
      <c r="Q11" s="304">
        <v>951775375</v>
      </c>
      <c r="R11" s="304">
        <v>879916527</v>
      </c>
      <c r="S11" s="304">
        <v>1132309369</v>
      </c>
    </row>
    <row r="12" spans="1:24" ht="21.75" customHeight="1">
      <c r="A12" s="851"/>
      <c r="B12" s="305"/>
      <c r="C12" s="307"/>
      <c r="D12" s="852"/>
      <c r="E12" s="308" t="s">
        <v>596</v>
      </c>
      <c r="F12" s="303">
        <v>204.38157174500282</v>
      </c>
      <c r="G12" s="304">
        <v>230.97212699913652</v>
      </c>
      <c r="H12" s="304">
        <v>245.72962469050447</v>
      </c>
      <c r="I12" s="304">
        <v>235.3055915595858</v>
      </c>
      <c r="J12" s="304">
        <v>218.33229466262492</v>
      </c>
      <c r="K12" s="304"/>
      <c r="L12" s="304">
        <v>202.68000208704618</v>
      </c>
      <c r="M12" s="304">
        <v>194.64712917086248</v>
      </c>
      <c r="N12" s="304">
        <v>196.29801373407184</v>
      </c>
      <c r="O12" s="304">
        <v>184.65247348397784</v>
      </c>
      <c r="P12" s="304">
        <v>177.33307984940498</v>
      </c>
      <c r="Q12" s="304">
        <v>174.74368396682465</v>
      </c>
      <c r="R12" s="304">
        <v>179.16458765125319</v>
      </c>
      <c r="S12" s="304">
        <v>220.0008022395092</v>
      </c>
      <c r="T12" s="309"/>
      <c r="U12" s="309"/>
      <c r="V12" s="309"/>
      <c r="W12" s="309"/>
      <c r="X12" s="309"/>
    </row>
    <row r="13" spans="1:19" ht="21.75" customHeight="1">
      <c r="A13" s="851"/>
      <c r="B13" s="305"/>
      <c r="C13" s="307"/>
      <c r="D13" s="852" t="s">
        <v>592</v>
      </c>
      <c r="E13" s="308" t="s">
        <v>593</v>
      </c>
      <c r="F13" s="303">
        <v>14688707</v>
      </c>
      <c r="G13" s="304">
        <v>1113050</v>
      </c>
      <c r="H13" s="304">
        <v>1164201</v>
      </c>
      <c r="I13" s="304">
        <v>1161904</v>
      </c>
      <c r="J13" s="304">
        <v>953618</v>
      </c>
      <c r="K13" s="304"/>
      <c r="L13" s="304">
        <v>999207</v>
      </c>
      <c r="M13" s="304">
        <v>1162128</v>
      </c>
      <c r="N13" s="304">
        <v>1296568</v>
      </c>
      <c r="O13" s="304">
        <v>1204207</v>
      </c>
      <c r="P13" s="304">
        <v>1124414</v>
      </c>
      <c r="Q13" s="304">
        <v>1383774</v>
      </c>
      <c r="R13" s="304">
        <v>1401583</v>
      </c>
      <c r="S13" s="304">
        <v>1724053</v>
      </c>
    </row>
    <row r="14" spans="1:19" ht="21.75" customHeight="1">
      <c r="A14" s="851"/>
      <c r="B14" s="305"/>
      <c r="C14" s="301" t="s">
        <v>597</v>
      </c>
      <c r="D14" s="852"/>
      <c r="E14" s="308" t="s">
        <v>595</v>
      </c>
      <c r="F14" s="303">
        <v>4148806526</v>
      </c>
      <c r="G14" s="304">
        <v>286538839</v>
      </c>
      <c r="H14" s="304">
        <v>312388087</v>
      </c>
      <c r="I14" s="304">
        <v>328307445</v>
      </c>
      <c r="J14" s="304">
        <v>264434529</v>
      </c>
      <c r="K14" s="304"/>
      <c r="L14" s="304">
        <v>305912989</v>
      </c>
      <c r="M14" s="304">
        <v>338579468</v>
      </c>
      <c r="N14" s="304">
        <v>423807500</v>
      </c>
      <c r="O14" s="304">
        <v>464387058</v>
      </c>
      <c r="P14" s="304">
        <v>372906065</v>
      </c>
      <c r="Q14" s="304">
        <v>310108182</v>
      </c>
      <c r="R14" s="304">
        <v>302842724</v>
      </c>
      <c r="S14" s="304">
        <v>438593640</v>
      </c>
    </row>
    <row r="15" spans="1:19" ht="21.75" customHeight="1">
      <c r="A15" s="851"/>
      <c r="B15" s="305"/>
      <c r="C15" s="307"/>
      <c r="D15" s="852"/>
      <c r="E15" s="308" t="s">
        <v>596</v>
      </c>
      <c r="F15" s="303">
        <v>282.4487224096716</v>
      </c>
      <c r="G15" s="304">
        <v>257.4357297515835</v>
      </c>
      <c r="H15" s="304">
        <v>268.32831014575663</v>
      </c>
      <c r="I15" s="304">
        <v>282.5598715556535</v>
      </c>
      <c r="J15" s="304">
        <v>277.2960755774325</v>
      </c>
      <c r="K15" s="304"/>
      <c r="L15" s="304">
        <v>306.15577052602714</v>
      </c>
      <c r="M15" s="304">
        <v>291.3443854721683</v>
      </c>
      <c r="N15" s="304">
        <v>326.86870260564814</v>
      </c>
      <c r="O15" s="304">
        <v>385.63723512651893</v>
      </c>
      <c r="P15" s="304">
        <v>331.64480787325664</v>
      </c>
      <c r="Q15" s="304">
        <v>224.10320037809643</v>
      </c>
      <c r="R15" s="304">
        <v>216.07191582660462</v>
      </c>
      <c r="S15" s="304">
        <v>254.39684278847577</v>
      </c>
    </row>
    <row r="16" spans="1:19" ht="21.75" customHeight="1">
      <c r="A16" s="851"/>
      <c r="B16" s="305"/>
      <c r="C16" s="307"/>
      <c r="D16" s="852" t="s">
        <v>592</v>
      </c>
      <c r="E16" s="308" t="s">
        <v>593</v>
      </c>
      <c r="F16" s="303">
        <v>465872</v>
      </c>
      <c r="G16" s="304">
        <v>40865</v>
      </c>
      <c r="H16" s="304">
        <v>40368</v>
      </c>
      <c r="I16" s="304">
        <v>53245</v>
      </c>
      <c r="J16" s="304">
        <v>39834</v>
      </c>
      <c r="K16" s="304"/>
      <c r="L16" s="304">
        <v>42373</v>
      </c>
      <c r="M16" s="304">
        <v>38425</v>
      </c>
      <c r="N16" s="304">
        <v>43555</v>
      </c>
      <c r="O16" s="304">
        <v>40334</v>
      </c>
      <c r="P16" s="304">
        <v>30837</v>
      </c>
      <c r="Q16" s="304">
        <v>30395</v>
      </c>
      <c r="R16" s="304">
        <v>29849</v>
      </c>
      <c r="S16" s="304">
        <v>35792</v>
      </c>
    </row>
    <row r="17" spans="1:19" ht="21.75" customHeight="1">
      <c r="A17" s="851"/>
      <c r="B17" s="305"/>
      <c r="C17" s="301" t="s">
        <v>598</v>
      </c>
      <c r="D17" s="852"/>
      <c r="E17" s="308" t="s">
        <v>595</v>
      </c>
      <c r="F17" s="303">
        <v>137940705</v>
      </c>
      <c r="G17" s="304">
        <v>13768045</v>
      </c>
      <c r="H17" s="304">
        <v>12652849</v>
      </c>
      <c r="I17" s="304">
        <v>17846275</v>
      </c>
      <c r="J17" s="304">
        <v>12692687</v>
      </c>
      <c r="K17" s="304"/>
      <c r="L17" s="304">
        <v>12750666</v>
      </c>
      <c r="M17" s="304">
        <v>10273977</v>
      </c>
      <c r="N17" s="304">
        <v>12866013</v>
      </c>
      <c r="O17" s="304">
        <v>11413428</v>
      </c>
      <c r="P17" s="304">
        <v>7275868</v>
      </c>
      <c r="Q17" s="304">
        <v>6706390</v>
      </c>
      <c r="R17" s="304">
        <v>6768391</v>
      </c>
      <c r="S17" s="304">
        <v>12926116</v>
      </c>
    </row>
    <row r="18" spans="1:19" ht="21.75" customHeight="1">
      <c r="A18" s="299"/>
      <c r="B18" s="310"/>
      <c r="C18" s="307"/>
      <c r="D18" s="852"/>
      <c r="E18" s="308" t="s">
        <v>596</v>
      </c>
      <c r="F18" s="303">
        <v>296.09142640038465</v>
      </c>
      <c r="G18" s="304">
        <v>336.91533096782086</v>
      </c>
      <c r="H18" s="304">
        <v>313.43759908838683</v>
      </c>
      <c r="I18" s="304">
        <v>335.1727861771058</v>
      </c>
      <c r="J18" s="304">
        <v>318.639529045539</v>
      </c>
      <c r="K18" s="304"/>
      <c r="L18" s="304">
        <v>300.9148750383499</v>
      </c>
      <c r="M18" s="304">
        <v>267.377410540013</v>
      </c>
      <c r="N18" s="304">
        <v>295.3969234301458</v>
      </c>
      <c r="O18" s="304">
        <v>282.97287648138047</v>
      </c>
      <c r="P18" s="304">
        <v>235.94603884943413</v>
      </c>
      <c r="Q18" s="304">
        <v>220.6412238855075</v>
      </c>
      <c r="R18" s="304">
        <v>226.75436363027237</v>
      </c>
      <c r="S18" s="304">
        <v>361.1453956191328</v>
      </c>
    </row>
    <row r="19" spans="1:19" ht="9" customHeight="1">
      <c r="A19" s="307"/>
      <c r="B19" s="294"/>
      <c r="C19" s="307"/>
      <c r="D19" s="311"/>
      <c r="E19" s="308"/>
      <c r="F19" s="312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</row>
    <row r="20" spans="1:19" ht="21.75" customHeight="1">
      <c r="A20" s="314"/>
      <c r="B20" s="300"/>
      <c r="C20" s="850" t="s">
        <v>588</v>
      </c>
      <c r="D20" s="850"/>
      <c r="E20" s="308"/>
      <c r="F20" s="303">
        <v>273</v>
      </c>
      <c r="G20" s="304">
        <v>20</v>
      </c>
      <c r="H20" s="304">
        <v>23</v>
      </c>
      <c r="I20" s="304">
        <v>24</v>
      </c>
      <c r="J20" s="304">
        <v>22</v>
      </c>
      <c r="K20" s="306"/>
      <c r="L20" s="304">
        <v>23</v>
      </c>
      <c r="M20" s="304">
        <v>23</v>
      </c>
      <c r="N20" s="304">
        <v>23</v>
      </c>
      <c r="O20" s="304">
        <v>23</v>
      </c>
      <c r="P20" s="304">
        <v>21</v>
      </c>
      <c r="Q20" s="304">
        <v>25</v>
      </c>
      <c r="R20" s="304">
        <v>22</v>
      </c>
      <c r="S20" s="304">
        <v>24</v>
      </c>
    </row>
    <row r="21" spans="1:19" ht="21.75" customHeight="1">
      <c r="A21" s="851" t="s">
        <v>599</v>
      </c>
      <c r="B21" s="305"/>
      <c r="C21" s="850" t="s">
        <v>590</v>
      </c>
      <c r="D21" s="850"/>
      <c r="E21" s="308"/>
      <c r="F21" s="303">
        <v>20891119</v>
      </c>
      <c r="G21" s="304">
        <v>1849244</v>
      </c>
      <c r="H21" s="304">
        <v>1389377</v>
      </c>
      <c r="I21" s="304">
        <v>1487246</v>
      </c>
      <c r="J21" s="304">
        <v>1298267</v>
      </c>
      <c r="K21" s="306"/>
      <c r="L21" s="304">
        <v>1754881</v>
      </c>
      <c r="M21" s="304">
        <v>1536487</v>
      </c>
      <c r="N21" s="304">
        <v>1537916</v>
      </c>
      <c r="O21" s="304">
        <v>1913548</v>
      </c>
      <c r="P21" s="304">
        <v>2185600</v>
      </c>
      <c r="Q21" s="304">
        <v>1991792</v>
      </c>
      <c r="R21" s="304">
        <v>1868672</v>
      </c>
      <c r="S21" s="304">
        <v>2078089</v>
      </c>
    </row>
    <row r="22" spans="1:19" ht="21.75" customHeight="1">
      <c r="A22" s="851"/>
      <c r="B22" s="305"/>
      <c r="C22" s="850" t="s">
        <v>591</v>
      </c>
      <c r="D22" s="850"/>
      <c r="E22" s="308"/>
      <c r="F22" s="303">
        <v>14856187552</v>
      </c>
      <c r="G22" s="304">
        <v>1445334823</v>
      </c>
      <c r="H22" s="304">
        <v>1094496385</v>
      </c>
      <c r="I22" s="304">
        <v>1236945245</v>
      </c>
      <c r="J22" s="304">
        <v>1093103333</v>
      </c>
      <c r="K22" s="306"/>
      <c r="L22" s="304">
        <v>1246159213</v>
      </c>
      <c r="M22" s="304">
        <v>1117879632</v>
      </c>
      <c r="N22" s="304">
        <v>1135310949</v>
      </c>
      <c r="O22" s="304">
        <v>1256242057</v>
      </c>
      <c r="P22" s="304">
        <v>1080517564</v>
      </c>
      <c r="Q22" s="304">
        <v>1183899996</v>
      </c>
      <c r="R22" s="304">
        <v>1237506744</v>
      </c>
      <c r="S22" s="304">
        <v>1728791611</v>
      </c>
    </row>
    <row r="23" spans="1:19" ht="21.75" customHeight="1">
      <c r="A23" s="851"/>
      <c r="B23" s="305"/>
      <c r="C23" s="853" t="s">
        <v>600</v>
      </c>
      <c r="D23" s="852" t="s">
        <v>592</v>
      </c>
      <c r="E23" s="308" t="s">
        <v>593</v>
      </c>
      <c r="F23" s="303">
        <v>14702256</v>
      </c>
      <c r="G23" s="304">
        <v>1605285</v>
      </c>
      <c r="H23" s="304">
        <v>1144401</v>
      </c>
      <c r="I23" s="304">
        <v>1221954</v>
      </c>
      <c r="J23" s="304">
        <v>1024676</v>
      </c>
      <c r="K23" s="306"/>
      <c r="L23" s="304">
        <v>1359077</v>
      </c>
      <c r="M23" s="304">
        <v>1083627</v>
      </c>
      <c r="N23" s="304">
        <v>998665</v>
      </c>
      <c r="O23" s="304">
        <v>1108889</v>
      </c>
      <c r="P23" s="304">
        <v>1069448</v>
      </c>
      <c r="Q23" s="304">
        <v>1188827</v>
      </c>
      <c r="R23" s="304">
        <v>1272129</v>
      </c>
      <c r="S23" s="304">
        <v>1625278</v>
      </c>
    </row>
    <row r="24" spans="1:19" ht="21.75" customHeight="1">
      <c r="A24" s="851"/>
      <c r="B24" s="305"/>
      <c r="C24" s="854"/>
      <c r="D24" s="852"/>
      <c r="E24" s="308" t="s">
        <v>595</v>
      </c>
      <c r="F24" s="303">
        <v>11686681359</v>
      </c>
      <c r="G24" s="304">
        <v>1215650904</v>
      </c>
      <c r="H24" s="304">
        <v>881951593</v>
      </c>
      <c r="I24" s="304">
        <v>1005365966</v>
      </c>
      <c r="J24" s="304">
        <v>846048685</v>
      </c>
      <c r="K24" s="306"/>
      <c r="L24" s="304">
        <v>1001117208</v>
      </c>
      <c r="M24" s="304">
        <v>877358816</v>
      </c>
      <c r="N24" s="304">
        <v>844609463</v>
      </c>
      <c r="O24" s="304">
        <v>949517280</v>
      </c>
      <c r="P24" s="304">
        <v>802776507</v>
      </c>
      <c r="Q24" s="304">
        <v>924015441</v>
      </c>
      <c r="R24" s="304">
        <v>999786256</v>
      </c>
      <c r="S24" s="304">
        <v>1338483240</v>
      </c>
    </row>
    <row r="25" spans="1:19" ht="21.75" customHeight="1">
      <c r="A25" s="851"/>
      <c r="B25" s="305"/>
      <c r="C25" s="854"/>
      <c r="D25" s="852"/>
      <c r="E25" s="308" t="s">
        <v>596</v>
      </c>
      <c r="F25" s="303">
        <v>794.8903460122038</v>
      </c>
      <c r="G25" s="304">
        <v>757.2804231024397</v>
      </c>
      <c r="H25" s="304">
        <v>770.6665696726934</v>
      </c>
      <c r="I25" s="304">
        <v>822.752710822175</v>
      </c>
      <c r="J25" s="304">
        <v>825.6743448660845</v>
      </c>
      <c r="K25" s="306"/>
      <c r="L25" s="304">
        <v>736.6155177374056</v>
      </c>
      <c r="M25" s="304">
        <v>809.6501988230267</v>
      </c>
      <c r="N25" s="304">
        <v>845.7385239294458</v>
      </c>
      <c r="O25" s="304">
        <v>856.2780224170318</v>
      </c>
      <c r="P25" s="304">
        <v>750.6456667364846</v>
      </c>
      <c r="Q25" s="304">
        <v>777.2497100082686</v>
      </c>
      <c r="R25" s="304">
        <v>785.9157805537017</v>
      </c>
      <c r="S25" s="304">
        <v>823.5411049678886</v>
      </c>
    </row>
    <row r="26" spans="1:19" ht="21.75" customHeight="1">
      <c r="A26" s="851"/>
      <c r="B26" s="305"/>
      <c r="C26" s="853" t="s">
        <v>601</v>
      </c>
      <c r="D26" s="852" t="s">
        <v>592</v>
      </c>
      <c r="E26" s="308" t="s">
        <v>593</v>
      </c>
      <c r="F26" s="303">
        <v>4923073</v>
      </c>
      <c r="G26" s="304">
        <v>146041</v>
      </c>
      <c r="H26" s="304">
        <v>147581</v>
      </c>
      <c r="I26" s="304">
        <v>163641</v>
      </c>
      <c r="J26" s="304">
        <v>165644</v>
      </c>
      <c r="K26" s="306"/>
      <c r="L26" s="304">
        <v>293380</v>
      </c>
      <c r="M26" s="304">
        <v>344687</v>
      </c>
      <c r="N26" s="304">
        <v>426186</v>
      </c>
      <c r="O26" s="304">
        <v>677919</v>
      </c>
      <c r="P26" s="304">
        <v>1014679</v>
      </c>
      <c r="Q26" s="304">
        <v>703051</v>
      </c>
      <c r="R26" s="304">
        <v>503546</v>
      </c>
      <c r="S26" s="304">
        <v>336718</v>
      </c>
    </row>
    <row r="27" spans="1:19" ht="21.75" customHeight="1">
      <c r="A27" s="851"/>
      <c r="B27" s="305"/>
      <c r="C27" s="854"/>
      <c r="D27" s="852"/>
      <c r="E27" s="308" t="s">
        <v>595</v>
      </c>
      <c r="F27" s="303">
        <v>1873233711</v>
      </c>
      <c r="G27" s="304">
        <v>131754472</v>
      </c>
      <c r="H27" s="304">
        <v>119349270</v>
      </c>
      <c r="I27" s="304">
        <v>126604262</v>
      </c>
      <c r="J27" s="304">
        <v>141773212</v>
      </c>
      <c r="K27" s="306"/>
      <c r="L27" s="304">
        <v>147331562</v>
      </c>
      <c r="M27" s="304">
        <v>141506925</v>
      </c>
      <c r="N27" s="304">
        <v>181132884</v>
      </c>
      <c r="O27" s="304">
        <v>184347837</v>
      </c>
      <c r="P27" s="304">
        <v>179818188</v>
      </c>
      <c r="Q27" s="304">
        <v>160503391</v>
      </c>
      <c r="R27" s="304">
        <v>141647545</v>
      </c>
      <c r="S27" s="304">
        <v>217464163</v>
      </c>
    </row>
    <row r="28" spans="1:19" ht="21.75" customHeight="1">
      <c r="A28" s="851"/>
      <c r="B28" s="305"/>
      <c r="C28" s="854"/>
      <c r="D28" s="852"/>
      <c r="E28" s="308" t="s">
        <v>596</v>
      </c>
      <c r="F28" s="303">
        <v>380.5009007585303</v>
      </c>
      <c r="G28" s="304">
        <v>902.1745400264309</v>
      </c>
      <c r="H28" s="304">
        <v>808.703491641878</v>
      </c>
      <c r="I28" s="304">
        <v>773.670791549795</v>
      </c>
      <c r="J28" s="304">
        <v>855.8910192943904</v>
      </c>
      <c r="K28" s="306"/>
      <c r="L28" s="304">
        <v>502.1867952825687</v>
      </c>
      <c r="M28" s="304">
        <v>410.53745862188015</v>
      </c>
      <c r="N28" s="304">
        <v>425.0089960721375</v>
      </c>
      <c r="O28" s="304">
        <v>271.9319520473685</v>
      </c>
      <c r="P28" s="304">
        <v>177.216822265958</v>
      </c>
      <c r="Q28" s="304">
        <v>228.29551625699986</v>
      </c>
      <c r="R28" s="304">
        <v>281.3001096225568</v>
      </c>
      <c r="S28" s="304">
        <v>645.8346836224972</v>
      </c>
    </row>
    <row r="29" spans="1:19" ht="21.75" customHeight="1">
      <c r="A29" s="851"/>
      <c r="B29" s="305"/>
      <c r="C29" s="853" t="s">
        <v>602</v>
      </c>
      <c r="D29" s="852" t="s">
        <v>592</v>
      </c>
      <c r="E29" s="308" t="s">
        <v>593</v>
      </c>
      <c r="F29" s="303">
        <v>429441</v>
      </c>
      <c r="G29" s="304">
        <v>30903</v>
      </c>
      <c r="H29" s="304">
        <v>34931</v>
      </c>
      <c r="I29" s="304">
        <v>39813</v>
      </c>
      <c r="J29" s="304">
        <v>36503</v>
      </c>
      <c r="K29" s="306"/>
      <c r="L29" s="304">
        <v>35606</v>
      </c>
      <c r="M29" s="304">
        <v>36731</v>
      </c>
      <c r="N29" s="304">
        <v>38894</v>
      </c>
      <c r="O29" s="304">
        <v>39040</v>
      </c>
      <c r="P29" s="304">
        <v>33121</v>
      </c>
      <c r="Q29" s="304">
        <v>32112</v>
      </c>
      <c r="R29" s="304">
        <v>28937</v>
      </c>
      <c r="S29" s="304">
        <v>42850</v>
      </c>
    </row>
    <row r="30" spans="1:19" ht="21.75" customHeight="1">
      <c r="A30" s="851"/>
      <c r="B30" s="305"/>
      <c r="C30" s="854"/>
      <c r="D30" s="852"/>
      <c r="E30" s="308" t="s">
        <v>595</v>
      </c>
      <c r="F30" s="303">
        <v>567731108</v>
      </c>
      <c r="G30" s="304">
        <v>36070875</v>
      </c>
      <c r="H30" s="304">
        <v>39670751</v>
      </c>
      <c r="I30" s="304">
        <v>50032871</v>
      </c>
      <c r="J30" s="304">
        <v>44780759</v>
      </c>
      <c r="K30" s="306"/>
      <c r="L30" s="304">
        <v>43045092</v>
      </c>
      <c r="M30" s="304">
        <v>44116299</v>
      </c>
      <c r="N30" s="304">
        <v>49713524</v>
      </c>
      <c r="O30" s="304">
        <v>50201599</v>
      </c>
      <c r="P30" s="304">
        <v>41445390</v>
      </c>
      <c r="Q30" s="304">
        <v>41749163</v>
      </c>
      <c r="R30" s="304">
        <v>39582494</v>
      </c>
      <c r="S30" s="304">
        <v>87322291</v>
      </c>
    </row>
    <row r="31" spans="1:19" ht="21.75" customHeight="1">
      <c r="A31" s="851"/>
      <c r="B31" s="305"/>
      <c r="C31" s="854"/>
      <c r="D31" s="852"/>
      <c r="E31" s="308" t="s">
        <v>596</v>
      </c>
      <c r="F31" s="303">
        <v>1322.0235329183754</v>
      </c>
      <c r="G31" s="304">
        <v>1167.2289098145811</v>
      </c>
      <c r="H31" s="304">
        <v>1135.688958231943</v>
      </c>
      <c r="I31" s="304">
        <v>1256.696832692839</v>
      </c>
      <c r="J31" s="304">
        <v>1226.769279237323</v>
      </c>
      <c r="K31" s="306"/>
      <c r="L31" s="304">
        <v>1208.9280458349717</v>
      </c>
      <c r="M31" s="304">
        <v>1201.0644687049087</v>
      </c>
      <c r="N31" s="304">
        <v>1278.1797706587133</v>
      </c>
      <c r="O31" s="304">
        <v>1285.9016137295082</v>
      </c>
      <c r="P31" s="304">
        <v>1251.3326892303976</v>
      </c>
      <c r="Q31" s="304">
        <v>1300.1109554060788</v>
      </c>
      <c r="R31" s="304">
        <v>1367.8851988803262</v>
      </c>
      <c r="S31" s="304">
        <v>2037.8597666277713</v>
      </c>
    </row>
    <row r="32" spans="1:19" ht="21.75" customHeight="1">
      <c r="A32" s="851"/>
      <c r="B32" s="305"/>
      <c r="C32" s="853" t="s">
        <v>603</v>
      </c>
      <c r="D32" s="852" t="s">
        <v>592</v>
      </c>
      <c r="E32" s="308" t="s">
        <v>593</v>
      </c>
      <c r="F32" s="303">
        <v>836349</v>
      </c>
      <c r="G32" s="304">
        <v>67015</v>
      </c>
      <c r="H32" s="304">
        <v>62464</v>
      </c>
      <c r="I32" s="304">
        <v>61838</v>
      </c>
      <c r="J32" s="304">
        <v>71444</v>
      </c>
      <c r="K32" s="306"/>
      <c r="L32" s="304">
        <v>66818</v>
      </c>
      <c r="M32" s="304">
        <v>71442</v>
      </c>
      <c r="N32" s="304">
        <v>74171</v>
      </c>
      <c r="O32" s="304">
        <v>87700</v>
      </c>
      <c r="P32" s="304">
        <v>68352</v>
      </c>
      <c r="Q32" s="304">
        <v>67802</v>
      </c>
      <c r="R32" s="304">
        <v>64060</v>
      </c>
      <c r="S32" s="304">
        <v>73243</v>
      </c>
    </row>
    <row r="33" spans="1:19" ht="21.75" customHeight="1">
      <c r="A33" s="851"/>
      <c r="B33" s="305"/>
      <c r="C33" s="854"/>
      <c r="D33" s="852"/>
      <c r="E33" s="308" t="s">
        <v>595</v>
      </c>
      <c r="F33" s="303">
        <v>728541374</v>
      </c>
      <c r="G33" s="304">
        <v>61858572</v>
      </c>
      <c r="H33" s="304">
        <v>53524771</v>
      </c>
      <c r="I33" s="304">
        <v>54942146</v>
      </c>
      <c r="J33" s="304">
        <v>60500677</v>
      </c>
      <c r="K33" s="306"/>
      <c r="L33" s="304">
        <v>54665351</v>
      </c>
      <c r="M33" s="304">
        <v>54897592</v>
      </c>
      <c r="N33" s="304">
        <v>59855078</v>
      </c>
      <c r="O33" s="304">
        <v>72175341</v>
      </c>
      <c r="P33" s="304">
        <v>56477479</v>
      </c>
      <c r="Q33" s="304">
        <v>57632001</v>
      </c>
      <c r="R33" s="304">
        <v>56490449</v>
      </c>
      <c r="S33" s="304">
        <v>85521917</v>
      </c>
    </row>
    <row r="34" spans="1:19" ht="21.75" customHeight="1">
      <c r="A34" s="314"/>
      <c r="B34" s="310"/>
      <c r="C34" s="854"/>
      <c r="D34" s="852"/>
      <c r="E34" s="308" t="s">
        <v>596</v>
      </c>
      <c r="F34" s="303">
        <v>871.0973218118273</v>
      </c>
      <c r="G34" s="304">
        <v>923.0556144146833</v>
      </c>
      <c r="H34" s="304">
        <v>856.889904585041</v>
      </c>
      <c r="I34" s="304">
        <v>888.4851709304958</v>
      </c>
      <c r="J34" s="304">
        <v>846.8265634622921</v>
      </c>
      <c r="K34" s="306"/>
      <c r="L34" s="304">
        <v>818.1231255051034</v>
      </c>
      <c r="M34" s="304">
        <v>768.421824696957</v>
      </c>
      <c r="N34" s="304">
        <v>806.987609712691</v>
      </c>
      <c r="O34" s="304">
        <v>822.9799429874572</v>
      </c>
      <c r="P34" s="304">
        <v>826.273978815543</v>
      </c>
      <c r="Q34" s="304">
        <v>850.0044393970679</v>
      </c>
      <c r="R34" s="304">
        <v>881.8365438651265</v>
      </c>
      <c r="S34" s="304">
        <v>1167.6462870171893</v>
      </c>
    </row>
    <row r="35" spans="1:19" ht="9" customHeight="1">
      <c r="A35" s="307"/>
      <c r="B35" s="294"/>
      <c r="C35" s="307"/>
      <c r="D35" s="311"/>
      <c r="E35" s="308"/>
      <c r="F35" s="312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</row>
    <row r="36" spans="1:19" ht="21.75" customHeight="1">
      <c r="A36" s="302"/>
      <c r="B36" s="300"/>
      <c r="C36" s="850" t="s">
        <v>588</v>
      </c>
      <c r="D36" s="850"/>
      <c r="E36" s="308"/>
      <c r="F36" s="303">
        <v>231</v>
      </c>
      <c r="G36" s="304">
        <v>17</v>
      </c>
      <c r="H36" s="304">
        <v>19</v>
      </c>
      <c r="I36" s="304">
        <v>19</v>
      </c>
      <c r="J36" s="304">
        <v>19</v>
      </c>
      <c r="K36" s="306"/>
      <c r="L36" s="304">
        <v>20</v>
      </c>
      <c r="M36" s="304">
        <v>20</v>
      </c>
      <c r="N36" s="304">
        <v>20</v>
      </c>
      <c r="O36" s="304">
        <v>18</v>
      </c>
      <c r="P36" s="304">
        <v>18</v>
      </c>
      <c r="Q36" s="304">
        <v>21</v>
      </c>
      <c r="R36" s="304">
        <v>20</v>
      </c>
      <c r="S36" s="304">
        <v>20</v>
      </c>
    </row>
    <row r="37" spans="1:19" ht="21.75" customHeight="1">
      <c r="A37" s="851" t="s">
        <v>604</v>
      </c>
      <c r="B37" s="305"/>
      <c r="C37" s="850" t="s">
        <v>605</v>
      </c>
      <c r="D37" s="850"/>
      <c r="E37" s="308"/>
      <c r="F37" s="303">
        <v>1892168552</v>
      </c>
      <c r="G37" s="304">
        <v>118665781</v>
      </c>
      <c r="H37" s="304">
        <v>129642457</v>
      </c>
      <c r="I37" s="304">
        <v>222803509</v>
      </c>
      <c r="J37" s="304">
        <v>162917909</v>
      </c>
      <c r="K37" s="306"/>
      <c r="L37" s="304">
        <v>179509239</v>
      </c>
      <c r="M37" s="304">
        <v>113736918</v>
      </c>
      <c r="N37" s="304">
        <v>111281266</v>
      </c>
      <c r="O37" s="304">
        <v>161581204</v>
      </c>
      <c r="P37" s="304">
        <v>149248033</v>
      </c>
      <c r="Q37" s="304">
        <v>135241734</v>
      </c>
      <c r="R37" s="304">
        <v>163693439</v>
      </c>
      <c r="S37" s="304">
        <v>243847063</v>
      </c>
    </row>
    <row r="38" spans="1:19" ht="21.75" customHeight="1">
      <c r="A38" s="851"/>
      <c r="B38" s="305"/>
      <c r="C38" s="307"/>
      <c r="D38" s="852" t="s">
        <v>592</v>
      </c>
      <c r="E38" s="308" t="s">
        <v>593</v>
      </c>
      <c r="F38" s="303">
        <v>21033907</v>
      </c>
      <c r="G38" s="304">
        <v>1438509</v>
      </c>
      <c r="H38" s="304">
        <v>1402096</v>
      </c>
      <c r="I38" s="304">
        <v>2518606</v>
      </c>
      <c r="J38" s="304">
        <v>1739513</v>
      </c>
      <c r="K38" s="306"/>
      <c r="L38" s="304">
        <v>1697012</v>
      </c>
      <c r="M38" s="304">
        <v>1516395</v>
      </c>
      <c r="N38" s="304">
        <v>1567466</v>
      </c>
      <c r="O38" s="304">
        <v>2150547</v>
      </c>
      <c r="P38" s="304">
        <v>1925949</v>
      </c>
      <c r="Q38" s="304">
        <v>1616753</v>
      </c>
      <c r="R38" s="304">
        <v>1464739</v>
      </c>
      <c r="S38" s="304">
        <v>1996322</v>
      </c>
    </row>
    <row r="39" spans="1:19" ht="21.75" customHeight="1">
      <c r="A39" s="851"/>
      <c r="B39" s="305"/>
      <c r="C39" s="301" t="s">
        <v>606</v>
      </c>
      <c r="D39" s="852"/>
      <c r="E39" s="308" t="s">
        <v>595</v>
      </c>
      <c r="F39" s="303">
        <v>1193919045</v>
      </c>
      <c r="G39" s="304">
        <v>81998597</v>
      </c>
      <c r="H39" s="304">
        <v>90455990</v>
      </c>
      <c r="I39" s="304">
        <v>151717995</v>
      </c>
      <c r="J39" s="304">
        <v>95903335</v>
      </c>
      <c r="K39" s="306"/>
      <c r="L39" s="304">
        <v>82705275</v>
      </c>
      <c r="M39" s="304">
        <v>69809167</v>
      </c>
      <c r="N39" s="304">
        <v>71663748</v>
      </c>
      <c r="O39" s="304">
        <v>125269121</v>
      </c>
      <c r="P39" s="304">
        <v>107613862</v>
      </c>
      <c r="Q39" s="304">
        <v>89327587</v>
      </c>
      <c r="R39" s="304">
        <v>86290474</v>
      </c>
      <c r="S39" s="304">
        <v>141163894</v>
      </c>
    </row>
    <row r="40" spans="1:19" ht="21.75" customHeight="1">
      <c r="A40" s="851"/>
      <c r="B40" s="305"/>
      <c r="C40" s="307"/>
      <c r="D40" s="852"/>
      <c r="E40" s="308" t="s">
        <v>596</v>
      </c>
      <c r="F40" s="303">
        <v>56.76163943294035</v>
      </c>
      <c r="G40" s="304">
        <v>57.002491468597</v>
      </c>
      <c r="H40" s="304">
        <v>64.51483350640756</v>
      </c>
      <c r="I40" s="304">
        <v>60.238876187859475</v>
      </c>
      <c r="J40" s="304">
        <v>55.132289899529354</v>
      </c>
      <c r="K40" s="306"/>
      <c r="L40" s="304">
        <v>48.735822139148105</v>
      </c>
      <c r="M40" s="304">
        <v>46.03626825464342</v>
      </c>
      <c r="N40" s="304">
        <v>45.719491204274924</v>
      </c>
      <c r="O40" s="304">
        <v>58.24988758673956</v>
      </c>
      <c r="P40" s="304">
        <v>55.87575891158073</v>
      </c>
      <c r="Q40" s="304">
        <v>55.25122699633154</v>
      </c>
      <c r="R40" s="304">
        <v>58.91184299728484</v>
      </c>
      <c r="S40" s="304">
        <v>70.71198634288456</v>
      </c>
    </row>
    <row r="41" spans="1:19" ht="21.75" customHeight="1">
      <c r="A41" s="851"/>
      <c r="B41" s="305"/>
      <c r="C41" s="307"/>
      <c r="D41" s="852" t="s">
        <v>592</v>
      </c>
      <c r="E41" s="308" t="s">
        <v>593</v>
      </c>
      <c r="F41" s="303">
        <v>1647447</v>
      </c>
      <c r="G41" s="304">
        <v>90053</v>
      </c>
      <c r="H41" s="304">
        <v>115330</v>
      </c>
      <c r="I41" s="304">
        <v>124789</v>
      </c>
      <c r="J41" s="304">
        <v>92174</v>
      </c>
      <c r="K41" s="306"/>
      <c r="L41" s="304">
        <v>59251</v>
      </c>
      <c r="M41" s="304">
        <v>66954</v>
      </c>
      <c r="N41" s="304">
        <v>70359</v>
      </c>
      <c r="O41" s="304">
        <v>84276</v>
      </c>
      <c r="P41" s="304">
        <v>95965</v>
      </c>
      <c r="Q41" s="304">
        <v>119584</v>
      </c>
      <c r="R41" s="304">
        <v>120342</v>
      </c>
      <c r="S41" s="304">
        <v>608370</v>
      </c>
    </row>
    <row r="42" spans="1:19" ht="21.75" customHeight="1">
      <c r="A42" s="851"/>
      <c r="B42" s="305"/>
      <c r="C42" s="301" t="s">
        <v>607</v>
      </c>
      <c r="D42" s="852"/>
      <c r="E42" s="308" t="s">
        <v>595</v>
      </c>
      <c r="F42" s="303">
        <v>131746745</v>
      </c>
      <c r="G42" s="304">
        <v>6469025</v>
      </c>
      <c r="H42" s="304">
        <v>8527933</v>
      </c>
      <c r="I42" s="304">
        <v>11384493</v>
      </c>
      <c r="J42" s="304">
        <v>7242323</v>
      </c>
      <c r="K42" s="306"/>
      <c r="L42" s="304">
        <v>6495687</v>
      </c>
      <c r="M42" s="304">
        <v>6634335</v>
      </c>
      <c r="N42" s="304">
        <v>6716280</v>
      </c>
      <c r="O42" s="304">
        <v>9669648</v>
      </c>
      <c r="P42" s="304">
        <v>9731259</v>
      </c>
      <c r="Q42" s="304">
        <v>9331892</v>
      </c>
      <c r="R42" s="304">
        <v>9377394</v>
      </c>
      <c r="S42" s="304">
        <v>40166476</v>
      </c>
    </row>
    <row r="43" spans="1:19" ht="21.75" customHeight="1">
      <c r="A43" s="851"/>
      <c r="B43" s="305"/>
      <c r="C43" s="301"/>
      <c r="D43" s="852"/>
      <c r="E43" s="308" t="s">
        <v>596</v>
      </c>
      <c r="F43" s="303">
        <v>79.97024790478844</v>
      </c>
      <c r="G43" s="304">
        <v>71.83575227921335</v>
      </c>
      <c r="H43" s="304">
        <v>73.94375270961588</v>
      </c>
      <c r="I43" s="304">
        <v>91.22994013895456</v>
      </c>
      <c r="J43" s="304">
        <v>78.57229804500184</v>
      </c>
      <c r="K43" s="306"/>
      <c r="L43" s="304">
        <v>109.6299978059442</v>
      </c>
      <c r="M43" s="304">
        <v>99.08795591002779</v>
      </c>
      <c r="N43" s="304">
        <v>95.45729757387114</v>
      </c>
      <c r="O43" s="304">
        <v>114.73786131282928</v>
      </c>
      <c r="P43" s="304">
        <v>101.4042515500443</v>
      </c>
      <c r="Q43" s="304">
        <v>78.03629248059941</v>
      </c>
      <c r="R43" s="304">
        <v>77.92286982101012</v>
      </c>
      <c r="S43" s="304">
        <v>66.02310436083305</v>
      </c>
    </row>
    <row r="44" spans="1:19" ht="21.75" customHeight="1">
      <c r="A44" s="851"/>
      <c r="B44" s="305"/>
      <c r="C44" s="307"/>
      <c r="D44" s="852" t="s">
        <v>592</v>
      </c>
      <c r="E44" s="308" t="s">
        <v>593</v>
      </c>
      <c r="F44" s="303">
        <v>2887176</v>
      </c>
      <c r="G44" s="304">
        <v>119982</v>
      </c>
      <c r="H44" s="304">
        <v>136068</v>
      </c>
      <c r="I44" s="304">
        <v>264845</v>
      </c>
      <c r="J44" s="304">
        <v>334683</v>
      </c>
      <c r="K44" s="306"/>
      <c r="L44" s="304">
        <v>478447</v>
      </c>
      <c r="M44" s="304">
        <v>244149</v>
      </c>
      <c r="N44" s="304">
        <v>159638</v>
      </c>
      <c r="O44" s="304">
        <v>91790</v>
      </c>
      <c r="P44" s="304">
        <v>179615</v>
      </c>
      <c r="Q44" s="304">
        <v>224970</v>
      </c>
      <c r="R44" s="304">
        <v>430807</v>
      </c>
      <c r="S44" s="304">
        <v>222182</v>
      </c>
    </row>
    <row r="45" spans="1:19" ht="21.75" customHeight="1">
      <c r="A45" s="851"/>
      <c r="B45" s="305"/>
      <c r="C45" s="301" t="s">
        <v>608</v>
      </c>
      <c r="D45" s="852"/>
      <c r="E45" s="308" t="s">
        <v>595</v>
      </c>
      <c r="F45" s="303">
        <v>566502762</v>
      </c>
      <c r="G45" s="304">
        <v>30198159</v>
      </c>
      <c r="H45" s="304">
        <v>30658534</v>
      </c>
      <c r="I45" s="304">
        <v>59701021</v>
      </c>
      <c r="J45" s="304">
        <v>59772251</v>
      </c>
      <c r="K45" s="306"/>
      <c r="L45" s="304">
        <v>90308277</v>
      </c>
      <c r="M45" s="304">
        <v>37293416</v>
      </c>
      <c r="N45" s="304">
        <v>32901238</v>
      </c>
      <c r="O45" s="304">
        <v>26642435</v>
      </c>
      <c r="P45" s="304">
        <v>31902912</v>
      </c>
      <c r="Q45" s="304">
        <v>36582255</v>
      </c>
      <c r="R45" s="304">
        <v>68025571</v>
      </c>
      <c r="S45" s="304">
        <v>62516693</v>
      </c>
    </row>
    <row r="46" spans="1:19" ht="21.75" customHeight="1">
      <c r="A46" s="302"/>
      <c r="B46" s="310"/>
      <c r="C46" s="307"/>
      <c r="D46" s="852"/>
      <c r="E46" s="308" t="s">
        <v>596</v>
      </c>
      <c r="F46" s="303">
        <v>196.21344940523196</v>
      </c>
      <c r="G46" s="304">
        <v>251.68907836175427</v>
      </c>
      <c r="H46" s="304">
        <v>225.31773818972866</v>
      </c>
      <c r="I46" s="304">
        <v>225.4187203836206</v>
      </c>
      <c r="J46" s="304">
        <v>178.5936274026467</v>
      </c>
      <c r="K46" s="306"/>
      <c r="L46" s="304">
        <v>188.7529381519792</v>
      </c>
      <c r="M46" s="304">
        <v>152.74859204829838</v>
      </c>
      <c r="N46" s="304">
        <v>206.09903657024017</v>
      </c>
      <c r="O46" s="304">
        <v>290.2542215927661</v>
      </c>
      <c r="P46" s="304">
        <v>177.61830582078335</v>
      </c>
      <c r="Q46" s="304">
        <v>162.60948126416855</v>
      </c>
      <c r="R46" s="304">
        <v>157.90265942753948</v>
      </c>
      <c r="S46" s="304">
        <v>281.37604756460917</v>
      </c>
    </row>
    <row r="47" spans="1:19" ht="9" customHeight="1" thickBot="1">
      <c r="A47" s="316"/>
      <c r="B47" s="317"/>
      <c r="C47" s="316"/>
      <c r="D47" s="316"/>
      <c r="E47" s="318"/>
      <c r="F47" s="319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</row>
    <row r="48" spans="1:19" ht="13.5">
      <c r="A48" s="321" t="s">
        <v>702</v>
      </c>
      <c r="C48" s="321"/>
      <c r="D48" s="321"/>
      <c r="E48" s="321"/>
      <c r="F48" s="321"/>
      <c r="G48" s="321"/>
      <c r="H48" s="321"/>
      <c r="I48" s="321"/>
      <c r="J48" s="321"/>
      <c r="K48" s="322"/>
      <c r="L48" s="321"/>
      <c r="M48" s="321"/>
      <c r="N48" s="321"/>
      <c r="O48" s="321"/>
      <c r="P48" s="321"/>
      <c r="Q48" s="321"/>
      <c r="R48" s="321"/>
      <c r="S48" s="321"/>
    </row>
    <row r="49" ht="13.5">
      <c r="K49" s="322"/>
    </row>
    <row r="50" ht="13.5">
      <c r="K50" s="322"/>
    </row>
    <row r="51" ht="13.5">
      <c r="K51" s="322"/>
    </row>
    <row r="52" ht="13.5">
      <c r="K52" s="322"/>
    </row>
    <row r="53" ht="13.5">
      <c r="K53" s="322"/>
    </row>
    <row r="54" ht="13.5">
      <c r="K54" s="322"/>
    </row>
    <row r="55" ht="13.5">
      <c r="K55" s="322"/>
    </row>
    <row r="56" ht="13.5">
      <c r="K56" s="322"/>
    </row>
    <row r="57" ht="13.5">
      <c r="K57" s="322"/>
    </row>
    <row r="58" ht="13.5">
      <c r="K58" s="322"/>
    </row>
  </sheetData>
  <sheetProtection/>
  <mergeCells count="39">
    <mergeCell ref="D29:D31"/>
    <mergeCell ref="C32:C34"/>
    <mergeCell ref="D32:D34"/>
    <mergeCell ref="C36:D36"/>
    <mergeCell ref="A37:A45"/>
    <mergeCell ref="C37:D37"/>
    <mergeCell ref="D38:D40"/>
    <mergeCell ref="D41:D43"/>
    <mergeCell ref="D44:D46"/>
    <mergeCell ref="D16:D18"/>
    <mergeCell ref="C20:D20"/>
    <mergeCell ref="A21:A33"/>
    <mergeCell ref="C21:D21"/>
    <mergeCell ref="C22:D22"/>
    <mergeCell ref="C23:C25"/>
    <mergeCell ref="D23:D25"/>
    <mergeCell ref="C26:C28"/>
    <mergeCell ref="D26:D28"/>
    <mergeCell ref="C29:C31"/>
    <mergeCell ref="J4:J5"/>
    <mergeCell ref="L4:L5"/>
    <mergeCell ref="P4:P5"/>
    <mergeCell ref="Q4:Q5"/>
    <mergeCell ref="C7:D7"/>
    <mergeCell ref="A8:A17"/>
    <mergeCell ref="C8:D8"/>
    <mergeCell ref="C9:D9"/>
    <mergeCell ref="D10:D12"/>
    <mergeCell ref="D13:D15"/>
    <mergeCell ref="R4:R5"/>
    <mergeCell ref="M4:M5"/>
    <mergeCell ref="N4:N5"/>
    <mergeCell ref="O4:O5"/>
    <mergeCell ref="S4:S5"/>
    <mergeCell ref="A1:J1"/>
    <mergeCell ref="A4:E5"/>
    <mergeCell ref="F4:F5"/>
    <mergeCell ref="H4:H5"/>
    <mergeCell ref="I4:I5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85" r:id="rId1"/>
  <colBreaks count="1" manualBreakCount="1">
    <brk id="11" min="2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SheetLayoutView="100" zoomScalePageLayoutView="0" workbookViewId="0" topLeftCell="A1">
      <pane ySplit="5" topLeftCell="A6" activePane="bottomLeft" state="frozen"/>
      <selection pane="topLeft" activeCell="N66" sqref="N66"/>
      <selection pane="bottomLeft" activeCell="L5" sqref="L5"/>
    </sheetView>
  </sheetViews>
  <sheetFormatPr defaultColWidth="6.421875" defaultRowHeight="15"/>
  <cols>
    <col min="1" max="1" width="3.140625" style="286" customWidth="1"/>
    <col min="2" max="2" width="0.9921875" style="286" customWidth="1"/>
    <col min="3" max="3" width="8.8515625" style="286" customWidth="1"/>
    <col min="4" max="4" width="3.00390625" style="323" customWidth="1"/>
    <col min="5" max="5" width="9.00390625" style="286" customWidth="1"/>
    <col min="6" max="9" width="13.57421875" style="286" customWidth="1"/>
    <col min="10" max="10" width="14.57421875" style="286" customWidth="1"/>
    <col min="11" max="12" width="11.421875" style="286" customWidth="1"/>
    <col min="13" max="13" width="12.421875" style="286" customWidth="1"/>
    <col min="14" max="15" width="11.421875" style="286" customWidth="1"/>
    <col min="16" max="16" width="12.421875" style="286" customWidth="1"/>
    <col min="17" max="18" width="11.421875" style="286" customWidth="1"/>
    <col min="19" max="19" width="17.421875" style="286" customWidth="1"/>
    <col min="20" max="22" width="11.421875" style="286" customWidth="1"/>
    <col min="23" max="23" width="17.421875" style="286" customWidth="1"/>
    <col min="24" max="27" width="11.421875" style="286" customWidth="1"/>
    <col min="28" max="28" width="17.421875" style="286" customWidth="1"/>
    <col min="29" max="31" width="11.421875" style="286" customWidth="1"/>
    <col min="32" max="32" width="17.421875" style="286" customWidth="1"/>
    <col min="33" max="35" width="11.421875" style="286" customWidth="1"/>
    <col min="36" max="36" width="9.00390625" style="286" customWidth="1"/>
    <col min="37" max="37" width="27.421875" style="286" customWidth="1"/>
    <col min="38" max="40" width="13.421875" style="286" customWidth="1"/>
    <col min="41" max="41" width="14.421875" style="286" customWidth="1"/>
    <col min="42" max="42" width="11.421875" style="286" customWidth="1"/>
    <col min="43" max="43" width="25.421875" style="286" customWidth="1"/>
    <col min="44" max="48" width="12.421875" style="286" customWidth="1"/>
    <col min="49" max="49" width="11.421875" style="286" customWidth="1"/>
    <col min="50" max="50" width="17.421875" style="286" customWidth="1"/>
    <col min="51" max="66" width="11.421875" style="286" customWidth="1"/>
    <col min="67" max="67" width="23.421875" style="286" customWidth="1"/>
    <col min="68" max="69" width="17.421875" style="286" customWidth="1"/>
    <col min="70" max="72" width="15.421875" style="286" customWidth="1"/>
    <col min="73" max="73" width="5.421875" style="286" customWidth="1"/>
    <col min="74" max="74" width="21.421875" style="286" customWidth="1"/>
    <col min="75" max="77" width="15.421875" style="286" customWidth="1"/>
    <col min="78" max="78" width="11.421875" style="286" customWidth="1"/>
    <col min="79" max="79" width="14.421875" style="286" customWidth="1"/>
    <col min="80" max="80" width="12.421875" style="286" customWidth="1"/>
    <col min="81" max="81" width="17.421875" style="286" customWidth="1"/>
    <col min="82" max="82" width="9.00390625" style="286" customWidth="1"/>
    <col min="83" max="83" width="14.421875" style="286" customWidth="1"/>
    <col min="84" max="84" width="9.00390625" style="286" customWidth="1"/>
    <col min="85" max="85" width="11.421875" style="286" customWidth="1"/>
    <col min="86" max="86" width="45.421875" style="286" customWidth="1"/>
    <col min="87" max="87" width="17.421875" style="286" customWidth="1"/>
    <col min="88" max="88" width="3.421875" style="286" customWidth="1"/>
    <col min="89" max="89" width="17.421875" style="286" customWidth="1"/>
    <col min="90" max="91" width="3.421875" style="286" customWidth="1"/>
    <col min="92" max="92" width="45.421875" style="286" customWidth="1"/>
    <col min="93" max="93" width="17.421875" style="286" customWidth="1"/>
    <col min="94" max="94" width="3.421875" style="286" customWidth="1"/>
    <col min="95" max="95" width="17.421875" style="286" customWidth="1"/>
    <col min="96" max="96" width="3.421875" style="286" customWidth="1"/>
    <col min="97" max="97" width="11.421875" style="286" customWidth="1"/>
    <col min="98" max="98" width="25.421875" style="286" customWidth="1"/>
    <col min="99" max="104" width="11.421875" style="286" customWidth="1"/>
    <col min="105" max="105" width="27.421875" style="286" customWidth="1"/>
    <col min="106" max="107" width="13.421875" style="286" customWidth="1"/>
    <col min="108" max="108" width="17.421875" style="286" customWidth="1"/>
    <col min="109" max="109" width="11.421875" style="286" customWidth="1"/>
    <col min="110" max="110" width="21.421875" style="286" customWidth="1"/>
    <col min="111" max="113" width="8.421875" style="286" customWidth="1"/>
    <col min="114" max="114" width="21.421875" style="286" customWidth="1"/>
    <col min="115" max="117" width="8.421875" style="286" customWidth="1"/>
    <col min="118" max="118" width="7.421875" style="286" customWidth="1"/>
    <col min="119" max="119" width="17.421875" style="286" customWidth="1"/>
    <col min="120" max="120" width="7.421875" style="286" customWidth="1"/>
    <col min="121" max="121" width="13.421875" style="286" customWidth="1"/>
    <col min="122" max="128" width="11.421875" style="286" customWidth="1"/>
    <col min="129" max="129" width="13.421875" style="286" customWidth="1"/>
    <col min="130" max="132" width="4.421875" style="286" customWidth="1"/>
    <col min="133" max="136" width="6.421875" style="286" customWidth="1"/>
    <col min="137" max="149" width="4.421875" style="286" customWidth="1"/>
    <col min="150" max="150" width="11.421875" style="286" customWidth="1"/>
    <col min="151" max="151" width="17.421875" style="286" customWidth="1"/>
    <col min="152" max="179" width="3.421875" style="286" customWidth="1"/>
    <col min="180" max="180" width="11.421875" style="286" customWidth="1"/>
    <col min="181" max="181" width="15.421875" style="286" customWidth="1"/>
    <col min="182" max="188" width="11.421875" style="286" customWidth="1"/>
    <col min="189" max="189" width="16.421875" style="286" customWidth="1"/>
    <col min="190" max="195" width="9.00390625" style="286" customWidth="1"/>
    <col min="196" max="197" width="11.421875" style="286" customWidth="1"/>
    <col min="198" max="201" width="9.00390625" style="286" customWidth="1"/>
    <col min="202" max="202" width="8.421875" style="286" customWidth="1"/>
    <col min="203" max="204" width="7.421875" style="286" customWidth="1"/>
    <col min="205" max="206" width="12.421875" style="286" customWidth="1"/>
    <col min="207" max="207" width="11.421875" style="286" customWidth="1"/>
    <col min="208" max="208" width="8.421875" style="286" customWidth="1"/>
    <col min="209" max="209" width="6.421875" style="286" customWidth="1"/>
    <col min="210" max="217" width="5.421875" style="286" customWidth="1"/>
    <col min="218" max="218" width="6.421875" style="286" customWidth="1"/>
    <col min="219" max="219" width="9.00390625" style="286" customWidth="1"/>
    <col min="220" max="222" width="5.421875" style="286" customWidth="1"/>
    <col min="223" max="223" width="11.421875" style="286" customWidth="1"/>
    <col min="224" max="224" width="9.00390625" style="286" customWidth="1"/>
    <col min="225" max="225" width="11.421875" style="286" customWidth="1"/>
    <col min="226" max="226" width="7.421875" style="286" customWidth="1"/>
    <col min="227" max="229" width="5.421875" style="286" customWidth="1"/>
    <col min="230" max="230" width="6.421875" style="286" customWidth="1"/>
    <col min="231" max="232" width="5.421875" style="286" customWidth="1"/>
    <col min="233" max="233" width="6.421875" style="286" customWidth="1"/>
    <col min="234" max="235" width="5.421875" style="286" customWidth="1"/>
    <col min="236" max="16384" width="6.421875" style="286" customWidth="1"/>
  </cols>
  <sheetData>
    <row r="1" spans="1:10" ht="18" customHeight="1">
      <c r="A1" s="855" t="s">
        <v>609</v>
      </c>
      <c r="B1" s="855"/>
      <c r="C1" s="855"/>
      <c r="D1" s="855"/>
      <c r="E1" s="855"/>
      <c r="F1" s="855"/>
      <c r="G1" s="855"/>
      <c r="H1" s="855"/>
      <c r="I1" s="855"/>
      <c r="J1" s="855"/>
    </row>
    <row r="2" ht="13.5">
      <c r="K2" s="322"/>
    </row>
    <row r="3" spans="1:11" ht="18" customHeight="1" thickBot="1">
      <c r="A3" s="324"/>
      <c r="B3" s="324"/>
      <c r="C3" s="324"/>
      <c r="D3" s="325"/>
      <c r="E3" s="324"/>
      <c r="F3" s="324"/>
      <c r="G3" s="324"/>
      <c r="H3" s="324"/>
      <c r="I3" s="326"/>
      <c r="J3" s="327" t="s">
        <v>824</v>
      </c>
      <c r="K3" s="322"/>
    </row>
    <row r="4" spans="1:11" ht="12" customHeight="1">
      <c r="A4" s="856" t="s">
        <v>610</v>
      </c>
      <c r="B4" s="856"/>
      <c r="C4" s="856"/>
      <c r="D4" s="856"/>
      <c r="E4" s="857"/>
      <c r="F4" s="860">
        <v>20</v>
      </c>
      <c r="G4" s="862">
        <f>F4+1</f>
        <v>21</v>
      </c>
      <c r="H4" s="862">
        <f>G4+1</f>
        <v>22</v>
      </c>
      <c r="I4" s="862">
        <f>H4+1</f>
        <v>23</v>
      </c>
      <c r="J4" s="864">
        <f>I4+1</f>
        <v>24</v>
      </c>
      <c r="K4" s="322"/>
    </row>
    <row r="5" spans="1:11" ht="12" customHeight="1">
      <c r="A5" s="858"/>
      <c r="B5" s="858"/>
      <c r="C5" s="858"/>
      <c r="D5" s="858"/>
      <c r="E5" s="859"/>
      <c r="F5" s="861"/>
      <c r="G5" s="863"/>
      <c r="H5" s="863"/>
      <c r="I5" s="863"/>
      <c r="J5" s="865"/>
      <c r="K5" s="322"/>
    </row>
    <row r="6" spans="1:11" ht="9" customHeight="1">
      <c r="A6" s="328"/>
      <c r="B6" s="329"/>
      <c r="C6" s="328"/>
      <c r="D6" s="330"/>
      <c r="E6" s="331"/>
      <c r="F6" s="332"/>
      <c r="G6" s="332"/>
      <c r="H6" s="332"/>
      <c r="I6" s="332"/>
      <c r="J6" s="333"/>
      <c r="K6" s="322"/>
    </row>
    <row r="7" spans="1:11" ht="19.5" customHeight="1">
      <c r="A7" s="334"/>
      <c r="B7" s="335"/>
      <c r="C7" s="854" t="s">
        <v>611</v>
      </c>
      <c r="D7" s="854"/>
      <c r="E7" s="336"/>
      <c r="F7" s="337">
        <v>273</v>
      </c>
      <c r="G7" s="337">
        <v>273</v>
      </c>
      <c r="H7" s="337">
        <v>272</v>
      </c>
      <c r="I7" s="337">
        <v>272</v>
      </c>
      <c r="J7" s="338">
        <v>272</v>
      </c>
      <c r="K7" s="322"/>
    </row>
    <row r="8" spans="1:11" ht="19.5" customHeight="1">
      <c r="A8" s="866" t="s">
        <v>612</v>
      </c>
      <c r="B8" s="339"/>
      <c r="C8" s="854" t="s">
        <v>613</v>
      </c>
      <c r="D8" s="854"/>
      <c r="E8" s="336"/>
      <c r="F8" s="337">
        <v>71883131</v>
      </c>
      <c r="G8" s="340">
        <v>72742640</v>
      </c>
      <c r="H8" s="340">
        <v>70585758</v>
      </c>
      <c r="I8" s="340">
        <v>69902887</v>
      </c>
      <c r="J8" s="341">
        <v>71780711</v>
      </c>
      <c r="K8" s="322"/>
    </row>
    <row r="9" spans="1:11" ht="19.5" customHeight="1">
      <c r="A9" s="866"/>
      <c r="B9" s="339"/>
      <c r="C9" s="854" t="s">
        <v>614</v>
      </c>
      <c r="D9" s="854"/>
      <c r="E9" s="336"/>
      <c r="F9" s="337">
        <v>15565119609</v>
      </c>
      <c r="G9" s="340">
        <v>15535995367</v>
      </c>
      <c r="H9" s="340">
        <v>16974335641</v>
      </c>
      <c r="I9" s="340">
        <v>16028027932</v>
      </c>
      <c r="J9" s="319">
        <v>15860085091</v>
      </c>
      <c r="K9" s="322"/>
    </row>
    <row r="10" spans="1:11" ht="19.5" customHeight="1">
      <c r="A10" s="866"/>
      <c r="B10" s="339"/>
      <c r="C10" s="342"/>
      <c r="D10" s="867" t="s">
        <v>615</v>
      </c>
      <c r="E10" s="343" t="s">
        <v>616</v>
      </c>
      <c r="F10" s="337">
        <v>56353641</v>
      </c>
      <c r="G10" s="340">
        <v>57627357</v>
      </c>
      <c r="H10" s="340">
        <v>56632571</v>
      </c>
      <c r="I10" s="340">
        <v>55551304</v>
      </c>
      <c r="J10" s="319">
        <v>56626132</v>
      </c>
      <c r="K10" s="322"/>
    </row>
    <row r="11" spans="1:11" ht="19.5" customHeight="1">
      <c r="A11" s="866"/>
      <c r="B11" s="339"/>
      <c r="C11" s="315" t="s">
        <v>617</v>
      </c>
      <c r="D11" s="867"/>
      <c r="E11" s="343" t="s">
        <v>618</v>
      </c>
      <c r="F11" s="337">
        <v>11542950049</v>
      </c>
      <c r="G11" s="340">
        <v>11755250609</v>
      </c>
      <c r="H11" s="340">
        <v>12889704600</v>
      </c>
      <c r="I11" s="340">
        <v>11860784198</v>
      </c>
      <c r="J11" s="319">
        <v>11573337860</v>
      </c>
      <c r="K11" s="322"/>
    </row>
    <row r="12" spans="1:11" ht="19.5" customHeight="1">
      <c r="A12" s="866"/>
      <c r="B12" s="339"/>
      <c r="C12" s="342"/>
      <c r="D12" s="867"/>
      <c r="E12" s="343" t="s">
        <v>619</v>
      </c>
      <c r="F12" s="337">
        <v>204.83059912668287</v>
      </c>
      <c r="G12" s="340">
        <v>203.9873286050582</v>
      </c>
      <c r="H12" s="340">
        <v>227.60232093294863</v>
      </c>
      <c r="I12" s="340">
        <v>213.5104550921073</v>
      </c>
      <c r="J12" s="319">
        <v>204.38157174500282</v>
      </c>
      <c r="K12" s="322"/>
    </row>
    <row r="13" spans="1:11" ht="19.5" customHeight="1">
      <c r="A13" s="866"/>
      <c r="B13" s="339"/>
      <c r="C13" s="342"/>
      <c r="D13" s="867" t="s">
        <v>615</v>
      </c>
      <c r="E13" s="343" t="s">
        <v>616</v>
      </c>
      <c r="F13" s="337">
        <v>15181144</v>
      </c>
      <c r="G13" s="340">
        <v>14699752</v>
      </c>
      <c r="H13" s="340">
        <v>13499365</v>
      </c>
      <c r="I13" s="340">
        <v>13856503</v>
      </c>
      <c r="J13" s="319">
        <v>14688707</v>
      </c>
      <c r="K13" s="322"/>
    </row>
    <row r="14" spans="1:11" ht="19.5" customHeight="1">
      <c r="A14" s="866"/>
      <c r="B14" s="339"/>
      <c r="C14" s="315" t="s">
        <v>620</v>
      </c>
      <c r="D14" s="867"/>
      <c r="E14" s="343" t="s">
        <v>618</v>
      </c>
      <c r="F14" s="337">
        <v>3890213397</v>
      </c>
      <c r="G14" s="340">
        <v>3635371285</v>
      </c>
      <c r="H14" s="340">
        <v>3935198983</v>
      </c>
      <c r="I14" s="340">
        <v>4009900993</v>
      </c>
      <c r="J14" s="319">
        <v>4148806526</v>
      </c>
      <c r="K14" s="322"/>
    </row>
    <row r="15" spans="1:11" ht="19.5" customHeight="1">
      <c r="A15" s="866"/>
      <c r="B15" s="339"/>
      <c r="C15" s="342"/>
      <c r="D15" s="867"/>
      <c r="E15" s="343" t="s">
        <v>619</v>
      </c>
      <c r="F15" s="337">
        <v>256.2529804736718</v>
      </c>
      <c r="G15" s="340">
        <v>247.30834132439784</v>
      </c>
      <c r="H15" s="340">
        <v>291.5099327264653</v>
      </c>
      <c r="I15" s="340">
        <v>289.38766101374927</v>
      </c>
      <c r="J15" s="319">
        <v>282.4487224096716</v>
      </c>
      <c r="K15" s="322"/>
    </row>
    <row r="16" spans="1:11" ht="19.5" customHeight="1">
      <c r="A16" s="866"/>
      <c r="B16" s="339"/>
      <c r="C16" s="342"/>
      <c r="D16" s="867" t="s">
        <v>615</v>
      </c>
      <c r="E16" s="343" t="s">
        <v>616</v>
      </c>
      <c r="F16" s="337">
        <v>348346</v>
      </c>
      <c r="G16" s="337">
        <v>415531</v>
      </c>
      <c r="H16" s="337">
        <v>453822</v>
      </c>
      <c r="I16" s="337">
        <v>495080</v>
      </c>
      <c r="J16" s="338">
        <v>465872</v>
      </c>
      <c r="K16" s="322"/>
    </row>
    <row r="17" spans="1:11" ht="19.5" customHeight="1">
      <c r="A17" s="866"/>
      <c r="B17" s="339"/>
      <c r="C17" s="315" t="s">
        <v>621</v>
      </c>
      <c r="D17" s="867"/>
      <c r="E17" s="343" t="s">
        <v>618</v>
      </c>
      <c r="F17" s="337">
        <v>131956163</v>
      </c>
      <c r="G17" s="337">
        <v>145373473</v>
      </c>
      <c r="H17" s="337">
        <v>149432058</v>
      </c>
      <c r="I17" s="337">
        <v>157342741</v>
      </c>
      <c r="J17" s="338">
        <v>137940705</v>
      </c>
      <c r="K17" s="322"/>
    </row>
    <row r="18" spans="1:11" ht="19.5" customHeight="1">
      <c r="A18" s="334"/>
      <c r="B18" s="344"/>
      <c r="C18" s="342"/>
      <c r="D18" s="867"/>
      <c r="E18" s="343" t="s">
        <v>619</v>
      </c>
      <c r="F18" s="337">
        <v>378.8077457470446</v>
      </c>
      <c r="G18" s="340">
        <v>349.8498860494163</v>
      </c>
      <c r="H18" s="340">
        <v>329.2746010550392</v>
      </c>
      <c r="I18" s="340">
        <v>317.81275955401145</v>
      </c>
      <c r="J18" s="319">
        <v>296.09142640038465</v>
      </c>
      <c r="K18" s="322"/>
    </row>
    <row r="19" spans="1:11" ht="9" customHeight="1">
      <c r="A19" s="342"/>
      <c r="B19" s="329"/>
      <c r="C19" s="342"/>
      <c r="D19" s="345"/>
      <c r="E19" s="343"/>
      <c r="F19" s="346"/>
      <c r="G19" s="346"/>
      <c r="H19" s="346"/>
      <c r="I19" s="346"/>
      <c r="J19" s="347"/>
      <c r="K19" s="322"/>
    </row>
    <row r="20" spans="1:11" ht="19.5" customHeight="1">
      <c r="A20" s="348"/>
      <c r="B20" s="335"/>
      <c r="C20" s="854" t="s">
        <v>611</v>
      </c>
      <c r="D20" s="854"/>
      <c r="E20" s="343"/>
      <c r="F20" s="337">
        <v>274</v>
      </c>
      <c r="G20" s="337">
        <v>273</v>
      </c>
      <c r="H20" s="337">
        <v>273</v>
      </c>
      <c r="I20" s="337">
        <v>273</v>
      </c>
      <c r="J20" s="338">
        <v>273</v>
      </c>
      <c r="K20" s="322"/>
    </row>
    <row r="21" spans="1:11" ht="19.5" customHeight="1">
      <c r="A21" s="866" t="s">
        <v>622</v>
      </c>
      <c r="B21" s="339"/>
      <c r="C21" s="854" t="s">
        <v>613</v>
      </c>
      <c r="D21" s="854"/>
      <c r="E21" s="343"/>
      <c r="F21" s="337">
        <v>26246325</v>
      </c>
      <c r="G21" s="340">
        <v>24247556</v>
      </c>
      <c r="H21" s="340">
        <v>23043968</v>
      </c>
      <c r="I21" s="340">
        <v>22037916</v>
      </c>
      <c r="J21" s="319">
        <v>20891119</v>
      </c>
      <c r="K21" s="322"/>
    </row>
    <row r="22" spans="1:11" ht="19.5" customHeight="1">
      <c r="A22" s="866"/>
      <c r="B22" s="339"/>
      <c r="C22" s="854" t="s">
        <v>614</v>
      </c>
      <c r="D22" s="854"/>
      <c r="E22" s="343"/>
      <c r="F22" s="337">
        <v>18651805968</v>
      </c>
      <c r="G22" s="337">
        <v>16789691383</v>
      </c>
      <c r="H22" s="337">
        <v>16818141298</v>
      </c>
      <c r="I22" s="337">
        <v>15681168478</v>
      </c>
      <c r="J22" s="338">
        <v>14856187552</v>
      </c>
      <c r="K22" s="322"/>
    </row>
    <row r="23" spans="1:11" ht="19.5" customHeight="1">
      <c r="A23" s="866"/>
      <c r="B23" s="339"/>
      <c r="C23" s="853" t="s">
        <v>623</v>
      </c>
      <c r="D23" s="867" t="s">
        <v>615</v>
      </c>
      <c r="E23" s="343" t="s">
        <v>616</v>
      </c>
      <c r="F23" s="337">
        <v>18192284</v>
      </c>
      <c r="G23" s="337">
        <v>16664770</v>
      </c>
      <c r="H23" s="337">
        <v>16013443</v>
      </c>
      <c r="I23" s="337">
        <v>15211251</v>
      </c>
      <c r="J23" s="338">
        <v>14702256</v>
      </c>
      <c r="K23" s="322"/>
    </row>
    <row r="24" spans="1:11" ht="19.5" customHeight="1">
      <c r="A24" s="866"/>
      <c r="B24" s="339"/>
      <c r="C24" s="854"/>
      <c r="D24" s="867"/>
      <c r="E24" s="343" t="s">
        <v>618</v>
      </c>
      <c r="F24" s="337">
        <v>14741373352</v>
      </c>
      <c r="G24" s="337">
        <v>13078556829</v>
      </c>
      <c r="H24" s="337">
        <v>13173587350</v>
      </c>
      <c r="I24" s="337">
        <v>12146105083</v>
      </c>
      <c r="J24" s="338">
        <v>11686681359</v>
      </c>
      <c r="K24" s="322"/>
    </row>
    <row r="25" spans="1:11" ht="19.5" customHeight="1">
      <c r="A25" s="866"/>
      <c r="B25" s="339"/>
      <c r="C25" s="854"/>
      <c r="D25" s="867"/>
      <c r="E25" s="343" t="s">
        <v>619</v>
      </c>
      <c r="F25" s="337">
        <v>810.3091042334212</v>
      </c>
      <c r="G25" s="340">
        <v>784.8027202895689</v>
      </c>
      <c r="H25" s="340">
        <v>822.658022387815</v>
      </c>
      <c r="I25" s="340">
        <v>798.4948169614714</v>
      </c>
      <c r="J25" s="319">
        <v>794.8903460122038</v>
      </c>
      <c r="K25" s="322"/>
    </row>
    <row r="26" spans="1:11" ht="19.5" customHeight="1">
      <c r="A26" s="866"/>
      <c r="B26" s="339"/>
      <c r="C26" s="853" t="s">
        <v>624</v>
      </c>
      <c r="D26" s="867" t="s">
        <v>615</v>
      </c>
      <c r="E26" s="343" t="s">
        <v>616</v>
      </c>
      <c r="F26" s="337">
        <v>6788483</v>
      </c>
      <c r="G26" s="337">
        <v>6184610</v>
      </c>
      <c r="H26" s="337">
        <v>5630729</v>
      </c>
      <c r="I26" s="337">
        <v>5404930</v>
      </c>
      <c r="J26" s="338">
        <v>4923073</v>
      </c>
      <c r="K26" s="322"/>
    </row>
    <row r="27" spans="1:11" ht="19.5" customHeight="1">
      <c r="A27" s="866"/>
      <c r="B27" s="339"/>
      <c r="C27" s="854"/>
      <c r="D27" s="867"/>
      <c r="E27" s="343" t="s">
        <v>618</v>
      </c>
      <c r="F27" s="337">
        <v>2597837922</v>
      </c>
      <c r="G27" s="337">
        <v>2312010668</v>
      </c>
      <c r="H27" s="337">
        <v>2241339639</v>
      </c>
      <c r="I27" s="337">
        <v>2147562751</v>
      </c>
      <c r="J27" s="338">
        <v>1873233711</v>
      </c>
      <c r="K27" s="322"/>
    </row>
    <row r="28" spans="1:11" ht="19.5" customHeight="1">
      <c r="A28" s="866"/>
      <c r="B28" s="339"/>
      <c r="C28" s="854"/>
      <c r="D28" s="867"/>
      <c r="E28" s="343" t="s">
        <v>619</v>
      </c>
      <c r="F28" s="337">
        <v>382.6831299422861</v>
      </c>
      <c r="G28" s="340">
        <v>373.83289617291956</v>
      </c>
      <c r="H28" s="340">
        <v>398.05496570692713</v>
      </c>
      <c r="I28" s="340">
        <v>397.3340544650902</v>
      </c>
      <c r="J28" s="319">
        <v>380.5009007585303</v>
      </c>
      <c r="K28" s="322"/>
    </row>
    <row r="29" spans="1:11" ht="19.5" customHeight="1">
      <c r="A29" s="866"/>
      <c r="B29" s="339"/>
      <c r="C29" s="853" t="s">
        <v>625</v>
      </c>
      <c r="D29" s="867" t="s">
        <v>615</v>
      </c>
      <c r="E29" s="343" t="s">
        <v>616</v>
      </c>
      <c r="F29" s="337">
        <v>528655</v>
      </c>
      <c r="G29" s="337">
        <v>465343</v>
      </c>
      <c r="H29" s="337">
        <v>463295</v>
      </c>
      <c r="I29" s="337">
        <v>477020</v>
      </c>
      <c r="J29" s="338">
        <v>429441</v>
      </c>
      <c r="K29" s="322"/>
    </row>
    <row r="30" spans="1:11" ht="19.5" customHeight="1">
      <c r="A30" s="866"/>
      <c r="B30" s="339"/>
      <c r="C30" s="854"/>
      <c r="D30" s="867"/>
      <c r="E30" s="343" t="s">
        <v>618</v>
      </c>
      <c r="F30" s="337">
        <v>671967934</v>
      </c>
      <c r="G30" s="337">
        <v>633282973</v>
      </c>
      <c r="H30" s="337">
        <v>625706779</v>
      </c>
      <c r="I30" s="337">
        <v>584300511</v>
      </c>
      <c r="J30" s="338">
        <v>567731108</v>
      </c>
      <c r="K30" s="322"/>
    </row>
    <row r="31" spans="1:11" ht="19.5" customHeight="1">
      <c r="A31" s="866"/>
      <c r="B31" s="339"/>
      <c r="C31" s="854"/>
      <c r="D31" s="867"/>
      <c r="E31" s="343" t="s">
        <v>619</v>
      </c>
      <c r="F31" s="337">
        <v>1271.0897163556572</v>
      </c>
      <c r="G31" s="340">
        <v>1360.8950236707117</v>
      </c>
      <c r="H31" s="340">
        <v>1350.5580224263158</v>
      </c>
      <c r="I31" s="340">
        <v>1224.8973019999162</v>
      </c>
      <c r="J31" s="319">
        <v>1322.0235329183754</v>
      </c>
      <c r="K31" s="322"/>
    </row>
    <row r="32" spans="1:11" ht="19.5" customHeight="1">
      <c r="A32" s="866"/>
      <c r="B32" s="339"/>
      <c r="C32" s="853" t="s">
        <v>626</v>
      </c>
      <c r="D32" s="867" t="s">
        <v>615</v>
      </c>
      <c r="E32" s="343" t="s">
        <v>616</v>
      </c>
      <c r="F32" s="337">
        <v>736903</v>
      </c>
      <c r="G32" s="337">
        <v>932833</v>
      </c>
      <c r="H32" s="337">
        <v>936501</v>
      </c>
      <c r="I32" s="337">
        <v>944715</v>
      </c>
      <c r="J32" s="338">
        <v>836349</v>
      </c>
      <c r="K32" s="322"/>
    </row>
    <row r="33" spans="1:11" ht="19.5" customHeight="1">
      <c r="A33" s="866"/>
      <c r="B33" s="339"/>
      <c r="C33" s="854"/>
      <c r="D33" s="867"/>
      <c r="E33" s="343" t="s">
        <v>618</v>
      </c>
      <c r="F33" s="337">
        <v>640626760</v>
      </c>
      <c r="G33" s="337">
        <v>765840913</v>
      </c>
      <c r="H33" s="337">
        <v>777507530</v>
      </c>
      <c r="I33" s="337">
        <v>803200133</v>
      </c>
      <c r="J33" s="338">
        <v>728541374</v>
      </c>
      <c r="K33" s="322"/>
    </row>
    <row r="34" spans="1:11" ht="19.5" customHeight="1">
      <c r="A34" s="348"/>
      <c r="B34" s="344"/>
      <c r="C34" s="854"/>
      <c r="D34" s="867"/>
      <c r="E34" s="343" t="s">
        <v>619</v>
      </c>
      <c r="F34" s="337">
        <v>869.3501858453554</v>
      </c>
      <c r="G34" s="340">
        <v>820.9839413914387</v>
      </c>
      <c r="H34" s="340">
        <v>830.2260542167066</v>
      </c>
      <c r="I34" s="340">
        <v>850.2036413098131</v>
      </c>
      <c r="J34" s="319">
        <v>871.0973218118273</v>
      </c>
      <c r="K34" s="322"/>
    </row>
    <row r="35" spans="1:11" ht="9" customHeight="1">
      <c r="A35" s="342"/>
      <c r="B35" s="329"/>
      <c r="C35" s="342"/>
      <c r="D35" s="345"/>
      <c r="E35" s="343"/>
      <c r="F35" s="346"/>
      <c r="G35" s="346"/>
      <c r="H35" s="346"/>
      <c r="I35" s="346"/>
      <c r="J35" s="347"/>
      <c r="K35" s="322"/>
    </row>
    <row r="36" spans="1:11" ht="19.5" customHeight="1">
      <c r="A36" s="336"/>
      <c r="B36" s="335"/>
      <c r="C36" s="854" t="s">
        <v>611</v>
      </c>
      <c r="D36" s="854"/>
      <c r="E36" s="343"/>
      <c r="F36" s="337">
        <v>236</v>
      </c>
      <c r="G36" s="337">
        <v>233</v>
      </c>
      <c r="H36" s="337">
        <v>235</v>
      </c>
      <c r="I36" s="337">
        <v>232</v>
      </c>
      <c r="J36" s="338">
        <v>231</v>
      </c>
      <c r="K36" s="322"/>
    </row>
    <row r="37" spans="1:11" ht="19.5" customHeight="1">
      <c r="A37" s="336"/>
      <c r="B37" s="339"/>
      <c r="C37" s="854" t="s">
        <v>613</v>
      </c>
      <c r="D37" s="854"/>
      <c r="E37" s="336"/>
      <c r="F37" s="337">
        <v>31938154</v>
      </c>
      <c r="G37" s="337">
        <v>30328687</v>
      </c>
      <c r="H37" s="337">
        <v>29513677</v>
      </c>
      <c r="I37" s="337">
        <v>27325058</v>
      </c>
      <c r="J37" s="349">
        <v>25568530</v>
      </c>
      <c r="K37" s="322"/>
    </row>
    <row r="38" spans="1:11" ht="19.5" customHeight="1">
      <c r="A38" s="866" t="s">
        <v>627</v>
      </c>
      <c r="B38" s="339"/>
      <c r="C38" s="854" t="s">
        <v>614</v>
      </c>
      <c r="D38" s="854"/>
      <c r="E38" s="343"/>
      <c r="F38" s="337">
        <v>2166099316</v>
      </c>
      <c r="G38" s="337">
        <v>2077867636</v>
      </c>
      <c r="H38" s="337">
        <v>2157916031</v>
      </c>
      <c r="I38" s="337">
        <v>1948327190</v>
      </c>
      <c r="J38" s="338">
        <v>1892168552</v>
      </c>
      <c r="K38" s="322"/>
    </row>
    <row r="39" spans="1:11" ht="19.5" customHeight="1">
      <c r="A39" s="866"/>
      <c r="B39" s="339"/>
      <c r="C39" s="342"/>
      <c r="D39" s="868" t="s">
        <v>615</v>
      </c>
      <c r="E39" s="343" t="s">
        <v>616</v>
      </c>
      <c r="F39" s="337">
        <v>25607969</v>
      </c>
      <c r="G39" s="340">
        <v>24626734</v>
      </c>
      <c r="H39" s="340">
        <v>24081618</v>
      </c>
      <c r="I39" s="340">
        <v>22427678</v>
      </c>
      <c r="J39" s="338">
        <v>21033907</v>
      </c>
      <c r="K39" s="322"/>
    </row>
    <row r="40" spans="1:11" ht="19.5" customHeight="1">
      <c r="A40" s="866"/>
      <c r="B40" s="339"/>
      <c r="C40" s="315" t="s">
        <v>628</v>
      </c>
      <c r="D40" s="868"/>
      <c r="E40" s="343" t="s">
        <v>618</v>
      </c>
      <c r="F40" s="337">
        <v>1345367722</v>
      </c>
      <c r="G40" s="337">
        <v>1307342756</v>
      </c>
      <c r="H40" s="337">
        <v>1377980724</v>
      </c>
      <c r="I40" s="337">
        <v>1218496406</v>
      </c>
      <c r="J40" s="319">
        <v>1193919045</v>
      </c>
      <c r="K40" s="322"/>
    </row>
    <row r="41" spans="1:11" ht="19.5" customHeight="1">
      <c r="A41" s="866"/>
      <c r="B41" s="339"/>
      <c r="C41" s="342"/>
      <c r="D41" s="868"/>
      <c r="E41" s="343" t="s">
        <v>619</v>
      </c>
      <c r="F41" s="337">
        <v>52.53707242460345</v>
      </c>
      <c r="G41" s="340">
        <v>53.086323017904036</v>
      </c>
      <c r="H41" s="340">
        <v>57.22126827192425</v>
      </c>
      <c r="I41" s="340">
        <v>54.33002943951666</v>
      </c>
      <c r="J41" s="319">
        <v>56.76163943294035</v>
      </c>
      <c r="K41" s="322"/>
    </row>
    <row r="42" spans="1:11" ht="19.5" customHeight="1">
      <c r="A42" s="866"/>
      <c r="B42" s="339"/>
      <c r="C42" s="342"/>
      <c r="D42" s="868" t="s">
        <v>615</v>
      </c>
      <c r="E42" s="343" t="s">
        <v>616</v>
      </c>
      <c r="F42" s="337">
        <v>2226552</v>
      </c>
      <c r="G42" s="337">
        <v>2096170</v>
      </c>
      <c r="H42" s="337">
        <v>2017895</v>
      </c>
      <c r="I42" s="337">
        <v>1865196</v>
      </c>
      <c r="J42" s="319">
        <v>1647447</v>
      </c>
      <c r="K42" s="322"/>
    </row>
    <row r="43" spans="1:11" ht="19.5" customHeight="1">
      <c r="A43" s="866"/>
      <c r="B43" s="339"/>
      <c r="C43" s="315" t="s">
        <v>629</v>
      </c>
      <c r="D43" s="868"/>
      <c r="E43" s="343" t="s">
        <v>618</v>
      </c>
      <c r="F43" s="337">
        <v>149218995</v>
      </c>
      <c r="G43" s="337">
        <v>136670171</v>
      </c>
      <c r="H43" s="337">
        <v>148935002</v>
      </c>
      <c r="I43" s="337">
        <v>138792605</v>
      </c>
      <c r="J43" s="338">
        <v>131746745</v>
      </c>
      <c r="K43" s="322"/>
    </row>
    <row r="44" spans="1:11" ht="19.5" customHeight="1">
      <c r="A44" s="866"/>
      <c r="B44" s="339"/>
      <c r="C44" s="315"/>
      <c r="D44" s="868"/>
      <c r="E44" s="343" t="s">
        <v>619</v>
      </c>
      <c r="F44" s="337">
        <v>67.01796993737402</v>
      </c>
      <c r="G44" s="340">
        <v>65.19994609215856</v>
      </c>
      <c r="H44" s="340">
        <v>73.80711186657383</v>
      </c>
      <c r="I44" s="340">
        <v>74.41180712375535</v>
      </c>
      <c r="J44" s="319">
        <v>79.97024790478844</v>
      </c>
      <c r="K44" s="322"/>
    </row>
    <row r="45" spans="1:11" ht="19.5" customHeight="1">
      <c r="A45" s="866"/>
      <c r="B45" s="339"/>
      <c r="C45" s="342"/>
      <c r="D45" s="868" t="s">
        <v>615</v>
      </c>
      <c r="E45" s="343" t="s">
        <v>616</v>
      </c>
      <c r="F45" s="337">
        <v>4103633</v>
      </c>
      <c r="G45" s="337">
        <v>3605783</v>
      </c>
      <c r="H45" s="337">
        <v>3414164</v>
      </c>
      <c r="I45" s="337">
        <v>3032184</v>
      </c>
      <c r="J45" s="319">
        <v>2887176</v>
      </c>
      <c r="K45" s="322"/>
    </row>
    <row r="46" spans="1:11" ht="19.5" customHeight="1">
      <c r="A46" s="866"/>
      <c r="B46" s="339"/>
      <c r="C46" s="315" t="s">
        <v>630</v>
      </c>
      <c r="D46" s="868"/>
      <c r="E46" s="343" t="s">
        <v>618</v>
      </c>
      <c r="F46" s="337">
        <v>671512599</v>
      </c>
      <c r="G46" s="337">
        <v>633854709</v>
      </c>
      <c r="H46" s="337">
        <v>631000305</v>
      </c>
      <c r="I46" s="337">
        <v>591038179</v>
      </c>
      <c r="J46" s="338">
        <v>566502762</v>
      </c>
      <c r="K46" s="322"/>
    </row>
    <row r="47" spans="1:11" ht="19.5" customHeight="1">
      <c r="A47" s="336"/>
      <c r="B47" s="344"/>
      <c r="C47" s="342"/>
      <c r="D47" s="868"/>
      <c r="E47" s="343" t="s">
        <v>619</v>
      </c>
      <c r="F47" s="337">
        <v>163.63856100192194</v>
      </c>
      <c r="G47" s="340">
        <v>175.78836801881866</v>
      </c>
      <c r="H47" s="340">
        <v>184.81839331678268</v>
      </c>
      <c r="I47" s="340">
        <v>194.9216073298982</v>
      </c>
      <c r="J47" s="319">
        <v>196.21344940523196</v>
      </c>
      <c r="K47" s="322"/>
    </row>
    <row r="48" spans="1:11" ht="9" customHeight="1" thickBot="1">
      <c r="A48" s="350"/>
      <c r="B48" s="351"/>
      <c r="C48" s="350"/>
      <c r="D48" s="352"/>
      <c r="E48" s="353"/>
      <c r="F48" s="350"/>
      <c r="G48" s="350"/>
      <c r="H48" s="350"/>
      <c r="I48" s="350"/>
      <c r="J48" s="350"/>
      <c r="K48" s="322"/>
    </row>
    <row r="49" spans="1:11" s="342" customFormat="1" ht="16.5" customHeight="1">
      <c r="A49" s="321" t="s">
        <v>702</v>
      </c>
      <c r="B49" s="354"/>
      <c r="C49" s="354"/>
      <c r="E49" s="354"/>
      <c r="F49" s="354"/>
      <c r="G49" s="354"/>
      <c r="H49" s="355"/>
      <c r="I49" s="354"/>
      <c r="J49" s="354"/>
      <c r="K49" s="356"/>
    </row>
    <row r="50" ht="13.5">
      <c r="K50" s="322"/>
    </row>
    <row r="51" ht="13.5">
      <c r="K51" s="322"/>
    </row>
    <row r="52" ht="13.5">
      <c r="K52" s="322"/>
    </row>
    <row r="53" ht="13.5">
      <c r="K53" s="322"/>
    </row>
    <row r="54" ht="13.5">
      <c r="K54" s="322"/>
    </row>
    <row r="55" ht="13.5">
      <c r="K55" s="322"/>
    </row>
  </sheetData>
  <sheetProtection/>
  <mergeCells count="33">
    <mergeCell ref="C32:C34"/>
    <mergeCell ref="D32:D34"/>
    <mergeCell ref="C36:D36"/>
    <mergeCell ref="C37:D37"/>
    <mergeCell ref="A38:A46"/>
    <mergeCell ref="C38:D38"/>
    <mergeCell ref="D39:D41"/>
    <mergeCell ref="D42:D44"/>
    <mergeCell ref="D45:D47"/>
    <mergeCell ref="C20:D20"/>
    <mergeCell ref="A21:A33"/>
    <mergeCell ref="C21:D21"/>
    <mergeCell ref="C22:D22"/>
    <mergeCell ref="C23:C25"/>
    <mergeCell ref="D23:D25"/>
    <mergeCell ref="C26:C28"/>
    <mergeCell ref="D26:D28"/>
    <mergeCell ref="C29:C31"/>
    <mergeCell ref="D29:D31"/>
    <mergeCell ref="C7:D7"/>
    <mergeCell ref="A8:A17"/>
    <mergeCell ref="C8:D8"/>
    <mergeCell ref="C9:D9"/>
    <mergeCell ref="D10:D12"/>
    <mergeCell ref="D13:D15"/>
    <mergeCell ref="D16:D18"/>
    <mergeCell ref="A1:J1"/>
    <mergeCell ref="A4:E5"/>
    <mergeCell ref="F4:F5"/>
    <mergeCell ref="G4:G5"/>
    <mergeCell ref="H4:H5"/>
    <mergeCell ref="I4:I5"/>
    <mergeCell ref="J4:J5"/>
  </mergeCells>
  <printOptions/>
  <pageMargins left="0.7086614173228347" right="0.7086614173228347" top="0.708661417322834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42"/>
  <sheetViews>
    <sheetView showGridLines="0" zoomScale="85" zoomScaleNormal="85" zoomScaleSheetLayoutView="75" zoomScalePageLayoutView="0" workbookViewId="0" topLeftCell="A1">
      <pane ySplit="7" topLeftCell="A8" activePane="bottomLeft" state="frozen"/>
      <selection pane="topLeft" activeCell="N66" sqref="N66"/>
      <selection pane="bottomLeft" activeCell="B51" sqref="B51"/>
    </sheetView>
  </sheetViews>
  <sheetFormatPr defaultColWidth="11.421875" defaultRowHeight="15"/>
  <cols>
    <col min="1" max="1" width="13.8515625" style="179" customWidth="1"/>
    <col min="2" max="2" width="7.28125" style="179" customWidth="1"/>
    <col min="3" max="4" width="7.140625" style="179" customWidth="1"/>
    <col min="5" max="5" width="6.8515625" style="179" customWidth="1"/>
    <col min="6" max="9" width="7.28125" style="179" customWidth="1"/>
    <col min="10" max="10" width="7.00390625" style="179" bestFit="1" customWidth="1"/>
    <col min="11" max="11" width="7.28125" style="179" customWidth="1"/>
    <col min="12" max="12" width="8.00390625" style="179" bestFit="1" customWidth="1"/>
    <col min="13" max="13" width="1.8515625" style="179" customWidth="1"/>
    <col min="14" max="25" width="7.140625" style="179" customWidth="1"/>
    <col min="26" max="26" width="8.57421875" style="179" customWidth="1"/>
    <col min="27" max="16384" width="11.421875" style="179" customWidth="1"/>
  </cols>
  <sheetData>
    <row r="1" spans="1:14" ht="21">
      <c r="A1" s="672" t="s">
        <v>549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N1" s="248"/>
    </row>
    <row r="2" ht="13.5">
      <c r="A2" s="1"/>
    </row>
    <row r="3" spans="1:26" ht="14.25" thickBot="1">
      <c r="A3" s="692" t="s">
        <v>550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4" t="s">
        <v>531</v>
      </c>
    </row>
    <row r="4" spans="1:26" ht="13.5" customHeight="1">
      <c r="A4" s="693" t="s">
        <v>551</v>
      </c>
      <c r="B4" s="28"/>
      <c r="C4" s="250"/>
      <c r="D4" s="279"/>
      <c r="E4" s="679" t="s">
        <v>552</v>
      </c>
      <c r="F4" s="229"/>
      <c r="G4" s="229"/>
      <c r="H4" s="250"/>
      <c r="I4" s="250"/>
      <c r="J4" s="250"/>
      <c r="K4" s="279"/>
      <c r="L4" s="696" t="s">
        <v>553</v>
      </c>
      <c r="M4" s="1"/>
      <c r="N4" s="700"/>
      <c r="O4" s="701"/>
      <c r="P4" s="229"/>
      <c r="Q4" s="250"/>
      <c r="R4" s="250"/>
      <c r="S4" s="279"/>
      <c r="T4" s="696" t="s">
        <v>554</v>
      </c>
      <c r="U4" s="229"/>
      <c r="V4" s="229"/>
      <c r="W4" s="250"/>
      <c r="X4" s="250"/>
      <c r="Y4" s="250"/>
      <c r="Z4" s="250"/>
    </row>
    <row r="5" spans="1:26" ht="13.5" customHeight="1">
      <c r="A5" s="694"/>
      <c r="B5" s="225" t="s">
        <v>555</v>
      </c>
      <c r="C5" s="703" t="s">
        <v>556</v>
      </c>
      <c r="D5" s="703" t="s">
        <v>557</v>
      </c>
      <c r="E5" s="680"/>
      <c r="F5" s="30"/>
      <c r="G5" s="32"/>
      <c r="H5" s="682" t="s">
        <v>558</v>
      </c>
      <c r="I5" s="682" t="s">
        <v>559</v>
      </c>
      <c r="J5" s="703" t="s">
        <v>560</v>
      </c>
      <c r="K5" s="682" t="s">
        <v>561</v>
      </c>
      <c r="L5" s="697"/>
      <c r="M5" s="1"/>
      <c r="N5" s="702"/>
      <c r="O5" s="702"/>
      <c r="P5" s="682" t="s">
        <v>562</v>
      </c>
      <c r="Q5" s="682" t="s">
        <v>563</v>
      </c>
      <c r="R5" s="224" t="s">
        <v>560</v>
      </c>
      <c r="S5" s="682" t="s">
        <v>564</v>
      </c>
      <c r="T5" s="697"/>
      <c r="U5" s="30"/>
      <c r="V5" s="32"/>
      <c r="W5" s="703" t="s">
        <v>565</v>
      </c>
      <c r="X5" s="707" t="s">
        <v>566</v>
      </c>
      <c r="Y5" s="280"/>
      <c r="Z5" s="280"/>
    </row>
    <row r="6" spans="1:26" ht="13.5">
      <c r="A6" s="694"/>
      <c r="B6" s="225" t="s">
        <v>567</v>
      </c>
      <c r="C6" s="677"/>
      <c r="D6" s="677"/>
      <c r="E6" s="680"/>
      <c r="F6" s="703" t="s">
        <v>556</v>
      </c>
      <c r="G6" s="703" t="s">
        <v>557</v>
      </c>
      <c r="H6" s="683"/>
      <c r="I6" s="683"/>
      <c r="J6" s="677"/>
      <c r="K6" s="683"/>
      <c r="L6" s="697"/>
      <c r="M6" s="1"/>
      <c r="N6" s="704" t="s">
        <v>556</v>
      </c>
      <c r="O6" s="703" t="s">
        <v>557</v>
      </c>
      <c r="P6" s="683"/>
      <c r="Q6" s="683"/>
      <c r="R6" s="225" t="s">
        <v>568</v>
      </c>
      <c r="S6" s="683"/>
      <c r="T6" s="697"/>
      <c r="U6" s="703" t="s">
        <v>556</v>
      </c>
      <c r="V6" s="703" t="s">
        <v>557</v>
      </c>
      <c r="W6" s="677"/>
      <c r="X6" s="697"/>
      <c r="Y6" s="224" t="s">
        <v>569</v>
      </c>
      <c r="Z6" s="227" t="s">
        <v>570</v>
      </c>
    </row>
    <row r="7" spans="1:26" ht="13.5">
      <c r="A7" s="695"/>
      <c r="B7" s="281"/>
      <c r="C7" s="678"/>
      <c r="D7" s="678"/>
      <c r="E7" s="681"/>
      <c r="F7" s="678"/>
      <c r="G7" s="678"/>
      <c r="H7" s="684"/>
      <c r="I7" s="684"/>
      <c r="J7" s="678"/>
      <c r="K7" s="684"/>
      <c r="L7" s="698"/>
      <c r="M7" s="1"/>
      <c r="N7" s="705"/>
      <c r="O7" s="706"/>
      <c r="P7" s="699"/>
      <c r="Q7" s="684"/>
      <c r="R7" s="226" t="s">
        <v>571</v>
      </c>
      <c r="S7" s="684"/>
      <c r="T7" s="698"/>
      <c r="U7" s="678"/>
      <c r="V7" s="678"/>
      <c r="W7" s="678"/>
      <c r="X7" s="698"/>
      <c r="Y7" s="226" t="s">
        <v>566</v>
      </c>
      <c r="Z7" s="223" t="s">
        <v>566</v>
      </c>
    </row>
    <row r="8" spans="1:26" s="255" customFormat="1" ht="21" customHeight="1">
      <c r="A8" s="251">
        <v>20</v>
      </c>
      <c r="B8" s="253">
        <v>113.241666666667</v>
      </c>
      <c r="C8" s="253">
        <v>108.708333333333</v>
      </c>
      <c r="D8" s="253">
        <v>133.016666666667</v>
      </c>
      <c r="E8" s="253">
        <v>165.175</v>
      </c>
      <c r="F8" s="253">
        <v>118.225</v>
      </c>
      <c r="G8" s="253">
        <v>183.308333333333</v>
      </c>
      <c r="H8" s="253">
        <v>167.5</v>
      </c>
      <c r="I8" s="253">
        <v>110.158333333333</v>
      </c>
      <c r="J8" s="253">
        <v>181.533333333333</v>
      </c>
      <c r="K8" s="253">
        <v>104.55</v>
      </c>
      <c r="L8" s="253">
        <v>115.741666666667</v>
      </c>
      <c r="M8" s="253"/>
      <c r="N8" s="253">
        <v>114.875</v>
      </c>
      <c r="O8" s="253">
        <v>121.483333333333</v>
      </c>
      <c r="P8" s="253">
        <v>114.308333333333</v>
      </c>
      <c r="Q8" s="253">
        <v>113.366666666667</v>
      </c>
      <c r="R8" s="253">
        <v>132.908333333333</v>
      </c>
      <c r="S8" s="253">
        <v>108.125</v>
      </c>
      <c r="T8" s="253">
        <v>99.9416666666667</v>
      </c>
      <c r="U8" s="253">
        <v>99.9916666666667</v>
      </c>
      <c r="V8" s="253">
        <v>99.625</v>
      </c>
      <c r="W8" s="253">
        <v>97.9666666666667</v>
      </c>
      <c r="X8" s="253">
        <v>100.9</v>
      </c>
      <c r="Y8" s="253">
        <v>91.0833333333333</v>
      </c>
      <c r="Z8" s="253">
        <v>105.175</v>
      </c>
    </row>
    <row r="9" spans="1:26" s="257" customFormat="1" ht="21" customHeight="1">
      <c r="A9" s="256">
        <f>A8+1</f>
        <v>21</v>
      </c>
      <c r="B9" s="282">
        <v>102.3</v>
      </c>
      <c r="C9" s="282">
        <v>103</v>
      </c>
      <c r="D9" s="282">
        <v>99.2583333333333</v>
      </c>
      <c r="E9" s="282">
        <v>110.35</v>
      </c>
      <c r="F9" s="282">
        <v>102.5</v>
      </c>
      <c r="G9" s="282">
        <v>113.4</v>
      </c>
      <c r="H9" s="282">
        <v>108.308333333333</v>
      </c>
      <c r="I9" s="282">
        <v>113.2</v>
      </c>
      <c r="J9" s="282">
        <v>137.066666666667</v>
      </c>
      <c r="K9" s="282">
        <v>102.941666666667</v>
      </c>
      <c r="L9" s="282">
        <v>105.6</v>
      </c>
      <c r="M9" s="282"/>
      <c r="N9" s="282">
        <v>106.983333333333</v>
      </c>
      <c r="O9" s="282">
        <v>96.5583333333333</v>
      </c>
      <c r="P9" s="282">
        <v>104.833333333333</v>
      </c>
      <c r="Q9" s="282">
        <v>108.116666666667</v>
      </c>
      <c r="R9" s="282">
        <v>106.416666666667</v>
      </c>
      <c r="S9" s="282">
        <v>106.533333333333</v>
      </c>
      <c r="T9" s="282">
        <v>96.5</v>
      </c>
      <c r="U9" s="282">
        <v>97.7916666666667</v>
      </c>
      <c r="V9" s="282">
        <v>89.3</v>
      </c>
      <c r="W9" s="282">
        <v>95.9333333333333</v>
      </c>
      <c r="X9" s="282">
        <v>96.7583333333333</v>
      </c>
      <c r="Y9" s="282">
        <v>88.0583333333333</v>
      </c>
      <c r="Z9" s="282">
        <v>100.55</v>
      </c>
    </row>
    <row r="10" spans="1:26" s="257" customFormat="1" ht="21" customHeight="1">
      <c r="A10" s="256">
        <f>A9+1</f>
        <v>22</v>
      </c>
      <c r="B10" s="282">
        <v>103.5</v>
      </c>
      <c r="C10" s="282">
        <v>102.858333333333</v>
      </c>
      <c r="D10" s="282">
        <v>106.325</v>
      </c>
      <c r="E10" s="282">
        <v>126.775</v>
      </c>
      <c r="F10" s="282">
        <v>108.8</v>
      </c>
      <c r="G10" s="282">
        <v>133.708333333333</v>
      </c>
      <c r="H10" s="282">
        <v>126.641666666667</v>
      </c>
      <c r="I10" s="282">
        <v>112.433333333333</v>
      </c>
      <c r="J10" s="282">
        <v>144.658333333333</v>
      </c>
      <c r="K10" s="282">
        <v>101.366666666667</v>
      </c>
      <c r="L10" s="282">
        <v>106.341666666667</v>
      </c>
      <c r="M10" s="282"/>
      <c r="N10" s="282">
        <v>107.1</v>
      </c>
      <c r="O10" s="282">
        <v>101.316666666667</v>
      </c>
      <c r="P10" s="282">
        <v>105.583333333333</v>
      </c>
      <c r="Q10" s="282">
        <v>107.483333333333</v>
      </c>
      <c r="R10" s="282">
        <v>111.266666666667</v>
      </c>
      <c r="S10" s="282">
        <v>104.3</v>
      </c>
      <c r="T10" s="282">
        <v>95.35</v>
      </c>
      <c r="U10" s="282">
        <v>96.9</v>
      </c>
      <c r="V10" s="282">
        <v>86.75</v>
      </c>
      <c r="W10" s="282">
        <v>94.425</v>
      </c>
      <c r="X10" s="282">
        <v>95.7916666666667</v>
      </c>
      <c r="Y10" s="282">
        <v>84.4083333333333</v>
      </c>
      <c r="Z10" s="282">
        <v>100.741666666667</v>
      </c>
    </row>
    <row r="11" spans="1:26" s="194" customFormat="1" ht="21" customHeight="1">
      <c r="A11" s="256">
        <f>A10+1</f>
        <v>23</v>
      </c>
      <c r="B11" s="282">
        <v>107.191666666667</v>
      </c>
      <c r="C11" s="282">
        <v>104.975</v>
      </c>
      <c r="D11" s="282">
        <v>116.908333333333</v>
      </c>
      <c r="E11" s="282">
        <v>151.05</v>
      </c>
      <c r="F11" s="282">
        <v>111.241666666667</v>
      </c>
      <c r="G11" s="282">
        <v>166.425</v>
      </c>
      <c r="H11" s="282">
        <v>151.283333333333</v>
      </c>
      <c r="I11" s="282">
        <v>112.308333333333</v>
      </c>
      <c r="J11" s="282">
        <v>181.566666666667</v>
      </c>
      <c r="K11" s="282">
        <v>102.85</v>
      </c>
      <c r="L11" s="282">
        <v>109.691666666667</v>
      </c>
      <c r="M11" s="282"/>
      <c r="N11" s="282">
        <v>110.641666666667</v>
      </c>
      <c r="O11" s="282">
        <v>103.541666666667</v>
      </c>
      <c r="P11" s="282">
        <v>108.016666666667</v>
      </c>
      <c r="Q11" s="282">
        <v>110</v>
      </c>
      <c r="R11" s="282">
        <v>122.825</v>
      </c>
      <c r="S11" s="282">
        <v>105.108333333333</v>
      </c>
      <c r="T11" s="282">
        <v>95.475</v>
      </c>
      <c r="U11" s="282">
        <v>97.1583333333333</v>
      </c>
      <c r="V11" s="282">
        <v>86.2333333333333</v>
      </c>
      <c r="W11" s="282">
        <v>93.1416666666667</v>
      </c>
      <c r="X11" s="282">
        <v>96.6166666666667</v>
      </c>
      <c r="Y11" s="282">
        <v>81.5583333333334</v>
      </c>
      <c r="Z11" s="282">
        <v>103.15</v>
      </c>
    </row>
    <row r="12" spans="1:26" s="205" customFormat="1" ht="21" customHeight="1">
      <c r="A12" s="247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3" spans="1:26" s="205" customFormat="1" ht="21" customHeight="1">
      <c r="A13" s="57">
        <f>A11</f>
        <v>23</v>
      </c>
      <c r="B13" s="260">
        <v>105.3</v>
      </c>
      <c r="C13" s="260">
        <v>104</v>
      </c>
      <c r="D13" s="260">
        <v>111.3</v>
      </c>
      <c r="E13" s="260">
        <v>137.2</v>
      </c>
      <c r="F13" s="260">
        <v>110.9</v>
      </c>
      <c r="G13" s="260">
        <v>147.4</v>
      </c>
      <c r="H13" s="260">
        <v>138.1</v>
      </c>
      <c r="I13" s="260">
        <v>112.2</v>
      </c>
      <c r="J13" s="260">
        <v>150.5</v>
      </c>
      <c r="K13" s="260">
        <v>101.7</v>
      </c>
      <c r="L13" s="260">
        <v>108.1</v>
      </c>
      <c r="M13" s="254"/>
      <c r="N13" s="260">
        <v>108.8</v>
      </c>
      <c r="O13" s="282">
        <v>103.8</v>
      </c>
      <c r="P13" s="282">
        <v>107.2</v>
      </c>
      <c r="Q13" s="260">
        <v>108.7</v>
      </c>
      <c r="R13" s="260">
        <v>115.7</v>
      </c>
      <c r="S13" s="260">
        <v>104.6</v>
      </c>
      <c r="T13" s="260">
        <v>95.6</v>
      </c>
      <c r="U13" s="260">
        <v>97.2</v>
      </c>
      <c r="V13" s="260">
        <v>86.5</v>
      </c>
      <c r="W13" s="260">
        <v>93.7</v>
      </c>
      <c r="X13" s="260">
        <v>96.5</v>
      </c>
      <c r="Y13" s="260">
        <v>82.8</v>
      </c>
      <c r="Z13" s="260">
        <v>102.5</v>
      </c>
    </row>
    <row r="14" spans="1:26" s="257" customFormat="1" ht="21" customHeight="1">
      <c r="A14" s="261">
        <v>2</v>
      </c>
      <c r="B14" s="282">
        <v>105.9</v>
      </c>
      <c r="C14" s="282">
        <v>104.1</v>
      </c>
      <c r="D14" s="282">
        <v>113.4</v>
      </c>
      <c r="E14" s="282">
        <v>141.8</v>
      </c>
      <c r="F14" s="282">
        <v>112.9</v>
      </c>
      <c r="G14" s="282">
        <v>152.9</v>
      </c>
      <c r="H14" s="260">
        <v>142.8</v>
      </c>
      <c r="I14" s="260">
        <v>112.1</v>
      </c>
      <c r="J14" s="282">
        <v>157</v>
      </c>
      <c r="K14" s="282">
        <v>101.8</v>
      </c>
      <c r="L14" s="282">
        <v>108.4</v>
      </c>
      <c r="M14" s="254"/>
      <c r="N14" s="260">
        <v>109</v>
      </c>
      <c r="O14" s="282">
        <v>104.9</v>
      </c>
      <c r="P14" s="282">
        <v>107.7</v>
      </c>
      <c r="Q14" s="282">
        <v>108.8</v>
      </c>
      <c r="R14" s="282">
        <v>116.1</v>
      </c>
      <c r="S14" s="282">
        <v>104.3</v>
      </c>
      <c r="T14" s="282">
        <v>95.6</v>
      </c>
      <c r="U14" s="282">
        <v>97.3</v>
      </c>
      <c r="V14" s="282">
        <v>86.4</v>
      </c>
      <c r="W14" s="282">
        <v>93.5</v>
      </c>
      <c r="X14" s="282">
        <v>96.6</v>
      </c>
      <c r="Y14" s="282">
        <v>82.4</v>
      </c>
      <c r="Z14" s="282">
        <v>102.8</v>
      </c>
    </row>
    <row r="15" spans="1:26" s="257" customFormat="1" ht="21" customHeight="1">
      <c r="A15" s="261">
        <v>3</v>
      </c>
      <c r="B15" s="282">
        <v>106.7</v>
      </c>
      <c r="C15" s="282">
        <v>104.7</v>
      </c>
      <c r="D15" s="282">
        <v>115.3</v>
      </c>
      <c r="E15" s="282">
        <v>146.3</v>
      </c>
      <c r="F15" s="282">
        <v>112.5</v>
      </c>
      <c r="G15" s="282">
        <v>159.3</v>
      </c>
      <c r="H15" s="260">
        <v>147.1</v>
      </c>
      <c r="I15" s="260">
        <v>112.4</v>
      </c>
      <c r="J15" s="282">
        <v>167.2</v>
      </c>
      <c r="K15" s="282">
        <v>101.9</v>
      </c>
      <c r="L15" s="282">
        <v>109.1</v>
      </c>
      <c r="M15" s="254"/>
      <c r="N15" s="260">
        <v>109.7</v>
      </c>
      <c r="O15" s="282">
        <v>104.9</v>
      </c>
      <c r="P15" s="260">
        <v>107.9</v>
      </c>
      <c r="Q15" s="282">
        <v>109.3</v>
      </c>
      <c r="R15" s="282">
        <v>119.7</v>
      </c>
      <c r="S15" s="282">
        <v>104.3</v>
      </c>
      <c r="T15" s="282">
        <v>96</v>
      </c>
      <c r="U15" s="282">
        <v>97.7</v>
      </c>
      <c r="V15" s="282">
        <v>86.4</v>
      </c>
      <c r="W15" s="282">
        <v>93.6</v>
      </c>
      <c r="X15" s="282">
        <v>97.2</v>
      </c>
      <c r="Y15" s="282">
        <v>82.4</v>
      </c>
      <c r="Z15" s="282">
        <v>103.6</v>
      </c>
    </row>
    <row r="16" spans="1:26" s="257" customFormat="1" ht="21" customHeight="1">
      <c r="A16" s="261">
        <v>4</v>
      </c>
      <c r="B16" s="282">
        <v>108.7</v>
      </c>
      <c r="C16" s="282">
        <v>105.7</v>
      </c>
      <c r="D16" s="282">
        <v>122.1</v>
      </c>
      <c r="E16" s="282">
        <v>158.3</v>
      </c>
      <c r="F16" s="282">
        <v>113.6</v>
      </c>
      <c r="G16" s="282">
        <v>175.5</v>
      </c>
      <c r="H16" s="260">
        <v>160.1</v>
      </c>
      <c r="I16" s="282">
        <v>112.4</v>
      </c>
      <c r="J16" s="282">
        <v>175.9</v>
      </c>
      <c r="K16" s="282">
        <v>102.3</v>
      </c>
      <c r="L16" s="282">
        <v>110.8</v>
      </c>
      <c r="M16" s="254"/>
      <c r="N16" s="282">
        <v>111.2</v>
      </c>
      <c r="O16" s="282">
        <v>108.5</v>
      </c>
      <c r="P16" s="260">
        <v>109.4</v>
      </c>
      <c r="Q16" s="282">
        <v>110.8</v>
      </c>
      <c r="R16" s="282">
        <v>123.7</v>
      </c>
      <c r="S16" s="282">
        <v>105</v>
      </c>
      <c r="T16" s="282">
        <v>96.4</v>
      </c>
      <c r="U16" s="282">
        <v>97.9</v>
      </c>
      <c r="V16" s="282">
        <v>88.1</v>
      </c>
      <c r="W16" s="282">
        <v>93.6</v>
      </c>
      <c r="X16" s="282">
        <v>97.8</v>
      </c>
      <c r="Y16" s="282">
        <v>82.6</v>
      </c>
      <c r="Z16" s="282">
        <v>104.4</v>
      </c>
    </row>
    <row r="17" spans="1:26" s="257" customFormat="1" ht="21" customHeight="1">
      <c r="A17" s="261">
        <v>5</v>
      </c>
      <c r="B17" s="282">
        <v>108.7</v>
      </c>
      <c r="C17" s="282">
        <v>105.5</v>
      </c>
      <c r="D17" s="282">
        <v>122.7</v>
      </c>
      <c r="E17" s="282">
        <v>161.6</v>
      </c>
      <c r="F17" s="282">
        <v>112.5</v>
      </c>
      <c r="G17" s="282">
        <v>180.6</v>
      </c>
      <c r="H17" s="282">
        <v>163.7</v>
      </c>
      <c r="I17" s="282">
        <v>112.8</v>
      </c>
      <c r="J17" s="282">
        <v>179.1</v>
      </c>
      <c r="K17" s="282">
        <v>102.4</v>
      </c>
      <c r="L17" s="282">
        <v>110.7</v>
      </c>
      <c r="M17" s="254"/>
      <c r="N17" s="282">
        <v>111.3</v>
      </c>
      <c r="O17" s="282">
        <v>107</v>
      </c>
      <c r="P17" s="282">
        <v>109.2</v>
      </c>
      <c r="Q17" s="282">
        <v>111</v>
      </c>
      <c r="R17" s="282">
        <v>124.2</v>
      </c>
      <c r="S17" s="282">
        <v>105</v>
      </c>
      <c r="T17" s="282">
        <v>95.9</v>
      </c>
      <c r="U17" s="282">
        <v>97.5</v>
      </c>
      <c r="V17" s="282">
        <v>86.9</v>
      </c>
      <c r="W17" s="282">
        <v>93</v>
      </c>
      <c r="X17" s="282">
        <v>97.2</v>
      </c>
      <c r="Y17" s="282">
        <v>82</v>
      </c>
      <c r="Z17" s="282">
        <v>103.8</v>
      </c>
    </row>
    <row r="18" spans="1:26" s="257" customFormat="1" ht="21" customHeight="1">
      <c r="A18" s="261">
        <v>6</v>
      </c>
      <c r="B18" s="282">
        <v>108.3</v>
      </c>
      <c r="C18" s="282">
        <v>105.5</v>
      </c>
      <c r="D18" s="282">
        <v>120.6</v>
      </c>
      <c r="E18" s="282">
        <v>157.2</v>
      </c>
      <c r="F18" s="282">
        <v>112.4</v>
      </c>
      <c r="G18" s="282">
        <v>174.5</v>
      </c>
      <c r="H18" s="282">
        <v>158.2</v>
      </c>
      <c r="I18" s="282">
        <v>112.5</v>
      </c>
      <c r="J18" s="282">
        <v>184.2</v>
      </c>
      <c r="K18" s="282">
        <v>102.5</v>
      </c>
      <c r="L18" s="282">
        <v>110.7</v>
      </c>
      <c r="M18" s="254"/>
      <c r="N18" s="282">
        <v>111.4</v>
      </c>
      <c r="O18" s="282">
        <v>106.2</v>
      </c>
      <c r="P18" s="282">
        <v>109.1</v>
      </c>
      <c r="Q18" s="282">
        <v>111</v>
      </c>
      <c r="R18" s="282">
        <v>124.1</v>
      </c>
      <c r="S18" s="282">
        <v>105.2</v>
      </c>
      <c r="T18" s="282">
        <v>95.8</v>
      </c>
      <c r="U18" s="282">
        <v>97.4</v>
      </c>
      <c r="V18" s="282">
        <v>87</v>
      </c>
      <c r="W18" s="282">
        <v>93.3</v>
      </c>
      <c r="X18" s="282">
        <v>97</v>
      </c>
      <c r="Y18" s="282">
        <v>81.8</v>
      </c>
      <c r="Z18" s="282">
        <v>103.6</v>
      </c>
    </row>
    <row r="19" spans="1:26" s="257" customFormat="1" ht="21" customHeight="1">
      <c r="A19" s="261">
        <v>7</v>
      </c>
      <c r="B19" s="282">
        <v>108.4</v>
      </c>
      <c r="C19" s="282">
        <v>105.7</v>
      </c>
      <c r="D19" s="282">
        <v>120.1</v>
      </c>
      <c r="E19" s="282">
        <v>157.4</v>
      </c>
      <c r="F19" s="282">
        <v>112.2</v>
      </c>
      <c r="G19" s="282">
        <v>174.9</v>
      </c>
      <c r="H19" s="282">
        <v>157.7</v>
      </c>
      <c r="I19" s="282">
        <v>111.6</v>
      </c>
      <c r="J19" s="282">
        <v>192.4</v>
      </c>
      <c r="K19" s="282">
        <v>102.6</v>
      </c>
      <c r="L19" s="282">
        <v>110.9</v>
      </c>
      <c r="M19" s="254"/>
      <c r="N19" s="282">
        <v>111.8</v>
      </c>
      <c r="O19" s="282">
        <v>105</v>
      </c>
      <c r="P19" s="282">
        <v>108.9</v>
      </c>
      <c r="Q19" s="282">
        <v>110.7</v>
      </c>
      <c r="R19" s="282">
        <v>126.7</v>
      </c>
      <c r="S19" s="282">
        <v>105.6</v>
      </c>
      <c r="T19" s="282">
        <v>95.6</v>
      </c>
      <c r="U19" s="282">
        <v>97.3</v>
      </c>
      <c r="V19" s="282">
        <v>86.5</v>
      </c>
      <c r="W19" s="282">
        <v>93.2</v>
      </c>
      <c r="X19" s="282">
        <v>96.8</v>
      </c>
      <c r="Y19" s="282">
        <v>81.6</v>
      </c>
      <c r="Z19" s="282">
        <v>103.4</v>
      </c>
    </row>
    <row r="20" spans="1:26" s="257" customFormat="1" ht="21" customHeight="1">
      <c r="A20" s="261">
        <v>8</v>
      </c>
      <c r="B20" s="282">
        <v>107.7</v>
      </c>
      <c r="C20" s="282">
        <v>105.5</v>
      </c>
      <c r="D20" s="282">
        <v>117.5</v>
      </c>
      <c r="E20" s="282">
        <v>154.2</v>
      </c>
      <c r="F20" s="282">
        <v>111.4</v>
      </c>
      <c r="G20" s="282">
        <v>170.7</v>
      </c>
      <c r="H20" s="282">
        <v>153.8</v>
      </c>
      <c r="I20" s="282">
        <v>112.6</v>
      </c>
      <c r="J20" s="282">
        <v>194.5</v>
      </c>
      <c r="K20" s="282">
        <v>102.2</v>
      </c>
      <c r="L20" s="282">
        <v>110.4</v>
      </c>
      <c r="M20" s="254"/>
      <c r="N20" s="282">
        <v>111.7</v>
      </c>
      <c r="O20" s="282">
        <v>102.5</v>
      </c>
      <c r="P20" s="282">
        <v>108.5</v>
      </c>
      <c r="Q20" s="282">
        <v>110.2</v>
      </c>
      <c r="R20" s="282">
        <v>126.1</v>
      </c>
      <c r="S20" s="282">
        <v>105.6</v>
      </c>
      <c r="T20" s="282">
        <v>95.2</v>
      </c>
      <c r="U20" s="282">
        <v>97</v>
      </c>
      <c r="V20" s="282">
        <v>85.2</v>
      </c>
      <c r="W20" s="282">
        <v>93</v>
      </c>
      <c r="X20" s="282">
        <v>96.3</v>
      </c>
      <c r="Y20" s="282">
        <v>81.1</v>
      </c>
      <c r="Z20" s="282">
        <v>102.9</v>
      </c>
    </row>
    <row r="21" spans="1:26" s="257" customFormat="1" ht="21" customHeight="1">
      <c r="A21" s="261">
        <v>9</v>
      </c>
      <c r="B21" s="282">
        <v>107.2</v>
      </c>
      <c r="C21" s="282">
        <v>105.3</v>
      </c>
      <c r="D21" s="282">
        <v>115.2</v>
      </c>
      <c r="E21" s="282">
        <v>150.1</v>
      </c>
      <c r="F21" s="282">
        <v>110.8</v>
      </c>
      <c r="G21" s="282">
        <v>165.3</v>
      </c>
      <c r="H21" s="282">
        <v>149.3</v>
      </c>
      <c r="I21" s="282">
        <v>113.1</v>
      </c>
      <c r="J21" s="282">
        <v>190.9</v>
      </c>
      <c r="K21" s="282">
        <v>103.9</v>
      </c>
      <c r="L21" s="282">
        <v>110.1</v>
      </c>
      <c r="M21" s="254"/>
      <c r="N21" s="282">
        <v>111.4</v>
      </c>
      <c r="O21" s="282">
        <v>101.1</v>
      </c>
      <c r="P21" s="282">
        <v>108</v>
      </c>
      <c r="Q21" s="282">
        <v>110.2</v>
      </c>
      <c r="R21" s="282">
        <v>125.5</v>
      </c>
      <c r="S21" s="282">
        <v>105.6</v>
      </c>
      <c r="T21" s="282">
        <v>95.1</v>
      </c>
      <c r="U21" s="282">
        <v>97</v>
      </c>
      <c r="V21" s="282">
        <v>84.9</v>
      </c>
      <c r="W21" s="282">
        <v>92.9</v>
      </c>
      <c r="X21" s="282">
        <v>96.2</v>
      </c>
      <c r="Y21" s="282">
        <v>81.1</v>
      </c>
      <c r="Z21" s="282">
        <v>102.7</v>
      </c>
    </row>
    <row r="22" spans="1:26" s="257" customFormat="1" ht="21" customHeight="1">
      <c r="A22" s="261">
        <v>10</v>
      </c>
      <c r="B22" s="282">
        <v>106.4</v>
      </c>
      <c r="C22" s="282">
        <v>104.6</v>
      </c>
      <c r="D22" s="282">
        <v>114.5</v>
      </c>
      <c r="E22" s="282">
        <v>148.8</v>
      </c>
      <c r="F22" s="282">
        <v>108.5</v>
      </c>
      <c r="G22" s="282">
        <v>164.4</v>
      </c>
      <c r="H22" s="282">
        <v>147.6</v>
      </c>
      <c r="I22" s="282">
        <v>111.8</v>
      </c>
      <c r="J22" s="282">
        <v>193.4</v>
      </c>
      <c r="K22" s="282">
        <v>104.2</v>
      </c>
      <c r="L22" s="282">
        <v>109</v>
      </c>
      <c r="M22" s="254"/>
      <c r="N22" s="282">
        <v>110.4</v>
      </c>
      <c r="O22" s="282">
        <v>99.7</v>
      </c>
      <c r="P22" s="282">
        <v>106.9</v>
      </c>
      <c r="Q22" s="282">
        <v>110.2</v>
      </c>
      <c r="R22" s="282">
        <v>122.7</v>
      </c>
      <c r="S22" s="282">
        <v>105.3</v>
      </c>
      <c r="T22" s="282">
        <v>94.8</v>
      </c>
      <c r="U22" s="282">
        <v>96.6</v>
      </c>
      <c r="V22" s="282">
        <v>85.1</v>
      </c>
      <c r="W22" s="282">
        <v>92.6</v>
      </c>
      <c r="X22" s="282">
        <v>95.9</v>
      </c>
      <c r="Y22" s="282">
        <v>80.7</v>
      </c>
      <c r="Z22" s="282">
        <v>102.5</v>
      </c>
    </row>
    <row r="23" spans="1:26" s="257" customFormat="1" ht="21" customHeight="1">
      <c r="A23" s="261">
        <v>11</v>
      </c>
      <c r="B23" s="282">
        <v>106.4</v>
      </c>
      <c r="C23" s="282">
        <v>104.6</v>
      </c>
      <c r="D23" s="282">
        <v>114.6</v>
      </c>
      <c r="E23" s="282">
        <v>148.1</v>
      </c>
      <c r="F23" s="282">
        <v>107.5</v>
      </c>
      <c r="G23" s="282">
        <v>163.9</v>
      </c>
      <c r="H23" s="282">
        <v>146.5</v>
      </c>
      <c r="I23" s="282">
        <v>112.3</v>
      </c>
      <c r="J23" s="282">
        <v>197.1</v>
      </c>
      <c r="K23" s="282">
        <v>104.3</v>
      </c>
      <c r="L23" s="282">
        <v>109.1</v>
      </c>
      <c r="M23" s="254"/>
      <c r="N23" s="282">
        <v>110.6</v>
      </c>
      <c r="O23" s="282">
        <v>99.6</v>
      </c>
      <c r="P23" s="282">
        <v>106.8</v>
      </c>
      <c r="Q23" s="282">
        <v>109.8</v>
      </c>
      <c r="R23" s="282">
        <v>124.4</v>
      </c>
      <c r="S23" s="282">
        <v>105.4</v>
      </c>
      <c r="T23" s="282">
        <v>94.9</v>
      </c>
      <c r="U23" s="282">
        <v>96.5</v>
      </c>
      <c r="V23" s="282">
        <v>85.9</v>
      </c>
      <c r="W23" s="282">
        <v>92.7</v>
      </c>
      <c r="X23" s="282">
        <v>96</v>
      </c>
      <c r="Y23" s="282">
        <v>80.2</v>
      </c>
      <c r="Z23" s="282">
        <v>102.8</v>
      </c>
    </row>
    <row r="24" spans="1:26" s="257" customFormat="1" ht="21" customHeight="1">
      <c r="A24" s="261">
        <v>12</v>
      </c>
      <c r="B24" s="260">
        <v>106.6</v>
      </c>
      <c r="C24" s="260">
        <v>104.5</v>
      </c>
      <c r="D24" s="260">
        <v>115.6</v>
      </c>
      <c r="E24" s="260">
        <v>151.6</v>
      </c>
      <c r="F24" s="260">
        <v>109.7</v>
      </c>
      <c r="G24" s="260">
        <v>167.7</v>
      </c>
      <c r="H24" s="282">
        <v>150.5</v>
      </c>
      <c r="I24" s="282">
        <v>111.9</v>
      </c>
      <c r="J24" s="260">
        <v>196.6</v>
      </c>
      <c r="K24" s="260">
        <v>104.4</v>
      </c>
      <c r="L24" s="260">
        <v>109</v>
      </c>
      <c r="M24" s="254"/>
      <c r="N24" s="282">
        <v>110.4</v>
      </c>
      <c r="O24" s="282">
        <v>99.3</v>
      </c>
      <c r="P24" s="282">
        <v>106.6</v>
      </c>
      <c r="Q24" s="260">
        <v>109.3</v>
      </c>
      <c r="R24" s="260">
        <v>125</v>
      </c>
      <c r="S24" s="260">
        <v>105.4</v>
      </c>
      <c r="T24" s="260">
        <v>94.8</v>
      </c>
      <c r="U24" s="260">
        <v>96.5</v>
      </c>
      <c r="V24" s="260">
        <v>85.9</v>
      </c>
      <c r="W24" s="260">
        <v>92.6</v>
      </c>
      <c r="X24" s="260">
        <v>95.9</v>
      </c>
      <c r="Y24" s="260">
        <v>80</v>
      </c>
      <c r="Z24" s="260">
        <v>102.8</v>
      </c>
    </row>
    <row r="25" spans="1:26" s="257" customFormat="1" ht="21" customHeight="1">
      <c r="A25" s="247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54"/>
      <c r="N25" s="254"/>
      <c r="O25" s="254"/>
      <c r="P25" s="253"/>
      <c r="Q25" s="254"/>
      <c r="R25" s="254"/>
      <c r="S25" s="254"/>
      <c r="T25" s="254"/>
      <c r="U25" s="254"/>
      <c r="V25" s="254"/>
      <c r="W25" s="254"/>
      <c r="X25" s="254"/>
      <c r="Y25" s="254"/>
      <c r="Z25" s="254"/>
    </row>
    <row r="26" spans="1:120" s="194" customFormat="1" ht="21" customHeight="1">
      <c r="A26" s="263">
        <f>A8+4</f>
        <v>24</v>
      </c>
      <c r="B26" s="266">
        <v>101.991666666667</v>
      </c>
      <c r="C26" s="265">
        <v>100.591666666667</v>
      </c>
      <c r="D26" s="265">
        <v>107.216666666667</v>
      </c>
      <c r="E26" s="265">
        <v>119.975</v>
      </c>
      <c r="F26" s="265">
        <v>101.041666666667</v>
      </c>
      <c r="G26" s="265">
        <v>126.275</v>
      </c>
      <c r="H26" s="265">
        <v>118.941666666667</v>
      </c>
      <c r="I26" s="265">
        <v>99.8166666666667</v>
      </c>
      <c r="J26" s="265">
        <v>135.958333333333</v>
      </c>
      <c r="K26" s="265">
        <v>100.425</v>
      </c>
      <c r="L26" s="265">
        <v>101.458333333333</v>
      </c>
      <c r="M26" s="266"/>
      <c r="N26" s="266">
        <v>102.175</v>
      </c>
      <c r="O26" s="266">
        <v>96.825</v>
      </c>
      <c r="P26" s="266">
        <v>98.7166666666667</v>
      </c>
      <c r="Q26" s="266">
        <v>101.008333333333</v>
      </c>
      <c r="R26" s="266">
        <v>116.933333333333</v>
      </c>
      <c r="S26" s="266">
        <v>100.9</v>
      </c>
      <c r="T26" s="266">
        <v>98.1166666666667</v>
      </c>
      <c r="U26" s="266">
        <v>98.35</v>
      </c>
      <c r="V26" s="266">
        <v>97.0583333333333</v>
      </c>
      <c r="W26" s="266">
        <v>97.2833333333333</v>
      </c>
      <c r="X26" s="266">
        <v>98.425</v>
      </c>
      <c r="Y26" s="266">
        <v>87.5416666666667</v>
      </c>
      <c r="Z26" s="266">
        <v>102.108333333333</v>
      </c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</row>
    <row r="27" spans="1:26" s="205" customFormat="1" ht="21" customHeight="1">
      <c r="A27" s="268"/>
      <c r="B27" s="260"/>
      <c r="C27" s="260"/>
      <c r="D27" s="260"/>
      <c r="E27" s="260"/>
      <c r="F27" s="260"/>
      <c r="G27" s="260"/>
      <c r="I27" s="260"/>
      <c r="J27" s="260"/>
      <c r="K27" s="260"/>
      <c r="L27" s="260"/>
      <c r="M27" s="260"/>
      <c r="O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120" s="257" customFormat="1" ht="21" customHeight="1">
      <c r="A28" s="57">
        <f>A11+1</f>
        <v>24</v>
      </c>
      <c r="B28" s="260">
        <v>101.6</v>
      </c>
      <c r="C28" s="260">
        <v>100.9</v>
      </c>
      <c r="D28" s="260">
        <v>104.2</v>
      </c>
      <c r="E28" s="260">
        <v>116.5</v>
      </c>
      <c r="F28" s="260">
        <v>101.1</v>
      </c>
      <c r="G28" s="260">
        <v>121.7</v>
      </c>
      <c r="H28" s="260">
        <v>114.7</v>
      </c>
      <c r="I28" s="260">
        <v>99.6</v>
      </c>
      <c r="J28" s="260">
        <v>138.6</v>
      </c>
      <c r="K28" s="260">
        <v>101.8</v>
      </c>
      <c r="L28" s="260">
        <v>101.5</v>
      </c>
      <c r="M28" s="254"/>
      <c r="N28" s="260">
        <v>102.6</v>
      </c>
      <c r="O28" s="282">
        <v>94.1</v>
      </c>
      <c r="P28" s="282">
        <v>99.5</v>
      </c>
      <c r="Q28" s="260">
        <v>101.3</v>
      </c>
      <c r="R28" s="260">
        <v>112.7</v>
      </c>
      <c r="S28" s="260">
        <v>100.6</v>
      </c>
      <c r="T28" s="260">
        <v>98</v>
      </c>
      <c r="U28" s="260">
        <v>98.6</v>
      </c>
      <c r="V28" s="260">
        <v>95.5</v>
      </c>
      <c r="W28" s="260">
        <v>97.5</v>
      </c>
      <c r="X28" s="260">
        <v>98.2</v>
      </c>
      <c r="Y28" s="260">
        <v>88.6</v>
      </c>
      <c r="Z28" s="260">
        <v>101.5</v>
      </c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/>
      <c r="DO28" s="269"/>
      <c r="DP28" s="269"/>
    </row>
    <row r="29" spans="1:120" s="257" customFormat="1" ht="21" customHeight="1">
      <c r="A29" s="261">
        <v>2</v>
      </c>
      <c r="B29" s="282">
        <v>102.2</v>
      </c>
      <c r="C29" s="282">
        <v>101.1</v>
      </c>
      <c r="D29" s="282">
        <v>106.4</v>
      </c>
      <c r="E29" s="282">
        <v>119.1</v>
      </c>
      <c r="F29" s="282">
        <v>101.6</v>
      </c>
      <c r="G29" s="282">
        <v>125</v>
      </c>
      <c r="H29" s="260">
        <v>118</v>
      </c>
      <c r="I29" s="260">
        <v>99.7</v>
      </c>
      <c r="J29" s="282">
        <v>136.4</v>
      </c>
      <c r="K29" s="282">
        <v>102.1</v>
      </c>
      <c r="L29" s="282">
        <v>101.8</v>
      </c>
      <c r="M29" s="254"/>
      <c r="N29" s="260">
        <v>102.7</v>
      </c>
      <c r="O29" s="282">
        <v>96.1</v>
      </c>
      <c r="P29" s="282">
        <v>99.9</v>
      </c>
      <c r="Q29" s="282">
        <v>101.2</v>
      </c>
      <c r="R29" s="282">
        <v>113.6</v>
      </c>
      <c r="S29" s="282">
        <v>100.8</v>
      </c>
      <c r="T29" s="282">
        <v>98.4</v>
      </c>
      <c r="U29" s="282">
        <v>98.8</v>
      </c>
      <c r="V29" s="282">
        <v>96.7</v>
      </c>
      <c r="W29" s="282">
        <v>97.5</v>
      </c>
      <c r="X29" s="282">
        <v>98.8</v>
      </c>
      <c r="Y29" s="282">
        <v>89.1</v>
      </c>
      <c r="Z29" s="282">
        <v>102.1</v>
      </c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</row>
    <row r="30" spans="1:120" s="257" customFormat="1" ht="21" customHeight="1">
      <c r="A30" s="261">
        <v>3</v>
      </c>
      <c r="B30" s="282">
        <v>104</v>
      </c>
      <c r="C30" s="282">
        <v>101.6</v>
      </c>
      <c r="D30" s="282">
        <v>112.9</v>
      </c>
      <c r="E30" s="282">
        <v>127.2</v>
      </c>
      <c r="F30" s="282">
        <v>102.3</v>
      </c>
      <c r="G30" s="282">
        <v>135.5</v>
      </c>
      <c r="H30" s="260">
        <v>126</v>
      </c>
      <c r="I30" s="260">
        <v>99.2</v>
      </c>
      <c r="J30" s="282">
        <v>147.7</v>
      </c>
      <c r="K30" s="282">
        <v>102.8</v>
      </c>
      <c r="L30" s="282">
        <v>102.9</v>
      </c>
      <c r="M30" s="254"/>
      <c r="N30" s="260">
        <v>103.2</v>
      </c>
      <c r="O30" s="282">
        <v>101.1</v>
      </c>
      <c r="P30" s="260">
        <v>100.7</v>
      </c>
      <c r="Q30" s="282">
        <v>101.2</v>
      </c>
      <c r="R30" s="282">
        <v>117.8</v>
      </c>
      <c r="S30" s="282">
        <v>100.9</v>
      </c>
      <c r="T30" s="282">
        <v>99.6</v>
      </c>
      <c r="U30" s="282">
        <v>99.4</v>
      </c>
      <c r="V30" s="282">
        <v>100.4</v>
      </c>
      <c r="W30" s="282">
        <v>98.2</v>
      </c>
      <c r="X30" s="282">
        <v>100.1</v>
      </c>
      <c r="Y30" s="282">
        <v>89.7</v>
      </c>
      <c r="Z30" s="282">
        <v>103.6</v>
      </c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</row>
    <row r="31" spans="1:120" s="257" customFormat="1" ht="21" customHeight="1">
      <c r="A31" s="261">
        <v>4</v>
      </c>
      <c r="B31" s="282">
        <v>103.9</v>
      </c>
      <c r="C31" s="282">
        <v>101.4</v>
      </c>
      <c r="D31" s="282">
        <v>113.1</v>
      </c>
      <c r="E31" s="282">
        <v>128.4</v>
      </c>
      <c r="F31" s="282">
        <v>102.8</v>
      </c>
      <c r="G31" s="282">
        <v>136.9</v>
      </c>
      <c r="H31" s="260">
        <v>128</v>
      </c>
      <c r="I31" s="282">
        <v>99.5</v>
      </c>
      <c r="J31" s="282">
        <v>142</v>
      </c>
      <c r="K31" s="282">
        <v>103.3</v>
      </c>
      <c r="L31" s="282">
        <v>102.8</v>
      </c>
      <c r="M31" s="254"/>
      <c r="N31" s="282">
        <v>103.1</v>
      </c>
      <c r="O31" s="282">
        <v>100.8</v>
      </c>
      <c r="P31" s="260">
        <v>100.2</v>
      </c>
      <c r="Q31" s="282">
        <v>101.4</v>
      </c>
      <c r="R31" s="282">
        <v>119.8</v>
      </c>
      <c r="S31" s="282">
        <v>100.9</v>
      </c>
      <c r="T31" s="282">
        <v>99.1</v>
      </c>
      <c r="U31" s="282">
        <v>99</v>
      </c>
      <c r="V31" s="282">
        <v>99.6</v>
      </c>
      <c r="W31" s="282">
        <v>98.1</v>
      </c>
      <c r="X31" s="282">
        <v>99.4</v>
      </c>
      <c r="Y31" s="282">
        <v>88.6</v>
      </c>
      <c r="Z31" s="282">
        <v>103.1</v>
      </c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</row>
    <row r="32" spans="1:120" s="257" customFormat="1" ht="21" customHeight="1">
      <c r="A32" s="261">
        <v>5</v>
      </c>
      <c r="B32" s="282">
        <v>102.9</v>
      </c>
      <c r="C32" s="282">
        <v>101</v>
      </c>
      <c r="D32" s="282">
        <v>109.8</v>
      </c>
      <c r="E32" s="282">
        <v>124.7</v>
      </c>
      <c r="F32" s="282">
        <v>102.6</v>
      </c>
      <c r="G32" s="282">
        <v>132</v>
      </c>
      <c r="H32" s="282">
        <v>123.9</v>
      </c>
      <c r="I32" s="282">
        <v>99.6</v>
      </c>
      <c r="J32" s="282">
        <v>140.2</v>
      </c>
      <c r="K32" s="282">
        <v>103</v>
      </c>
      <c r="L32" s="282">
        <v>102.1</v>
      </c>
      <c r="M32" s="254"/>
      <c r="N32" s="282">
        <v>102.6</v>
      </c>
      <c r="O32" s="282">
        <v>98.4</v>
      </c>
      <c r="P32" s="282">
        <v>99.5</v>
      </c>
      <c r="Q32" s="282">
        <v>101.4</v>
      </c>
      <c r="R32" s="282">
        <v>117.2</v>
      </c>
      <c r="S32" s="282">
        <v>101</v>
      </c>
      <c r="T32" s="282">
        <v>98.4</v>
      </c>
      <c r="U32" s="282">
        <v>98.6</v>
      </c>
      <c r="V32" s="282">
        <v>97.3</v>
      </c>
      <c r="W32" s="282">
        <v>97.8</v>
      </c>
      <c r="X32" s="282">
        <v>98.6</v>
      </c>
      <c r="Y32" s="282">
        <v>87.9</v>
      </c>
      <c r="Z32" s="282">
        <v>102.2</v>
      </c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</row>
    <row r="33" spans="1:120" s="257" customFormat="1" ht="21" customHeight="1">
      <c r="A33" s="261">
        <v>6</v>
      </c>
      <c r="B33" s="282">
        <v>101.7</v>
      </c>
      <c r="C33" s="282">
        <v>100.4</v>
      </c>
      <c r="D33" s="282">
        <v>106.7</v>
      </c>
      <c r="E33" s="282">
        <v>120.1</v>
      </c>
      <c r="F33" s="282">
        <v>100.9</v>
      </c>
      <c r="G33" s="282">
        <v>126.5</v>
      </c>
      <c r="H33" s="282">
        <v>118.7</v>
      </c>
      <c r="I33" s="282">
        <v>99.8</v>
      </c>
      <c r="J33" s="282">
        <v>139.2</v>
      </c>
      <c r="K33" s="282">
        <v>103</v>
      </c>
      <c r="L33" s="282">
        <v>101.2</v>
      </c>
      <c r="M33" s="254"/>
      <c r="N33" s="282">
        <v>102</v>
      </c>
      <c r="O33" s="282">
        <v>95.9</v>
      </c>
      <c r="P33" s="282">
        <v>98.7</v>
      </c>
      <c r="Q33" s="282">
        <v>101.3</v>
      </c>
      <c r="R33" s="282">
        <v>115</v>
      </c>
      <c r="S33" s="282">
        <v>100.7</v>
      </c>
      <c r="T33" s="282">
        <v>97.7</v>
      </c>
      <c r="U33" s="282">
        <v>98</v>
      </c>
      <c r="V33" s="282">
        <v>96.1</v>
      </c>
      <c r="W33" s="282">
        <v>97.2</v>
      </c>
      <c r="X33" s="282">
        <v>97.9</v>
      </c>
      <c r="Y33" s="282">
        <v>87.7</v>
      </c>
      <c r="Z33" s="282">
        <v>101.3</v>
      </c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  <c r="DN33" s="269"/>
      <c r="DO33" s="269"/>
      <c r="DP33" s="269"/>
    </row>
    <row r="34" spans="1:120" s="257" customFormat="1" ht="21" customHeight="1">
      <c r="A34" s="261">
        <v>7</v>
      </c>
      <c r="B34" s="282">
        <v>100.7</v>
      </c>
      <c r="C34" s="282">
        <v>100</v>
      </c>
      <c r="D34" s="282">
        <v>103.5</v>
      </c>
      <c r="E34" s="282">
        <v>115.3</v>
      </c>
      <c r="F34" s="282">
        <v>100.5</v>
      </c>
      <c r="G34" s="282">
        <v>120.2</v>
      </c>
      <c r="H34" s="282">
        <v>113.2</v>
      </c>
      <c r="I34" s="282">
        <v>99.8</v>
      </c>
      <c r="J34" s="282">
        <v>138.4</v>
      </c>
      <c r="K34" s="282">
        <v>102.9</v>
      </c>
      <c r="L34" s="282">
        <v>100.6</v>
      </c>
      <c r="M34" s="254"/>
      <c r="N34" s="282">
        <v>101.6</v>
      </c>
      <c r="O34" s="282">
        <v>94.3</v>
      </c>
      <c r="P34" s="282">
        <v>97.7</v>
      </c>
      <c r="Q34" s="282">
        <v>100.8</v>
      </c>
      <c r="R34" s="282">
        <v>116.2</v>
      </c>
      <c r="S34" s="282">
        <v>100.5</v>
      </c>
      <c r="T34" s="282">
        <v>97.1</v>
      </c>
      <c r="U34" s="282">
        <v>97.6</v>
      </c>
      <c r="V34" s="282">
        <v>94.8</v>
      </c>
      <c r="W34" s="282">
        <v>96.5</v>
      </c>
      <c r="X34" s="282">
        <v>97.3</v>
      </c>
      <c r="Y34" s="282">
        <v>86.9</v>
      </c>
      <c r="Z34" s="282">
        <v>100.8</v>
      </c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  <c r="DN34" s="269"/>
      <c r="DO34" s="269"/>
      <c r="DP34" s="269"/>
    </row>
    <row r="35" spans="1:120" s="257" customFormat="1" ht="21" customHeight="1">
      <c r="A35" s="261">
        <v>8</v>
      </c>
      <c r="B35" s="282">
        <v>100.9</v>
      </c>
      <c r="C35" s="282">
        <v>100.1</v>
      </c>
      <c r="D35" s="282">
        <v>103.6</v>
      </c>
      <c r="E35" s="282">
        <v>115.9</v>
      </c>
      <c r="F35" s="282">
        <v>100.4</v>
      </c>
      <c r="G35" s="282">
        <v>121.1</v>
      </c>
      <c r="H35" s="282">
        <v>114.2</v>
      </c>
      <c r="I35" s="282">
        <v>99.8</v>
      </c>
      <c r="J35" s="282">
        <v>136.1</v>
      </c>
      <c r="K35" s="282">
        <v>102.9</v>
      </c>
      <c r="L35" s="282">
        <v>100.7</v>
      </c>
      <c r="M35" s="254"/>
      <c r="N35" s="282">
        <v>101.9</v>
      </c>
      <c r="O35" s="282">
        <v>93.3</v>
      </c>
      <c r="P35" s="282">
        <v>97.4</v>
      </c>
      <c r="Q35" s="282">
        <v>100.6</v>
      </c>
      <c r="R35" s="282">
        <v>118.5</v>
      </c>
      <c r="S35" s="282">
        <v>100.5</v>
      </c>
      <c r="T35" s="282">
        <v>97.2</v>
      </c>
      <c r="U35" s="282">
        <v>97.7</v>
      </c>
      <c r="V35" s="282">
        <v>95</v>
      </c>
      <c r="W35" s="282">
        <v>96.5</v>
      </c>
      <c r="X35" s="282">
        <v>97.5</v>
      </c>
      <c r="Y35" s="282">
        <v>86.7</v>
      </c>
      <c r="Z35" s="282">
        <v>101.1</v>
      </c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</row>
    <row r="36" spans="1:120" s="257" customFormat="1" ht="21" customHeight="1">
      <c r="A36" s="261">
        <v>9</v>
      </c>
      <c r="B36" s="282">
        <v>101.4</v>
      </c>
      <c r="C36" s="282">
        <v>100.4</v>
      </c>
      <c r="D36" s="282">
        <v>105.2</v>
      </c>
      <c r="E36" s="282">
        <v>118.6</v>
      </c>
      <c r="F36" s="282">
        <v>100.1</v>
      </c>
      <c r="G36" s="282">
        <v>124.7</v>
      </c>
      <c r="H36" s="282">
        <v>117.5</v>
      </c>
      <c r="I36" s="282">
        <v>100.2</v>
      </c>
      <c r="J36" s="282">
        <v>134.2</v>
      </c>
      <c r="K36" s="282">
        <v>102.9</v>
      </c>
      <c r="L36" s="282">
        <v>101</v>
      </c>
      <c r="M36" s="254"/>
      <c r="N36" s="282">
        <v>102.1</v>
      </c>
      <c r="O36" s="282">
        <v>93.8</v>
      </c>
      <c r="P36" s="282">
        <v>97.4</v>
      </c>
      <c r="Q36" s="282">
        <v>100.8</v>
      </c>
      <c r="R36" s="282">
        <v>120.6</v>
      </c>
      <c r="S36" s="282">
        <v>100.6</v>
      </c>
      <c r="T36" s="282">
        <v>97.6</v>
      </c>
      <c r="U36" s="282">
        <v>98</v>
      </c>
      <c r="V36" s="282">
        <v>95.6</v>
      </c>
      <c r="W36" s="282">
        <v>96.5</v>
      </c>
      <c r="X36" s="282">
        <v>98</v>
      </c>
      <c r="Y36" s="282">
        <v>86.7</v>
      </c>
      <c r="Z36" s="282">
        <v>101.8</v>
      </c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</row>
    <row r="37" spans="1:120" s="257" customFormat="1" ht="21" customHeight="1">
      <c r="A37" s="261">
        <v>10</v>
      </c>
      <c r="B37" s="282">
        <v>101.1</v>
      </c>
      <c r="C37" s="282">
        <v>100</v>
      </c>
      <c r="D37" s="282">
        <v>105.2</v>
      </c>
      <c r="E37" s="282">
        <v>115.6</v>
      </c>
      <c r="F37" s="282">
        <v>98.4</v>
      </c>
      <c r="G37" s="282">
        <v>121.3</v>
      </c>
      <c r="H37" s="282">
        <v>115.4</v>
      </c>
      <c r="I37" s="282">
        <v>100.2</v>
      </c>
      <c r="J37" s="282">
        <v>122.5</v>
      </c>
      <c r="K37" s="282">
        <v>102.9</v>
      </c>
      <c r="L37" s="282">
        <v>100.7</v>
      </c>
      <c r="M37" s="254"/>
      <c r="N37" s="282">
        <v>101.4</v>
      </c>
      <c r="O37" s="282">
        <v>96.3</v>
      </c>
      <c r="P37" s="282">
        <v>97.6</v>
      </c>
      <c r="Q37" s="282">
        <v>100.7</v>
      </c>
      <c r="R37" s="282">
        <v>116.8</v>
      </c>
      <c r="S37" s="282">
        <v>101.4</v>
      </c>
      <c r="T37" s="282">
        <v>97.9</v>
      </c>
      <c r="U37" s="282">
        <v>98.1</v>
      </c>
      <c r="V37" s="282">
        <v>96.7</v>
      </c>
      <c r="W37" s="282">
        <v>97</v>
      </c>
      <c r="X37" s="282">
        <v>98.2</v>
      </c>
      <c r="Y37" s="282">
        <v>86.4</v>
      </c>
      <c r="Z37" s="282">
        <v>102.2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</row>
    <row r="38" spans="1:120" s="257" customFormat="1" ht="21" customHeight="1">
      <c r="A38" s="261">
        <v>11</v>
      </c>
      <c r="B38" s="282">
        <v>101.3</v>
      </c>
      <c r="C38" s="282">
        <v>99.9</v>
      </c>
      <c r="D38" s="282">
        <v>106.5</v>
      </c>
      <c r="E38" s="282">
        <v>117.2</v>
      </c>
      <c r="F38" s="282">
        <v>100.2</v>
      </c>
      <c r="G38" s="282">
        <v>122.8</v>
      </c>
      <c r="H38" s="282">
        <v>117</v>
      </c>
      <c r="I38" s="282">
        <v>100.2</v>
      </c>
      <c r="J38" s="282">
        <v>124.6</v>
      </c>
      <c r="K38" s="282">
        <v>103.2</v>
      </c>
      <c r="L38" s="282">
        <v>100.8</v>
      </c>
      <c r="M38" s="254"/>
      <c r="N38" s="282">
        <v>101.3</v>
      </c>
      <c r="O38" s="282">
        <v>97.8</v>
      </c>
      <c r="P38" s="282">
        <v>97.7</v>
      </c>
      <c r="Q38" s="282">
        <v>100.6</v>
      </c>
      <c r="R38" s="282">
        <v>117</v>
      </c>
      <c r="S38" s="282">
        <v>101.3</v>
      </c>
      <c r="T38" s="282">
        <v>97.9</v>
      </c>
      <c r="U38" s="282">
        <v>98</v>
      </c>
      <c r="V38" s="282">
        <v>97.6</v>
      </c>
      <c r="W38" s="282">
        <v>97</v>
      </c>
      <c r="X38" s="282">
        <v>98.2</v>
      </c>
      <c r="Y38" s="282">
        <v>85.9</v>
      </c>
      <c r="Z38" s="282">
        <v>102.4</v>
      </c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</row>
    <row r="39" spans="1:26" s="269" customFormat="1" ht="21" customHeight="1">
      <c r="A39" s="261">
        <v>12</v>
      </c>
      <c r="B39" s="260">
        <v>102.2</v>
      </c>
      <c r="C39" s="260">
        <v>100.3</v>
      </c>
      <c r="D39" s="260">
        <v>109.5</v>
      </c>
      <c r="E39" s="260">
        <v>121.1</v>
      </c>
      <c r="F39" s="260">
        <v>101.6</v>
      </c>
      <c r="G39" s="260">
        <v>127.6</v>
      </c>
      <c r="H39" s="282">
        <v>120.7</v>
      </c>
      <c r="I39" s="282">
        <v>100.2</v>
      </c>
      <c r="J39" s="260">
        <v>131.6</v>
      </c>
      <c r="K39" s="260">
        <v>103.8</v>
      </c>
      <c r="L39" s="260">
        <v>101.4</v>
      </c>
      <c r="M39" s="254"/>
      <c r="N39" s="282">
        <v>101.6</v>
      </c>
      <c r="O39" s="282">
        <v>100</v>
      </c>
      <c r="P39" s="282">
        <v>98.3</v>
      </c>
      <c r="Q39" s="260">
        <v>100.8</v>
      </c>
      <c r="R39" s="260">
        <v>118</v>
      </c>
      <c r="S39" s="260">
        <v>101.6</v>
      </c>
      <c r="T39" s="260">
        <v>98.5</v>
      </c>
      <c r="U39" s="260">
        <v>98.4</v>
      </c>
      <c r="V39" s="260">
        <v>99.4</v>
      </c>
      <c r="W39" s="260">
        <v>97.6</v>
      </c>
      <c r="X39" s="260">
        <v>98.9</v>
      </c>
      <c r="Y39" s="260">
        <v>86.3</v>
      </c>
      <c r="Z39" s="260">
        <v>103.2</v>
      </c>
    </row>
    <row r="40" spans="1:26" s="214" customFormat="1" ht="21" customHeight="1" thickBot="1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2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</row>
    <row r="41" spans="1:26" s="1" customFormat="1" ht="16.5" customHeight="1">
      <c r="A41" s="229" t="s">
        <v>572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N41" s="229"/>
      <c r="O41" s="229"/>
      <c r="P41" s="229" t="s">
        <v>548</v>
      </c>
      <c r="Q41" s="229"/>
      <c r="R41" s="229"/>
      <c r="S41" s="229"/>
      <c r="T41" s="229"/>
      <c r="U41" s="229"/>
      <c r="V41" s="229"/>
      <c r="W41" s="229"/>
      <c r="X41" s="229"/>
      <c r="Y41" s="229"/>
      <c r="Z41" s="229"/>
    </row>
    <row r="42" ht="15.75" customHeight="1">
      <c r="A42" s="179" t="s">
        <v>970</v>
      </c>
    </row>
  </sheetData>
  <sheetProtection/>
  <mergeCells count="24">
    <mergeCell ref="W5:W7"/>
    <mergeCell ref="X5:X7"/>
    <mergeCell ref="Q5:Q7"/>
    <mergeCell ref="S5:S7"/>
    <mergeCell ref="U6:U7"/>
    <mergeCell ref="V6:V7"/>
    <mergeCell ref="T4:T7"/>
    <mergeCell ref="P5:P7"/>
    <mergeCell ref="N4:O5"/>
    <mergeCell ref="C5:C7"/>
    <mergeCell ref="D5:D7"/>
    <mergeCell ref="J5:J7"/>
    <mergeCell ref="K5:K7"/>
    <mergeCell ref="F6:F7"/>
    <mergeCell ref="G6:G7"/>
    <mergeCell ref="N6:N7"/>
    <mergeCell ref="O6:O7"/>
    <mergeCell ref="H5:H7"/>
    <mergeCell ref="A1:L1"/>
    <mergeCell ref="A3:L3"/>
    <mergeCell ref="A4:A7"/>
    <mergeCell ref="E4:E7"/>
    <mergeCell ref="L4:L7"/>
    <mergeCell ref="I5:I7"/>
  </mergeCells>
  <printOptions/>
  <pageMargins left="0.5118110236220472" right="0.5118110236220472" top="0.7086614173228347" bottom="0.3937007874015748" header="0.35433070866141736" footer="0.5118110236220472"/>
  <pageSetup horizontalDpi="600" verticalDpi="600" orientation="portrait" paperSize="9" r:id="rId1"/>
  <colBreaks count="1" manualBreakCount="1">
    <brk id="13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showGridLines="0" zoomScale="85" zoomScaleNormal="85" zoomScaleSheetLayoutView="90" zoomScalePageLayoutView="0" workbookViewId="0" topLeftCell="A1">
      <pane ySplit="6" topLeftCell="A7" activePane="bottomLeft" state="frozen"/>
      <selection pane="topLeft" activeCell="E2" sqref="E1:G16384"/>
      <selection pane="bottomLeft" activeCell="F88" sqref="F88"/>
    </sheetView>
  </sheetViews>
  <sheetFormatPr defaultColWidth="11.421875" defaultRowHeight="15"/>
  <cols>
    <col min="1" max="1" width="5.8515625" style="378" customWidth="1"/>
    <col min="2" max="2" width="20.7109375" style="472" customWidth="1"/>
    <col min="3" max="3" width="6.7109375" style="472" customWidth="1"/>
    <col min="4" max="4" width="49.00390625" style="498" customWidth="1"/>
    <col min="5" max="5" width="9.28125" style="478" customWidth="1"/>
    <col min="6" max="6" width="9.28125" style="472" customWidth="1"/>
    <col min="7" max="7" width="9.28125" style="499" customWidth="1"/>
    <col min="8" max="8" width="3.8515625" style="500" customWidth="1"/>
    <col min="9" max="20" width="8.421875" style="472" customWidth="1"/>
    <col min="21" max="21" width="9.00390625" style="378" customWidth="1"/>
    <col min="22" max="22" width="11.421875" style="446" customWidth="1"/>
    <col min="23" max="23" width="5.421875" style="446" customWidth="1"/>
    <col min="24" max="24" width="23.421875" style="446" customWidth="1"/>
    <col min="25" max="39" width="9.00390625" style="446" customWidth="1"/>
    <col min="40" max="16384" width="11.421875" style="446" customWidth="1"/>
  </cols>
  <sheetData>
    <row r="1" spans="1:21" s="428" customFormat="1" ht="21">
      <c r="A1" s="727" t="s">
        <v>644</v>
      </c>
      <c r="B1" s="727"/>
      <c r="C1" s="727"/>
      <c r="D1" s="727"/>
      <c r="E1" s="727"/>
      <c r="F1" s="727"/>
      <c r="G1" s="727"/>
      <c r="H1" s="427"/>
      <c r="U1" s="366"/>
    </row>
    <row r="2" spans="1:21" s="428" customFormat="1" ht="21">
      <c r="A2" s="367" t="s">
        <v>0</v>
      </c>
      <c r="C2" s="430"/>
      <c r="D2" s="431"/>
      <c r="E2" s="432"/>
      <c r="F2" s="433"/>
      <c r="G2" s="433"/>
      <c r="H2" s="434"/>
      <c r="U2" s="366"/>
    </row>
    <row r="3" spans="1:22" s="429" customFormat="1" ht="14.25" thickBot="1">
      <c r="A3" s="368" t="s">
        <v>703</v>
      </c>
      <c r="B3" s="435"/>
      <c r="C3" s="435"/>
      <c r="D3" s="436"/>
      <c r="E3" s="437"/>
      <c r="F3" s="435"/>
      <c r="G3" s="438"/>
      <c r="H3" s="439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369" t="s">
        <v>1</v>
      </c>
      <c r="V3" s="441"/>
    </row>
    <row r="4" spans="1:22" s="429" customFormat="1" ht="13.5" customHeight="1">
      <c r="A4" s="728" t="s">
        <v>2</v>
      </c>
      <c r="B4" s="729"/>
      <c r="C4" s="721" t="s">
        <v>645</v>
      </c>
      <c r="D4" s="734" t="s">
        <v>3</v>
      </c>
      <c r="E4" s="721">
        <v>22</v>
      </c>
      <c r="F4" s="721">
        <f>E4+1</f>
        <v>23</v>
      </c>
      <c r="G4" s="737">
        <f>F4+1</f>
        <v>24</v>
      </c>
      <c r="H4" s="442"/>
      <c r="I4" s="443">
        <f>G4</f>
        <v>24</v>
      </c>
      <c r="J4" s="721" t="s">
        <v>646</v>
      </c>
      <c r="K4" s="721" t="s">
        <v>4</v>
      </c>
      <c r="L4" s="721" t="s">
        <v>5</v>
      </c>
      <c r="M4" s="721" t="s">
        <v>6</v>
      </c>
      <c r="N4" s="721" t="s">
        <v>7</v>
      </c>
      <c r="O4" s="721" t="s">
        <v>8</v>
      </c>
      <c r="P4" s="721" t="s">
        <v>9</v>
      </c>
      <c r="Q4" s="721" t="s">
        <v>10</v>
      </c>
      <c r="R4" s="721" t="s">
        <v>11</v>
      </c>
      <c r="S4" s="721" t="s">
        <v>12</v>
      </c>
      <c r="T4" s="721" t="s">
        <v>13</v>
      </c>
      <c r="U4" s="724" t="s">
        <v>14</v>
      </c>
      <c r="V4" s="441"/>
    </row>
    <row r="5" spans="1:22" s="429" customFormat="1" ht="14.25" customHeight="1">
      <c r="A5" s="730"/>
      <c r="B5" s="731"/>
      <c r="C5" s="722"/>
      <c r="D5" s="735"/>
      <c r="E5" s="722"/>
      <c r="F5" s="722"/>
      <c r="G5" s="738"/>
      <c r="H5" s="442"/>
      <c r="I5" s="444" t="s">
        <v>15</v>
      </c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5"/>
      <c r="V5" s="441"/>
    </row>
    <row r="6" spans="1:22" s="429" customFormat="1" ht="1.5" customHeight="1">
      <c r="A6" s="732"/>
      <c r="B6" s="733"/>
      <c r="C6" s="723"/>
      <c r="D6" s="736"/>
      <c r="E6" s="723"/>
      <c r="F6" s="723"/>
      <c r="G6" s="739"/>
      <c r="H6" s="442"/>
      <c r="I6" s="445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6"/>
      <c r="V6" s="441"/>
    </row>
    <row r="7" spans="1:25" ht="3.75" customHeight="1">
      <c r="A7" s="370"/>
      <c r="B7" s="446"/>
      <c r="C7" s="447"/>
      <c r="D7" s="448"/>
      <c r="E7" s="449"/>
      <c r="F7" s="449"/>
      <c r="G7" s="450"/>
      <c r="H7" s="451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52"/>
      <c r="U7" s="371"/>
      <c r="V7" s="453"/>
      <c r="W7" s="453"/>
      <c r="X7" s="453"/>
      <c r="Y7" s="453"/>
    </row>
    <row r="8" spans="1:25" s="458" customFormat="1" ht="13.5">
      <c r="A8" s="715" t="s">
        <v>16</v>
      </c>
      <c r="B8" s="716"/>
      <c r="C8" s="454"/>
      <c r="D8" s="455"/>
      <c r="E8" s="450"/>
      <c r="F8" s="456"/>
      <c r="G8" s="450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7"/>
      <c r="U8" s="373"/>
      <c r="V8" s="439"/>
      <c r="W8" s="439"/>
      <c r="X8" s="439"/>
      <c r="Y8" s="439"/>
    </row>
    <row r="9" spans="1:25" s="429" customFormat="1" ht="3.75" customHeight="1">
      <c r="A9" s="367"/>
      <c r="C9" s="459"/>
      <c r="D9" s="460"/>
      <c r="E9" s="461"/>
      <c r="F9" s="456"/>
      <c r="G9" s="450"/>
      <c r="H9" s="451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62"/>
      <c r="U9" s="374"/>
      <c r="V9" s="441"/>
      <c r="W9" s="441"/>
      <c r="X9" s="441"/>
      <c r="Y9" s="441"/>
    </row>
    <row r="10" spans="1:25" s="429" customFormat="1" ht="13.5">
      <c r="A10" s="367"/>
      <c r="B10" s="463" t="s">
        <v>680</v>
      </c>
      <c r="C10" s="459"/>
      <c r="D10" s="460"/>
      <c r="E10" s="464"/>
      <c r="F10" s="465"/>
      <c r="G10" s="450"/>
      <c r="H10" s="451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61"/>
      <c r="U10" s="374"/>
      <c r="V10" s="441"/>
      <c r="W10" s="441"/>
      <c r="X10" s="441"/>
      <c r="Y10" s="441"/>
    </row>
    <row r="11" spans="1:25" s="472" customFormat="1" ht="13.5" customHeight="1">
      <c r="A11" s="375">
        <v>1001</v>
      </c>
      <c r="B11" s="717" t="s">
        <v>704</v>
      </c>
      <c r="C11" s="467" t="s">
        <v>17</v>
      </c>
      <c r="D11" s="710" t="s">
        <v>705</v>
      </c>
      <c r="E11" s="469">
        <v>2048</v>
      </c>
      <c r="F11" s="469">
        <v>2009</v>
      </c>
      <c r="G11" s="470">
        <v>2271</v>
      </c>
      <c r="H11" s="470"/>
      <c r="I11" s="469">
        <v>2215</v>
      </c>
      <c r="J11" s="469">
        <v>2215</v>
      </c>
      <c r="K11" s="469">
        <v>2215</v>
      </c>
      <c r="L11" s="469">
        <v>2215</v>
      </c>
      <c r="M11" s="469">
        <v>2215</v>
      </c>
      <c r="N11" s="469">
        <v>2215</v>
      </c>
      <c r="O11" s="469">
        <v>2215</v>
      </c>
      <c r="P11" s="469">
        <v>2215</v>
      </c>
      <c r="Q11" s="469">
        <v>2265</v>
      </c>
      <c r="R11" s="469">
        <v>2440</v>
      </c>
      <c r="S11" s="469">
        <v>2440</v>
      </c>
      <c r="T11" s="469">
        <v>2390</v>
      </c>
      <c r="U11" s="376">
        <v>1001</v>
      </c>
      <c r="V11" s="471"/>
      <c r="W11" s="471"/>
      <c r="X11" s="471"/>
      <c r="Y11" s="471"/>
    </row>
    <row r="12" spans="1:25" s="472" customFormat="1" ht="13.5" customHeight="1">
      <c r="A12" s="375"/>
      <c r="B12" s="717"/>
      <c r="C12" s="467"/>
      <c r="D12" s="710"/>
      <c r="E12" s="469" t="s">
        <v>25</v>
      </c>
      <c r="F12" s="469" t="s">
        <v>25</v>
      </c>
      <c r="G12" s="470"/>
      <c r="H12" s="470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376"/>
      <c r="V12" s="471"/>
      <c r="W12" s="471"/>
      <c r="X12" s="471"/>
      <c r="Y12" s="471"/>
    </row>
    <row r="13" spans="1:25" s="472" customFormat="1" ht="13.5">
      <c r="A13" s="375">
        <v>1011</v>
      </c>
      <c r="B13" s="473" t="s">
        <v>18</v>
      </c>
      <c r="C13" s="467" t="s">
        <v>19</v>
      </c>
      <c r="D13" s="468" t="s">
        <v>706</v>
      </c>
      <c r="E13" s="469">
        <v>488</v>
      </c>
      <c r="F13" s="469">
        <v>442</v>
      </c>
      <c r="G13" s="470">
        <v>456</v>
      </c>
      <c r="H13" s="470"/>
      <c r="I13" s="469">
        <v>456</v>
      </c>
      <c r="J13" s="469">
        <v>460</v>
      </c>
      <c r="K13" s="469">
        <v>460</v>
      </c>
      <c r="L13" s="469">
        <v>460</v>
      </c>
      <c r="M13" s="469">
        <v>460</v>
      </c>
      <c r="N13" s="469">
        <v>460</v>
      </c>
      <c r="O13" s="469">
        <v>460</v>
      </c>
      <c r="P13" s="469">
        <v>460</v>
      </c>
      <c r="Q13" s="469">
        <v>460</v>
      </c>
      <c r="R13" s="469">
        <v>460</v>
      </c>
      <c r="S13" s="469">
        <v>448</v>
      </c>
      <c r="T13" s="469">
        <v>434</v>
      </c>
      <c r="U13" s="376">
        <v>1011</v>
      </c>
      <c r="W13" s="471"/>
      <c r="X13" s="471"/>
      <c r="Y13" s="471"/>
    </row>
    <row r="14" spans="1:25" s="472" customFormat="1" ht="13.5">
      <c r="A14" s="375">
        <v>1021</v>
      </c>
      <c r="B14" s="473" t="s">
        <v>20</v>
      </c>
      <c r="C14" s="467" t="s">
        <v>19</v>
      </c>
      <c r="D14" s="468" t="s">
        <v>681</v>
      </c>
      <c r="E14" s="469">
        <v>463</v>
      </c>
      <c r="F14" s="469">
        <v>478</v>
      </c>
      <c r="G14" s="470">
        <v>486</v>
      </c>
      <c r="H14" s="470"/>
      <c r="I14" s="469">
        <v>497</v>
      </c>
      <c r="J14" s="469">
        <v>497</v>
      </c>
      <c r="K14" s="469">
        <v>461</v>
      </c>
      <c r="L14" s="469">
        <v>490</v>
      </c>
      <c r="M14" s="469">
        <v>490</v>
      </c>
      <c r="N14" s="469">
        <v>490</v>
      </c>
      <c r="O14" s="469">
        <v>490</v>
      </c>
      <c r="P14" s="469">
        <v>483</v>
      </c>
      <c r="Q14" s="469">
        <v>490</v>
      </c>
      <c r="R14" s="469">
        <v>490</v>
      </c>
      <c r="S14" s="469">
        <v>490</v>
      </c>
      <c r="T14" s="469">
        <v>463</v>
      </c>
      <c r="U14" s="376">
        <v>1021</v>
      </c>
      <c r="W14" s="471"/>
      <c r="X14" s="471"/>
      <c r="Y14" s="471"/>
    </row>
    <row r="15" spans="1:25" s="478" customFormat="1" ht="13.5" customHeight="1">
      <c r="A15" s="379">
        <v>1031</v>
      </c>
      <c r="B15" s="474" t="s">
        <v>21</v>
      </c>
      <c r="C15" s="467" t="s">
        <v>19</v>
      </c>
      <c r="D15" s="476" t="s">
        <v>707</v>
      </c>
      <c r="E15" s="477">
        <v>33</v>
      </c>
      <c r="F15" s="477">
        <v>33</v>
      </c>
      <c r="G15" s="470">
        <v>32</v>
      </c>
      <c r="H15" s="470"/>
      <c r="I15" s="469">
        <v>33</v>
      </c>
      <c r="J15" s="469">
        <v>33</v>
      </c>
      <c r="K15" s="469">
        <v>33</v>
      </c>
      <c r="L15" s="469">
        <v>32</v>
      </c>
      <c r="M15" s="469">
        <v>32</v>
      </c>
      <c r="N15" s="469">
        <v>32</v>
      </c>
      <c r="O15" s="469">
        <v>32</v>
      </c>
      <c r="P15" s="469">
        <v>32</v>
      </c>
      <c r="Q15" s="469">
        <v>32</v>
      </c>
      <c r="R15" s="469">
        <v>32</v>
      </c>
      <c r="S15" s="469">
        <v>32</v>
      </c>
      <c r="T15" s="469">
        <v>32</v>
      </c>
      <c r="U15" s="376">
        <v>1031</v>
      </c>
      <c r="W15" s="479"/>
      <c r="X15" s="479"/>
      <c r="Y15" s="479"/>
    </row>
    <row r="16" spans="1:25" s="472" customFormat="1" ht="13.5">
      <c r="A16" s="375">
        <v>1041</v>
      </c>
      <c r="B16" s="473" t="s">
        <v>22</v>
      </c>
      <c r="C16" s="467" t="s">
        <v>19</v>
      </c>
      <c r="D16" s="718" t="s">
        <v>825</v>
      </c>
      <c r="E16" s="469">
        <v>55</v>
      </c>
      <c r="F16" s="469">
        <v>69</v>
      </c>
      <c r="G16" s="470">
        <v>66</v>
      </c>
      <c r="H16" s="470"/>
      <c r="I16" s="469">
        <v>69</v>
      </c>
      <c r="J16" s="469">
        <v>69</v>
      </c>
      <c r="K16" s="469">
        <v>69</v>
      </c>
      <c r="L16" s="469">
        <v>69</v>
      </c>
      <c r="M16" s="469">
        <v>69</v>
      </c>
      <c r="N16" s="469">
        <v>60</v>
      </c>
      <c r="O16" s="469">
        <v>69</v>
      </c>
      <c r="P16" s="469">
        <v>68</v>
      </c>
      <c r="Q16" s="469">
        <v>68</v>
      </c>
      <c r="R16" s="469">
        <v>43</v>
      </c>
      <c r="S16" s="469">
        <v>69</v>
      </c>
      <c r="T16" s="469">
        <v>69</v>
      </c>
      <c r="U16" s="376">
        <v>1041</v>
      </c>
      <c r="W16" s="471"/>
      <c r="X16" s="471"/>
      <c r="Y16" s="471"/>
    </row>
    <row r="17" spans="1:25" s="472" customFormat="1" ht="13.5">
      <c r="A17" s="375"/>
      <c r="B17" s="473"/>
      <c r="C17" s="475"/>
      <c r="D17" s="719"/>
      <c r="E17" s="469"/>
      <c r="F17" s="469"/>
      <c r="G17" s="470"/>
      <c r="H17" s="470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376"/>
      <c r="W17" s="471"/>
      <c r="X17" s="471"/>
      <c r="Y17" s="471"/>
    </row>
    <row r="18" spans="1:25" s="472" customFormat="1" ht="13.5" customHeight="1">
      <c r="A18" s="375">
        <v>1051</v>
      </c>
      <c r="B18" s="473" t="s">
        <v>682</v>
      </c>
      <c r="C18" s="467" t="s">
        <v>23</v>
      </c>
      <c r="D18" s="712" t="s">
        <v>826</v>
      </c>
      <c r="E18" s="469">
        <v>138</v>
      </c>
      <c r="F18" s="469">
        <v>138</v>
      </c>
      <c r="G18" s="470">
        <v>137</v>
      </c>
      <c r="H18" s="470"/>
      <c r="I18" s="469">
        <v>133</v>
      </c>
      <c r="J18" s="469">
        <v>138</v>
      </c>
      <c r="K18" s="469">
        <v>136</v>
      </c>
      <c r="L18" s="469">
        <v>138</v>
      </c>
      <c r="M18" s="469">
        <v>136</v>
      </c>
      <c r="N18" s="469">
        <v>136</v>
      </c>
      <c r="O18" s="469">
        <v>138</v>
      </c>
      <c r="P18" s="469">
        <v>138</v>
      </c>
      <c r="Q18" s="469">
        <v>138</v>
      </c>
      <c r="R18" s="469">
        <v>138</v>
      </c>
      <c r="S18" s="469">
        <v>138</v>
      </c>
      <c r="T18" s="469">
        <v>138</v>
      </c>
      <c r="U18" s="376">
        <v>1051</v>
      </c>
      <c r="W18" s="471"/>
      <c r="X18" s="471"/>
      <c r="Y18" s="471"/>
    </row>
    <row r="19" spans="1:25" s="472" customFormat="1" ht="13.5" customHeight="1">
      <c r="A19" s="375"/>
      <c r="B19" s="473"/>
      <c r="C19" s="467"/>
      <c r="D19" s="712"/>
      <c r="E19" s="469"/>
      <c r="F19" s="469"/>
      <c r="G19" s="470"/>
      <c r="H19" s="470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376"/>
      <c r="W19" s="471"/>
      <c r="X19" s="471"/>
      <c r="Y19" s="471"/>
    </row>
    <row r="20" spans="1:25" s="472" customFormat="1" ht="13.5" customHeight="1">
      <c r="A20" s="375">
        <v>1071</v>
      </c>
      <c r="B20" s="473" t="s">
        <v>24</v>
      </c>
      <c r="C20" s="467" t="s">
        <v>17</v>
      </c>
      <c r="D20" s="468" t="s">
        <v>708</v>
      </c>
      <c r="E20" s="469">
        <v>239</v>
      </c>
      <c r="F20" s="469">
        <v>241</v>
      </c>
      <c r="G20" s="470">
        <v>237</v>
      </c>
      <c r="H20" s="470"/>
      <c r="I20" s="469">
        <v>245</v>
      </c>
      <c r="J20" s="469">
        <v>245</v>
      </c>
      <c r="K20" s="469">
        <v>236</v>
      </c>
      <c r="L20" s="469">
        <v>236</v>
      </c>
      <c r="M20" s="469">
        <v>246</v>
      </c>
      <c r="N20" s="469">
        <v>236</v>
      </c>
      <c r="O20" s="469">
        <v>226</v>
      </c>
      <c r="P20" s="469">
        <v>233</v>
      </c>
      <c r="Q20" s="469">
        <v>245</v>
      </c>
      <c r="R20" s="469">
        <v>242</v>
      </c>
      <c r="S20" s="469">
        <v>242</v>
      </c>
      <c r="T20" s="469">
        <v>220</v>
      </c>
      <c r="U20" s="376">
        <v>1071</v>
      </c>
      <c r="W20" s="471"/>
      <c r="X20" s="471"/>
      <c r="Y20" s="471"/>
    </row>
    <row r="21" spans="1:25" s="472" customFormat="1" ht="6" customHeight="1">
      <c r="A21" s="378"/>
      <c r="C21" s="480"/>
      <c r="D21" s="468" t="s">
        <v>25</v>
      </c>
      <c r="E21" s="469" t="s">
        <v>25</v>
      </c>
      <c r="F21" s="469" t="s">
        <v>25</v>
      </c>
      <c r="G21" s="470"/>
      <c r="H21" s="470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376"/>
      <c r="W21" s="471"/>
      <c r="X21" s="471"/>
      <c r="Y21" s="471"/>
    </row>
    <row r="22" spans="1:25" s="481" customFormat="1" ht="13.5">
      <c r="A22" s="382"/>
      <c r="B22" s="463" t="s">
        <v>683</v>
      </c>
      <c r="C22" s="467"/>
      <c r="D22" s="482" t="s">
        <v>25</v>
      </c>
      <c r="E22" s="469" t="s">
        <v>25</v>
      </c>
      <c r="F22" s="469" t="s">
        <v>25</v>
      </c>
      <c r="G22" s="470"/>
      <c r="H22" s="470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376"/>
      <c r="W22" s="483"/>
      <c r="X22" s="483"/>
      <c r="Y22" s="483"/>
    </row>
    <row r="23" spans="1:25" s="472" customFormat="1" ht="13.5">
      <c r="A23" s="375">
        <v>1101</v>
      </c>
      <c r="B23" s="473" t="s">
        <v>26</v>
      </c>
      <c r="C23" s="467" t="s">
        <v>27</v>
      </c>
      <c r="D23" s="468" t="s">
        <v>709</v>
      </c>
      <c r="E23" s="469">
        <v>387</v>
      </c>
      <c r="F23" s="469">
        <v>381</v>
      </c>
      <c r="G23" s="470">
        <v>369</v>
      </c>
      <c r="H23" s="470"/>
      <c r="I23" s="469">
        <v>379</v>
      </c>
      <c r="J23" s="469">
        <v>365</v>
      </c>
      <c r="K23" s="469">
        <v>334</v>
      </c>
      <c r="L23" s="469">
        <v>414</v>
      </c>
      <c r="M23" s="469">
        <v>364</v>
      </c>
      <c r="N23" s="469">
        <v>372</v>
      </c>
      <c r="O23" s="469">
        <v>388</v>
      </c>
      <c r="P23" s="469">
        <v>367</v>
      </c>
      <c r="Q23" s="469">
        <v>382</v>
      </c>
      <c r="R23" s="469">
        <v>354</v>
      </c>
      <c r="S23" s="469">
        <v>347</v>
      </c>
      <c r="T23" s="469">
        <v>366</v>
      </c>
      <c r="U23" s="376">
        <v>1101</v>
      </c>
      <c r="W23" s="471"/>
      <c r="X23" s="471"/>
      <c r="Y23" s="471"/>
    </row>
    <row r="24" spans="1:25" s="472" customFormat="1" ht="13.5">
      <c r="A24" s="378">
        <v>1102</v>
      </c>
      <c r="B24" s="473" t="s">
        <v>28</v>
      </c>
      <c r="C24" s="467" t="s">
        <v>27</v>
      </c>
      <c r="D24" s="468" t="s">
        <v>710</v>
      </c>
      <c r="E24" s="469">
        <v>99</v>
      </c>
      <c r="F24" s="469">
        <v>103</v>
      </c>
      <c r="G24" s="470">
        <v>103</v>
      </c>
      <c r="H24" s="470"/>
      <c r="I24" s="469">
        <v>93</v>
      </c>
      <c r="J24" s="469">
        <v>111</v>
      </c>
      <c r="K24" s="469">
        <v>113</v>
      </c>
      <c r="L24" s="469">
        <v>114</v>
      </c>
      <c r="M24" s="469">
        <v>82</v>
      </c>
      <c r="N24" s="469">
        <v>94</v>
      </c>
      <c r="O24" s="469">
        <v>104</v>
      </c>
      <c r="P24" s="469">
        <v>113</v>
      </c>
      <c r="Q24" s="469">
        <v>102</v>
      </c>
      <c r="R24" s="469">
        <v>97</v>
      </c>
      <c r="S24" s="469">
        <v>91</v>
      </c>
      <c r="T24" s="469">
        <v>119</v>
      </c>
      <c r="U24" s="376">
        <v>1102</v>
      </c>
      <c r="W24" s="471"/>
      <c r="X24" s="471"/>
      <c r="Y24" s="471"/>
    </row>
    <row r="25" spans="1:25" s="472" customFormat="1" ht="13.5">
      <c r="A25" s="378">
        <v>1103</v>
      </c>
      <c r="B25" s="473" t="s">
        <v>29</v>
      </c>
      <c r="C25" s="467" t="s">
        <v>27</v>
      </c>
      <c r="D25" s="468" t="s">
        <v>711</v>
      </c>
      <c r="E25" s="469">
        <v>91</v>
      </c>
      <c r="F25" s="469">
        <v>80</v>
      </c>
      <c r="G25" s="470">
        <v>81</v>
      </c>
      <c r="H25" s="470"/>
      <c r="I25" s="469">
        <v>75</v>
      </c>
      <c r="J25" s="469">
        <v>82</v>
      </c>
      <c r="K25" s="469">
        <v>90</v>
      </c>
      <c r="L25" s="469">
        <v>80</v>
      </c>
      <c r="M25" s="469">
        <v>74</v>
      </c>
      <c r="N25" s="469">
        <v>75</v>
      </c>
      <c r="O25" s="469">
        <v>73</v>
      </c>
      <c r="P25" s="469">
        <v>80</v>
      </c>
      <c r="Q25" s="469">
        <v>80</v>
      </c>
      <c r="R25" s="469">
        <v>86</v>
      </c>
      <c r="S25" s="469">
        <v>86</v>
      </c>
      <c r="T25" s="469">
        <v>86</v>
      </c>
      <c r="U25" s="376">
        <v>1103</v>
      </c>
      <c r="W25" s="471"/>
      <c r="X25" s="471"/>
      <c r="Y25" s="471"/>
    </row>
    <row r="26" spans="1:25" s="478" customFormat="1" ht="13.5" customHeight="1">
      <c r="A26" s="380">
        <v>1105</v>
      </c>
      <c r="B26" s="474" t="s">
        <v>30</v>
      </c>
      <c r="C26" s="475" t="s">
        <v>27</v>
      </c>
      <c r="D26" s="719" t="s">
        <v>712</v>
      </c>
      <c r="E26" s="477">
        <v>281</v>
      </c>
      <c r="F26" s="477">
        <v>264</v>
      </c>
      <c r="G26" s="470">
        <v>261</v>
      </c>
      <c r="H26" s="470"/>
      <c r="I26" s="469">
        <v>245</v>
      </c>
      <c r="J26" s="469">
        <v>203</v>
      </c>
      <c r="K26" s="469">
        <v>228</v>
      </c>
      <c r="L26" s="469">
        <v>233</v>
      </c>
      <c r="M26" s="469">
        <v>244</v>
      </c>
      <c r="N26" s="469">
        <v>283</v>
      </c>
      <c r="O26" s="469">
        <v>265</v>
      </c>
      <c r="P26" s="469">
        <v>313</v>
      </c>
      <c r="Q26" s="469">
        <v>315</v>
      </c>
      <c r="R26" s="469">
        <v>297</v>
      </c>
      <c r="S26" s="469">
        <v>254</v>
      </c>
      <c r="T26" s="469">
        <v>257</v>
      </c>
      <c r="U26" s="376">
        <v>1105</v>
      </c>
      <c r="W26" s="479"/>
      <c r="X26" s="479"/>
      <c r="Y26" s="479"/>
    </row>
    <row r="27" spans="1:25" s="478" customFormat="1" ht="13.5" customHeight="1">
      <c r="A27" s="380"/>
      <c r="B27" s="474"/>
      <c r="C27" s="475"/>
      <c r="D27" s="720"/>
      <c r="E27" s="477" t="s">
        <v>25</v>
      </c>
      <c r="F27" s="477" t="s">
        <v>25</v>
      </c>
      <c r="G27" s="470"/>
      <c r="H27" s="470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376"/>
      <c r="W27" s="479"/>
      <c r="X27" s="479"/>
      <c r="Y27" s="479"/>
    </row>
    <row r="28" spans="1:25" s="478" customFormat="1" ht="13.5">
      <c r="A28" s="380">
        <v>1107</v>
      </c>
      <c r="B28" s="474" t="s">
        <v>31</v>
      </c>
      <c r="C28" s="475" t="s">
        <v>27</v>
      </c>
      <c r="D28" s="476" t="s">
        <v>713</v>
      </c>
      <c r="E28" s="477">
        <v>119</v>
      </c>
      <c r="F28" s="477">
        <v>128</v>
      </c>
      <c r="G28" s="470">
        <v>120</v>
      </c>
      <c r="H28" s="470"/>
      <c r="I28" s="469">
        <v>131</v>
      </c>
      <c r="J28" s="469">
        <v>122</v>
      </c>
      <c r="K28" s="469">
        <v>116</v>
      </c>
      <c r="L28" s="469">
        <v>138</v>
      </c>
      <c r="M28" s="469">
        <v>124</v>
      </c>
      <c r="N28" s="469">
        <v>112</v>
      </c>
      <c r="O28" s="469">
        <v>110</v>
      </c>
      <c r="P28" s="469">
        <v>127</v>
      </c>
      <c r="Q28" s="469">
        <v>125</v>
      </c>
      <c r="R28" s="469">
        <v>111</v>
      </c>
      <c r="S28" s="469">
        <v>116</v>
      </c>
      <c r="T28" s="469">
        <v>112</v>
      </c>
      <c r="U28" s="376">
        <v>1107</v>
      </c>
      <c r="W28" s="479"/>
      <c r="X28" s="479"/>
      <c r="Y28" s="479"/>
    </row>
    <row r="29" spans="1:25" s="472" customFormat="1" ht="13.5">
      <c r="A29" s="378">
        <v>1108</v>
      </c>
      <c r="B29" s="473" t="s">
        <v>32</v>
      </c>
      <c r="C29" s="467" t="s">
        <v>27</v>
      </c>
      <c r="D29" s="468" t="s">
        <v>684</v>
      </c>
      <c r="E29" s="469">
        <v>71</v>
      </c>
      <c r="F29" s="469">
        <v>80</v>
      </c>
      <c r="G29" s="470">
        <v>73</v>
      </c>
      <c r="H29" s="470"/>
      <c r="I29" s="469">
        <v>71</v>
      </c>
      <c r="J29" s="469">
        <v>73</v>
      </c>
      <c r="K29" s="469">
        <v>68</v>
      </c>
      <c r="L29" s="469">
        <v>65</v>
      </c>
      <c r="M29" s="469">
        <v>69</v>
      </c>
      <c r="N29" s="469">
        <v>64</v>
      </c>
      <c r="O29" s="469">
        <v>68</v>
      </c>
      <c r="P29" s="469">
        <v>103</v>
      </c>
      <c r="Q29" s="469">
        <v>93</v>
      </c>
      <c r="R29" s="469">
        <v>66</v>
      </c>
      <c r="S29" s="469">
        <v>73</v>
      </c>
      <c r="T29" s="469">
        <v>68</v>
      </c>
      <c r="U29" s="376">
        <v>1108</v>
      </c>
      <c r="W29" s="471"/>
      <c r="X29" s="471"/>
      <c r="Y29" s="471"/>
    </row>
    <row r="30" spans="1:25" s="478" customFormat="1" ht="13.5">
      <c r="A30" s="380">
        <v>1110</v>
      </c>
      <c r="B30" s="474" t="s">
        <v>33</v>
      </c>
      <c r="C30" s="475" t="s">
        <v>27</v>
      </c>
      <c r="D30" s="476" t="s">
        <v>714</v>
      </c>
      <c r="E30" s="477">
        <v>376</v>
      </c>
      <c r="F30" s="477">
        <v>394</v>
      </c>
      <c r="G30" s="470">
        <v>413</v>
      </c>
      <c r="H30" s="470"/>
      <c r="I30" s="469">
        <v>340</v>
      </c>
      <c r="J30" s="469">
        <v>418</v>
      </c>
      <c r="K30" s="469">
        <v>401</v>
      </c>
      <c r="L30" s="469">
        <v>362</v>
      </c>
      <c r="M30" s="469">
        <v>385</v>
      </c>
      <c r="N30" s="469">
        <v>443</v>
      </c>
      <c r="O30" s="469">
        <v>422</v>
      </c>
      <c r="P30" s="469">
        <v>439</v>
      </c>
      <c r="Q30" s="469">
        <v>440</v>
      </c>
      <c r="R30" s="469">
        <v>424</v>
      </c>
      <c r="S30" s="469">
        <v>439</v>
      </c>
      <c r="T30" s="469">
        <v>443</v>
      </c>
      <c r="U30" s="376">
        <v>1110</v>
      </c>
      <c r="W30" s="479"/>
      <c r="X30" s="479"/>
      <c r="Y30" s="479"/>
    </row>
    <row r="31" spans="1:25" s="472" customFormat="1" ht="13.5">
      <c r="A31" s="378">
        <v>1112</v>
      </c>
      <c r="B31" s="473" t="s">
        <v>34</v>
      </c>
      <c r="C31" s="467" t="s">
        <v>27</v>
      </c>
      <c r="D31" s="468" t="s">
        <v>685</v>
      </c>
      <c r="E31" s="469">
        <v>72</v>
      </c>
      <c r="F31" s="469">
        <v>78</v>
      </c>
      <c r="G31" s="470">
        <v>78</v>
      </c>
      <c r="H31" s="470"/>
      <c r="I31" s="469">
        <v>85</v>
      </c>
      <c r="J31" s="469">
        <v>78</v>
      </c>
      <c r="K31" s="469">
        <v>76</v>
      </c>
      <c r="L31" s="469">
        <v>93</v>
      </c>
      <c r="M31" s="469">
        <v>76</v>
      </c>
      <c r="N31" s="469">
        <v>75</v>
      </c>
      <c r="O31" s="469">
        <v>74</v>
      </c>
      <c r="P31" s="469">
        <v>86</v>
      </c>
      <c r="Q31" s="469">
        <v>76</v>
      </c>
      <c r="R31" s="469">
        <v>72</v>
      </c>
      <c r="S31" s="469">
        <v>81</v>
      </c>
      <c r="T31" s="469">
        <v>68</v>
      </c>
      <c r="U31" s="376">
        <v>1112</v>
      </c>
      <c r="W31" s="471"/>
      <c r="X31" s="471"/>
      <c r="Y31" s="471"/>
    </row>
    <row r="32" spans="1:25" s="472" customFormat="1" ht="13.5">
      <c r="A32" s="378">
        <v>1113</v>
      </c>
      <c r="B32" s="473" t="s">
        <v>35</v>
      </c>
      <c r="C32" s="467" t="s">
        <v>27</v>
      </c>
      <c r="D32" s="468" t="s">
        <v>36</v>
      </c>
      <c r="E32" s="469">
        <v>200</v>
      </c>
      <c r="F32" s="469">
        <v>208</v>
      </c>
      <c r="G32" s="470">
        <v>231</v>
      </c>
      <c r="H32" s="470"/>
      <c r="I32" s="469">
        <v>251</v>
      </c>
      <c r="J32" s="469">
        <v>231</v>
      </c>
      <c r="K32" s="469">
        <v>226</v>
      </c>
      <c r="L32" s="469">
        <v>226</v>
      </c>
      <c r="M32" s="469">
        <v>254</v>
      </c>
      <c r="N32" s="469">
        <v>234</v>
      </c>
      <c r="O32" s="469">
        <v>246</v>
      </c>
      <c r="P32" s="469">
        <v>226</v>
      </c>
      <c r="Q32" s="469">
        <v>251</v>
      </c>
      <c r="R32" s="469">
        <v>216</v>
      </c>
      <c r="S32" s="469">
        <v>186</v>
      </c>
      <c r="T32" s="469">
        <v>229</v>
      </c>
      <c r="U32" s="376">
        <v>1113</v>
      </c>
      <c r="W32" s="471"/>
      <c r="X32" s="471"/>
      <c r="Y32" s="471"/>
    </row>
    <row r="33" spans="1:25" s="472" customFormat="1" ht="12.75" customHeight="1">
      <c r="A33" s="378">
        <v>1114</v>
      </c>
      <c r="B33" s="473" t="s">
        <v>686</v>
      </c>
      <c r="C33" s="467" t="s">
        <v>687</v>
      </c>
      <c r="D33" s="708" t="s">
        <v>849</v>
      </c>
      <c r="E33" s="469" t="s">
        <v>850</v>
      </c>
      <c r="F33" s="469" t="s">
        <v>851</v>
      </c>
      <c r="G33" s="470">
        <v>270</v>
      </c>
      <c r="H33" s="470"/>
      <c r="I33" s="469">
        <v>272</v>
      </c>
      <c r="J33" s="469">
        <v>275</v>
      </c>
      <c r="K33" s="469">
        <v>272</v>
      </c>
      <c r="L33" s="469">
        <v>273</v>
      </c>
      <c r="M33" s="469">
        <v>272</v>
      </c>
      <c r="N33" s="469">
        <v>270</v>
      </c>
      <c r="O33" s="469">
        <v>269</v>
      </c>
      <c r="P33" s="469">
        <v>264</v>
      </c>
      <c r="Q33" s="469">
        <v>270</v>
      </c>
      <c r="R33" s="469">
        <v>270</v>
      </c>
      <c r="S33" s="469">
        <v>280</v>
      </c>
      <c r="T33" s="469">
        <v>254</v>
      </c>
      <c r="U33" s="376">
        <v>1114</v>
      </c>
      <c r="W33" s="471"/>
      <c r="X33" s="471"/>
      <c r="Y33" s="471"/>
    </row>
    <row r="34" spans="1:25" s="472" customFormat="1" ht="12.75" customHeight="1">
      <c r="A34" s="378"/>
      <c r="B34" s="473"/>
      <c r="C34" s="467"/>
      <c r="D34" s="709"/>
      <c r="E34" s="469" t="s">
        <v>25</v>
      </c>
      <c r="F34" s="469" t="s">
        <v>25</v>
      </c>
      <c r="G34" s="470"/>
      <c r="H34" s="470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376"/>
      <c r="W34" s="471"/>
      <c r="X34" s="471"/>
      <c r="Y34" s="471"/>
    </row>
    <row r="35" spans="1:25" s="472" customFormat="1" ht="13.5">
      <c r="A35" s="378">
        <v>1131</v>
      </c>
      <c r="B35" s="473" t="s">
        <v>37</v>
      </c>
      <c r="C35" s="467" t="s">
        <v>27</v>
      </c>
      <c r="D35" s="468" t="s">
        <v>688</v>
      </c>
      <c r="E35" s="469">
        <v>106</v>
      </c>
      <c r="F35" s="469">
        <v>105</v>
      </c>
      <c r="G35" s="470">
        <v>105</v>
      </c>
      <c r="H35" s="470"/>
      <c r="I35" s="469">
        <v>104</v>
      </c>
      <c r="J35" s="469">
        <v>103</v>
      </c>
      <c r="K35" s="469">
        <v>91</v>
      </c>
      <c r="L35" s="469">
        <v>101</v>
      </c>
      <c r="M35" s="469">
        <v>96</v>
      </c>
      <c r="N35" s="469">
        <v>103</v>
      </c>
      <c r="O35" s="469">
        <v>103</v>
      </c>
      <c r="P35" s="469">
        <v>112</v>
      </c>
      <c r="Q35" s="469">
        <v>111</v>
      </c>
      <c r="R35" s="469">
        <v>111</v>
      </c>
      <c r="S35" s="469">
        <v>111</v>
      </c>
      <c r="T35" s="469">
        <v>111</v>
      </c>
      <c r="U35" s="376">
        <v>1131</v>
      </c>
      <c r="W35" s="471"/>
      <c r="X35" s="471"/>
      <c r="Y35" s="471"/>
    </row>
    <row r="36" spans="1:25" s="472" customFormat="1" ht="13.5">
      <c r="A36" s="378">
        <v>1141</v>
      </c>
      <c r="B36" s="473" t="s">
        <v>38</v>
      </c>
      <c r="C36" s="467" t="s">
        <v>27</v>
      </c>
      <c r="D36" s="468" t="s">
        <v>715</v>
      </c>
      <c r="E36" s="469">
        <v>153</v>
      </c>
      <c r="F36" s="469">
        <v>154</v>
      </c>
      <c r="G36" s="470">
        <v>145</v>
      </c>
      <c r="H36" s="470"/>
      <c r="I36" s="469">
        <v>142</v>
      </c>
      <c r="J36" s="469">
        <v>129</v>
      </c>
      <c r="K36" s="469">
        <v>164</v>
      </c>
      <c r="L36" s="469">
        <v>164</v>
      </c>
      <c r="M36" s="469">
        <v>155</v>
      </c>
      <c r="N36" s="469">
        <v>115</v>
      </c>
      <c r="O36" s="469">
        <v>134</v>
      </c>
      <c r="P36" s="469">
        <v>149</v>
      </c>
      <c r="Q36" s="469">
        <v>154</v>
      </c>
      <c r="R36" s="469">
        <v>154</v>
      </c>
      <c r="S36" s="469">
        <v>136</v>
      </c>
      <c r="T36" s="469">
        <v>142</v>
      </c>
      <c r="U36" s="376">
        <v>1141</v>
      </c>
      <c r="W36" s="471"/>
      <c r="X36" s="471"/>
      <c r="Y36" s="471"/>
    </row>
    <row r="37" spans="1:25" s="472" customFormat="1" ht="13.5" customHeight="1">
      <c r="A37" s="378">
        <v>1146</v>
      </c>
      <c r="B37" s="473" t="s">
        <v>39</v>
      </c>
      <c r="C37" s="467" t="s">
        <v>27</v>
      </c>
      <c r="D37" s="468" t="s">
        <v>716</v>
      </c>
      <c r="E37" s="469">
        <v>254</v>
      </c>
      <c r="F37" s="469">
        <v>252</v>
      </c>
      <c r="G37" s="470">
        <v>252</v>
      </c>
      <c r="H37" s="470"/>
      <c r="I37" s="469">
        <v>260</v>
      </c>
      <c r="J37" s="469">
        <v>252</v>
      </c>
      <c r="K37" s="469">
        <v>252</v>
      </c>
      <c r="L37" s="469">
        <v>252</v>
      </c>
      <c r="M37" s="469">
        <v>252</v>
      </c>
      <c r="N37" s="469">
        <v>252</v>
      </c>
      <c r="O37" s="469">
        <v>252</v>
      </c>
      <c r="P37" s="469">
        <v>252</v>
      </c>
      <c r="Q37" s="469">
        <v>252</v>
      </c>
      <c r="R37" s="469">
        <v>250</v>
      </c>
      <c r="S37" s="469">
        <v>250</v>
      </c>
      <c r="T37" s="469">
        <v>250</v>
      </c>
      <c r="U37" s="376">
        <v>1146</v>
      </c>
      <c r="W37" s="471"/>
      <c r="X37" s="471"/>
      <c r="Y37" s="471"/>
    </row>
    <row r="38" spans="1:25" s="472" customFormat="1" ht="13.5">
      <c r="A38" s="378">
        <v>1151</v>
      </c>
      <c r="B38" s="473" t="s">
        <v>40</v>
      </c>
      <c r="C38" s="467" t="s">
        <v>27</v>
      </c>
      <c r="D38" s="468" t="s">
        <v>41</v>
      </c>
      <c r="E38" s="469">
        <v>128</v>
      </c>
      <c r="F38" s="469">
        <v>126</v>
      </c>
      <c r="G38" s="470">
        <v>121</v>
      </c>
      <c r="H38" s="470"/>
      <c r="I38" s="469">
        <v>102</v>
      </c>
      <c r="J38" s="469">
        <v>125</v>
      </c>
      <c r="K38" s="469">
        <v>132</v>
      </c>
      <c r="L38" s="469">
        <v>125</v>
      </c>
      <c r="M38" s="469">
        <v>120</v>
      </c>
      <c r="N38" s="469">
        <v>126</v>
      </c>
      <c r="O38" s="469">
        <v>120</v>
      </c>
      <c r="P38" s="469">
        <v>120</v>
      </c>
      <c r="Q38" s="469">
        <v>120</v>
      </c>
      <c r="R38" s="469">
        <v>126</v>
      </c>
      <c r="S38" s="469">
        <v>121</v>
      </c>
      <c r="T38" s="469">
        <v>121</v>
      </c>
      <c r="U38" s="376">
        <v>1151</v>
      </c>
      <c r="W38" s="471"/>
      <c r="X38" s="471"/>
      <c r="Y38" s="471"/>
    </row>
    <row r="39" spans="1:25" s="472" customFormat="1" ht="13.5" customHeight="1">
      <c r="A39" s="378">
        <v>1153</v>
      </c>
      <c r="B39" s="473" t="s">
        <v>42</v>
      </c>
      <c r="C39" s="467" t="s">
        <v>27</v>
      </c>
      <c r="D39" s="710" t="s">
        <v>717</v>
      </c>
      <c r="E39" s="469" t="s">
        <v>855</v>
      </c>
      <c r="F39" s="469">
        <v>168</v>
      </c>
      <c r="G39" s="470">
        <v>166</v>
      </c>
      <c r="H39" s="470"/>
      <c r="I39" s="469">
        <v>168</v>
      </c>
      <c r="J39" s="469">
        <v>168</v>
      </c>
      <c r="K39" s="469">
        <v>168</v>
      </c>
      <c r="L39" s="469">
        <v>168</v>
      </c>
      <c r="M39" s="469">
        <v>168</v>
      </c>
      <c r="N39" s="469">
        <v>145</v>
      </c>
      <c r="O39" s="469">
        <v>168</v>
      </c>
      <c r="P39" s="469">
        <v>168</v>
      </c>
      <c r="Q39" s="469">
        <v>168</v>
      </c>
      <c r="R39" s="469">
        <v>168</v>
      </c>
      <c r="S39" s="469">
        <v>168</v>
      </c>
      <c r="T39" s="469">
        <v>168</v>
      </c>
      <c r="U39" s="376">
        <v>1153</v>
      </c>
      <c r="W39" s="471"/>
      <c r="X39" s="471"/>
      <c r="Y39" s="471"/>
    </row>
    <row r="40" spans="1:25" s="472" customFormat="1" ht="13.5" customHeight="1">
      <c r="A40" s="378"/>
      <c r="B40" s="473"/>
      <c r="C40" s="467"/>
      <c r="D40" s="710"/>
      <c r="E40" s="469"/>
      <c r="F40" s="469"/>
      <c r="G40" s="470"/>
      <c r="H40" s="470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376"/>
      <c r="W40" s="471"/>
      <c r="X40" s="471"/>
      <c r="Y40" s="471"/>
    </row>
    <row r="41" spans="1:25" s="472" customFormat="1" ht="13.5" customHeight="1">
      <c r="A41" s="378">
        <v>1161</v>
      </c>
      <c r="B41" s="473" t="s">
        <v>43</v>
      </c>
      <c r="C41" s="467" t="s">
        <v>689</v>
      </c>
      <c r="D41" s="468" t="s">
        <v>718</v>
      </c>
      <c r="E41" s="469">
        <v>238</v>
      </c>
      <c r="F41" s="469">
        <v>238</v>
      </c>
      <c r="G41" s="470">
        <v>238</v>
      </c>
      <c r="H41" s="470"/>
      <c r="I41" s="469">
        <v>238</v>
      </c>
      <c r="J41" s="469">
        <v>238</v>
      </c>
      <c r="K41" s="469">
        <v>238</v>
      </c>
      <c r="L41" s="469">
        <v>238</v>
      </c>
      <c r="M41" s="469">
        <v>238</v>
      </c>
      <c r="N41" s="469">
        <v>238</v>
      </c>
      <c r="O41" s="469">
        <v>238</v>
      </c>
      <c r="P41" s="469">
        <v>238</v>
      </c>
      <c r="Q41" s="469">
        <v>238</v>
      </c>
      <c r="R41" s="469">
        <v>238</v>
      </c>
      <c r="S41" s="469">
        <v>238</v>
      </c>
      <c r="T41" s="469">
        <v>238</v>
      </c>
      <c r="U41" s="376">
        <v>1161</v>
      </c>
      <c r="W41" s="471"/>
      <c r="X41" s="471"/>
      <c r="Y41" s="471"/>
    </row>
    <row r="42" spans="1:21" s="472" customFormat="1" ht="13.5" customHeight="1">
      <c r="A42" s="378">
        <v>1173</v>
      </c>
      <c r="B42" s="473" t="s">
        <v>45</v>
      </c>
      <c r="C42" s="484" t="s">
        <v>46</v>
      </c>
      <c r="D42" s="710" t="s">
        <v>719</v>
      </c>
      <c r="E42" s="469">
        <v>124</v>
      </c>
      <c r="F42" s="469">
        <v>127</v>
      </c>
      <c r="G42" s="470">
        <v>131</v>
      </c>
      <c r="H42" s="470"/>
      <c r="I42" s="469">
        <v>133</v>
      </c>
      <c r="J42" s="469">
        <v>126</v>
      </c>
      <c r="K42" s="469">
        <v>122</v>
      </c>
      <c r="L42" s="469">
        <v>122</v>
      </c>
      <c r="M42" s="469">
        <v>133</v>
      </c>
      <c r="N42" s="469">
        <v>133</v>
      </c>
      <c r="O42" s="469">
        <v>133</v>
      </c>
      <c r="P42" s="469">
        <v>133</v>
      </c>
      <c r="Q42" s="469">
        <v>133</v>
      </c>
      <c r="R42" s="469">
        <v>133</v>
      </c>
      <c r="S42" s="469">
        <v>133</v>
      </c>
      <c r="T42" s="469">
        <v>133</v>
      </c>
      <c r="U42" s="376">
        <v>1173</v>
      </c>
    </row>
    <row r="43" spans="1:21" s="472" customFormat="1" ht="13.5" customHeight="1">
      <c r="A43" s="378"/>
      <c r="B43" s="473"/>
      <c r="C43" s="484"/>
      <c r="D43" s="710"/>
      <c r="E43" s="469" t="s">
        <v>25</v>
      </c>
      <c r="F43" s="469" t="s">
        <v>25</v>
      </c>
      <c r="G43" s="470"/>
      <c r="H43" s="470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376"/>
    </row>
    <row r="44" spans="1:25" s="472" customFormat="1" ht="6" customHeight="1">
      <c r="A44" s="378"/>
      <c r="C44" s="480"/>
      <c r="D44" s="468" t="s">
        <v>25</v>
      </c>
      <c r="E44" s="469" t="s">
        <v>25</v>
      </c>
      <c r="F44" s="469" t="s">
        <v>25</v>
      </c>
      <c r="G44" s="470"/>
      <c r="H44" s="470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376"/>
      <c r="W44" s="471"/>
      <c r="X44" s="471"/>
      <c r="Y44" s="471"/>
    </row>
    <row r="45" spans="1:25" s="481" customFormat="1" ht="13.5">
      <c r="A45" s="382"/>
      <c r="B45" s="463" t="s">
        <v>690</v>
      </c>
      <c r="C45" s="467"/>
      <c r="D45" s="482" t="s">
        <v>25</v>
      </c>
      <c r="E45" s="469" t="s">
        <v>25</v>
      </c>
      <c r="F45" s="469" t="s">
        <v>25</v>
      </c>
      <c r="G45" s="470"/>
      <c r="H45" s="470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376"/>
      <c r="W45" s="483"/>
      <c r="X45" s="483"/>
      <c r="Y45" s="483"/>
    </row>
    <row r="46" spans="1:25" s="478" customFormat="1" ht="13.5">
      <c r="A46" s="380">
        <v>1201</v>
      </c>
      <c r="B46" s="474" t="s">
        <v>691</v>
      </c>
      <c r="C46" s="475" t="s">
        <v>27</v>
      </c>
      <c r="D46" s="476" t="s">
        <v>720</v>
      </c>
      <c r="E46" s="477">
        <v>657</v>
      </c>
      <c r="F46" s="477">
        <v>634</v>
      </c>
      <c r="G46" s="470">
        <v>634</v>
      </c>
      <c r="H46" s="470"/>
      <c r="I46" s="469">
        <v>634</v>
      </c>
      <c r="J46" s="469">
        <v>634</v>
      </c>
      <c r="K46" s="469">
        <v>634</v>
      </c>
      <c r="L46" s="469">
        <v>634</v>
      </c>
      <c r="M46" s="469">
        <v>634</v>
      </c>
      <c r="N46" s="469">
        <v>634</v>
      </c>
      <c r="O46" s="469">
        <v>634</v>
      </c>
      <c r="P46" s="469">
        <v>634</v>
      </c>
      <c r="Q46" s="469">
        <v>634</v>
      </c>
      <c r="R46" s="469">
        <v>634</v>
      </c>
      <c r="S46" s="469">
        <v>634</v>
      </c>
      <c r="T46" s="469">
        <v>634</v>
      </c>
      <c r="U46" s="376">
        <v>1201</v>
      </c>
      <c r="W46" s="479"/>
      <c r="X46" s="479"/>
      <c r="Y46" s="479"/>
    </row>
    <row r="47" spans="1:25" s="478" customFormat="1" ht="13.5">
      <c r="A47" s="380">
        <v>1212</v>
      </c>
      <c r="B47" s="474" t="s">
        <v>692</v>
      </c>
      <c r="C47" s="475" t="s">
        <v>27</v>
      </c>
      <c r="D47" s="476" t="s">
        <v>693</v>
      </c>
      <c r="E47" s="477">
        <v>163</v>
      </c>
      <c r="F47" s="477">
        <v>163</v>
      </c>
      <c r="G47" s="470">
        <v>163</v>
      </c>
      <c r="H47" s="470"/>
      <c r="I47" s="469">
        <v>163</v>
      </c>
      <c r="J47" s="469">
        <v>163</v>
      </c>
      <c r="K47" s="469">
        <v>163</v>
      </c>
      <c r="L47" s="469">
        <v>163</v>
      </c>
      <c r="M47" s="469">
        <v>163</v>
      </c>
      <c r="N47" s="469">
        <v>163</v>
      </c>
      <c r="O47" s="469">
        <v>163</v>
      </c>
      <c r="P47" s="469">
        <v>163</v>
      </c>
      <c r="Q47" s="469">
        <v>163</v>
      </c>
      <c r="R47" s="469">
        <v>163</v>
      </c>
      <c r="S47" s="469">
        <v>163</v>
      </c>
      <c r="T47" s="469">
        <v>163</v>
      </c>
      <c r="U47" s="376">
        <v>1212</v>
      </c>
      <c r="W47" s="479"/>
      <c r="X47" s="479"/>
      <c r="Y47" s="479"/>
    </row>
    <row r="48" spans="1:25" s="472" customFormat="1" ht="13.5">
      <c r="A48" s="378">
        <v>1221</v>
      </c>
      <c r="B48" s="473" t="s">
        <v>47</v>
      </c>
      <c r="C48" s="467" t="s">
        <v>27</v>
      </c>
      <c r="D48" s="468" t="s">
        <v>721</v>
      </c>
      <c r="E48" s="469">
        <v>122</v>
      </c>
      <c r="F48" s="469">
        <v>122</v>
      </c>
      <c r="G48" s="470">
        <v>122</v>
      </c>
      <c r="H48" s="470"/>
      <c r="I48" s="469">
        <v>122</v>
      </c>
      <c r="J48" s="469">
        <v>122</v>
      </c>
      <c r="K48" s="469">
        <v>122</v>
      </c>
      <c r="L48" s="469">
        <v>122</v>
      </c>
      <c r="M48" s="469">
        <v>122</v>
      </c>
      <c r="N48" s="469">
        <v>122</v>
      </c>
      <c r="O48" s="469">
        <v>122</v>
      </c>
      <c r="P48" s="469">
        <v>122</v>
      </c>
      <c r="Q48" s="469">
        <v>122</v>
      </c>
      <c r="R48" s="469">
        <v>122</v>
      </c>
      <c r="S48" s="469">
        <v>122</v>
      </c>
      <c r="T48" s="469">
        <v>122</v>
      </c>
      <c r="U48" s="376">
        <v>1221</v>
      </c>
      <c r="W48" s="471"/>
      <c r="X48" s="471"/>
      <c r="Y48" s="471"/>
    </row>
    <row r="49" spans="1:25" s="478" customFormat="1" ht="13.5" customHeight="1">
      <c r="A49" s="380">
        <v>1252</v>
      </c>
      <c r="B49" s="474" t="s">
        <v>694</v>
      </c>
      <c r="C49" s="475" t="s">
        <v>27</v>
      </c>
      <c r="D49" s="476" t="s">
        <v>722</v>
      </c>
      <c r="E49" s="469">
        <v>216</v>
      </c>
      <c r="F49" s="477">
        <v>217</v>
      </c>
      <c r="G49" s="470">
        <v>210</v>
      </c>
      <c r="H49" s="470"/>
      <c r="I49" s="469">
        <v>206</v>
      </c>
      <c r="J49" s="469">
        <v>222</v>
      </c>
      <c r="K49" s="469">
        <v>222</v>
      </c>
      <c r="L49" s="469">
        <v>200</v>
      </c>
      <c r="M49" s="469">
        <v>206</v>
      </c>
      <c r="N49" s="469">
        <v>214</v>
      </c>
      <c r="O49" s="469">
        <v>214</v>
      </c>
      <c r="P49" s="469">
        <v>214</v>
      </c>
      <c r="Q49" s="469">
        <v>196</v>
      </c>
      <c r="R49" s="469">
        <v>209</v>
      </c>
      <c r="S49" s="469">
        <v>209</v>
      </c>
      <c r="T49" s="469">
        <v>209</v>
      </c>
      <c r="U49" s="376">
        <v>1252</v>
      </c>
      <c r="W49" s="479"/>
      <c r="X49" s="479"/>
      <c r="Y49" s="479"/>
    </row>
    <row r="50" spans="1:21" s="472" customFormat="1" ht="13.5" customHeight="1">
      <c r="A50" s="378">
        <v>1261</v>
      </c>
      <c r="B50" s="473" t="s">
        <v>48</v>
      </c>
      <c r="C50" s="484" t="s">
        <v>27</v>
      </c>
      <c r="D50" s="485" t="s">
        <v>723</v>
      </c>
      <c r="E50" s="469">
        <v>222</v>
      </c>
      <c r="F50" s="469">
        <v>223</v>
      </c>
      <c r="G50" s="470">
        <v>223</v>
      </c>
      <c r="H50" s="470"/>
      <c r="I50" s="469">
        <v>223</v>
      </c>
      <c r="J50" s="469">
        <v>223</v>
      </c>
      <c r="K50" s="469">
        <v>223</v>
      </c>
      <c r="L50" s="469">
        <v>223</v>
      </c>
      <c r="M50" s="469">
        <v>223</v>
      </c>
      <c r="N50" s="469">
        <v>223</v>
      </c>
      <c r="O50" s="469">
        <v>223</v>
      </c>
      <c r="P50" s="469">
        <v>223</v>
      </c>
      <c r="Q50" s="469">
        <v>223</v>
      </c>
      <c r="R50" s="469">
        <v>223</v>
      </c>
      <c r="S50" s="469">
        <v>223</v>
      </c>
      <c r="T50" s="469">
        <v>223</v>
      </c>
      <c r="U50" s="376">
        <v>1261</v>
      </c>
    </row>
    <row r="51" spans="1:25" s="472" customFormat="1" ht="6" customHeight="1">
      <c r="A51" s="378"/>
      <c r="C51" s="480"/>
      <c r="D51" s="468" t="s">
        <v>25</v>
      </c>
      <c r="E51" s="469" t="s">
        <v>25</v>
      </c>
      <c r="F51" s="469" t="s">
        <v>25</v>
      </c>
      <c r="G51" s="470"/>
      <c r="H51" s="470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376"/>
      <c r="W51" s="471"/>
      <c r="X51" s="471"/>
      <c r="Y51" s="471"/>
    </row>
    <row r="52" spans="1:25" s="481" customFormat="1" ht="13.5">
      <c r="A52" s="382"/>
      <c r="B52" s="463" t="s">
        <v>695</v>
      </c>
      <c r="C52" s="467"/>
      <c r="D52" s="482" t="s">
        <v>25</v>
      </c>
      <c r="E52" s="469" t="s">
        <v>25</v>
      </c>
      <c r="F52" s="469" t="s">
        <v>25</v>
      </c>
      <c r="G52" s="470"/>
      <c r="H52" s="470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376"/>
      <c r="W52" s="483"/>
      <c r="X52" s="483"/>
      <c r="Y52" s="483"/>
    </row>
    <row r="53" spans="1:25" s="472" customFormat="1" ht="13.5" customHeight="1">
      <c r="A53" s="378">
        <v>1301</v>
      </c>
      <c r="B53" s="473" t="s">
        <v>724</v>
      </c>
      <c r="C53" s="467" t="s">
        <v>49</v>
      </c>
      <c r="D53" s="468" t="s">
        <v>725</v>
      </c>
      <c r="E53" s="469">
        <v>97</v>
      </c>
      <c r="F53" s="469">
        <v>102</v>
      </c>
      <c r="G53" s="470">
        <v>102</v>
      </c>
      <c r="H53" s="470"/>
      <c r="I53" s="469">
        <v>102</v>
      </c>
      <c r="J53" s="469">
        <v>102</v>
      </c>
      <c r="K53" s="469">
        <v>102</v>
      </c>
      <c r="L53" s="469">
        <v>102</v>
      </c>
      <c r="M53" s="469">
        <v>102</v>
      </c>
      <c r="N53" s="469">
        <v>102</v>
      </c>
      <c r="O53" s="469">
        <v>102</v>
      </c>
      <c r="P53" s="469">
        <v>102</v>
      </c>
      <c r="Q53" s="469">
        <v>102</v>
      </c>
      <c r="R53" s="469">
        <v>102</v>
      </c>
      <c r="S53" s="469">
        <v>102</v>
      </c>
      <c r="T53" s="469">
        <v>102</v>
      </c>
      <c r="U53" s="376">
        <v>1301</v>
      </c>
      <c r="W53" s="471"/>
      <c r="X53" s="471"/>
      <c r="Y53" s="471"/>
    </row>
    <row r="54" spans="1:25" s="472" customFormat="1" ht="13.5">
      <c r="A54" s="378">
        <v>1303</v>
      </c>
      <c r="B54" s="711" t="s">
        <v>726</v>
      </c>
      <c r="C54" s="467" t="s">
        <v>49</v>
      </c>
      <c r="D54" s="468" t="s">
        <v>727</v>
      </c>
      <c r="E54" s="469">
        <v>200</v>
      </c>
      <c r="F54" s="469">
        <v>199</v>
      </c>
      <c r="G54" s="470">
        <v>189</v>
      </c>
      <c r="H54" s="470"/>
      <c r="I54" s="469">
        <v>202</v>
      </c>
      <c r="J54" s="469">
        <v>192</v>
      </c>
      <c r="K54" s="469">
        <v>193</v>
      </c>
      <c r="L54" s="469">
        <v>183</v>
      </c>
      <c r="M54" s="469">
        <v>193</v>
      </c>
      <c r="N54" s="469">
        <v>183</v>
      </c>
      <c r="O54" s="469">
        <v>193</v>
      </c>
      <c r="P54" s="469">
        <v>183</v>
      </c>
      <c r="Q54" s="469">
        <v>193</v>
      </c>
      <c r="R54" s="469">
        <v>183</v>
      </c>
      <c r="S54" s="469">
        <v>193</v>
      </c>
      <c r="T54" s="469">
        <v>183</v>
      </c>
      <c r="U54" s="376">
        <v>1303</v>
      </c>
      <c r="W54" s="471"/>
      <c r="X54" s="471"/>
      <c r="Y54" s="471"/>
    </row>
    <row r="55" spans="1:25" s="472" customFormat="1" ht="13.5">
      <c r="A55" s="378"/>
      <c r="B55" s="711"/>
      <c r="C55" s="484"/>
      <c r="D55" s="486"/>
      <c r="E55" s="469" t="s">
        <v>25</v>
      </c>
      <c r="F55" s="469" t="s">
        <v>25</v>
      </c>
      <c r="G55" s="470"/>
      <c r="H55" s="470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376"/>
      <c r="W55" s="471"/>
      <c r="X55" s="471"/>
      <c r="Y55" s="471"/>
    </row>
    <row r="56" spans="1:21" s="478" customFormat="1" ht="13.5" customHeight="1">
      <c r="A56" s="380">
        <v>1311</v>
      </c>
      <c r="B56" s="474" t="s">
        <v>50</v>
      </c>
      <c r="C56" s="666" t="s">
        <v>46</v>
      </c>
      <c r="D56" s="713" t="s">
        <v>852</v>
      </c>
      <c r="E56" s="477" t="s">
        <v>853</v>
      </c>
      <c r="F56" s="477" t="s">
        <v>854</v>
      </c>
      <c r="G56" s="520">
        <v>2230</v>
      </c>
      <c r="H56" s="520"/>
      <c r="I56" s="477">
        <v>2147</v>
      </c>
      <c r="J56" s="477">
        <v>2147</v>
      </c>
      <c r="K56" s="477">
        <v>2147</v>
      </c>
      <c r="L56" s="477">
        <v>2147</v>
      </c>
      <c r="M56" s="477">
        <v>2147</v>
      </c>
      <c r="N56" s="477">
        <v>2147</v>
      </c>
      <c r="O56" s="477">
        <v>2147</v>
      </c>
      <c r="P56" s="477">
        <v>2147</v>
      </c>
      <c r="Q56" s="477">
        <v>2147</v>
      </c>
      <c r="R56" s="477">
        <v>2147</v>
      </c>
      <c r="S56" s="477">
        <v>2480</v>
      </c>
      <c r="T56" s="477">
        <v>1980</v>
      </c>
      <c r="U56" s="394">
        <v>1311</v>
      </c>
    </row>
    <row r="57" spans="1:21" s="472" customFormat="1" ht="8.25" customHeight="1">
      <c r="A57" s="378"/>
      <c r="B57" s="473"/>
      <c r="C57" s="484"/>
      <c r="D57" s="714"/>
      <c r="E57" s="469"/>
      <c r="F57" s="469"/>
      <c r="G57" s="470"/>
      <c r="H57" s="470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376"/>
    </row>
    <row r="58" spans="1:25" s="472" customFormat="1" ht="13.5">
      <c r="A58" s="378">
        <v>1321</v>
      </c>
      <c r="B58" s="473" t="s">
        <v>51</v>
      </c>
      <c r="C58" s="467" t="s">
        <v>52</v>
      </c>
      <c r="D58" s="468" t="s">
        <v>53</v>
      </c>
      <c r="E58" s="469">
        <v>378</v>
      </c>
      <c r="F58" s="469">
        <v>381</v>
      </c>
      <c r="G58" s="470">
        <v>378</v>
      </c>
      <c r="H58" s="470"/>
      <c r="I58" s="469">
        <v>390</v>
      </c>
      <c r="J58" s="469">
        <v>390</v>
      </c>
      <c r="K58" s="469">
        <v>390</v>
      </c>
      <c r="L58" s="469">
        <v>370</v>
      </c>
      <c r="M58" s="469">
        <v>370</v>
      </c>
      <c r="N58" s="469">
        <v>370</v>
      </c>
      <c r="O58" s="469">
        <v>370</v>
      </c>
      <c r="P58" s="469">
        <v>370</v>
      </c>
      <c r="Q58" s="469">
        <v>370</v>
      </c>
      <c r="R58" s="469">
        <v>370</v>
      </c>
      <c r="S58" s="469">
        <v>390</v>
      </c>
      <c r="T58" s="469">
        <v>390</v>
      </c>
      <c r="U58" s="376">
        <v>1321</v>
      </c>
      <c r="W58" s="471"/>
      <c r="X58" s="471"/>
      <c r="Y58" s="471"/>
    </row>
    <row r="59" spans="1:25" s="472" customFormat="1" ht="13.5">
      <c r="A59" s="378">
        <v>1341</v>
      </c>
      <c r="B59" s="473" t="s">
        <v>54</v>
      </c>
      <c r="C59" s="467" t="s">
        <v>689</v>
      </c>
      <c r="D59" s="468" t="s">
        <v>728</v>
      </c>
      <c r="E59" s="469">
        <v>192</v>
      </c>
      <c r="F59" s="469">
        <v>200</v>
      </c>
      <c r="G59" s="470">
        <v>188</v>
      </c>
      <c r="H59" s="470"/>
      <c r="I59" s="469">
        <v>188</v>
      </c>
      <c r="J59" s="469">
        <v>183</v>
      </c>
      <c r="K59" s="469">
        <v>181</v>
      </c>
      <c r="L59" s="469">
        <v>175</v>
      </c>
      <c r="M59" s="469">
        <v>190</v>
      </c>
      <c r="N59" s="469">
        <v>190</v>
      </c>
      <c r="O59" s="469">
        <v>190</v>
      </c>
      <c r="P59" s="469">
        <v>190</v>
      </c>
      <c r="Q59" s="469">
        <v>190</v>
      </c>
      <c r="R59" s="469">
        <v>190</v>
      </c>
      <c r="S59" s="469">
        <v>190</v>
      </c>
      <c r="T59" s="469">
        <v>195</v>
      </c>
      <c r="U59" s="376">
        <v>1341</v>
      </c>
      <c r="W59" s="471"/>
      <c r="X59" s="471"/>
      <c r="Y59" s="471"/>
    </row>
    <row r="60" spans="1:25" s="472" customFormat="1" ht="6" customHeight="1">
      <c r="A60" s="378"/>
      <c r="C60" s="480"/>
      <c r="D60" s="468" t="s">
        <v>25</v>
      </c>
      <c r="E60" s="469" t="s">
        <v>25</v>
      </c>
      <c r="F60" s="469" t="s">
        <v>25</v>
      </c>
      <c r="G60" s="470"/>
      <c r="H60" s="470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376"/>
      <c r="W60" s="471"/>
      <c r="X60" s="471"/>
      <c r="Y60" s="471"/>
    </row>
    <row r="61" spans="1:25" s="481" customFormat="1" ht="13.5">
      <c r="A61" s="382"/>
      <c r="B61" s="463" t="s">
        <v>696</v>
      </c>
      <c r="C61" s="467"/>
      <c r="D61" s="482" t="s">
        <v>25</v>
      </c>
      <c r="E61" s="469" t="s">
        <v>25</v>
      </c>
      <c r="F61" s="469" t="s">
        <v>25</v>
      </c>
      <c r="G61" s="470"/>
      <c r="H61" s="470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376"/>
      <c r="W61" s="483"/>
      <c r="X61" s="483"/>
      <c r="Y61" s="483"/>
    </row>
    <row r="62" spans="1:25" s="472" customFormat="1" ht="13.5">
      <c r="A62" s="378">
        <v>1401</v>
      </c>
      <c r="B62" s="473" t="s">
        <v>55</v>
      </c>
      <c r="C62" s="467" t="s">
        <v>56</v>
      </c>
      <c r="D62" s="468" t="s">
        <v>25</v>
      </c>
      <c r="E62" s="469">
        <v>153</v>
      </c>
      <c r="F62" s="469">
        <v>132</v>
      </c>
      <c r="G62" s="470">
        <v>125</v>
      </c>
      <c r="H62" s="470"/>
      <c r="I62" s="469">
        <v>150</v>
      </c>
      <c r="J62" s="469">
        <v>177</v>
      </c>
      <c r="K62" s="469">
        <v>168</v>
      </c>
      <c r="L62" s="469">
        <v>152</v>
      </c>
      <c r="M62" s="469">
        <v>149</v>
      </c>
      <c r="N62" s="469">
        <v>123</v>
      </c>
      <c r="O62" s="469">
        <v>103</v>
      </c>
      <c r="P62" s="469">
        <v>109</v>
      </c>
      <c r="Q62" s="469">
        <v>80</v>
      </c>
      <c r="R62" s="469">
        <v>95</v>
      </c>
      <c r="S62" s="469">
        <v>89</v>
      </c>
      <c r="T62" s="469">
        <v>102</v>
      </c>
      <c r="U62" s="376">
        <v>1401</v>
      </c>
      <c r="W62" s="471"/>
      <c r="X62" s="471"/>
      <c r="Y62" s="471"/>
    </row>
    <row r="63" spans="1:25" s="472" customFormat="1" ht="13.5">
      <c r="A63" s="378">
        <v>1402</v>
      </c>
      <c r="B63" s="473" t="s">
        <v>57</v>
      </c>
      <c r="C63" s="467" t="s">
        <v>56</v>
      </c>
      <c r="D63" s="468" t="s">
        <v>25</v>
      </c>
      <c r="E63" s="469">
        <v>712</v>
      </c>
      <c r="F63" s="469">
        <v>675</v>
      </c>
      <c r="G63" s="470">
        <v>734</v>
      </c>
      <c r="H63" s="470"/>
      <c r="I63" s="469">
        <v>662</v>
      </c>
      <c r="J63" s="469">
        <v>741</v>
      </c>
      <c r="K63" s="469">
        <v>632</v>
      </c>
      <c r="L63" s="469">
        <v>596</v>
      </c>
      <c r="M63" s="469">
        <v>661</v>
      </c>
      <c r="N63" s="469">
        <v>586</v>
      </c>
      <c r="O63" s="469">
        <v>788</v>
      </c>
      <c r="P63" s="469">
        <v>940</v>
      </c>
      <c r="Q63" s="469">
        <v>1037</v>
      </c>
      <c r="R63" s="469">
        <v>950</v>
      </c>
      <c r="S63" s="469">
        <v>528</v>
      </c>
      <c r="T63" s="469">
        <v>683</v>
      </c>
      <c r="U63" s="376">
        <v>1402</v>
      </c>
      <c r="W63" s="471"/>
      <c r="X63" s="471"/>
      <c r="Y63" s="471"/>
    </row>
    <row r="64" spans="1:25" s="472" customFormat="1" ht="13.5">
      <c r="A64" s="378">
        <v>1403</v>
      </c>
      <c r="B64" s="473" t="s">
        <v>58</v>
      </c>
      <c r="C64" s="467" t="s">
        <v>56</v>
      </c>
      <c r="D64" s="468" t="s">
        <v>59</v>
      </c>
      <c r="E64" s="469">
        <v>198</v>
      </c>
      <c r="F64" s="469">
        <v>174</v>
      </c>
      <c r="G64" s="470">
        <v>175</v>
      </c>
      <c r="H64" s="470"/>
      <c r="I64" s="469">
        <v>135</v>
      </c>
      <c r="J64" s="469">
        <v>210</v>
      </c>
      <c r="K64" s="469">
        <v>295</v>
      </c>
      <c r="L64" s="469">
        <v>274</v>
      </c>
      <c r="M64" s="469">
        <v>241</v>
      </c>
      <c r="N64" s="469">
        <v>203</v>
      </c>
      <c r="O64" s="469">
        <v>141</v>
      </c>
      <c r="P64" s="469">
        <v>191</v>
      </c>
      <c r="Q64" s="469">
        <v>124</v>
      </c>
      <c r="R64" s="469">
        <v>99</v>
      </c>
      <c r="S64" s="469">
        <v>98</v>
      </c>
      <c r="T64" s="469">
        <v>93</v>
      </c>
      <c r="U64" s="376">
        <v>1403</v>
      </c>
      <c r="W64" s="471"/>
      <c r="X64" s="471"/>
      <c r="Y64" s="471"/>
    </row>
    <row r="65" spans="1:25" s="478" customFormat="1" ht="13.5">
      <c r="A65" s="380">
        <v>1405</v>
      </c>
      <c r="B65" s="474" t="s">
        <v>60</v>
      </c>
      <c r="C65" s="475" t="s">
        <v>56</v>
      </c>
      <c r="D65" s="476" t="s">
        <v>856</v>
      </c>
      <c r="E65" s="477">
        <v>677</v>
      </c>
      <c r="F65" s="477">
        <v>613</v>
      </c>
      <c r="G65" s="520">
        <v>695</v>
      </c>
      <c r="H65" s="520"/>
      <c r="I65" s="477">
        <v>602</v>
      </c>
      <c r="J65" s="477">
        <v>665</v>
      </c>
      <c r="K65" s="477">
        <v>630</v>
      </c>
      <c r="L65" s="477">
        <v>615</v>
      </c>
      <c r="M65" s="477">
        <v>691</v>
      </c>
      <c r="N65" s="477">
        <v>733</v>
      </c>
      <c r="O65" s="477">
        <v>730</v>
      </c>
      <c r="P65" s="477">
        <v>761</v>
      </c>
      <c r="Q65" s="477">
        <v>748</v>
      </c>
      <c r="R65" s="477">
        <v>744</v>
      </c>
      <c r="S65" s="477">
        <v>621</v>
      </c>
      <c r="T65" s="477">
        <v>564</v>
      </c>
      <c r="U65" s="394">
        <v>1405</v>
      </c>
      <c r="W65" s="479"/>
      <c r="X65" s="479"/>
      <c r="Y65" s="479"/>
    </row>
    <row r="66" spans="1:25" s="472" customFormat="1" ht="13.5">
      <c r="A66" s="378">
        <v>1406</v>
      </c>
      <c r="B66" s="473" t="s">
        <v>61</v>
      </c>
      <c r="C66" s="467" t="s">
        <v>56</v>
      </c>
      <c r="D66" s="468" t="s">
        <v>62</v>
      </c>
      <c r="E66" s="469">
        <v>488</v>
      </c>
      <c r="F66" s="469">
        <v>427</v>
      </c>
      <c r="G66" s="470">
        <v>446</v>
      </c>
      <c r="H66" s="470"/>
      <c r="I66" s="469">
        <v>578</v>
      </c>
      <c r="J66" s="469">
        <v>611</v>
      </c>
      <c r="K66" s="469">
        <v>660</v>
      </c>
      <c r="L66" s="469">
        <v>557</v>
      </c>
      <c r="M66" s="469">
        <v>484</v>
      </c>
      <c r="N66" s="469">
        <v>348</v>
      </c>
      <c r="O66" s="469">
        <v>311</v>
      </c>
      <c r="P66" s="469">
        <v>336</v>
      </c>
      <c r="Q66" s="469">
        <v>295</v>
      </c>
      <c r="R66" s="469">
        <v>352</v>
      </c>
      <c r="S66" s="469">
        <v>330</v>
      </c>
      <c r="T66" s="469">
        <v>497</v>
      </c>
      <c r="U66" s="376">
        <v>1406</v>
      </c>
      <c r="W66" s="471"/>
      <c r="X66" s="471"/>
      <c r="Y66" s="471"/>
    </row>
    <row r="67" spans="1:25" s="472" customFormat="1" ht="13.5">
      <c r="A67" s="378">
        <v>1407</v>
      </c>
      <c r="B67" s="473" t="s">
        <v>63</v>
      </c>
      <c r="C67" s="467" t="s">
        <v>27</v>
      </c>
      <c r="D67" s="710" t="s">
        <v>857</v>
      </c>
      <c r="E67" s="469" t="s">
        <v>840</v>
      </c>
      <c r="F67" s="469">
        <v>18</v>
      </c>
      <c r="G67" s="470">
        <v>18</v>
      </c>
      <c r="H67" s="470"/>
      <c r="I67" s="469">
        <v>18</v>
      </c>
      <c r="J67" s="469">
        <v>18</v>
      </c>
      <c r="K67" s="469">
        <v>18</v>
      </c>
      <c r="L67" s="469">
        <v>18</v>
      </c>
      <c r="M67" s="469">
        <v>18</v>
      </c>
      <c r="N67" s="469">
        <v>18</v>
      </c>
      <c r="O67" s="469">
        <v>18</v>
      </c>
      <c r="P67" s="469">
        <v>18</v>
      </c>
      <c r="Q67" s="469">
        <v>18</v>
      </c>
      <c r="R67" s="469">
        <v>18</v>
      </c>
      <c r="S67" s="469">
        <v>18</v>
      </c>
      <c r="T67" s="469">
        <v>18</v>
      </c>
      <c r="U67" s="376">
        <v>1407</v>
      </c>
      <c r="W67" s="471"/>
      <c r="X67" s="471"/>
      <c r="Y67" s="471"/>
    </row>
    <row r="68" spans="1:25" s="472" customFormat="1" ht="13.5">
      <c r="A68" s="378"/>
      <c r="B68" s="473"/>
      <c r="C68" s="467"/>
      <c r="D68" s="710"/>
      <c r="E68" s="469"/>
      <c r="F68" s="469"/>
      <c r="G68" s="470"/>
      <c r="H68" s="470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376"/>
      <c r="W68" s="471"/>
      <c r="X68" s="471"/>
      <c r="Y68" s="471"/>
    </row>
    <row r="69" spans="1:25" s="472" customFormat="1" ht="13.5">
      <c r="A69" s="378">
        <v>1409</v>
      </c>
      <c r="B69" s="473" t="s">
        <v>697</v>
      </c>
      <c r="C69" s="467" t="s">
        <v>56</v>
      </c>
      <c r="D69" s="468" t="s">
        <v>25</v>
      </c>
      <c r="E69" s="469">
        <v>522</v>
      </c>
      <c r="F69" s="469">
        <v>506</v>
      </c>
      <c r="G69" s="470">
        <v>575</v>
      </c>
      <c r="H69" s="470"/>
      <c r="I69" s="469">
        <v>611</v>
      </c>
      <c r="J69" s="469">
        <v>776</v>
      </c>
      <c r="K69" s="469">
        <v>502</v>
      </c>
      <c r="L69" s="469">
        <v>557</v>
      </c>
      <c r="M69" s="469">
        <v>477</v>
      </c>
      <c r="N69" s="469">
        <v>571</v>
      </c>
      <c r="O69" s="469">
        <v>550</v>
      </c>
      <c r="P69" s="469">
        <v>523</v>
      </c>
      <c r="Q69" s="469">
        <v>568</v>
      </c>
      <c r="R69" s="469">
        <v>575</v>
      </c>
      <c r="S69" s="469">
        <v>550</v>
      </c>
      <c r="T69" s="469">
        <v>641</v>
      </c>
      <c r="U69" s="376">
        <v>1409</v>
      </c>
      <c r="W69" s="471"/>
      <c r="X69" s="471"/>
      <c r="Y69" s="471"/>
    </row>
    <row r="70" spans="1:25" s="472" customFormat="1" ht="13.5">
      <c r="A70" s="378">
        <v>1412</v>
      </c>
      <c r="B70" s="473" t="s">
        <v>841</v>
      </c>
      <c r="C70" s="467" t="s">
        <v>56</v>
      </c>
      <c r="D70" s="468"/>
      <c r="E70" s="469">
        <v>284</v>
      </c>
      <c r="F70" s="469">
        <v>268</v>
      </c>
      <c r="G70" s="470">
        <v>273</v>
      </c>
      <c r="H70" s="470"/>
      <c r="I70" s="469">
        <v>229</v>
      </c>
      <c r="J70" s="469">
        <v>251</v>
      </c>
      <c r="K70" s="469">
        <v>273</v>
      </c>
      <c r="L70" s="469">
        <v>365</v>
      </c>
      <c r="M70" s="469">
        <v>355</v>
      </c>
      <c r="N70" s="469">
        <v>272</v>
      </c>
      <c r="O70" s="469">
        <v>315</v>
      </c>
      <c r="P70" s="469">
        <v>259</v>
      </c>
      <c r="Q70" s="469">
        <v>255</v>
      </c>
      <c r="R70" s="469">
        <v>238</v>
      </c>
      <c r="S70" s="469">
        <v>236</v>
      </c>
      <c r="T70" s="469">
        <v>227</v>
      </c>
      <c r="U70" s="376">
        <v>1412</v>
      </c>
      <c r="W70" s="471"/>
      <c r="X70" s="471"/>
      <c r="Y70" s="471"/>
    </row>
    <row r="71" spans="1:25" s="472" customFormat="1" ht="13.5">
      <c r="A71" s="378">
        <v>1413</v>
      </c>
      <c r="B71" s="473" t="s">
        <v>64</v>
      </c>
      <c r="C71" s="467" t="s">
        <v>56</v>
      </c>
      <c r="D71" s="468" t="s">
        <v>729</v>
      </c>
      <c r="E71" s="469">
        <v>409</v>
      </c>
      <c r="F71" s="469">
        <v>364</v>
      </c>
      <c r="G71" s="470">
        <v>346</v>
      </c>
      <c r="H71" s="470"/>
      <c r="I71" s="469">
        <v>400</v>
      </c>
      <c r="J71" s="469">
        <v>347</v>
      </c>
      <c r="K71" s="469">
        <v>376</v>
      </c>
      <c r="L71" s="469">
        <v>354</v>
      </c>
      <c r="M71" s="469">
        <v>392</v>
      </c>
      <c r="N71" s="469">
        <v>472</v>
      </c>
      <c r="O71" s="469">
        <v>396</v>
      </c>
      <c r="P71" s="469">
        <v>396</v>
      </c>
      <c r="Q71" s="469">
        <v>297</v>
      </c>
      <c r="R71" s="469">
        <v>255</v>
      </c>
      <c r="S71" s="469">
        <v>219</v>
      </c>
      <c r="T71" s="469">
        <v>249</v>
      </c>
      <c r="U71" s="376">
        <v>1413</v>
      </c>
      <c r="W71" s="471"/>
      <c r="X71" s="471"/>
      <c r="Y71" s="471"/>
    </row>
    <row r="72" spans="1:25" s="472" customFormat="1" ht="13.5">
      <c r="A72" s="378">
        <v>1414</v>
      </c>
      <c r="B72" s="473" t="s">
        <v>65</v>
      </c>
      <c r="C72" s="467" t="s">
        <v>56</v>
      </c>
      <c r="D72" s="468" t="s">
        <v>25</v>
      </c>
      <c r="E72" s="469">
        <v>151</v>
      </c>
      <c r="F72" s="469">
        <v>131</v>
      </c>
      <c r="G72" s="470">
        <v>130</v>
      </c>
      <c r="H72" s="470"/>
      <c r="I72" s="469">
        <v>118</v>
      </c>
      <c r="J72" s="469">
        <v>131</v>
      </c>
      <c r="K72" s="469">
        <v>165</v>
      </c>
      <c r="L72" s="469">
        <v>173</v>
      </c>
      <c r="M72" s="469">
        <v>134</v>
      </c>
      <c r="N72" s="469">
        <v>136</v>
      </c>
      <c r="O72" s="469">
        <v>107</v>
      </c>
      <c r="P72" s="469">
        <v>114</v>
      </c>
      <c r="Q72" s="469">
        <v>125</v>
      </c>
      <c r="R72" s="469">
        <v>127</v>
      </c>
      <c r="S72" s="469">
        <v>116</v>
      </c>
      <c r="T72" s="469">
        <v>117</v>
      </c>
      <c r="U72" s="376">
        <v>1414</v>
      </c>
      <c r="W72" s="471"/>
      <c r="X72" s="471"/>
      <c r="Y72" s="471"/>
    </row>
    <row r="73" spans="1:25" s="472" customFormat="1" ht="13.5">
      <c r="A73" s="378">
        <v>1415</v>
      </c>
      <c r="B73" s="473" t="s">
        <v>66</v>
      </c>
      <c r="C73" s="467" t="s">
        <v>56</v>
      </c>
      <c r="D73" s="468" t="s">
        <v>25</v>
      </c>
      <c r="E73" s="469">
        <v>343</v>
      </c>
      <c r="F73" s="469">
        <v>359</v>
      </c>
      <c r="G73" s="470">
        <v>329</v>
      </c>
      <c r="H73" s="470"/>
      <c r="I73" s="469">
        <v>370</v>
      </c>
      <c r="J73" s="469">
        <v>306</v>
      </c>
      <c r="K73" s="469">
        <v>348</v>
      </c>
      <c r="L73" s="469">
        <v>367</v>
      </c>
      <c r="M73" s="469">
        <v>313</v>
      </c>
      <c r="N73" s="469">
        <v>304</v>
      </c>
      <c r="O73" s="469">
        <v>357</v>
      </c>
      <c r="P73" s="469">
        <v>327</v>
      </c>
      <c r="Q73" s="469">
        <v>316</v>
      </c>
      <c r="R73" s="469">
        <v>315</v>
      </c>
      <c r="S73" s="469">
        <v>313</v>
      </c>
      <c r="T73" s="469">
        <v>312</v>
      </c>
      <c r="U73" s="376">
        <v>1415</v>
      </c>
      <c r="W73" s="471"/>
      <c r="X73" s="471"/>
      <c r="Y73" s="471"/>
    </row>
    <row r="74" spans="1:25" s="472" customFormat="1" ht="13.5">
      <c r="A74" s="378">
        <v>1416</v>
      </c>
      <c r="B74" s="473" t="s">
        <v>67</v>
      </c>
      <c r="C74" s="467" t="s">
        <v>56</v>
      </c>
      <c r="D74" s="468" t="s">
        <v>25</v>
      </c>
      <c r="E74" s="469">
        <v>360</v>
      </c>
      <c r="F74" s="469">
        <v>480</v>
      </c>
      <c r="G74" s="470">
        <v>527</v>
      </c>
      <c r="H74" s="470"/>
      <c r="I74" s="469">
        <v>505</v>
      </c>
      <c r="J74" s="469">
        <v>529</v>
      </c>
      <c r="K74" s="469">
        <v>562</v>
      </c>
      <c r="L74" s="469">
        <v>602</v>
      </c>
      <c r="M74" s="469">
        <v>608</v>
      </c>
      <c r="N74" s="469">
        <v>555</v>
      </c>
      <c r="O74" s="469">
        <v>536</v>
      </c>
      <c r="P74" s="469">
        <v>585</v>
      </c>
      <c r="Q74" s="469">
        <v>524</v>
      </c>
      <c r="R74" s="469">
        <v>460</v>
      </c>
      <c r="S74" s="469">
        <v>425</v>
      </c>
      <c r="T74" s="469">
        <v>432</v>
      </c>
      <c r="U74" s="376">
        <v>1416</v>
      </c>
      <c r="W74" s="471"/>
      <c r="X74" s="471"/>
      <c r="Y74" s="471"/>
    </row>
    <row r="75" spans="1:25" s="472" customFormat="1" ht="13.5" customHeight="1">
      <c r="A75" s="380">
        <v>1417</v>
      </c>
      <c r="B75" s="474" t="s">
        <v>68</v>
      </c>
      <c r="C75" s="467" t="s">
        <v>56</v>
      </c>
      <c r="D75" s="712"/>
      <c r="E75" s="469">
        <v>195</v>
      </c>
      <c r="F75" s="469">
        <v>184</v>
      </c>
      <c r="G75" s="470">
        <v>192</v>
      </c>
      <c r="H75" s="470"/>
      <c r="I75" s="469">
        <v>195</v>
      </c>
      <c r="J75" s="469">
        <v>197</v>
      </c>
      <c r="K75" s="469">
        <v>198</v>
      </c>
      <c r="L75" s="469">
        <v>201</v>
      </c>
      <c r="M75" s="469">
        <v>233</v>
      </c>
      <c r="N75" s="469">
        <v>193</v>
      </c>
      <c r="O75" s="469">
        <v>204</v>
      </c>
      <c r="P75" s="469">
        <v>201</v>
      </c>
      <c r="Q75" s="469">
        <v>202</v>
      </c>
      <c r="R75" s="469">
        <v>175</v>
      </c>
      <c r="S75" s="469">
        <v>147</v>
      </c>
      <c r="T75" s="469">
        <v>159</v>
      </c>
      <c r="U75" s="376">
        <v>1417</v>
      </c>
      <c r="W75" s="471"/>
      <c r="X75" s="471"/>
      <c r="Y75" s="471"/>
    </row>
    <row r="76" spans="1:25" s="472" customFormat="1" ht="13.5" customHeight="1">
      <c r="A76" s="380"/>
      <c r="B76" s="474"/>
      <c r="C76" s="467"/>
      <c r="D76" s="712"/>
      <c r="E76" s="469"/>
      <c r="F76" s="469"/>
      <c r="G76" s="470"/>
      <c r="H76" s="470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469"/>
      <c r="T76" s="469"/>
      <c r="U76" s="376"/>
      <c r="W76" s="471"/>
      <c r="X76" s="471"/>
      <c r="Y76" s="471"/>
    </row>
    <row r="77" spans="1:25" s="472" customFormat="1" ht="13.5" customHeight="1">
      <c r="A77" s="378">
        <v>1419</v>
      </c>
      <c r="B77" s="474" t="s">
        <v>69</v>
      </c>
      <c r="C77" s="467" t="s">
        <v>56</v>
      </c>
      <c r="D77" s="468" t="s">
        <v>25</v>
      </c>
      <c r="E77" s="469">
        <v>804</v>
      </c>
      <c r="F77" s="469">
        <v>948</v>
      </c>
      <c r="G77" s="470">
        <v>1072</v>
      </c>
      <c r="H77" s="470"/>
      <c r="I77" s="469">
        <v>988</v>
      </c>
      <c r="J77" s="469">
        <v>1013</v>
      </c>
      <c r="K77" s="469">
        <v>1055</v>
      </c>
      <c r="L77" s="469">
        <v>988</v>
      </c>
      <c r="M77" s="469">
        <v>1080</v>
      </c>
      <c r="N77" s="469">
        <v>1680</v>
      </c>
      <c r="O77" s="469">
        <v>1713</v>
      </c>
      <c r="P77" s="469">
        <v>1031</v>
      </c>
      <c r="Q77" s="469">
        <v>904</v>
      </c>
      <c r="R77" s="469">
        <v>855</v>
      </c>
      <c r="S77" s="469">
        <v>755</v>
      </c>
      <c r="T77" s="469">
        <v>797</v>
      </c>
      <c r="U77" s="376">
        <v>1419</v>
      </c>
      <c r="W77" s="471"/>
      <c r="X77" s="471"/>
      <c r="Y77" s="471"/>
    </row>
    <row r="78" spans="1:25" s="472" customFormat="1" ht="13.5" customHeight="1">
      <c r="A78" s="377">
        <v>1433</v>
      </c>
      <c r="B78" s="474" t="s">
        <v>70</v>
      </c>
      <c r="C78" s="467" t="s">
        <v>56</v>
      </c>
      <c r="D78" s="468" t="s">
        <v>25</v>
      </c>
      <c r="E78" s="469">
        <v>320</v>
      </c>
      <c r="F78" s="469">
        <v>301</v>
      </c>
      <c r="G78" s="470">
        <v>254</v>
      </c>
      <c r="H78" s="470"/>
      <c r="I78" s="469">
        <v>287</v>
      </c>
      <c r="J78" s="469">
        <v>234</v>
      </c>
      <c r="K78" s="469">
        <v>198</v>
      </c>
      <c r="L78" s="469">
        <v>253</v>
      </c>
      <c r="M78" s="469">
        <v>313</v>
      </c>
      <c r="N78" s="469">
        <v>303</v>
      </c>
      <c r="O78" s="469">
        <v>291</v>
      </c>
      <c r="P78" s="469">
        <v>270</v>
      </c>
      <c r="Q78" s="469">
        <v>206</v>
      </c>
      <c r="R78" s="469">
        <v>209</v>
      </c>
      <c r="S78" s="469">
        <v>228</v>
      </c>
      <c r="T78" s="469">
        <v>259</v>
      </c>
      <c r="U78" s="376">
        <v>1433</v>
      </c>
      <c r="W78" s="471"/>
      <c r="X78" s="471"/>
      <c r="Y78" s="471"/>
    </row>
    <row r="79" spans="1:25" ht="6" customHeight="1" thickBot="1">
      <c r="A79" s="383"/>
      <c r="B79" s="488"/>
      <c r="C79" s="489"/>
      <c r="D79" s="490"/>
      <c r="E79" s="491"/>
      <c r="F79" s="492"/>
      <c r="G79" s="493"/>
      <c r="H79" s="451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4"/>
      <c r="U79" s="384"/>
      <c r="W79" s="453"/>
      <c r="X79" s="453"/>
      <c r="Y79" s="453"/>
    </row>
    <row r="80" spans="1:25" s="429" customFormat="1" ht="14.25" customHeight="1">
      <c r="A80" s="385" t="s">
        <v>71</v>
      </c>
      <c r="D80" s="495"/>
      <c r="E80" s="496"/>
      <c r="G80" s="458"/>
      <c r="H80" s="439"/>
      <c r="I80" s="429" t="s">
        <v>730</v>
      </c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/>
      <c r="U80" s="386"/>
      <c r="W80" s="441"/>
      <c r="X80" s="441"/>
      <c r="Y80" s="441"/>
    </row>
    <row r="81" spans="1:25" s="429" customFormat="1" ht="14.25" customHeight="1">
      <c r="A81" s="367" t="s">
        <v>731</v>
      </c>
      <c r="D81" s="495"/>
      <c r="E81" s="496"/>
      <c r="G81" s="458"/>
      <c r="H81" s="439"/>
      <c r="I81" s="441" t="s">
        <v>72</v>
      </c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386"/>
      <c r="W81" s="441"/>
      <c r="X81" s="441"/>
      <c r="Y81" s="441"/>
    </row>
    <row r="82" spans="1:21" s="472" customFormat="1" ht="14.25">
      <c r="A82" s="387"/>
      <c r="D82" s="498"/>
      <c r="E82" s="478"/>
      <c r="G82" s="499"/>
      <c r="H82" s="500"/>
      <c r="U82" s="378"/>
    </row>
    <row r="83" spans="1:21" s="472" customFormat="1" ht="14.25">
      <c r="A83" s="387"/>
      <c r="D83" s="498"/>
      <c r="E83" s="478"/>
      <c r="G83" s="499"/>
      <c r="H83" s="500"/>
      <c r="U83" s="378"/>
    </row>
    <row r="84" spans="1:21" s="472" customFormat="1" ht="14.25">
      <c r="A84" s="387"/>
      <c r="D84" s="498"/>
      <c r="H84" s="471"/>
      <c r="U84" s="378"/>
    </row>
  </sheetData>
  <sheetProtection/>
  <mergeCells count="32">
    <mergeCell ref="A1:G1"/>
    <mergeCell ref="A4:B6"/>
    <mergeCell ref="C4:C6"/>
    <mergeCell ref="D4:D6"/>
    <mergeCell ref="E4:E6"/>
    <mergeCell ref="F4:F6"/>
    <mergeCell ref="G4:G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A8:B8"/>
    <mergeCell ref="B11:B12"/>
    <mergeCell ref="D11:D12"/>
    <mergeCell ref="D16:D17"/>
    <mergeCell ref="D18:D19"/>
    <mergeCell ref="D26:D27"/>
    <mergeCell ref="D33:D34"/>
    <mergeCell ref="D39:D40"/>
    <mergeCell ref="D42:D43"/>
    <mergeCell ref="B54:B55"/>
    <mergeCell ref="D67:D68"/>
    <mergeCell ref="D75:D76"/>
    <mergeCell ref="D56:D5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2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89"/>
  <sheetViews>
    <sheetView showGridLines="0" zoomScale="85" zoomScaleNormal="85" zoomScaleSheetLayoutView="90" zoomScalePageLayoutView="0" workbookViewId="0" topLeftCell="A1">
      <pane ySplit="5" topLeftCell="A6" activePane="bottomLeft" state="frozen"/>
      <selection pane="topLeft" activeCell="E2" sqref="E1:G16384"/>
      <selection pane="bottomLeft" activeCell="G89" sqref="G89"/>
    </sheetView>
  </sheetViews>
  <sheetFormatPr defaultColWidth="11.421875" defaultRowHeight="15"/>
  <cols>
    <col min="1" max="1" width="5.8515625" style="378" customWidth="1"/>
    <col min="2" max="2" width="20.7109375" style="472" customWidth="1"/>
    <col min="3" max="3" width="6.7109375" style="466" customWidth="1"/>
    <col min="4" max="4" width="49.00390625" style="498" customWidth="1"/>
    <col min="5" max="5" width="9.28125" style="478" customWidth="1"/>
    <col min="6" max="6" width="9.28125" style="472" customWidth="1"/>
    <col min="7" max="7" width="9.28125" style="499" customWidth="1"/>
    <col min="8" max="8" width="3.8515625" style="500" customWidth="1"/>
    <col min="9" max="9" width="10.421875" style="472" bestFit="1" customWidth="1"/>
    <col min="10" max="20" width="8.421875" style="472" customWidth="1"/>
    <col min="21" max="21" width="9.00390625" style="378" customWidth="1"/>
    <col min="22" max="22" width="11.421875" style="446" customWidth="1"/>
    <col min="23" max="23" width="5.421875" style="446" customWidth="1"/>
    <col min="24" max="24" width="23.421875" style="446" customWidth="1"/>
    <col min="25" max="39" width="9.00390625" style="446" customWidth="1"/>
    <col min="40" max="16384" width="11.421875" style="446" customWidth="1"/>
  </cols>
  <sheetData>
    <row r="1" spans="1:21" s="428" customFormat="1" ht="21">
      <c r="A1" s="727" t="s">
        <v>647</v>
      </c>
      <c r="B1" s="727"/>
      <c r="C1" s="727"/>
      <c r="D1" s="727"/>
      <c r="E1" s="727"/>
      <c r="F1" s="727"/>
      <c r="G1" s="727"/>
      <c r="H1" s="427"/>
      <c r="U1" s="366"/>
    </row>
    <row r="2" spans="1:25" s="429" customFormat="1" ht="14.25" thickBot="1">
      <c r="A2" s="368"/>
      <c r="B2" s="435"/>
      <c r="C2" s="440"/>
      <c r="D2" s="436"/>
      <c r="E2" s="437"/>
      <c r="F2" s="435"/>
      <c r="G2" s="438"/>
      <c r="H2" s="439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369" t="s">
        <v>1</v>
      </c>
      <c r="W2" s="441"/>
      <c r="X2" s="441"/>
      <c r="Y2" s="441"/>
    </row>
    <row r="3" spans="1:21" s="429" customFormat="1" ht="13.5" customHeight="1">
      <c r="A3" s="728" t="s">
        <v>2</v>
      </c>
      <c r="B3" s="729"/>
      <c r="C3" s="721" t="s">
        <v>645</v>
      </c>
      <c r="D3" s="734" t="s">
        <v>3</v>
      </c>
      <c r="E3" s="721">
        <f>'14-2(1)'!E4</f>
        <v>22</v>
      </c>
      <c r="F3" s="721">
        <f>E3+1</f>
        <v>23</v>
      </c>
      <c r="G3" s="737">
        <f>F3+1</f>
        <v>24</v>
      </c>
      <c r="H3" s="442"/>
      <c r="I3" s="443">
        <f>G3</f>
        <v>24</v>
      </c>
      <c r="J3" s="721" t="s">
        <v>648</v>
      </c>
      <c r="K3" s="721" t="s">
        <v>73</v>
      </c>
      <c r="L3" s="721" t="s">
        <v>74</v>
      </c>
      <c r="M3" s="721" t="s">
        <v>75</v>
      </c>
      <c r="N3" s="721" t="s">
        <v>76</v>
      </c>
      <c r="O3" s="721" t="s">
        <v>77</v>
      </c>
      <c r="P3" s="721" t="s">
        <v>78</v>
      </c>
      <c r="Q3" s="721" t="s">
        <v>79</v>
      </c>
      <c r="R3" s="721" t="s">
        <v>80</v>
      </c>
      <c r="S3" s="721" t="s">
        <v>81</v>
      </c>
      <c r="T3" s="721" t="s">
        <v>82</v>
      </c>
      <c r="U3" s="724" t="s">
        <v>14</v>
      </c>
    </row>
    <row r="4" spans="1:21" s="429" customFormat="1" ht="15" customHeight="1">
      <c r="A4" s="730"/>
      <c r="B4" s="731"/>
      <c r="C4" s="722"/>
      <c r="D4" s="735"/>
      <c r="E4" s="722"/>
      <c r="F4" s="722"/>
      <c r="G4" s="738"/>
      <c r="H4" s="442"/>
      <c r="I4" s="444" t="s">
        <v>15</v>
      </c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5"/>
    </row>
    <row r="5" spans="1:21" s="429" customFormat="1" ht="8.25" customHeight="1">
      <c r="A5" s="732"/>
      <c r="B5" s="733"/>
      <c r="C5" s="723"/>
      <c r="D5" s="736"/>
      <c r="E5" s="723"/>
      <c r="F5" s="745"/>
      <c r="G5" s="739"/>
      <c r="H5" s="442"/>
      <c r="I5" s="4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26"/>
    </row>
    <row r="6" spans="1:25" ht="6" customHeight="1">
      <c r="A6" s="370"/>
      <c r="B6" s="446"/>
      <c r="C6" s="447"/>
      <c r="D6" s="448"/>
      <c r="E6" s="502"/>
      <c r="F6" s="503"/>
      <c r="G6" s="450"/>
      <c r="H6" s="451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371"/>
      <c r="W6" s="453"/>
      <c r="X6" s="453"/>
      <c r="Y6" s="453"/>
    </row>
    <row r="7" spans="1:25" s="472" customFormat="1" ht="13.5">
      <c r="A7" s="378">
        <v>1434</v>
      </c>
      <c r="B7" s="473" t="s">
        <v>446</v>
      </c>
      <c r="C7" s="467" t="s">
        <v>56</v>
      </c>
      <c r="D7" s="468" t="s">
        <v>25</v>
      </c>
      <c r="E7" s="469">
        <v>472</v>
      </c>
      <c r="F7" s="469">
        <v>482</v>
      </c>
      <c r="G7" s="470">
        <v>472</v>
      </c>
      <c r="H7" s="521"/>
      <c r="I7" s="469">
        <v>563</v>
      </c>
      <c r="J7" s="469">
        <v>567</v>
      </c>
      <c r="K7" s="469">
        <v>568</v>
      </c>
      <c r="L7" s="469">
        <v>471</v>
      </c>
      <c r="M7" s="469">
        <v>425</v>
      </c>
      <c r="N7" s="469">
        <v>336</v>
      </c>
      <c r="O7" s="469">
        <v>373</v>
      </c>
      <c r="P7" s="469">
        <v>398</v>
      </c>
      <c r="Q7" s="469">
        <v>399</v>
      </c>
      <c r="R7" s="469">
        <v>476</v>
      </c>
      <c r="S7" s="469">
        <v>511</v>
      </c>
      <c r="T7" s="469">
        <v>578</v>
      </c>
      <c r="U7" s="376">
        <v>1434</v>
      </c>
      <c r="W7" s="471"/>
      <c r="X7" s="471"/>
      <c r="Y7" s="471"/>
    </row>
    <row r="8" spans="1:25" s="472" customFormat="1" ht="13.5">
      <c r="A8" s="378">
        <v>1435</v>
      </c>
      <c r="B8" s="473" t="s">
        <v>83</v>
      </c>
      <c r="C8" s="467" t="s">
        <v>56</v>
      </c>
      <c r="D8" s="468" t="s">
        <v>25</v>
      </c>
      <c r="E8" s="469">
        <v>453</v>
      </c>
      <c r="F8" s="469">
        <v>440</v>
      </c>
      <c r="G8" s="470">
        <v>473</v>
      </c>
      <c r="H8" s="521"/>
      <c r="I8" s="469">
        <v>529</v>
      </c>
      <c r="J8" s="469">
        <v>624</v>
      </c>
      <c r="K8" s="469">
        <v>583</v>
      </c>
      <c r="L8" s="469">
        <v>493</v>
      </c>
      <c r="M8" s="469">
        <v>455</v>
      </c>
      <c r="N8" s="469">
        <v>462</v>
      </c>
      <c r="O8" s="469">
        <v>442</v>
      </c>
      <c r="P8" s="469">
        <v>386</v>
      </c>
      <c r="Q8" s="469">
        <v>319</v>
      </c>
      <c r="R8" s="469">
        <v>351</v>
      </c>
      <c r="S8" s="469">
        <v>392</v>
      </c>
      <c r="T8" s="469">
        <v>643</v>
      </c>
      <c r="U8" s="376">
        <v>1435</v>
      </c>
      <c r="W8" s="471"/>
      <c r="X8" s="471"/>
      <c r="Y8" s="471"/>
    </row>
    <row r="9" spans="1:21" s="472" customFormat="1" ht="13.5">
      <c r="A9" s="378">
        <v>1436</v>
      </c>
      <c r="B9" s="473" t="s">
        <v>84</v>
      </c>
      <c r="C9" s="484" t="s">
        <v>56</v>
      </c>
      <c r="D9" s="486" t="s">
        <v>25</v>
      </c>
      <c r="E9" s="469">
        <v>547</v>
      </c>
      <c r="F9" s="469">
        <v>531</v>
      </c>
      <c r="G9" s="470">
        <v>588</v>
      </c>
      <c r="H9" s="521"/>
      <c r="I9" s="469">
        <v>694</v>
      </c>
      <c r="J9" s="469">
        <v>591</v>
      </c>
      <c r="K9" s="469">
        <v>620</v>
      </c>
      <c r="L9" s="469">
        <v>631</v>
      </c>
      <c r="M9" s="469">
        <v>556</v>
      </c>
      <c r="N9" s="469">
        <v>446</v>
      </c>
      <c r="O9" s="469">
        <v>430</v>
      </c>
      <c r="P9" s="469">
        <v>441</v>
      </c>
      <c r="Q9" s="469">
        <v>547</v>
      </c>
      <c r="R9" s="469">
        <v>714</v>
      </c>
      <c r="S9" s="469">
        <v>758</v>
      </c>
      <c r="T9" s="469">
        <v>628</v>
      </c>
      <c r="U9" s="376">
        <v>1436</v>
      </c>
    </row>
    <row r="10" spans="1:21" s="472" customFormat="1" ht="13.5">
      <c r="A10" s="378">
        <v>1437</v>
      </c>
      <c r="B10" s="473" t="s">
        <v>85</v>
      </c>
      <c r="C10" s="484" t="s">
        <v>27</v>
      </c>
      <c r="D10" s="473"/>
      <c r="E10" s="469">
        <v>76</v>
      </c>
      <c r="F10" s="469">
        <v>71</v>
      </c>
      <c r="G10" s="470">
        <v>71</v>
      </c>
      <c r="H10" s="521"/>
      <c r="I10" s="469">
        <v>80</v>
      </c>
      <c r="J10" s="469">
        <v>99</v>
      </c>
      <c r="K10" s="469">
        <v>114</v>
      </c>
      <c r="L10" s="469">
        <v>75</v>
      </c>
      <c r="M10" s="469">
        <v>62</v>
      </c>
      <c r="N10" s="469">
        <v>48</v>
      </c>
      <c r="O10" s="469">
        <v>60</v>
      </c>
      <c r="P10" s="469">
        <v>56</v>
      </c>
      <c r="Q10" s="469">
        <v>57</v>
      </c>
      <c r="R10" s="469">
        <v>64</v>
      </c>
      <c r="S10" s="469">
        <v>60</v>
      </c>
      <c r="T10" s="469">
        <v>72</v>
      </c>
      <c r="U10" s="376">
        <v>1437</v>
      </c>
    </row>
    <row r="11" spans="1:25" s="472" customFormat="1" ht="13.5" customHeight="1">
      <c r="A11" s="378">
        <v>1451</v>
      </c>
      <c r="B11" s="473" t="s">
        <v>86</v>
      </c>
      <c r="C11" s="467" t="s">
        <v>27</v>
      </c>
      <c r="D11" s="468" t="s">
        <v>732</v>
      </c>
      <c r="E11" s="469">
        <v>86</v>
      </c>
      <c r="F11" s="469">
        <v>91</v>
      </c>
      <c r="G11" s="470">
        <v>98</v>
      </c>
      <c r="H11" s="510"/>
      <c r="I11" s="469">
        <v>95</v>
      </c>
      <c r="J11" s="469">
        <v>95</v>
      </c>
      <c r="K11" s="469">
        <v>95</v>
      </c>
      <c r="L11" s="469">
        <v>95</v>
      </c>
      <c r="M11" s="469">
        <v>99</v>
      </c>
      <c r="N11" s="469">
        <v>99</v>
      </c>
      <c r="O11" s="469">
        <v>99</v>
      </c>
      <c r="P11" s="469">
        <v>99</v>
      </c>
      <c r="Q11" s="469">
        <v>99</v>
      </c>
      <c r="R11" s="469">
        <v>99</v>
      </c>
      <c r="S11" s="469">
        <v>99</v>
      </c>
      <c r="T11" s="469">
        <v>99</v>
      </c>
      <c r="U11" s="376">
        <v>1451</v>
      </c>
      <c r="W11" s="471"/>
      <c r="X11" s="471"/>
      <c r="Y11" s="471"/>
    </row>
    <row r="12" spans="1:25" s="472" customFormat="1" ht="13.5" customHeight="1">
      <c r="A12" s="378">
        <v>1453</v>
      </c>
      <c r="B12" s="473" t="s">
        <v>87</v>
      </c>
      <c r="C12" s="467" t="s">
        <v>27</v>
      </c>
      <c r="D12" s="468" t="s">
        <v>733</v>
      </c>
      <c r="E12" s="469">
        <v>1660</v>
      </c>
      <c r="F12" s="469">
        <v>1660</v>
      </c>
      <c r="G12" s="470">
        <v>1660</v>
      </c>
      <c r="H12" s="521"/>
      <c r="I12" s="469">
        <v>1660</v>
      </c>
      <c r="J12" s="469">
        <v>1660</v>
      </c>
      <c r="K12" s="469">
        <v>1660</v>
      </c>
      <c r="L12" s="469">
        <v>1660</v>
      </c>
      <c r="M12" s="469">
        <v>1660</v>
      </c>
      <c r="N12" s="469">
        <v>1660</v>
      </c>
      <c r="O12" s="469">
        <v>1660</v>
      </c>
      <c r="P12" s="469">
        <v>1660</v>
      </c>
      <c r="Q12" s="469">
        <v>1660</v>
      </c>
      <c r="R12" s="469">
        <v>1660</v>
      </c>
      <c r="S12" s="469">
        <v>1660</v>
      </c>
      <c r="T12" s="469">
        <v>1660</v>
      </c>
      <c r="U12" s="376">
        <v>1453</v>
      </c>
      <c r="W12" s="471"/>
      <c r="X12" s="471"/>
      <c r="Y12" s="471"/>
    </row>
    <row r="13" spans="1:25" s="472" customFormat="1" ht="13.5" customHeight="1">
      <c r="A13" s="378">
        <v>1461</v>
      </c>
      <c r="B13" s="473" t="s">
        <v>88</v>
      </c>
      <c r="C13" s="467" t="s">
        <v>649</v>
      </c>
      <c r="D13" s="712" t="s">
        <v>842</v>
      </c>
      <c r="E13" s="469">
        <v>309</v>
      </c>
      <c r="F13" s="469">
        <v>275</v>
      </c>
      <c r="G13" s="470">
        <v>302</v>
      </c>
      <c r="H13" s="521"/>
      <c r="I13" s="469">
        <v>302</v>
      </c>
      <c r="J13" s="469">
        <v>302</v>
      </c>
      <c r="K13" s="469">
        <v>302</v>
      </c>
      <c r="L13" s="469">
        <v>302</v>
      </c>
      <c r="M13" s="469">
        <v>302</v>
      </c>
      <c r="N13" s="469">
        <v>302</v>
      </c>
      <c r="O13" s="469">
        <v>302</v>
      </c>
      <c r="P13" s="469">
        <v>302</v>
      </c>
      <c r="Q13" s="469">
        <v>302</v>
      </c>
      <c r="R13" s="469">
        <v>302</v>
      </c>
      <c r="S13" s="469">
        <v>302</v>
      </c>
      <c r="T13" s="469">
        <v>302</v>
      </c>
      <c r="U13" s="376">
        <v>1461</v>
      </c>
      <c r="W13" s="471"/>
      <c r="X13" s="471"/>
      <c r="Y13" s="471"/>
    </row>
    <row r="14" spans="1:25" s="472" customFormat="1" ht="13.5" customHeight="1">
      <c r="A14" s="378"/>
      <c r="B14" s="473"/>
      <c r="C14" s="467"/>
      <c r="D14" s="712"/>
      <c r="E14" s="469"/>
      <c r="F14" s="469"/>
      <c r="G14" s="470"/>
      <c r="H14" s="521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376"/>
      <c r="W14" s="471"/>
      <c r="X14" s="471"/>
      <c r="Y14" s="471"/>
    </row>
    <row r="15" spans="1:25" s="472" customFormat="1" ht="13.5" customHeight="1">
      <c r="A15" s="378">
        <v>1464</v>
      </c>
      <c r="B15" s="473" t="s">
        <v>89</v>
      </c>
      <c r="C15" s="467" t="s">
        <v>27</v>
      </c>
      <c r="D15" s="712" t="s">
        <v>843</v>
      </c>
      <c r="E15" s="469">
        <v>1251</v>
      </c>
      <c r="F15" s="469">
        <v>1260</v>
      </c>
      <c r="G15" s="470">
        <v>1256</v>
      </c>
      <c r="H15" s="510"/>
      <c r="I15" s="469">
        <v>1365</v>
      </c>
      <c r="J15" s="469">
        <v>1365</v>
      </c>
      <c r="K15" s="469">
        <v>1365</v>
      </c>
      <c r="L15" s="469">
        <v>1365</v>
      </c>
      <c r="M15" s="469">
        <v>1365</v>
      </c>
      <c r="N15" s="469">
        <v>1169</v>
      </c>
      <c r="O15" s="469">
        <v>1169</v>
      </c>
      <c r="P15" s="469">
        <v>1169</v>
      </c>
      <c r="Q15" s="469">
        <v>1169</v>
      </c>
      <c r="R15" s="469">
        <v>1169</v>
      </c>
      <c r="S15" s="469">
        <v>1169</v>
      </c>
      <c r="T15" s="469">
        <v>1239</v>
      </c>
      <c r="U15" s="376">
        <v>1464</v>
      </c>
      <c r="W15" s="471"/>
      <c r="X15" s="471"/>
      <c r="Y15" s="471"/>
    </row>
    <row r="16" spans="1:25" s="472" customFormat="1" ht="13.5" customHeight="1">
      <c r="A16" s="378"/>
      <c r="B16" s="473"/>
      <c r="C16" s="467"/>
      <c r="D16" s="712"/>
      <c r="E16" s="469"/>
      <c r="F16" s="469"/>
      <c r="G16" s="470"/>
      <c r="H16" s="510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376"/>
      <c r="W16" s="471"/>
      <c r="X16" s="471"/>
      <c r="Y16" s="471"/>
    </row>
    <row r="17" spans="1:25" s="472" customFormat="1" ht="13.5" customHeight="1">
      <c r="A17" s="378">
        <v>1471</v>
      </c>
      <c r="B17" s="473" t="s">
        <v>90</v>
      </c>
      <c r="C17" s="467" t="s">
        <v>27</v>
      </c>
      <c r="D17" s="468" t="s">
        <v>734</v>
      </c>
      <c r="E17" s="469">
        <v>26</v>
      </c>
      <c r="F17" s="469">
        <v>27</v>
      </c>
      <c r="G17" s="470">
        <v>26</v>
      </c>
      <c r="H17" s="510"/>
      <c r="I17" s="469">
        <v>27</v>
      </c>
      <c r="J17" s="469">
        <v>27</v>
      </c>
      <c r="K17" s="469">
        <v>26</v>
      </c>
      <c r="L17" s="469">
        <v>26</v>
      </c>
      <c r="M17" s="469">
        <v>26</v>
      </c>
      <c r="N17" s="469">
        <v>26</v>
      </c>
      <c r="O17" s="469">
        <v>25</v>
      </c>
      <c r="P17" s="469">
        <v>25</v>
      </c>
      <c r="Q17" s="469">
        <v>27</v>
      </c>
      <c r="R17" s="469">
        <v>27</v>
      </c>
      <c r="S17" s="469">
        <v>27</v>
      </c>
      <c r="T17" s="469">
        <v>27</v>
      </c>
      <c r="U17" s="376">
        <v>1471</v>
      </c>
      <c r="W17" s="471"/>
      <c r="X17" s="471"/>
      <c r="Y17" s="471"/>
    </row>
    <row r="18" spans="1:25" s="472" customFormat="1" ht="13.5" customHeight="1">
      <c r="A18" s="378">
        <v>1472</v>
      </c>
      <c r="B18" s="473" t="s">
        <v>91</v>
      </c>
      <c r="C18" s="467" t="s">
        <v>27</v>
      </c>
      <c r="D18" s="468" t="s">
        <v>92</v>
      </c>
      <c r="E18" s="469">
        <v>133</v>
      </c>
      <c r="F18" s="469">
        <v>129</v>
      </c>
      <c r="G18" s="470">
        <v>117</v>
      </c>
      <c r="H18" s="510"/>
      <c r="I18" s="469">
        <v>123</v>
      </c>
      <c r="J18" s="469">
        <v>114</v>
      </c>
      <c r="K18" s="469">
        <v>114</v>
      </c>
      <c r="L18" s="469">
        <v>114</v>
      </c>
      <c r="M18" s="469">
        <v>114</v>
      </c>
      <c r="N18" s="469">
        <v>123</v>
      </c>
      <c r="O18" s="469">
        <v>114</v>
      </c>
      <c r="P18" s="469">
        <v>114</v>
      </c>
      <c r="Q18" s="469">
        <v>114</v>
      </c>
      <c r="R18" s="469">
        <v>114</v>
      </c>
      <c r="S18" s="469">
        <v>114</v>
      </c>
      <c r="T18" s="469">
        <v>131</v>
      </c>
      <c r="U18" s="376">
        <v>1472</v>
      </c>
      <c r="W18" s="471"/>
      <c r="X18" s="471"/>
      <c r="Y18" s="471"/>
    </row>
    <row r="19" spans="1:25" s="472" customFormat="1" ht="13.5" customHeight="1">
      <c r="A19" s="378">
        <v>1473</v>
      </c>
      <c r="B19" s="473" t="s">
        <v>93</v>
      </c>
      <c r="C19" s="467" t="s">
        <v>44</v>
      </c>
      <c r="D19" s="468" t="s">
        <v>735</v>
      </c>
      <c r="E19" s="469">
        <v>113</v>
      </c>
      <c r="F19" s="469">
        <v>96</v>
      </c>
      <c r="G19" s="470">
        <v>99</v>
      </c>
      <c r="H19" s="510"/>
      <c r="I19" s="469">
        <v>98</v>
      </c>
      <c r="J19" s="469">
        <v>108</v>
      </c>
      <c r="K19" s="469">
        <v>106</v>
      </c>
      <c r="L19" s="469">
        <v>108</v>
      </c>
      <c r="M19" s="469">
        <v>96</v>
      </c>
      <c r="N19" s="469">
        <v>86</v>
      </c>
      <c r="O19" s="469">
        <v>88</v>
      </c>
      <c r="P19" s="469">
        <v>103</v>
      </c>
      <c r="Q19" s="469">
        <v>108</v>
      </c>
      <c r="R19" s="469">
        <v>88</v>
      </c>
      <c r="S19" s="469">
        <v>98</v>
      </c>
      <c r="T19" s="469">
        <v>101</v>
      </c>
      <c r="U19" s="376">
        <v>1473</v>
      </c>
      <c r="W19" s="471"/>
      <c r="X19" s="471"/>
      <c r="Y19" s="471"/>
    </row>
    <row r="20" spans="1:25" s="472" customFormat="1" ht="13.5" customHeight="1">
      <c r="A20" s="378">
        <v>1481</v>
      </c>
      <c r="B20" s="473" t="s">
        <v>94</v>
      </c>
      <c r="C20" s="467" t="s">
        <v>27</v>
      </c>
      <c r="D20" s="468" t="s">
        <v>650</v>
      </c>
      <c r="E20" s="469">
        <v>42</v>
      </c>
      <c r="F20" s="469">
        <v>42</v>
      </c>
      <c r="G20" s="470">
        <v>41</v>
      </c>
      <c r="H20" s="510"/>
      <c r="I20" s="469">
        <v>42</v>
      </c>
      <c r="J20" s="469">
        <v>42</v>
      </c>
      <c r="K20" s="469">
        <v>42</v>
      </c>
      <c r="L20" s="469">
        <v>40</v>
      </c>
      <c r="M20" s="469">
        <v>40</v>
      </c>
      <c r="N20" s="469">
        <v>40</v>
      </c>
      <c r="O20" s="469">
        <v>40</v>
      </c>
      <c r="P20" s="469">
        <v>40</v>
      </c>
      <c r="Q20" s="469">
        <v>40</v>
      </c>
      <c r="R20" s="469">
        <v>40</v>
      </c>
      <c r="S20" s="469">
        <v>40</v>
      </c>
      <c r="T20" s="469">
        <v>40</v>
      </c>
      <c r="U20" s="376">
        <v>1481</v>
      </c>
      <c r="W20" s="471"/>
      <c r="X20" s="471"/>
      <c r="Y20" s="471"/>
    </row>
    <row r="21" spans="1:25" s="472" customFormat="1" ht="13.5" customHeight="1">
      <c r="A21" s="378">
        <v>1483</v>
      </c>
      <c r="B21" s="473" t="s">
        <v>95</v>
      </c>
      <c r="C21" s="467" t="s">
        <v>27</v>
      </c>
      <c r="D21" s="468" t="s">
        <v>651</v>
      </c>
      <c r="E21" s="469">
        <v>42</v>
      </c>
      <c r="F21" s="469">
        <v>41</v>
      </c>
      <c r="G21" s="470">
        <v>41</v>
      </c>
      <c r="H21" s="510"/>
      <c r="I21" s="469">
        <v>43</v>
      </c>
      <c r="J21" s="469">
        <v>40</v>
      </c>
      <c r="K21" s="469">
        <v>40</v>
      </c>
      <c r="L21" s="469">
        <v>42</v>
      </c>
      <c r="M21" s="469">
        <v>42</v>
      </c>
      <c r="N21" s="469">
        <v>39</v>
      </c>
      <c r="O21" s="469">
        <v>41</v>
      </c>
      <c r="P21" s="469">
        <v>40</v>
      </c>
      <c r="Q21" s="469">
        <v>41</v>
      </c>
      <c r="R21" s="469">
        <v>39</v>
      </c>
      <c r="S21" s="469">
        <v>41</v>
      </c>
      <c r="T21" s="469">
        <v>41</v>
      </c>
      <c r="U21" s="376">
        <v>1483</v>
      </c>
      <c r="W21" s="471"/>
      <c r="X21" s="471"/>
      <c r="Y21" s="471"/>
    </row>
    <row r="22" spans="1:25" s="472" customFormat="1" ht="13.5" customHeight="1">
      <c r="A22" s="378">
        <v>1485</v>
      </c>
      <c r="B22" s="473" t="s">
        <v>96</v>
      </c>
      <c r="C22" s="467" t="s">
        <v>27</v>
      </c>
      <c r="D22" s="468" t="s">
        <v>41</v>
      </c>
      <c r="E22" s="469">
        <v>201</v>
      </c>
      <c r="F22" s="469">
        <v>207</v>
      </c>
      <c r="G22" s="470">
        <v>203</v>
      </c>
      <c r="H22" s="521"/>
      <c r="I22" s="469">
        <v>205</v>
      </c>
      <c r="J22" s="469">
        <v>198</v>
      </c>
      <c r="K22" s="469">
        <v>204</v>
      </c>
      <c r="L22" s="469">
        <v>206</v>
      </c>
      <c r="M22" s="469">
        <v>206</v>
      </c>
      <c r="N22" s="469">
        <v>206</v>
      </c>
      <c r="O22" s="469">
        <v>208</v>
      </c>
      <c r="P22" s="469">
        <v>210</v>
      </c>
      <c r="Q22" s="469">
        <v>208</v>
      </c>
      <c r="R22" s="469">
        <v>204</v>
      </c>
      <c r="S22" s="469">
        <v>196</v>
      </c>
      <c r="T22" s="469">
        <v>190</v>
      </c>
      <c r="U22" s="376">
        <v>1485</v>
      </c>
      <c r="W22" s="471"/>
      <c r="X22" s="471"/>
      <c r="Y22" s="471"/>
    </row>
    <row r="23" spans="1:25" s="472" customFormat="1" ht="13.5" customHeight="1">
      <c r="A23" s="378">
        <v>1487</v>
      </c>
      <c r="B23" s="473" t="s">
        <v>447</v>
      </c>
      <c r="C23" s="467" t="s">
        <v>27</v>
      </c>
      <c r="D23" s="712" t="s">
        <v>844</v>
      </c>
      <c r="E23" s="469">
        <v>96</v>
      </c>
      <c r="F23" s="469">
        <v>99</v>
      </c>
      <c r="G23" s="470">
        <v>96</v>
      </c>
      <c r="H23" s="510"/>
      <c r="I23" s="469">
        <v>104</v>
      </c>
      <c r="J23" s="469">
        <v>104</v>
      </c>
      <c r="K23" s="469">
        <v>95</v>
      </c>
      <c r="L23" s="469">
        <v>89</v>
      </c>
      <c r="M23" s="469">
        <v>99</v>
      </c>
      <c r="N23" s="469">
        <v>106</v>
      </c>
      <c r="O23" s="469">
        <v>89</v>
      </c>
      <c r="P23" s="469">
        <v>96</v>
      </c>
      <c r="Q23" s="469">
        <v>89</v>
      </c>
      <c r="R23" s="469">
        <v>96</v>
      </c>
      <c r="S23" s="469">
        <v>89</v>
      </c>
      <c r="T23" s="469">
        <v>96</v>
      </c>
      <c r="U23" s="376">
        <v>1487</v>
      </c>
      <c r="W23" s="471"/>
      <c r="X23" s="471"/>
      <c r="Y23" s="471"/>
    </row>
    <row r="24" spans="1:25" s="472" customFormat="1" ht="13.5" customHeight="1">
      <c r="A24" s="378"/>
      <c r="B24" s="513"/>
      <c r="C24" s="467"/>
      <c r="D24" s="712"/>
      <c r="E24" s="469"/>
      <c r="F24" s="469"/>
      <c r="G24" s="470"/>
      <c r="H24" s="510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376"/>
      <c r="W24" s="471"/>
      <c r="X24" s="471"/>
      <c r="Y24" s="471"/>
    </row>
    <row r="25" spans="1:25" s="472" customFormat="1" ht="6" customHeight="1">
      <c r="A25" s="378"/>
      <c r="B25" s="514"/>
      <c r="C25" s="467"/>
      <c r="D25" s="468" t="s">
        <v>25</v>
      </c>
      <c r="E25" s="469" t="s">
        <v>25</v>
      </c>
      <c r="F25" s="469" t="s">
        <v>25</v>
      </c>
      <c r="G25" s="470"/>
      <c r="H25" s="510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376" t="s">
        <v>25</v>
      </c>
      <c r="W25" s="471"/>
      <c r="X25" s="471"/>
      <c r="Y25" s="471"/>
    </row>
    <row r="26" spans="1:25" s="481" customFormat="1" ht="13.5">
      <c r="A26" s="382"/>
      <c r="B26" s="463" t="s">
        <v>448</v>
      </c>
      <c r="C26" s="467"/>
      <c r="D26" s="482" t="s">
        <v>25</v>
      </c>
      <c r="E26" s="469" t="s">
        <v>25</v>
      </c>
      <c r="F26" s="469" t="s">
        <v>25</v>
      </c>
      <c r="G26" s="470"/>
      <c r="H26" s="510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392" t="s">
        <v>25</v>
      </c>
      <c r="W26" s="483"/>
      <c r="X26" s="483"/>
      <c r="Y26" s="483"/>
    </row>
    <row r="27" spans="1:25" s="478" customFormat="1" ht="13.5">
      <c r="A27" s="380">
        <v>1501</v>
      </c>
      <c r="B27" s="474" t="s">
        <v>449</v>
      </c>
      <c r="C27" s="475" t="s">
        <v>56</v>
      </c>
      <c r="D27" s="476" t="s">
        <v>736</v>
      </c>
      <c r="E27" s="469">
        <v>507</v>
      </c>
      <c r="F27" s="469">
        <v>417</v>
      </c>
      <c r="G27" s="470">
        <v>565</v>
      </c>
      <c r="H27" s="521"/>
      <c r="I27" s="469" t="s">
        <v>838</v>
      </c>
      <c r="J27" s="469" t="s">
        <v>838</v>
      </c>
      <c r="K27" s="469" t="s">
        <v>838</v>
      </c>
      <c r="L27" s="469" t="s">
        <v>838</v>
      </c>
      <c r="M27" s="469" t="s">
        <v>838</v>
      </c>
      <c r="N27" s="469" t="s">
        <v>838</v>
      </c>
      <c r="O27" s="469" t="s">
        <v>838</v>
      </c>
      <c r="P27" s="469">
        <v>606</v>
      </c>
      <c r="Q27" s="469">
        <v>624</v>
      </c>
      <c r="R27" s="469">
        <v>465</v>
      </c>
      <c r="S27" s="469" t="s">
        <v>838</v>
      </c>
      <c r="T27" s="469" t="s">
        <v>838</v>
      </c>
      <c r="U27" s="394">
        <v>1501</v>
      </c>
      <c r="W27" s="479"/>
      <c r="X27" s="479"/>
      <c r="Y27" s="479"/>
    </row>
    <row r="28" spans="1:25" s="472" customFormat="1" ht="13.5">
      <c r="A28" s="378">
        <v>1502</v>
      </c>
      <c r="B28" s="473" t="s">
        <v>450</v>
      </c>
      <c r="C28" s="467" t="s">
        <v>56</v>
      </c>
      <c r="D28" s="708" t="s">
        <v>737</v>
      </c>
      <c r="E28" s="469" t="s">
        <v>845</v>
      </c>
      <c r="F28" s="469">
        <v>374</v>
      </c>
      <c r="G28" s="470">
        <v>485</v>
      </c>
      <c r="H28" s="510"/>
      <c r="I28" s="469">
        <v>479</v>
      </c>
      <c r="J28" s="469">
        <v>476</v>
      </c>
      <c r="K28" s="469">
        <v>451</v>
      </c>
      <c r="L28" s="469">
        <v>512</v>
      </c>
      <c r="M28" s="469">
        <v>525</v>
      </c>
      <c r="N28" s="469">
        <v>536</v>
      </c>
      <c r="O28" s="469">
        <v>578</v>
      </c>
      <c r="P28" s="469" t="s">
        <v>838</v>
      </c>
      <c r="Q28" s="469" t="s">
        <v>838</v>
      </c>
      <c r="R28" s="469" t="s">
        <v>838</v>
      </c>
      <c r="S28" s="469">
        <v>396</v>
      </c>
      <c r="T28" s="469">
        <v>411</v>
      </c>
      <c r="U28" s="376">
        <v>1502</v>
      </c>
      <c r="W28" s="471"/>
      <c r="X28" s="471"/>
      <c r="Y28" s="471"/>
    </row>
    <row r="29" spans="1:25" s="472" customFormat="1" ht="13.5">
      <c r="A29" s="378"/>
      <c r="B29" s="473"/>
      <c r="C29" s="467"/>
      <c r="D29" s="708"/>
      <c r="E29" s="469"/>
      <c r="F29" s="469"/>
      <c r="G29" s="470"/>
      <c r="H29" s="510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376"/>
      <c r="W29" s="471"/>
      <c r="X29" s="471"/>
      <c r="Y29" s="471"/>
    </row>
    <row r="30" spans="1:25" s="472" customFormat="1" ht="13.5">
      <c r="A30" s="378">
        <v>1563</v>
      </c>
      <c r="B30" s="473" t="s">
        <v>451</v>
      </c>
      <c r="C30" s="467" t="s">
        <v>56</v>
      </c>
      <c r="D30" s="468" t="s">
        <v>652</v>
      </c>
      <c r="E30" s="469">
        <v>661</v>
      </c>
      <c r="F30" s="469">
        <v>608</v>
      </c>
      <c r="G30" s="470">
        <v>629</v>
      </c>
      <c r="H30" s="510"/>
      <c r="I30" s="469" t="s">
        <v>838</v>
      </c>
      <c r="J30" s="469" t="s">
        <v>838</v>
      </c>
      <c r="K30" s="469" t="s">
        <v>838</v>
      </c>
      <c r="L30" s="469" t="s">
        <v>838</v>
      </c>
      <c r="M30" s="469">
        <v>826</v>
      </c>
      <c r="N30" s="469">
        <v>662</v>
      </c>
      <c r="O30" s="469">
        <v>523</v>
      </c>
      <c r="P30" s="469">
        <v>504</v>
      </c>
      <c r="Q30" s="469" t="s">
        <v>838</v>
      </c>
      <c r="R30" s="469" t="s">
        <v>838</v>
      </c>
      <c r="S30" s="469" t="s">
        <v>838</v>
      </c>
      <c r="T30" s="469" t="s">
        <v>838</v>
      </c>
      <c r="U30" s="376">
        <v>1563</v>
      </c>
      <c r="W30" s="471"/>
      <c r="X30" s="471"/>
      <c r="Y30" s="471"/>
    </row>
    <row r="31" spans="1:25" s="472" customFormat="1" ht="13.5" customHeight="1">
      <c r="A31" s="378">
        <v>1571</v>
      </c>
      <c r="B31" s="473" t="s">
        <v>97</v>
      </c>
      <c r="C31" s="467" t="s">
        <v>27</v>
      </c>
      <c r="D31" s="468" t="s">
        <v>25</v>
      </c>
      <c r="E31" s="469">
        <v>129</v>
      </c>
      <c r="F31" s="469">
        <v>139</v>
      </c>
      <c r="G31" s="470">
        <v>162</v>
      </c>
      <c r="H31" s="510"/>
      <c r="I31" s="469">
        <v>167</v>
      </c>
      <c r="J31" s="469">
        <v>190</v>
      </c>
      <c r="K31" s="469">
        <v>156</v>
      </c>
      <c r="L31" s="469">
        <v>126</v>
      </c>
      <c r="M31" s="469">
        <v>126</v>
      </c>
      <c r="N31" s="469" t="s">
        <v>838</v>
      </c>
      <c r="O31" s="469" t="s">
        <v>838</v>
      </c>
      <c r="P31" s="469" t="s">
        <v>838</v>
      </c>
      <c r="Q31" s="469" t="s">
        <v>838</v>
      </c>
      <c r="R31" s="469" t="s">
        <v>838</v>
      </c>
      <c r="S31" s="469" t="s">
        <v>838</v>
      </c>
      <c r="T31" s="469">
        <v>206</v>
      </c>
      <c r="U31" s="376">
        <v>1571</v>
      </c>
      <c r="W31" s="471"/>
      <c r="X31" s="471"/>
      <c r="Y31" s="471"/>
    </row>
    <row r="32" spans="1:25" s="472" customFormat="1" ht="13.5">
      <c r="A32" s="378">
        <v>1581</v>
      </c>
      <c r="B32" s="473" t="s">
        <v>452</v>
      </c>
      <c r="C32" s="467" t="s">
        <v>56</v>
      </c>
      <c r="D32" s="468" t="s">
        <v>25</v>
      </c>
      <c r="E32" s="469">
        <v>211</v>
      </c>
      <c r="F32" s="469">
        <v>200</v>
      </c>
      <c r="G32" s="470">
        <v>202</v>
      </c>
      <c r="H32" s="510"/>
      <c r="I32" s="469">
        <v>198</v>
      </c>
      <c r="J32" s="469">
        <v>198</v>
      </c>
      <c r="K32" s="469">
        <v>198</v>
      </c>
      <c r="L32" s="469">
        <v>207</v>
      </c>
      <c r="M32" s="469">
        <v>201</v>
      </c>
      <c r="N32" s="469">
        <v>208</v>
      </c>
      <c r="O32" s="469">
        <v>208</v>
      </c>
      <c r="P32" s="469">
        <v>207</v>
      </c>
      <c r="Q32" s="469">
        <v>200</v>
      </c>
      <c r="R32" s="469">
        <v>200</v>
      </c>
      <c r="S32" s="469">
        <v>199</v>
      </c>
      <c r="T32" s="469">
        <v>199</v>
      </c>
      <c r="U32" s="376">
        <v>1581</v>
      </c>
      <c r="W32" s="471"/>
      <c r="X32" s="471"/>
      <c r="Y32" s="471"/>
    </row>
    <row r="33" spans="1:25" s="472" customFormat="1" ht="6" customHeight="1">
      <c r="A33" s="378"/>
      <c r="B33" s="514"/>
      <c r="C33" s="467"/>
      <c r="D33" s="468" t="s">
        <v>25</v>
      </c>
      <c r="E33" s="469" t="s">
        <v>25</v>
      </c>
      <c r="F33" s="469" t="s">
        <v>25</v>
      </c>
      <c r="G33" s="470"/>
      <c r="H33" s="510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376" t="s">
        <v>25</v>
      </c>
      <c r="W33" s="471"/>
      <c r="X33" s="471"/>
      <c r="Y33" s="471"/>
    </row>
    <row r="34" spans="1:25" s="481" customFormat="1" ht="13.5">
      <c r="A34" s="382"/>
      <c r="B34" s="463" t="s">
        <v>453</v>
      </c>
      <c r="C34" s="467"/>
      <c r="D34" s="482" t="s">
        <v>25</v>
      </c>
      <c r="E34" s="469" t="s">
        <v>25</v>
      </c>
      <c r="F34" s="469" t="s">
        <v>25</v>
      </c>
      <c r="G34" s="470"/>
      <c r="H34" s="510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392" t="s">
        <v>25</v>
      </c>
      <c r="W34" s="483"/>
      <c r="X34" s="483"/>
      <c r="Y34" s="483"/>
    </row>
    <row r="35" spans="1:25" s="472" customFormat="1" ht="13.5" customHeight="1">
      <c r="A35" s="378">
        <v>1601</v>
      </c>
      <c r="B35" s="473" t="s">
        <v>98</v>
      </c>
      <c r="C35" s="467" t="s">
        <v>49</v>
      </c>
      <c r="D35" s="468" t="s">
        <v>738</v>
      </c>
      <c r="E35" s="469">
        <v>290</v>
      </c>
      <c r="F35" s="469">
        <v>311</v>
      </c>
      <c r="G35" s="470">
        <v>310</v>
      </c>
      <c r="H35" s="510"/>
      <c r="I35" s="469">
        <v>328</v>
      </c>
      <c r="J35" s="469">
        <v>308</v>
      </c>
      <c r="K35" s="469">
        <v>343</v>
      </c>
      <c r="L35" s="469">
        <v>261</v>
      </c>
      <c r="M35" s="469">
        <v>306</v>
      </c>
      <c r="N35" s="469">
        <v>306</v>
      </c>
      <c r="O35" s="469">
        <v>343</v>
      </c>
      <c r="P35" s="469">
        <v>306</v>
      </c>
      <c r="Q35" s="469">
        <v>306</v>
      </c>
      <c r="R35" s="469">
        <v>271</v>
      </c>
      <c r="S35" s="469">
        <v>306</v>
      </c>
      <c r="T35" s="469">
        <v>343</v>
      </c>
      <c r="U35" s="376">
        <v>1601</v>
      </c>
      <c r="W35" s="471"/>
      <c r="X35" s="471"/>
      <c r="Y35" s="471"/>
    </row>
    <row r="36" spans="1:25" s="472" customFormat="1" ht="13.5" customHeight="1">
      <c r="A36" s="378">
        <v>1602</v>
      </c>
      <c r="B36" s="473" t="s">
        <v>99</v>
      </c>
      <c r="C36" s="467" t="s">
        <v>52</v>
      </c>
      <c r="D36" s="610" t="s">
        <v>739</v>
      </c>
      <c r="E36" s="469">
        <v>251</v>
      </c>
      <c r="F36" s="469">
        <v>243</v>
      </c>
      <c r="G36" s="470">
        <v>238</v>
      </c>
      <c r="H36" s="510"/>
      <c r="I36" s="469">
        <v>258</v>
      </c>
      <c r="J36" s="469">
        <v>258</v>
      </c>
      <c r="K36" s="469">
        <v>258</v>
      </c>
      <c r="L36" s="469">
        <v>228</v>
      </c>
      <c r="M36" s="469">
        <v>258</v>
      </c>
      <c r="N36" s="469">
        <v>228</v>
      </c>
      <c r="O36" s="469">
        <v>248</v>
      </c>
      <c r="P36" s="469">
        <v>198</v>
      </c>
      <c r="Q36" s="469">
        <v>248</v>
      </c>
      <c r="R36" s="469">
        <v>198</v>
      </c>
      <c r="S36" s="469">
        <v>248</v>
      </c>
      <c r="T36" s="469">
        <v>228</v>
      </c>
      <c r="U36" s="376">
        <v>1602</v>
      </c>
      <c r="W36" s="471"/>
      <c r="X36" s="471"/>
      <c r="Y36" s="471"/>
    </row>
    <row r="37" spans="1:25" s="472" customFormat="1" ht="13.5" customHeight="1">
      <c r="A37" s="378">
        <v>1621</v>
      </c>
      <c r="B37" s="473" t="s">
        <v>100</v>
      </c>
      <c r="C37" s="467" t="s">
        <v>49</v>
      </c>
      <c r="D37" s="710" t="s">
        <v>740</v>
      </c>
      <c r="E37" s="469">
        <v>259</v>
      </c>
      <c r="F37" s="469">
        <v>265</v>
      </c>
      <c r="G37" s="470">
        <v>235</v>
      </c>
      <c r="H37" s="510"/>
      <c r="I37" s="469">
        <v>235</v>
      </c>
      <c r="J37" s="469">
        <v>235</v>
      </c>
      <c r="K37" s="469">
        <v>235</v>
      </c>
      <c r="L37" s="469">
        <v>235</v>
      </c>
      <c r="M37" s="469">
        <v>245</v>
      </c>
      <c r="N37" s="469">
        <v>245</v>
      </c>
      <c r="O37" s="469">
        <v>245</v>
      </c>
      <c r="P37" s="469">
        <v>245</v>
      </c>
      <c r="Q37" s="469">
        <v>245</v>
      </c>
      <c r="R37" s="469">
        <v>212</v>
      </c>
      <c r="S37" s="469">
        <v>225</v>
      </c>
      <c r="T37" s="469">
        <v>225</v>
      </c>
      <c r="U37" s="376">
        <v>1621</v>
      </c>
      <c r="W37" s="471"/>
      <c r="X37" s="471"/>
      <c r="Y37" s="471"/>
    </row>
    <row r="38" spans="1:25" s="472" customFormat="1" ht="13.5" customHeight="1">
      <c r="A38" s="378"/>
      <c r="B38" s="473"/>
      <c r="C38" s="467"/>
      <c r="D38" s="720"/>
      <c r="E38" s="469" t="s">
        <v>25</v>
      </c>
      <c r="F38" s="469" t="s">
        <v>25</v>
      </c>
      <c r="G38" s="470"/>
      <c r="H38" s="510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376"/>
      <c r="W38" s="471"/>
      <c r="X38" s="471"/>
      <c r="Y38" s="471"/>
    </row>
    <row r="39" spans="1:25" s="472" customFormat="1" ht="12.75" customHeight="1">
      <c r="A39" s="378">
        <v>1631</v>
      </c>
      <c r="B39" s="473" t="s">
        <v>101</v>
      </c>
      <c r="C39" s="467" t="s">
        <v>653</v>
      </c>
      <c r="D39" s="468" t="s">
        <v>741</v>
      </c>
      <c r="E39" s="469">
        <v>269</v>
      </c>
      <c r="F39" s="469">
        <v>274</v>
      </c>
      <c r="G39" s="470">
        <v>276</v>
      </c>
      <c r="H39" s="510"/>
      <c r="I39" s="469">
        <v>276</v>
      </c>
      <c r="J39" s="469">
        <v>276</v>
      </c>
      <c r="K39" s="469">
        <v>276</v>
      </c>
      <c r="L39" s="469">
        <v>276</v>
      </c>
      <c r="M39" s="469">
        <v>276</v>
      </c>
      <c r="N39" s="469">
        <v>276</v>
      </c>
      <c r="O39" s="469">
        <v>276</v>
      </c>
      <c r="P39" s="469">
        <v>276</v>
      </c>
      <c r="Q39" s="469">
        <v>276</v>
      </c>
      <c r="R39" s="469">
        <v>276</v>
      </c>
      <c r="S39" s="469">
        <v>276</v>
      </c>
      <c r="T39" s="469">
        <v>276</v>
      </c>
      <c r="U39" s="376">
        <v>1631</v>
      </c>
      <c r="W39" s="471"/>
      <c r="X39" s="471"/>
      <c r="Y39" s="471"/>
    </row>
    <row r="40" spans="1:25" s="472" customFormat="1" ht="12.75" customHeight="1">
      <c r="A40" s="378">
        <v>1632</v>
      </c>
      <c r="B40" s="473" t="s">
        <v>102</v>
      </c>
      <c r="C40" s="467" t="s">
        <v>103</v>
      </c>
      <c r="D40" s="468" t="s">
        <v>742</v>
      </c>
      <c r="E40" s="469">
        <v>190</v>
      </c>
      <c r="F40" s="469">
        <v>193</v>
      </c>
      <c r="G40" s="470">
        <v>194</v>
      </c>
      <c r="H40" s="510"/>
      <c r="I40" s="469">
        <v>193</v>
      </c>
      <c r="J40" s="469">
        <v>193</v>
      </c>
      <c r="K40" s="469">
        <v>193</v>
      </c>
      <c r="L40" s="469">
        <v>178</v>
      </c>
      <c r="M40" s="469">
        <v>193</v>
      </c>
      <c r="N40" s="469">
        <v>193</v>
      </c>
      <c r="O40" s="469">
        <v>193</v>
      </c>
      <c r="P40" s="469">
        <v>198</v>
      </c>
      <c r="Q40" s="469">
        <v>198</v>
      </c>
      <c r="R40" s="469">
        <v>198</v>
      </c>
      <c r="S40" s="469">
        <v>198</v>
      </c>
      <c r="T40" s="469">
        <v>198</v>
      </c>
      <c r="U40" s="376">
        <v>1632</v>
      </c>
      <c r="W40" s="471"/>
      <c r="X40" s="471"/>
      <c r="Y40" s="471"/>
    </row>
    <row r="41" spans="1:25" s="472" customFormat="1" ht="12.75" customHeight="1">
      <c r="A41" s="378">
        <v>1641</v>
      </c>
      <c r="B41" s="473" t="s">
        <v>104</v>
      </c>
      <c r="C41" s="467" t="s">
        <v>49</v>
      </c>
      <c r="D41" s="468" t="s">
        <v>743</v>
      </c>
      <c r="E41" s="469">
        <v>198</v>
      </c>
      <c r="F41" s="469">
        <v>196</v>
      </c>
      <c r="G41" s="470">
        <v>189</v>
      </c>
      <c r="H41" s="510"/>
      <c r="I41" s="469">
        <v>198</v>
      </c>
      <c r="J41" s="469">
        <v>198</v>
      </c>
      <c r="K41" s="469">
        <v>198</v>
      </c>
      <c r="L41" s="469">
        <v>198</v>
      </c>
      <c r="M41" s="469">
        <v>188</v>
      </c>
      <c r="N41" s="469">
        <v>188</v>
      </c>
      <c r="O41" s="469">
        <v>188</v>
      </c>
      <c r="P41" s="469">
        <v>188</v>
      </c>
      <c r="Q41" s="469">
        <v>188</v>
      </c>
      <c r="R41" s="469">
        <v>188</v>
      </c>
      <c r="S41" s="469">
        <v>188</v>
      </c>
      <c r="T41" s="469">
        <v>158</v>
      </c>
      <c r="U41" s="376">
        <v>1641</v>
      </c>
      <c r="W41" s="471"/>
      <c r="X41" s="471"/>
      <c r="Y41" s="471"/>
    </row>
    <row r="42" spans="1:25" s="472" customFormat="1" ht="13.5" customHeight="1">
      <c r="A42" s="378">
        <v>1652</v>
      </c>
      <c r="B42" s="473" t="s">
        <v>654</v>
      </c>
      <c r="C42" s="467" t="s">
        <v>52</v>
      </c>
      <c r="D42" s="712" t="s">
        <v>858</v>
      </c>
      <c r="E42" s="469">
        <v>225</v>
      </c>
      <c r="F42" s="469">
        <v>229</v>
      </c>
      <c r="G42" s="470">
        <v>220</v>
      </c>
      <c r="H42" s="510"/>
      <c r="I42" s="469">
        <v>225</v>
      </c>
      <c r="J42" s="469">
        <v>205</v>
      </c>
      <c r="K42" s="469">
        <v>225</v>
      </c>
      <c r="L42" s="469">
        <v>225</v>
      </c>
      <c r="M42" s="469">
        <v>225</v>
      </c>
      <c r="N42" s="469">
        <v>211</v>
      </c>
      <c r="O42" s="469">
        <v>211</v>
      </c>
      <c r="P42" s="469">
        <v>211</v>
      </c>
      <c r="Q42" s="469">
        <v>225</v>
      </c>
      <c r="R42" s="469">
        <v>225</v>
      </c>
      <c r="S42" s="469">
        <v>225</v>
      </c>
      <c r="T42" s="469">
        <v>225</v>
      </c>
      <c r="U42" s="376">
        <v>1652</v>
      </c>
      <c r="W42" s="471"/>
      <c r="X42" s="471"/>
      <c r="Y42" s="471"/>
    </row>
    <row r="43" spans="1:25" s="472" customFormat="1" ht="13.5" customHeight="1">
      <c r="A43" s="378"/>
      <c r="B43" s="473"/>
      <c r="C43" s="467"/>
      <c r="D43" s="712"/>
      <c r="E43" s="469"/>
      <c r="F43" s="469"/>
      <c r="G43" s="470"/>
      <c r="H43" s="510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376"/>
      <c r="W43" s="471"/>
      <c r="X43" s="471"/>
      <c r="Y43" s="471"/>
    </row>
    <row r="44" spans="1:25" s="478" customFormat="1" ht="13.5" customHeight="1">
      <c r="A44" s="380">
        <v>1654</v>
      </c>
      <c r="B44" s="474" t="s">
        <v>105</v>
      </c>
      <c r="C44" s="475" t="s">
        <v>698</v>
      </c>
      <c r="D44" s="740" t="s">
        <v>859</v>
      </c>
      <c r="E44" s="469" t="s">
        <v>860</v>
      </c>
      <c r="F44" s="469">
        <v>236</v>
      </c>
      <c r="G44" s="470">
        <v>245</v>
      </c>
      <c r="H44" s="521"/>
      <c r="I44" s="469">
        <v>224</v>
      </c>
      <c r="J44" s="469">
        <v>248</v>
      </c>
      <c r="K44" s="469">
        <v>248</v>
      </c>
      <c r="L44" s="469">
        <v>248</v>
      </c>
      <c r="M44" s="469">
        <v>236</v>
      </c>
      <c r="N44" s="469">
        <v>248</v>
      </c>
      <c r="O44" s="469">
        <v>248</v>
      </c>
      <c r="P44" s="469">
        <v>248</v>
      </c>
      <c r="Q44" s="469">
        <v>248</v>
      </c>
      <c r="R44" s="469">
        <v>248</v>
      </c>
      <c r="S44" s="469">
        <v>248</v>
      </c>
      <c r="T44" s="469">
        <v>248</v>
      </c>
      <c r="U44" s="394">
        <v>1654</v>
      </c>
      <c r="W44" s="479"/>
      <c r="X44" s="479"/>
      <c r="Y44" s="479"/>
    </row>
    <row r="45" spans="1:25" s="478" customFormat="1" ht="13.5" customHeight="1">
      <c r="A45" s="380"/>
      <c r="B45" s="614"/>
      <c r="C45" s="475"/>
      <c r="D45" s="740"/>
      <c r="E45" s="469"/>
      <c r="F45" s="469"/>
      <c r="G45" s="470"/>
      <c r="H45" s="521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394"/>
      <c r="W45" s="479"/>
      <c r="X45" s="479"/>
      <c r="Y45" s="479"/>
    </row>
    <row r="46" spans="1:25" s="472" customFormat="1" ht="6" customHeight="1">
      <c r="A46" s="378"/>
      <c r="B46" s="514"/>
      <c r="C46" s="467"/>
      <c r="D46" s="476" t="s">
        <v>25</v>
      </c>
      <c r="E46" s="469" t="s">
        <v>25</v>
      </c>
      <c r="F46" s="469" t="s">
        <v>25</v>
      </c>
      <c r="G46" s="470"/>
      <c r="H46" s="510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376" t="s">
        <v>25</v>
      </c>
      <c r="W46" s="471"/>
      <c r="X46" s="471"/>
      <c r="Y46" s="471"/>
    </row>
    <row r="47" spans="1:25" s="481" customFormat="1" ht="13.5">
      <c r="A47" s="382"/>
      <c r="B47" s="463" t="s">
        <v>454</v>
      </c>
      <c r="C47" s="467"/>
      <c r="D47" s="482" t="s">
        <v>25</v>
      </c>
      <c r="E47" s="469" t="s">
        <v>25</v>
      </c>
      <c r="F47" s="469" t="s">
        <v>25</v>
      </c>
      <c r="G47" s="470"/>
      <c r="H47" s="510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392" t="s">
        <v>25</v>
      </c>
      <c r="W47" s="634"/>
      <c r="X47" s="483"/>
      <c r="Y47" s="483"/>
    </row>
    <row r="48" spans="1:25" s="478" customFormat="1" ht="13.5">
      <c r="A48" s="380">
        <v>1711</v>
      </c>
      <c r="B48" s="474" t="s">
        <v>106</v>
      </c>
      <c r="C48" s="475" t="s">
        <v>27</v>
      </c>
      <c r="D48" s="476" t="s">
        <v>107</v>
      </c>
      <c r="E48" s="469">
        <v>197</v>
      </c>
      <c r="F48" s="469">
        <v>197</v>
      </c>
      <c r="G48" s="470">
        <v>189</v>
      </c>
      <c r="H48" s="521"/>
      <c r="I48" s="469">
        <v>197</v>
      </c>
      <c r="J48" s="469">
        <v>197</v>
      </c>
      <c r="K48" s="469">
        <v>197</v>
      </c>
      <c r="L48" s="469">
        <v>197</v>
      </c>
      <c r="M48" s="469">
        <v>197</v>
      </c>
      <c r="N48" s="469">
        <v>197</v>
      </c>
      <c r="O48" s="469">
        <v>197</v>
      </c>
      <c r="P48" s="469">
        <v>197</v>
      </c>
      <c r="Q48" s="469">
        <v>172</v>
      </c>
      <c r="R48" s="469">
        <v>172</v>
      </c>
      <c r="S48" s="469">
        <v>172</v>
      </c>
      <c r="T48" s="469">
        <v>172</v>
      </c>
      <c r="U48" s="394">
        <v>1711</v>
      </c>
      <c r="W48" s="479"/>
      <c r="X48" s="479"/>
      <c r="Y48" s="479"/>
    </row>
    <row r="49" spans="1:25" s="472" customFormat="1" ht="13.5">
      <c r="A49" s="378">
        <v>1713</v>
      </c>
      <c r="B49" s="473" t="s">
        <v>108</v>
      </c>
      <c r="C49" s="467" t="s">
        <v>27</v>
      </c>
      <c r="D49" s="635" t="s">
        <v>109</v>
      </c>
      <c r="E49" s="469">
        <v>184</v>
      </c>
      <c r="F49" s="469">
        <v>181</v>
      </c>
      <c r="G49" s="470">
        <v>180</v>
      </c>
      <c r="H49" s="510"/>
      <c r="I49" s="469">
        <v>180</v>
      </c>
      <c r="J49" s="469">
        <v>180</v>
      </c>
      <c r="K49" s="469">
        <v>180</v>
      </c>
      <c r="L49" s="469">
        <v>180</v>
      </c>
      <c r="M49" s="469">
        <v>180</v>
      </c>
      <c r="N49" s="469">
        <v>180</v>
      </c>
      <c r="O49" s="469">
        <v>180</v>
      </c>
      <c r="P49" s="469">
        <v>180</v>
      </c>
      <c r="Q49" s="469">
        <v>180</v>
      </c>
      <c r="R49" s="469">
        <v>180</v>
      </c>
      <c r="S49" s="469">
        <v>180</v>
      </c>
      <c r="T49" s="469">
        <v>180</v>
      </c>
      <c r="U49" s="376">
        <v>1713</v>
      </c>
      <c r="W49" s="471"/>
      <c r="X49" s="471"/>
      <c r="Y49" s="471"/>
    </row>
    <row r="50" spans="1:25" s="472" customFormat="1" ht="13.5" customHeight="1">
      <c r="A50" s="378">
        <v>1761</v>
      </c>
      <c r="B50" s="473" t="s">
        <v>455</v>
      </c>
      <c r="C50" s="467" t="s">
        <v>110</v>
      </c>
      <c r="D50" s="740" t="s">
        <v>846</v>
      </c>
      <c r="E50" s="469" t="s">
        <v>847</v>
      </c>
      <c r="F50" s="469" t="s">
        <v>848</v>
      </c>
      <c r="G50" s="470">
        <v>86</v>
      </c>
      <c r="H50" s="510"/>
      <c r="I50" s="469">
        <v>88</v>
      </c>
      <c r="J50" s="469">
        <v>102</v>
      </c>
      <c r="K50" s="469">
        <v>96</v>
      </c>
      <c r="L50" s="469">
        <v>93</v>
      </c>
      <c r="M50" s="469">
        <v>93</v>
      </c>
      <c r="N50" s="469">
        <v>102</v>
      </c>
      <c r="O50" s="469">
        <v>100</v>
      </c>
      <c r="P50" s="469">
        <v>95</v>
      </c>
      <c r="Q50" s="469">
        <v>81</v>
      </c>
      <c r="R50" s="469">
        <v>81</v>
      </c>
      <c r="S50" s="469">
        <v>81</v>
      </c>
      <c r="T50" s="469">
        <v>95</v>
      </c>
      <c r="U50" s="376">
        <v>1761</v>
      </c>
      <c r="W50" s="471"/>
      <c r="X50" s="471"/>
      <c r="Y50" s="471"/>
    </row>
    <row r="51" spans="1:25" s="472" customFormat="1" ht="13.5" customHeight="1">
      <c r="A51" s="378"/>
      <c r="B51" s="473"/>
      <c r="C51" s="467"/>
      <c r="D51" s="740"/>
      <c r="E51" s="469"/>
      <c r="F51" s="469"/>
      <c r="G51" s="470"/>
      <c r="H51" s="510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376"/>
      <c r="W51" s="471"/>
      <c r="X51" s="471"/>
      <c r="Y51" s="471"/>
    </row>
    <row r="52" spans="1:25" s="472" customFormat="1" ht="13.5" customHeight="1">
      <c r="A52" s="378">
        <v>1782</v>
      </c>
      <c r="B52" s="473" t="s">
        <v>456</v>
      </c>
      <c r="C52" s="467" t="s">
        <v>23</v>
      </c>
      <c r="D52" s="468" t="s">
        <v>744</v>
      </c>
      <c r="E52" s="469">
        <v>227</v>
      </c>
      <c r="F52" s="469">
        <v>225</v>
      </c>
      <c r="G52" s="470">
        <v>229</v>
      </c>
      <c r="H52" s="510"/>
      <c r="I52" s="469">
        <v>213</v>
      </c>
      <c r="J52" s="469">
        <v>233</v>
      </c>
      <c r="K52" s="469">
        <v>233</v>
      </c>
      <c r="L52" s="469">
        <v>233</v>
      </c>
      <c r="M52" s="469">
        <v>213</v>
      </c>
      <c r="N52" s="469">
        <v>233</v>
      </c>
      <c r="O52" s="469">
        <v>233</v>
      </c>
      <c r="P52" s="469">
        <v>220</v>
      </c>
      <c r="Q52" s="469">
        <v>233</v>
      </c>
      <c r="R52" s="469">
        <v>233</v>
      </c>
      <c r="S52" s="469">
        <v>233</v>
      </c>
      <c r="T52" s="469">
        <v>233</v>
      </c>
      <c r="U52" s="376">
        <v>1782</v>
      </c>
      <c r="W52" s="471"/>
      <c r="X52" s="471"/>
      <c r="Y52" s="471"/>
    </row>
    <row r="53" spans="1:25" s="472" customFormat="1" ht="6" customHeight="1">
      <c r="A53" s="378"/>
      <c r="B53" s="514"/>
      <c r="C53" s="467"/>
      <c r="D53" s="468" t="s">
        <v>25</v>
      </c>
      <c r="E53" s="469" t="s">
        <v>25</v>
      </c>
      <c r="F53" s="469" t="s">
        <v>25</v>
      </c>
      <c r="G53" s="470"/>
      <c r="H53" s="510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376" t="s">
        <v>25</v>
      </c>
      <c r="W53" s="471"/>
      <c r="X53" s="471"/>
      <c r="Y53" s="471"/>
    </row>
    <row r="54" spans="1:25" s="481" customFormat="1" ht="13.5">
      <c r="A54" s="382"/>
      <c r="B54" s="463" t="s">
        <v>457</v>
      </c>
      <c r="C54" s="467"/>
      <c r="D54" s="482" t="s">
        <v>25</v>
      </c>
      <c r="E54" s="469" t="s">
        <v>25</v>
      </c>
      <c r="F54" s="469" t="s">
        <v>25</v>
      </c>
      <c r="G54" s="470"/>
      <c r="H54" s="510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392" t="s">
        <v>25</v>
      </c>
      <c r="W54" s="483"/>
      <c r="X54" s="483"/>
      <c r="Y54" s="483"/>
    </row>
    <row r="55" spans="1:25" s="472" customFormat="1" ht="13.5">
      <c r="A55" s="378">
        <v>1791</v>
      </c>
      <c r="B55" s="473" t="s">
        <v>111</v>
      </c>
      <c r="C55" s="467" t="s">
        <v>112</v>
      </c>
      <c r="D55" s="468" t="s">
        <v>745</v>
      </c>
      <c r="E55" s="469">
        <v>600</v>
      </c>
      <c r="F55" s="469">
        <v>573</v>
      </c>
      <c r="G55" s="470">
        <v>493</v>
      </c>
      <c r="H55" s="510"/>
      <c r="I55" s="469">
        <v>493</v>
      </c>
      <c r="J55" s="469">
        <v>493</v>
      </c>
      <c r="K55" s="469">
        <v>493</v>
      </c>
      <c r="L55" s="469">
        <v>493</v>
      </c>
      <c r="M55" s="469">
        <v>493</v>
      </c>
      <c r="N55" s="469">
        <v>493</v>
      </c>
      <c r="O55" s="469">
        <v>493</v>
      </c>
      <c r="P55" s="469">
        <v>493</v>
      </c>
      <c r="Q55" s="469">
        <v>493</v>
      </c>
      <c r="R55" s="469">
        <v>493</v>
      </c>
      <c r="S55" s="469">
        <v>493</v>
      </c>
      <c r="T55" s="469">
        <v>493</v>
      </c>
      <c r="U55" s="376">
        <v>1791</v>
      </c>
      <c r="W55" s="471"/>
      <c r="X55" s="471"/>
      <c r="Y55" s="471"/>
    </row>
    <row r="56" spans="1:25" s="472" customFormat="1" ht="13.5">
      <c r="A56" s="378">
        <v>1792</v>
      </c>
      <c r="B56" s="473" t="s">
        <v>655</v>
      </c>
      <c r="C56" s="467" t="s">
        <v>27</v>
      </c>
      <c r="D56" s="744" t="s">
        <v>861</v>
      </c>
      <c r="E56" s="469">
        <v>165</v>
      </c>
      <c r="F56" s="469">
        <v>160</v>
      </c>
      <c r="G56" s="470">
        <v>160</v>
      </c>
      <c r="H56" s="510"/>
      <c r="I56" s="469">
        <v>160</v>
      </c>
      <c r="J56" s="469">
        <v>160</v>
      </c>
      <c r="K56" s="469">
        <v>160</v>
      </c>
      <c r="L56" s="469">
        <v>160</v>
      </c>
      <c r="M56" s="469">
        <v>160</v>
      </c>
      <c r="N56" s="469">
        <v>160</v>
      </c>
      <c r="O56" s="469">
        <v>160</v>
      </c>
      <c r="P56" s="469">
        <v>160</v>
      </c>
      <c r="Q56" s="469">
        <v>160</v>
      </c>
      <c r="R56" s="469">
        <v>160</v>
      </c>
      <c r="S56" s="469">
        <v>160</v>
      </c>
      <c r="T56" s="469">
        <v>160</v>
      </c>
      <c r="U56" s="376">
        <v>1792</v>
      </c>
      <c r="W56" s="471"/>
      <c r="X56" s="471"/>
      <c r="Y56" s="471"/>
    </row>
    <row r="57" spans="1:25" s="472" customFormat="1" ht="13.5">
      <c r="A57" s="378"/>
      <c r="B57" s="473"/>
      <c r="C57" s="467"/>
      <c r="D57" s="744"/>
      <c r="E57" s="469"/>
      <c r="F57" s="469"/>
      <c r="G57" s="470"/>
      <c r="H57" s="510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376"/>
      <c r="W57" s="471"/>
      <c r="X57" s="471"/>
      <c r="Y57" s="471"/>
    </row>
    <row r="58" spans="1:25" s="472" customFormat="1" ht="13.5">
      <c r="A58" s="378">
        <v>1811</v>
      </c>
      <c r="B58" s="473" t="s">
        <v>656</v>
      </c>
      <c r="C58" s="467" t="s">
        <v>27</v>
      </c>
      <c r="D58" s="468" t="s">
        <v>862</v>
      </c>
      <c r="E58" s="469">
        <v>144</v>
      </c>
      <c r="F58" s="469">
        <v>146</v>
      </c>
      <c r="G58" s="470">
        <v>142</v>
      </c>
      <c r="H58" s="510"/>
      <c r="I58" s="469">
        <v>147</v>
      </c>
      <c r="J58" s="469">
        <v>147</v>
      </c>
      <c r="K58" s="469">
        <v>147</v>
      </c>
      <c r="L58" s="469">
        <v>147</v>
      </c>
      <c r="M58" s="469">
        <v>147</v>
      </c>
      <c r="N58" s="469">
        <v>147</v>
      </c>
      <c r="O58" s="469">
        <v>147</v>
      </c>
      <c r="P58" s="469">
        <v>137</v>
      </c>
      <c r="Q58" s="469">
        <v>137</v>
      </c>
      <c r="R58" s="469">
        <v>133</v>
      </c>
      <c r="S58" s="469">
        <v>135</v>
      </c>
      <c r="T58" s="469">
        <v>135</v>
      </c>
      <c r="U58" s="376">
        <v>1811</v>
      </c>
      <c r="W58" s="471"/>
      <c r="X58" s="471"/>
      <c r="Y58" s="471"/>
    </row>
    <row r="59" spans="1:25" s="472" customFormat="1" ht="13.5">
      <c r="A59" s="378">
        <v>1821</v>
      </c>
      <c r="B59" s="473" t="s">
        <v>113</v>
      </c>
      <c r="C59" s="467" t="s">
        <v>27</v>
      </c>
      <c r="D59" s="468" t="s">
        <v>41</v>
      </c>
      <c r="E59" s="469">
        <v>102</v>
      </c>
      <c r="F59" s="469">
        <v>102</v>
      </c>
      <c r="G59" s="470">
        <v>102</v>
      </c>
      <c r="H59" s="510"/>
      <c r="I59" s="469">
        <v>102</v>
      </c>
      <c r="J59" s="469">
        <v>102</v>
      </c>
      <c r="K59" s="469">
        <v>102</v>
      </c>
      <c r="L59" s="469">
        <v>102</v>
      </c>
      <c r="M59" s="469">
        <v>102</v>
      </c>
      <c r="N59" s="469">
        <v>98</v>
      </c>
      <c r="O59" s="469">
        <v>102</v>
      </c>
      <c r="P59" s="469">
        <v>102</v>
      </c>
      <c r="Q59" s="469">
        <v>102</v>
      </c>
      <c r="R59" s="469">
        <v>102</v>
      </c>
      <c r="S59" s="469">
        <v>102</v>
      </c>
      <c r="T59" s="469">
        <v>104</v>
      </c>
      <c r="U59" s="376">
        <v>1821</v>
      </c>
      <c r="W59" s="471"/>
      <c r="X59" s="471"/>
      <c r="Y59" s="471"/>
    </row>
    <row r="60" spans="1:25" s="472" customFormat="1" ht="6" customHeight="1">
      <c r="A60" s="378"/>
      <c r="B60" s="514"/>
      <c r="C60" s="467"/>
      <c r="D60" s="468" t="s">
        <v>25</v>
      </c>
      <c r="E60" s="469" t="s">
        <v>25</v>
      </c>
      <c r="F60" s="469" t="s">
        <v>25</v>
      </c>
      <c r="G60" s="470"/>
      <c r="H60" s="510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376" t="s">
        <v>25</v>
      </c>
      <c r="W60" s="471"/>
      <c r="X60" s="471"/>
      <c r="Y60" s="471"/>
    </row>
    <row r="61" spans="1:25" s="481" customFormat="1" ht="13.5">
      <c r="A61" s="382"/>
      <c r="B61" s="463" t="s">
        <v>458</v>
      </c>
      <c r="C61" s="467"/>
      <c r="D61" s="482" t="s">
        <v>25</v>
      </c>
      <c r="E61" s="469" t="s">
        <v>25</v>
      </c>
      <c r="F61" s="469" t="s">
        <v>25</v>
      </c>
      <c r="G61" s="470"/>
      <c r="H61" s="510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392" t="s">
        <v>25</v>
      </c>
      <c r="W61" s="483"/>
      <c r="X61" s="483"/>
      <c r="Y61" s="483"/>
    </row>
    <row r="62" spans="1:25" s="472" customFormat="1" ht="13.5" customHeight="1">
      <c r="A62" s="378">
        <v>1902</v>
      </c>
      <c r="B62" s="473" t="s">
        <v>114</v>
      </c>
      <c r="C62" s="467" t="s">
        <v>27</v>
      </c>
      <c r="D62" s="468" t="s">
        <v>746</v>
      </c>
      <c r="E62" s="469">
        <v>475</v>
      </c>
      <c r="F62" s="469">
        <v>477</v>
      </c>
      <c r="G62" s="470">
        <v>474</v>
      </c>
      <c r="H62" s="510"/>
      <c r="I62" s="469">
        <v>477</v>
      </c>
      <c r="J62" s="469">
        <v>477</v>
      </c>
      <c r="K62" s="469">
        <v>477</v>
      </c>
      <c r="L62" s="469">
        <v>477</v>
      </c>
      <c r="M62" s="469">
        <v>446</v>
      </c>
      <c r="N62" s="469">
        <v>477</v>
      </c>
      <c r="O62" s="469">
        <v>477</v>
      </c>
      <c r="P62" s="469">
        <v>477</v>
      </c>
      <c r="Q62" s="469">
        <v>477</v>
      </c>
      <c r="R62" s="469">
        <v>477</v>
      </c>
      <c r="S62" s="469">
        <v>477</v>
      </c>
      <c r="T62" s="469">
        <v>477</v>
      </c>
      <c r="U62" s="376">
        <v>1902</v>
      </c>
      <c r="W62" s="636"/>
      <c r="X62" s="471"/>
      <c r="Y62" s="471"/>
    </row>
    <row r="63" spans="1:25" s="472" customFormat="1" ht="12.75" customHeight="1">
      <c r="A63" s="378">
        <v>1911</v>
      </c>
      <c r="B63" s="473" t="s">
        <v>115</v>
      </c>
      <c r="C63" s="467" t="s">
        <v>52</v>
      </c>
      <c r="D63" s="713" t="s">
        <v>747</v>
      </c>
      <c r="E63" s="469">
        <v>198</v>
      </c>
      <c r="F63" s="469">
        <v>197</v>
      </c>
      <c r="G63" s="470">
        <v>198</v>
      </c>
      <c r="H63" s="510"/>
      <c r="I63" s="469">
        <v>198</v>
      </c>
      <c r="J63" s="469">
        <v>198</v>
      </c>
      <c r="K63" s="469">
        <v>198</v>
      </c>
      <c r="L63" s="469">
        <v>198</v>
      </c>
      <c r="M63" s="469">
        <v>198</v>
      </c>
      <c r="N63" s="469">
        <v>198</v>
      </c>
      <c r="O63" s="469">
        <v>198</v>
      </c>
      <c r="P63" s="469">
        <v>198</v>
      </c>
      <c r="Q63" s="469">
        <v>198</v>
      </c>
      <c r="R63" s="469">
        <v>198</v>
      </c>
      <c r="S63" s="469">
        <v>198</v>
      </c>
      <c r="T63" s="469">
        <v>198</v>
      </c>
      <c r="U63" s="376">
        <v>1911</v>
      </c>
      <c r="W63" s="471"/>
      <c r="X63" s="471"/>
      <c r="Y63" s="471"/>
    </row>
    <row r="64" spans="1:25" s="472" customFormat="1" ht="12.75" customHeight="1">
      <c r="A64" s="378"/>
      <c r="B64" s="473"/>
      <c r="C64" s="467"/>
      <c r="D64" s="741"/>
      <c r="E64" s="469" t="s">
        <v>25</v>
      </c>
      <c r="F64" s="469" t="s">
        <v>25</v>
      </c>
      <c r="G64" s="470"/>
      <c r="H64" s="510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376"/>
      <c r="W64" s="471"/>
      <c r="X64" s="471"/>
      <c r="Y64" s="471"/>
    </row>
    <row r="65" spans="1:25" s="472" customFormat="1" ht="12.75" customHeight="1">
      <c r="A65" s="378">
        <v>1915</v>
      </c>
      <c r="B65" s="473" t="s">
        <v>657</v>
      </c>
      <c r="C65" s="467" t="s">
        <v>459</v>
      </c>
      <c r="D65" s="742" t="s">
        <v>863</v>
      </c>
      <c r="E65" s="469">
        <v>98</v>
      </c>
      <c r="F65" s="469">
        <v>95</v>
      </c>
      <c r="G65" s="470">
        <v>91</v>
      </c>
      <c r="H65" s="510"/>
      <c r="I65" s="469">
        <v>96</v>
      </c>
      <c r="J65" s="469">
        <v>96</v>
      </c>
      <c r="K65" s="469">
        <v>88</v>
      </c>
      <c r="L65" s="469">
        <v>96</v>
      </c>
      <c r="M65" s="469">
        <v>86</v>
      </c>
      <c r="N65" s="469">
        <v>96</v>
      </c>
      <c r="O65" s="469">
        <v>96</v>
      </c>
      <c r="P65" s="469">
        <v>91</v>
      </c>
      <c r="Q65" s="469">
        <v>88</v>
      </c>
      <c r="R65" s="469">
        <v>88</v>
      </c>
      <c r="S65" s="469">
        <v>88</v>
      </c>
      <c r="T65" s="469">
        <v>83</v>
      </c>
      <c r="U65" s="376">
        <v>1915</v>
      </c>
      <c r="W65" s="471"/>
      <c r="X65" s="471"/>
      <c r="Y65" s="471"/>
    </row>
    <row r="66" spans="1:25" s="472" customFormat="1" ht="12.75" customHeight="1">
      <c r="A66" s="378"/>
      <c r="B66" s="473"/>
      <c r="C66" s="467"/>
      <c r="D66" s="742"/>
      <c r="E66" s="469"/>
      <c r="F66" s="469"/>
      <c r="G66" s="470"/>
      <c r="H66" s="510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69"/>
      <c r="T66" s="469"/>
      <c r="U66" s="376"/>
      <c r="W66" s="471"/>
      <c r="X66" s="471"/>
      <c r="Y66" s="471"/>
    </row>
    <row r="67" spans="1:21" s="471" customFormat="1" ht="12.75" customHeight="1">
      <c r="A67" s="380">
        <v>1921</v>
      </c>
      <c r="B67" s="474" t="s">
        <v>116</v>
      </c>
      <c r="C67" s="467" t="s">
        <v>49</v>
      </c>
      <c r="D67" s="712" t="s">
        <v>864</v>
      </c>
      <c r="E67" s="469">
        <v>734</v>
      </c>
      <c r="F67" s="469">
        <v>692</v>
      </c>
      <c r="G67" s="470">
        <v>681</v>
      </c>
      <c r="H67" s="510"/>
      <c r="I67" s="469">
        <v>698</v>
      </c>
      <c r="J67" s="469">
        <v>698</v>
      </c>
      <c r="K67" s="469">
        <v>698</v>
      </c>
      <c r="L67" s="469">
        <v>698</v>
      </c>
      <c r="M67" s="469">
        <v>698</v>
      </c>
      <c r="N67" s="469">
        <v>698</v>
      </c>
      <c r="O67" s="469">
        <v>698</v>
      </c>
      <c r="P67" s="469">
        <v>698</v>
      </c>
      <c r="Q67" s="469">
        <v>631</v>
      </c>
      <c r="R67" s="469">
        <v>631</v>
      </c>
      <c r="S67" s="469">
        <v>631</v>
      </c>
      <c r="T67" s="469">
        <v>698</v>
      </c>
      <c r="U67" s="376">
        <v>1921</v>
      </c>
    </row>
    <row r="68" spans="1:21" s="471" customFormat="1" ht="12.75" customHeight="1">
      <c r="A68" s="380"/>
      <c r="B68" s="474"/>
      <c r="C68" s="467"/>
      <c r="D68" s="712"/>
      <c r="E68" s="469"/>
      <c r="F68" s="469"/>
      <c r="G68" s="470"/>
      <c r="H68" s="510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376"/>
    </row>
    <row r="69" spans="1:21" s="471" customFormat="1" ht="6" customHeight="1">
      <c r="A69" s="380"/>
      <c r="B69" s="474"/>
      <c r="C69" s="467"/>
      <c r="D69" s="637" t="s">
        <v>25</v>
      </c>
      <c r="E69" s="469" t="s">
        <v>25</v>
      </c>
      <c r="F69" s="469" t="s">
        <v>25</v>
      </c>
      <c r="G69" s="470"/>
      <c r="H69" s="510"/>
      <c r="I69" s="469"/>
      <c r="J69" s="469"/>
      <c r="K69" s="469"/>
      <c r="L69" s="469"/>
      <c r="M69" s="469"/>
      <c r="N69" s="469"/>
      <c r="O69" s="469"/>
      <c r="P69" s="469"/>
      <c r="Q69" s="469"/>
      <c r="R69" s="469"/>
      <c r="S69" s="469"/>
      <c r="T69" s="469"/>
      <c r="U69" s="376" t="s">
        <v>25</v>
      </c>
    </row>
    <row r="70" spans="1:21" s="471" customFormat="1" ht="13.5" customHeight="1">
      <c r="A70" s="380"/>
      <c r="B70" s="631" t="s">
        <v>460</v>
      </c>
      <c r="C70" s="467"/>
      <c r="D70" s="637" t="s">
        <v>25</v>
      </c>
      <c r="E70" s="469" t="s">
        <v>25</v>
      </c>
      <c r="F70" s="469" t="s">
        <v>25</v>
      </c>
      <c r="G70" s="470"/>
      <c r="H70" s="510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376" t="s">
        <v>25</v>
      </c>
    </row>
    <row r="71" spans="1:21" s="479" customFormat="1" ht="12.75" customHeight="1">
      <c r="A71" s="380">
        <v>2003</v>
      </c>
      <c r="B71" s="474" t="s">
        <v>461</v>
      </c>
      <c r="C71" s="475" t="s">
        <v>49</v>
      </c>
      <c r="D71" s="519" t="s">
        <v>748</v>
      </c>
      <c r="E71" s="469">
        <v>952</v>
      </c>
      <c r="F71" s="469">
        <v>944</v>
      </c>
      <c r="G71" s="470">
        <v>924</v>
      </c>
      <c r="H71" s="521"/>
      <c r="I71" s="469">
        <v>932</v>
      </c>
      <c r="J71" s="469">
        <v>945</v>
      </c>
      <c r="K71" s="469">
        <v>903</v>
      </c>
      <c r="L71" s="469">
        <v>938</v>
      </c>
      <c r="M71" s="469">
        <v>937</v>
      </c>
      <c r="N71" s="469">
        <v>924</v>
      </c>
      <c r="O71" s="469">
        <v>945</v>
      </c>
      <c r="P71" s="469">
        <v>910</v>
      </c>
      <c r="Q71" s="469">
        <v>907</v>
      </c>
      <c r="R71" s="469">
        <v>915</v>
      </c>
      <c r="S71" s="469">
        <v>915</v>
      </c>
      <c r="T71" s="469">
        <v>915</v>
      </c>
      <c r="U71" s="394">
        <v>2003</v>
      </c>
    </row>
    <row r="72" spans="1:39" s="471" customFormat="1" ht="12.75" customHeight="1">
      <c r="A72" s="378">
        <v>2012</v>
      </c>
      <c r="B72" s="473" t="s">
        <v>117</v>
      </c>
      <c r="C72" s="484" t="s">
        <v>46</v>
      </c>
      <c r="D72" s="486" t="s">
        <v>118</v>
      </c>
      <c r="E72" s="469">
        <v>122</v>
      </c>
      <c r="F72" s="469">
        <v>125</v>
      </c>
      <c r="G72" s="470">
        <v>121</v>
      </c>
      <c r="H72" s="510"/>
      <c r="I72" s="469">
        <v>128</v>
      </c>
      <c r="J72" s="469">
        <v>128</v>
      </c>
      <c r="K72" s="469">
        <v>113</v>
      </c>
      <c r="L72" s="469">
        <v>128</v>
      </c>
      <c r="M72" s="469">
        <v>128</v>
      </c>
      <c r="N72" s="469">
        <v>128</v>
      </c>
      <c r="O72" s="469">
        <v>108</v>
      </c>
      <c r="P72" s="469">
        <v>108</v>
      </c>
      <c r="Q72" s="469">
        <v>118</v>
      </c>
      <c r="R72" s="469">
        <v>128</v>
      </c>
      <c r="S72" s="469">
        <v>123</v>
      </c>
      <c r="T72" s="469">
        <v>113</v>
      </c>
      <c r="U72" s="376">
        <v>2012</v>
      </c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</row>
    <row r="73" spans="1:39" s="471" customFormat="1" ht="12.75" customHeight="1">
      <c r="A73" s="378">
        <v>2021</v>
      </c>
      <c r="B73" s="473" t="s">
        <v>119</v>
      </c>
      <c r="C73" s="484" t="s">
        <v>120</v>
      </c>
      <c r="D73" s="486" t="s">
        <v>749</v>
      </c>
      <c r="E73" s="469">
        <v>1132</v>
      </c>
      <c r="F73" s="469">
        <v>1126</v>
      </c>
      <c r="G73" s="470">
        <v>1121</v>
      </c>
      <c r="H73" s="510"/>
      <c r="I73" s="469">
        <v>1133</v>
      </c>
      <c r="J73" s="469">
        <v>1133</v>
      </c>
      <c r="K73" s="469">
        <v>1133</v>
      </c>
      <c r="L73" s="469">
        <v>1125</v>
      </c>
      <c r="M73" s="469">
        <v>1133</v>
      </c>
      <c r="N73" s="469">
        <v>1133</v>
      </c>
      <c r="O73" s="469">
        <v>1120</v>
      </c>
      <c r="P73" s="469">
        <v>1102</v>
      </c>
      <c r="Q73" s="469">
        <v>1120</v>
      </c>
      <c r="R73" s="469">
        <v>1107</v>
      </c>
      <c r="S73" s="469">
        <v>1112</v>
      </c>
      <c r="T73" s="469">
        <v>1102</v>
      </c>
      <c r="U73" s="376">
        <v>2021</v>
      </c>
      <c r="V73" s="472"/>
      <c r="W73" s="472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</row>
    <row r="74" spans="1:21" s="471" customFormat="1" ht="12.75" customHeight="1">
      <c r="A74" s="380">
        <v>2026</v>
      </c>
      <c r="B74" s="474" t="s">
        <v>121</v>
      </c>
      <c r="C74" s="467" t="s">
        <v>44</v>
      </c>
      <c r="D74" s="468" t="s">
        <v>750</v>
      </c>
      <c r="E74" s="469">
        <v>767</v>
      </c>
      <c r="F74" s="469">
        <v>764</v>
      </c>
      <c r="G74" s="470">
        <v>764</v>
      </c>
      <c r="H74" s="510"/>
      <c r="I74" s="469">
        <v>770</v>
      </c>
      <c r="J74" s="469">
        <v>770</v>
      </c>
      <c r="K74" s="469">
        <v>770</v>
      </c>
      <c r="L74" s="469">
        <v>770</v>
      </c>
      <c r="M74" s="469">
        <v>770</v>
      </c>
      <c r="N74" s="469">
        <v>758</v>
      </c>
      <c r="O74" s="469">
        <v>763</v>
      </c>
      <c r="P74" s="469">
        <v>755</v>
      </c>
      <c r="Q74" s="469">
        <v>763</v>
      </c>
      <c r="R74" s="469">
        <v>763</v>
      </c>
      <c r="S74" s="469">
        <v>763</v>
      </c>
      <c r="T74" s="638">
        <v>758</v>
      </c>
      <c r="U74" s="416">
        <v>2026</v>
      </c>
    </row>
    <row r="75" spans="1:21" s="471" customFormat="1" ht="12.75" customHeight="1">
      <c r="A75" s="380">
        <v>2027</v>
      </c>
      <c r="B75" s="474" t="s">
        <v>122</v>
      </c>
      <c r="C75" s="467" t="s">
        <v>462</v>
      </c>
      <c r="D75" s="468" t="s">
        <v>751</v>
      </c>
      <c r="E75" s="469">
        <v>647</v>
      </c>
      <c r="F75" s="469">
        <v>650</v>
      </c>
      <c r="G75" s="470">
        <v>648</v>
      </c>
      <c r="H75" s="510"/>
      <c r="I75" s="469">
        <v>656</v>
      </c>
      <c r="J75" s="469">
        <v>656</v>
      </c>
      <c r="K75" s="469">
        <v>656</v>
      </c>
      <c r="L75" s="469">
        <v>656</v>
      </c>
      <c r="M75" s="469">
        <v>656</v>
      </c>
      <c r="N75" s="469">
        <v>634</v>
      </c>
      <c r="O75" s="469">
        <v>650</v>
      </c>
      <c r="P75" s="469">
        <v>630</v>
      </c>
      <c r="Q75" s="469">
        <v>644</v>
      </c>
      <c r="R75" s="469">
        <v>644</v>
      </c>
      <c r="S75" s="469">
        <v>652</v>
      </c>
      <c r="T75" s="638">
        <v>647</v>
      </c>
      <c r="U75" s="416">
        <v>2027</v>
      </c>
    </row>
    <row r="76" spans="1:21" s="471" customFormat="1" ht="6" customHeight="1">
      <c r="A76" s="416"/>
      <c r="B76" s="639"/>
      <c r="C76" s="484"/>
      <c r="D76" s="637" t="s">
        <v>25</v>
      </c>
      <c r="E76" s="469" t="s">
        <v>25</v>
      </c>
      <c r="F76" s="469" t="s">
        <v>25</v>
      </c>
      <c r="G76" s="470"/>
      <c r="H76" s="510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469"/>
      <c r="T76" s="638"/>
      <c r="U76" s="416"/>
    </row>
    <row r="77" spans="1:21" s="471" customFormat="1" ht="13.5" customHeight="1">
      <c r="A77" s="380"/>
      <c r="B77" s="631" t="s">
        <v>463</v>
      </c>
      <c r="C77" s="467"/>
      <c r="D77" s="637" t="s">
        <v>25</v>
      </c>
      <c r="E77" s="469" t="s">
        <v>25</v>
      </c>
      <c r="F77" s="469" t="s">
        <v>25</v>
      </c>
      <c r="G77" s="470"/>
      <c r="H77" s="510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638"/>
      <c r="U77" s="416" t="s">
        <v>25</v>
      </c>
    </row>
    <row r="78" spans="1:21" s="471" customFormat="1" ht="13.5" customHeight="1">
      <c r="A78" s="380">
        <v>2101</v>
      </c>
      <c r="B78" s="474" t="s">
        <v>658</v>
      </c>
      <c r="C78" s="467" t="s">
        <v>123</v>
      </c>
      <c r="D78" s="743" t="s">
        <v>865</v>
      </c>
      <c r="E78" s="469">
        <v>390</v>
      </c>
      <c r="F78" s="469">
        <v>393</v>
      </c>
      <c r="G78" s="470">
        <v>400</v>
      </c>
      <c r="H78" s="510"/>
      <c r="I78" s="469">
        <v>400</v>
      </c>
      <c r="J78" s="469">
        <v>400</v>
      </c>
      <c r="K78" s="469">
        <v>400</v>
      </c>
      <c r="L78" s="469">
        <v>400</v>
      </c>
      <c r="M78" s="469">
        <v>400</v>
      </c>
      <c r="N78" s="469">
        <v>400</v>
      </c>
      <c r="O78" s="469">
        <v>400</v>
      </c>
      <c r="P78" s="469">
        <v>400</v>
      </c>
      <c r="Q78" s="469">
        <v>400</v>
      </c>
      <c r="R78" s="469">
        <v>400</v>
      </c>
      <c r="S78" s="469">
        <v>400</v>
      </c>
      <c r="T78" s="638">
        <v>400</v>
      </c>
      <c r="U78" s="416">
        <v>2101</v>
      </c>
    </row>
    <row r="79" spans="1:21" s="471" customFormat="1" ht="13.5" customHeight="1">
      <c r="A79" s="380"/>
      <c r="B79" s="474"/>
      <c r="C79" s="467"/>
      <c r="D79" s="743"/>
      <c r="E79" s="469"/>
      <c r="F79" s="469"/>
      <c r="G79" s="470"/>
      <c r="H79" s="510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638"/>
      <c r="U79" s="416"/>
    </row>
    <row r="80" spans="1:21" s="471" customFormat="1" ht="13.5" customHeight="1">
      <c r="A80" s="380">
        <v>2102</v>
      </c>
      <c r="B80" s="474" t="s">
        <v>124</v>
      </c>
      <c r="C80" s="467" t="s">
        <v>123</v>
      </c>
      <c r="D80" s="468" t="s">
        <v>752</v>
      </c>
      <c r="E80" s="469">
        <v>477</v>
      </c>
      <c r="F80" s="469">
        <v>520</v>
      </c>
      <c r="G80" s="470">
        <v>520</v>
      </c>
      <c r="H80" s="510"/>
      <c r="I80" s="469">
        <v>520</v>
      </c>
      <c r="J80" s="469">
        <v>520</v>
      </c>
      <c r="K80" s="469">
        <v>520</v>
      </c>
      <c r="L80" s="469">
        <v>520</v>
      </c>
      <c r="M80" s="469">
        <v>520</v>
      </c>
      <c r="N80" s="469">
        <v>520</v>
      </c>
      <c r="O80" s="469">
        <v>520</v>
      </c>
      <c r="P80" s="469">
        <v>520</v>
      </c>
      <c r="Q80" s="469">
        <v>520</v>
      </c>
      <c r="R80" s="469">
        <v>520</v>
      </c>
      <c r="S80" s="469">
        <v>520</v>
      </c>
      <c r="T80" s="638">
        <v>520</v>
      </c>
      <c r="U80" s="416">
        <f>A80</f>
        <v>2102</v>
      </c>
    </row>
    <row r="81" spans="1:21" s="471" customFormat="1" ht="13.5" customHeight="1">
      <c r="A81" s="380">
        <v>2133</v>
      </c>
      <c r="B81" s="474" t="s">
        <v>464</v>
      </c>
      <c r="C81" s="467" t="s">
        <v>125</v>
      </c>
      <c r="D81" s="468" t="s">
        <v>25</v>
      </c>
      <c r="E81" s="469">
        <v>646</v>
      </c>
      <c r="F81" s="469">
        <v>650</v>
      </c>
      <c r="G81" s="470">
        <v>616</v>
      </c>
      <c r="H81" s="510"/>
      <c r="I81" s="469">
        <v>650</v>
      </c>
      <c r="J81" s="469">
        <v>650</v>
      </c>
      <c r="K81" s="469">
        <v>609</v>
      </c>
      <c r="L81" s="469">
        <v>609</v>
      </c>
      <c r="M81" s="469">
        <v>609</v>
      </c>
      <c r="N81" s="469">
        <v>609</v>
      </c>
      <c r="O81" s="469">
        <v>609</v>
      </c>
      <c r="P81" s="469">
        <v>609</v>
      </c>
      <c r="Q81" s="469">
        <v>609</v>
      </c>
      <c r="R81" s="469">
        <v>609</v>
      </c>
      <c r="S81" s="469">
        <v>609</v>
      </c>
      <c r="T81" s="638">
        <v>609</v>
      </c>
      <c r="U81" s="416">
        <f>A81</f>
        <v>2133</v>
      </c>
    </row>
    <row r="82" spans="1:21" s="471" customFormat="1" ht="13.5" customHeight="1">
      <c r="A82" s="380">
        <v>2162</v>
      </c>
      <c r="B82" s="474" t="s">
        <v>126</v>
      </c>
      <c r="C82" s="467" t="s">
        <v>123</v>
      </c>
      <c r="D82" s="468" t="s">
        <v>465</v>
      </c>
      <c r="E82" s="469">
        <v>343</v>
      </c>
      <c r="F82" s="469">
        <v>348</v>
      </c>
      <c r="G82" s="470">
        <v>347</v>
      </c>
      <c r="H82" s="510"/>
      <c r="I82" s="469">
        <v>348</v>
      </c>
      <c r="J82" s="469">
        <v>348</v>
      </c>
      <c r="K82" s="469">
        <v>348</v>
      </c>
      <c r="L82" s="469">
        <v>348</v>
      </c>
      <c r="M82" s="469">
        <v>348</v>
      </c>
      <c r="N82" s="469">
        <v>348</v>
      </c>
      <c r="O82" s="469">
        <v>348</v>
      </c>
      <c r="P82" s="469">
        <v>348</v>
      </c>
      <c r="Q82" s="469">
        <v>348</v>
      </c>
      <c r="R82" s="469">
        <v>343</v>
      </c>
      <c r="S82" s="469">
        <v>343</v>
      </c>
      <c r="T82" s="638">
        <v>343</v>
      </c>
      <c r="U82" s="416">
        <f>A82</f>
        <v>2162</v>
      </c>
    </row>
    <row r="83" spans="1:21" s="471" customFormat="1" ht="13.5" customHeight="1">
      <c r="A83" s="380">
        <v>2171</v>
      </c>
      <c r="B83" s="474" t="s">
        <v>127</v>
      </c>
      <c r="C83" s="467" t="s">
        <v>49</v>
      </c>
      <c r="D83" s="486" t="s">
        <v>753</v>
      </c>
      <c r="E83" s="469">
        <v>522</v>
      </c>
      <c r="F83" s="469">
        <v>522</v>
      </c>
      <c r="G83" s="470">
        <v>522</v>
      </c>
      <c r="H83" s="510"/>
      <c r="I83" s="469">
        <v>522</v>
      </c>
      <c r="J83" s="469">
        <v>522</v>
      </c>
      <c r="K83" s="469">
        <v>522</v>
      </c>
      <c r="L83" s="469">
        <v>522</v>
      </c>
      <c r="M83" s="469">
        <v>522</v>
      </c>
      <c r="N83" s="469">
        <v>522</v>
      </c>
      <c r="O83" s="469">
        <v>522</v>
      </c>
      <c r="P83" s="469">
        <v>522</v>
      </c>
      <c r="Q83" s="469">
        <v>522</v>
      </c>
      <c r="R83" s="469">
        <v>522</v>
      </c>
      <c r="S83" s="469">
        <v>522</v>
      </c>
      <c r="T83" s="638">
        <v>522</v>
      </c>
      <c r="U83" s="416">
        <f>A83</f>
        <v>2171</v>
      </c>
    </row>
    <row r="84" spans="1:25" ht="6" customHeight="1" thickBot="1">
      <c r="A84" s="425"/>
      <c r="B84" s="640"/>
      <c r="C84" s="641"/>
      <c r="D84" s="642"/>
      <c r="E84" s="643"/>
      <c r="F84" s="644"/>
      <c r="G84" s="645"/>
      <c r="H84" s="510"/>
      <c r="I84" s="644"/>
      <c r="J84" s="644"/>
      <c r="K84" s="644"/>
      <c r="L84" s="644"/>
      <c r="M84" s="644"/>
      <c r="N84" s="644"/>
      <c r="O84" s="644"/>
      <c r="P84" s="644"/>
      <c r="Q84" s="644"/>
      <c r="R84" s="644"/>
      <c r="S84" s="644"/>
      <c r="T84" s="646"/>
      <c r="U84" s="425"/>
      <c r="W84" s="453"/>
      <c r="X84" s="453"/>
      <c r="Y84" s="453"/>
    </row>
    <row r="85" spans="1:25" ht="12.75" customHeight="1">
      <c r="A85" s="426"/>
      <c r="I85" s="497"/>
      <c r="J85" s="636"/>
      <c r="K85" s="636"/>
      <c r="L85" s="636"/>
      <c r="M85" s="636"/>
      <c r="N85" s="636"/>
      <c r="O85" s="636"/>
      <c r="P85" s="636"/>
      <c r="Q85" s="636"/>
      <c r="R85" s="636"/>
      <c r="S85" s="636"/>
      <c r="T85" s="636"/>
      <c r="U85" s="416"/>
      <c r="W85" s="453"/>
      <c r="X85" s="453"/>
      <c r="Y85" s="453"/>
    </row>
    <row r="86" spans="1:25" ht="12.75" customHeight="1">
      <c r="A86" s="387"/>
      <c r="I86" s="647"/>
      <c r="J86" s="636"/>
      <c r="K86" s="636"/>
      <c r="L86" s="636"/>
      <c r="M86" s="636"/>
      <c r="N86" s="636"/>
      <c r="O86" s="636"/>
      <c r="P86" s="636"/>
      <c r="Q86" s="636"/>
      <c r="R86" s="636"/>
      <c r="S86" s="636"/>
      <c r="T86" s="636"/>
      <c r="U86" s="416"/>
      <c r="W86" s="453"/>
      <c r="X86" s="453"/>
      <c r="Y86" s="453"/>
    </row>
    <row r="87" ht="14.25">
      <c r="A87" s="387"/>
    </row>
    <row r="88" ht="14.25">
      <c r="A88" s="387"/>
    </row>
    <row r="89" ht="14.25">
      <c r="A89" s="387"/>
    </row>
  </sheetData>
  <sheetProtection/>
  <mergeCells count="32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D13:D14"/>
    <mergeCell ref="D15:D16"/>
    <mergeCell ref="D23:D24"/>
    <mergeCell ref="D28:D29"/>
    <mergeCell ref="D37:D38"/>
    <mergeCell ref="D42:D43"/>
    <mergeCell ref="D44:D45"/>
    <mergeCell ref="D50:D51"/>
    <mergeCell ref="D63:D64"/>
    <mergeCell ref="D65:D66"/>
    <mergeCell ref="D67:D68"/>
    <mergeCell ref="D78:D79"/>
    <mergeCell ref="D56:D5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93"/>
  <sheetViews>
    <sheetView showGridLines="0" zoomScale="85" zoomScaleNormal="85" zoomScaleSheetLayoutView="75" zoomScalePageLayoutView="0" workbookViewId="0" topLeftCell="A1">
      <pane ySplit="5" topLeftCell="A6" activePane="bottomLeft" state="frozen"/>
      <selection pane="topLeft" activeCell="E2" sqref="E1:G16384"/>
      <selection pane="bottomLeft" activeCell="I93" sqref="I93"/>
    </sheetView>
  </sheetViews>
  <sheetFormatPr defaultColWidth="11.421875" defaultRowHeight="15"/>
  <cols>
    <col min="1" max="1" width="5.8515625" style="370" customWidth="1"/>
    <col min="2" max="2" width="20.7109375" style="446" customWidth="1"/>
    <col min="3" max="3" width="6.7109375" style="446" customWidth="1"/>
    <col min="4" max="4" width="49.00390625" style="534" customWidth="1"/>
    <col min="5" max="5" width="9.28125" style="537" customWidth="1"/>
    <col min="6" max="6" width="9.28125" style="446" customWidth="1"/>
    <col min="7" max="7" width="9.28125" style="458" customWidth="1"/>
    <col min="8" max="8" width="3.8515625" style="439" customWidth="1"/>
    <col min="9" max="18" width="8.57421875" style="446" customWidth="1"/>
    <col min="19" max="20" width="8.421875" style="446" customWidth="1"/>
    <col min="21" max="21" width="7.7109375" style="398" customWidth="1"/>
    <col min="22" max="22" width="11.421875" style="446" customWidth="1"/>
    <col min="23" max="23" width="5.421875" style="446" customWidth="1"/>
    <col min="24" max="24" width="23.421875" style="446" customWidth="1"/>
    <col min="25" max="39" width="9.00390625" style="446" customWidth="1"/>
    <col min="40" max="16384" width="11.421875" style="446" customWidth="1"/>
  </cols>
  <sheetData>
    <row r="1" spans="1:21" s="428" customFormat="1" ht="21">
      <c r="A1" s="727" t="s">
        <v>647</v>
      </c>
      <c r="B1" s="727"/>
      <c r="C1" s="727"/>
      <c r="D1" s="727"/>
      <c r="E1" s="727"/>
      <c r="F1" s="727"/>
      <c r="G1" s="727"/>
      <c r="H1" s="427"/>
      <c r="U1" s="366"/>
    </row>
    <row r="2" spans="1:25" s="429" customFormat="1" ht="14.25" thickBot="1">
      <c r="A2" s="368"/>
      <c r="B2" s="435"/>
      <c r="C2" s="435"/>
      <c r="D2" s="436"/>
      <c r="E2" s="437"/>
      <c r="F2" s="435"/>
      <c r="G2" s="438"/>
      <c r="H2" s="439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369" t="s">
        <v>1</v>
      </c>
      <c r="V2" s="441"/>
      <c r="W2" s="441"/>
      <c r="X2" s="441"/>
      <c r="Y2" s="441"/>
    </row>
    <row r="3" spans="1:25" s="429" customFormat="1" ht="13.5" customHeight="1">
      <c r="A3" s="728" t="s">
        <v>2</v>
      </c>
      <c r="B3" s="729"/>
      <c r="C3" s="721" t="s">
        <v>128</v>
      </c>
      <c r="D3" s="734" t="s">
        <v>3</v>
      </c>
      <c r="E3" s="721">
        <f>'14-2(1)'!E4</f>
        <v>22</v>
      </c>
      <c r="F3" s="721">
        <f>E3+1</f>
        <v>23</v>
      </c>
      <c r="G3" s="737">
        <f>F3+1</f>
        <v>24</v>
      </c>
      <c r="H3" s="442"/>
      <c r="I3" s="443">
        <f>G3</f>
        <v>24</v>
      </c>
      <c r="J3" s="721" t="s">
        <v>648</v>
      </c>
      <c r="K3" s="721" t="s">
        <v>73</v>
      </c>
      <c r="L3" s="721" t="s">
        <v>74</v>
      </c>
      <c r="M3" s="721" t="s">
        <v>75</v>
      </c>
      <c r="N3" s="721" t="s">
        <v>76</v>
      </c>
      <c r="O3" s="721" t="s">
        <v>77</v>
      </c>
      <c r="P3" s="721" t="s">
        <v>78</v>
      </c>
      <c r="Q3" s="721" t="s">
        <v>79</v>
      </c>
      <c r="R3" s="721" t="s">
        <v>80</v>
      </c>
      <c r="S3" s="721" t="s">
        <v>81</v>
      </c>
      <c r="T3" s="721" t="s">
        <v>82</v>
      </c>
      <c r="U3" s="749" t="s">
        <v>14</v>
      </c>
      <c r="V3" s="441"/>
      <c r="W3" s="441"/>
      <c r="X3" s="441"/>
      <c r="Y3" s="441"/>
    </row>
    <row r="4" spans="1:25" s="429" customFormat="1" ht="13.5">
      <c r="A4" s="730"/>
      <c r="B4" s="731"/>
      <c r="C4" s="722"/>
      <c r="D4" s="735"/>
      <c r="E4" s="722"/>
      <c r="F4" s="722"/>
      <c r="G4" s="738"/>
      <c r="H4" s="442"/>
      <c r="I4" s="444" t="s">
        <v>15</v>
      </c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50"/>
      <c r="V4" s="441"/>
      <c r="W4" s="441"/>
      <c r="X4" s="441"/>
      <c r="Y4" s="441"/>
    </row>
    <row r="5" spans="1:25" s="429" customFormat="1" ht="9" customHeight="1">
      <c r="A5" s="732"/>
      <c r="B5" s="733"/>
      <c r="C5" s="723"/>
      <c r="D5" s="736"/>
      <c r="E5" s="745"/>
      <c r="F5" s="745"/>
      <c r="G5" s="739"/>
      <c r="H5" s="442"/>
      <c r="I5" s="445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51"/>
      <c r="V5" s="441"/>
      <c r="W5" s="441"/>
      <c r="X5" s="441"/>
      <c r="Y5" s="441"/>
    </row>
    <row r="6" spans="2:25" ht="4.5" customHeight="1">
      <c r="B6" s="608"/>
      <c r="C6" s="459"/>
      <c r="D6" s="507"/>
      <c r="E6" s="464"/>
      <c r="F6" s="464"/>
      <c r="G6" s="450"/>
      <c r="H6" s="451"/>
      <c r="I6" s="623"/>
      <c r="J6" s="623"/>
      <c r="K6" s="465"/>
      <c r="L6" s="465"/>
      <c r="M6" s="465"/>
      <c r="N6" s="465"/>
      <c r="O6" s="465"/>
      <c r="P6" s="465"/>
      <c r="Q6" s="465"/>
      <c r="R6" s="465"/>
      <c r="S6" s="465"/>
      <c r="T6" s="609"/>
      <c r="U6" s="423"/>
      <c r="V6" s="453"/>
      <c r="W6" s="453"/>
      <c r="X6" s="453"/>
      <c r="Y6" s="453"/>
    </row>
    <row r="7" spans="1:25" s="499" customFormat="1" ht="13.5">
      <c r="A7" s="393" t="s">
        <v>129</v>
      </c>
      <c r="B7" s="516"/>
      <c r="C7" s="624"/>
      <c r="D7" s="518" t="s">
        <v>25</v>
      </c>
      <c r="E7" s="625"/>
      <c r="F7" s="625"/>
      <c r="G7" s="470"/>
      <c r="H7" s="510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7"/>
      <c r="U7" s="416"/>
      <c r="V7" s="500"/>
      <c r="W7" s="500"/>
      <c r="X7" s="500"/>
      <c r="Y7" s="500"/>
    </row>
    <row r="8" spans="1:25" s="481" customFormat="1" ht="4.5" customHeight="1">
      <c r="A8" s="382"/>
      <c r="C8" s="480"/>
      <c r="D8" s="482" t="s">
        <v>25</v>
      </c>
      <c r="E8" s="625"/>
      <c r="F8" s="625"/>
      <c r="G8" s="470">
        <f>IF($A8="","",VLOOKUP($A8,'[1]データ'!$A$2:$Q$194,COLUMN('[1]データ'!E$1),FALSE))</f>
      </c>
      <c r="H8" s="510"/>
      <c r="I8" s="511">
        <f>IF($A8="","",VLOOKUP($A8,'[1]データ'!$A$2:$Q$194,COLUMN('[1]データ'!F$1),FALSE))</f>
      </c>
      <c r="J8" s="511">
        <f>IF($A8="","",VLOOKUP($A8,'[1]データ'!$A$2:$Q$194,COLUMN('[1]データ'!G$1),FALSE))</f>
      </c>
      <c r="K8" s="511">
        <f>IF($A8="","",VLOOKUP($A8,'[1]データ'!$A$2:$Q$194,COLUMN('[1]データ'!H$1),FALSE))</f>
      </c>
      <c r="L8" s="511">
        <f>IF($A8="","",VLOOKUP($A8,'[1]データ'!$A$2:$Q$194,COLUMN('[1]データ'!I$1),FALSE))</f>
      </c>
      <c r="M8" s="511">
        <f>IF($A8="","",VLOOKUP($A8,'[1]データ'!$A$2:$Q$194,COLUMN('[1]データ'!J$1),FALSE))</f>
      </c>
      <c r="N8" s="511">
        <f>IF($A8="","",VLOOKUP($A8,'[1]データ'!$A$2:$Q$194,COLUMN('[1]データ'!K$1),FALSE))</f>
      </c>
      <c r="O8" s="511">
        <f>IF($A8="","",VLOOKUP($A8,'[1]データ'!$A$2:$Q$194,COLUMN('[1]データ'!L$1),FALSE))</f>
      </c>
      <c r="P8" s="511">
        <f>IF($A8="","",VLOOKUP($A8,'[1]データ'!$A$2:$Q$194,COLUMN('[1]データ'!M$1),FALSE))</f>
      </c>
      <c r="Q8" s="511">
        <f>IF($A8="","",VLOOKUP($A8,'[1]データ'!$A$2:$Q$194,COLUMN('[1]データ'!N$1),FALSE))</f>
      </c>
      <c r="R8" s="511">
        <f>IF($A8="","",VLOOKUP($A8,'[1]データ'!$A$2:$Q$194,COLUMN('[1]データ'!O$1),FALSE))</f>
      </c>
      <c r="S8" s="511">
        <f>IF($A8="","",VLOOKUP($A8,'[1]データ'!$A$2:$Q$194,COLUMN('[1]データ'!P$1),FALSE))</f>
      </c>
      <c r="T8" s="522">
        <f>IF($A8="","",VLOOKUP($A8,'[1]データ'!$A$2:$Q$194,COLUMN('[1]データ'!Q$1),FALSE))</f>
      </c>
      <c r="U8" s="416"/>
      <c r="V8" s="483"/>
      <c r="W8" s="483"/>
      <c r="X8" s="483"/>
      <c r="Y8" s="483"/>
    </row>
    <row r="9" spans="1:25" s="481" customFormat="1" ht="13.5">
      <c r="A9" s="417"/>
      <c r="B9" s="463" t="s">
        <v>130</v>
      </c>
      <c r="C9" s="467" t="s">
        <v>466</v>
      </c>
      <c r="D9" s="482" t="s">
        <v>25</v>
      </c>
      <c r="E9" s="625"/>
      <c r="F9" s="625"/>
      <c r="G9" s="470">
        <f>IF($A9="","",VLOOKUP($A9,'[1]データ'!$A$2:$Q$194,COLUMN('[1]データ'!E$1),FALSE))</f>
      </c>
      <c r="H9" s="510"/>
      <c r="I9" s="511">
        <f>IF($A9="","",VLOOKUP($A9,'[1]データ'!$A$2:$Q$194,COLUMN('[1]データ'!F$1),FALSE))</f>
      </c>
      <c r="J9" s="511">
        <f>IF($A9="","",VLOOKUP($A9,'[1]データ'!$A$2:$Q$194,COLUMN('[1]データ'!G$1),FALSE))</f>
      </c>
      <c r="K9" s="511">
        <f>IF($A9="","",VLOOKUP($A9,'[1]データ'!$A$2:$Q$194,COLUMN('[1]データ'!H$1),FALSE))</f>
      </c>
      <c r="L9" s="511">
        <f>IF($A9="","",VLOOKUP($A9,'[1]データ'!$A$2:$Q$194,COLUMN('[1]データ'!I$1),FALSE))</f>
      </c>
      <c r="M9" s="511">
        <f>IF($A9="","",VLOOKUP($A9,'[1]データ'!$A$2:$Q$194,COLUMN('[1]データ'!J$1),FALSE))</f>
      </c>
      <c r="N9" s="511">
        <f>IF($A9="","",VLOOKUP($A9,'[1]データ'!$A$2:$Q$194,COLUMN('[1]データ'!K$1),FALSE))</f>
      </c>
      <c r="O9" s="511">
        <f>IF($A9="","",VLOOKUP($A9,'[1]データ'!$A$2:$Q$194,COLUMN('[1]データ'!L$1),FALSE))</f>
      </c>
      <c r="P9" s="511">
        <f>IF($A9="","",VLOOKUP($A9,'[1]データ'!$A$2:$Q$194,COLUMN('[1]データ'!M$1),FALSE))</f>
      </c>
      <c r="Q9" s="511">
        <f>IF($A9="","",VLOOKUP($A9,'[1]データ'!$A$2:$Q$194,COLUMN('[1]データ'!N$1),FALSE))</f>
      </c>
      <c r="R9" s="511">
        <f>IF($A9="","",VLOOKUP($A9,'[1]データ'!$A$2:$Q$194,COLUMN('[1]データ'!O$1),FALSE))</f>
      </c>
      <c r="S9" s="511">
        <f>IF($A9="","",VLOOKUP($A9,'[1]データ'!$A$2:$Q$194,COLUMN('[1]データ'!P$1),FALSE))</f>
      </c>
      <c r="T9" s="522">
        <f>IF($A9="","",VLOOKUP($A9,'[1]データ'!$A$2:$Q$194,COLUMN('[1]データ'!Q$1),FALSE))</f>
      </c>
      <c r="U9" s="416"/>
      <c r="V9" s="483"/>
      <c r="W9" s="483"/>
      <c r="X9" s="483"/>
      <c r="Y9" s="483"/>
    </row>
    <row r="10" spans="1:25" s="472" customFormat="1" ht="13.5">
      <c r="A10" s="378">
        <v>3001</v>
      </c>
      <c r="B10" s="473" t="s">
        <v>131</v>
      </c>
      <c r="C10" s="467" t="s">
        <v>132</v>
      </c>
      <c r="D10" s="468" t="s">
        <v>659</v>
      </c>
      <c r="E10" s="625">
        <v>4662</v>
      </c>
      <c r="F10" s="625">
        <v>4443</v>
      </c>
      <c r="G10" s="470">
        <v>4451</v>
      </c>
      <c r="H10" s="510"/>
      <c r="I10" s="511">
        <v>4413</v>
      </c>
      <c r="J10" s="511">
        <v>4413</v>
      </c>
      <c r="K10" s="511">
        <v>4416</v>
      </c>
      <c r="L10" s="511">
        <v>4389</v>
      </c>
      <c r="M10" s="511">
        <v>4429</v>
      </c>
      <c r="N10" s="511">
        <v>4494</v>
      </c>
      <c r="O10" s="511">
        <v>4475</v>
      </c>
      <c r="P10" s="511">
        <v>4475</v>
      </c>
      <c r="Q10" s="511">
        <v>4475</v>
      </c>
      <c r="R10" s="511">
        <v>4476</v>
      </c>
      <c r="S10" s="511">
        <v>4482</v>
      </c>
      <c r="T10" s="522">
        <v>4470</v>
      </c>
      <c r="U10" s="416">
        <f>A10</f>
        <v>3001</v>
      </c>
      <c r="V10" s="471"/>
      <c r="W10" s="471"/>
      <c r="X10" s="471"/>
      <c r="Y10" s="471"/>
    </row>
    <row r="11" spans="1:25" s="472" customFormat="1" ht="4.5" customHeight="1">
      <c r="A11" s="378"/>
      <c r="C11" s="480"/>
      <c r="D11" s="468" t="s">
        <v>25</v>
      </c>
      <c r="E11" s="625" t="s">
        <v>25</v>
      </c>
      <c r="F11" s="625" t="s">
        <v>25</v>
      </c>
      <c r="G11" s="470" t="s">
        <v>25</v>
      </c>
      <c r="H11" s="510"/>
      <c r="I11" s="511" t="s">
        <v>25</v>
      </c>
      <c r="J11" s="511" t="s">
        <v>25</v>
      </c>
      <c r="K11" s="511" t="s">
        <v>25</v>
      </c>
      <c r="L11" s="511" t="s">
        <v>25</v>
      </c>
      <c r="M11" s="511" t="s">
        <v>25</v>
      </c>
      <c r="N11" s="511" t="s">
        <v>25</v>
      </c>
      <c r="O11" s="511" t="s">
        <v>25</v>
      </c>
      <c r="P11" s="511" t="s">
        <v>25</v>
      </c>
      <c r="Q11" s="511" t="s">
        <v>25</v>
      </c>
      <c r="R11" s="511" t="s">
        <v>25</v>
      </c>
      <c r="S11" s="511" t="s">
        <v>25</v>
      </c>
      <c r="T11" s="522" t="s">
        <v>25</v>
      </c>
      <c r="U11" s="416"/>
      <c r="V11" s="471"/>
      <c r="W11" s="471"/>
      <c r="X11" s="471"/>
      <c r="Y11" s="471"/>
    </row>
    <row r="12" spans="1:25" s="481" customFormat="1" ht="13.5">
      <c r="A12" s="417"/>
      <c r="B12" s="463" t="s">
        <v>467</v>
      </c>
      <c r="C12" s="467"/>
      <c r="D12" s="482" t="s">
        <v>25</v>
      </c>
      <c r="E12" s="625" t="s">
        <v>25</v>
      </c>
      <c r="F12" s="625" t="s">
        <v>25</v>
      </c>
      <c r="G12" s="470" t="s">
        <v>25</v>
      </c>
      <c r="H12" s="510"/>
      <c r="I12" s="511" t="s">
        <v>25</v>
      </c>
      <c r="J12" s="511" t="s">
        <v>25</v>
      </c>
      <c r="K12" s="511" t="s">
        <v>25</v>
      </c>
      <c r="L12" s="511" t="s">
        <v>25</v>
      </c>
      <c r="M12" s="511" t="s">
        <v>25</v>
      </c>
      <c r="N12" s="511" t="s">
        <v>25</v>
      </c>
      <c r="O12" s="511" t="s">
        <v>25</v>
      </c>
      <c r="P12" s="511" t="s">
        <v>25</v>
      </c>
      <c r="Q12" s="511" t="s">
        <v>25</v>
      </c>
      <c r="R12" s="511" t="s">
        <v>25</v>
      </c>
      <c r="S12" s="511" t="s">
        <v>25</v>
      </c>
      <c r="T12" s="522" t="s">
        <v>25</v>
      </c>
      <c r="U12" s="416"/>
      <c r="V12" s="483"/>
      <c r="W12" s="483"/>
      <c r="X12" s="483"/>
      <c r="Y12" s="483"/>
    </row>
    <row r="13" spans="1:25" s="472" customFormat="1" ht="13.5" customHeight="1">
      <c r="A13" s="378">
        <v>3121</v>
      </c>
      <c r="B13" s="473" t="s">
        <v>133</v>
      </c>
      <c r="C13" s="467" t="s">
        <v>134</v>
      </c>
      <c r="D13" s="710" t="s">
        <v>754</v>
      </c>
      <c r="E13" s="625">
        <v>1464</v>
      </c>
      <c r="F13" s="625">
        <v>1480</v>
      </c>
      <c r="G13" s="470">
        <v>1480</v>
      </c>
      <c r="H13" s="510"/>
      <c r="I13" s="511">
        <v>1480</v>
      </c>
      <c r="J13" s="511">
        <v>1480</v>
      </c>
      <c r="K13" s="511">
        <v>1480</v>
      </c>
      <c r="L13" s="511">
        <v>1480</v>
      </c>
      <c r="M13" s="511">
        <v>1480</v>
      </c>
      <c r="N13" s="511">
        <v>1480</v>
      </c>
      <c r="O13" s="511">
        <v>1480</v>
      </c>
      <c r="P13" s="511">
        <v>1480</v>
      </c>
      <c r="Q13" s="511">
        <v>1480</v>
      </c>
      <c r="R13" s="511">
        <v>1480</v>
      </c>
      <c r="S13" s="511">
        <v>1480</v>
      </c>
      <c r="T13" s="522">
        <v>1480</v>
      </c>
      <c r="U13" s="416">
        <f>A13</f>
        <v>3121</v>
      </c>
      <c r="V13" s="471"/>
      <c r="W13" s="471"/>
      <c r="X13" s="471"/>
      <c r="Y13" s="471"/>
    </row>
    <row r="14" spans="1:25" s="472" customFormat="1" ht="13.5" customHeight="1">
      <c r="A14" s="378"/>
      <c r="B14" s="473"/>
      <c r="C14" s="467"/>
      <c r="D14" s="720"/>
      <c r="E14" s="625" t="s">
        <v>25</v>
      </c>
      <c r="F14" s="625" t="s">
        <v>25</v>
      </c>
      <c r="G14" s="470" t="s">
        <v>25</v>
      </c>
      <c r="H14" s="510"/>
      <c r="I14" s="511" t="s">
        <v>25</v>
      </c>
      <c r="J14" s="511" t="s">
        <v>25</v>
      </c>
      <c r="K14" s="511" t="s">
        <v>25</v>
      </c>
      <c r="L14" s="511" t="s">
        <v>25</v>
      </c>
      <c r="M14" s="511" t="s">
        <v>25</v>
      </c>
      <c r="N14" s="511" t="s">
        <v>25</v>
      </c>
      <c r="O14" s="511" t="s">
        <v>25</v>
      </c>
      <c r="P14" s="511" t="s">
        <v>25</v>
      </c>
      <c r="Q14" s="511" t="s">
        <v>25</v>
      </c>
      <c r="R14" s="511" t="s">
        <v>25</v>
      </c>
      <c r="S14" s="511" t="s">
        <v>25</v>
      </c>
      <c r="T14" s="522" t="s">
        <v>25</v>
      </c>
      <c r="U14" s="416"/>
      <c r="V14" s="471"/>
      <c r="W14" s="471"/>
      <c r="X14" s="471"/>
      <c r="Y14" s="471"/>
    </row>
    <row r="15" spans="1:25" s="472" customFormat="1" ht="13.5" customHeight="1">
      <c r="A15" s="378">
        <v>3151</v>
      </c>
      <c r="B15" s="473" t="s">
        <v>135</v>
      </c>
      <c r="C15" s="467" t="s">
        <v>134</v>
      </c>
      <c r="D15" s="708" t="s">
        <v>866</v>
      </c>
      <c r="E15" s="625">
        <v>4875</v>
      </c>
      <c r="F15" s="625">
        <v>4875</v>
      </c>
      <c r="G15" s="470">
        <v>4875</v>
      </c>
      <c r="H15" s="510"/>
      <c r="I15" s="511">
        <v>4875</v>
      </c>
      <c r="J15" s="511">
        <v>4875</v>
      </c>
      <c r="K15" s="511">
        <v>4875</v>
      </c>
      <c r="L15" s="511">
        <v>4875</v>
      </c>
      <c r="M15" s="511">
        <v>4875</v>
      </c>
      <c r="N15" s="511">
        <v>4875</v>
      </c>
      <c r="O15" s="511">
        <v>4875</v>
      </c>
      <c r="P15" s="511">
        <v>4875</v>
      </c>
      <c r="Q15" s="511">
        <v>4875</v>
      </c>
      <c r="R15" s="511">
        <v>4875</v>
      </c>
      <c r="S15" s="511">
        <v>4875</v>
      </c>
      <c r="T15" s="522">
        <v>4875</v>
      </c>
      <c r="U15" s="416">
        <f>A15</f>
        <v>3151</v>
      </c>
      <c r="V15" s="471"/>
      <c r="W15" s="471"/>
      <c r="X15" s="471"/>
      <c r="Y15" s="471"/>
    </row>
    <row r="16" spans="1:25" s="472" customFormat="1" ht="13.5" customHeight="1">
      <c r="A16" s="378"/>
      <c r="B16" s="473"/>
      <c r="C16" s="467"/>
      <c r="D16" s="708"/>
      <c r="E16" s="625" t="s">
        <v>25</v>
      </c>
      <c r="F16" s="625" t="s">
        <v>25</v>
      </c>
      <c r="G16" s="470" t="s">
        <v>25</v>
      </c>
      <c r="H16" s="510"/>
      <c r="I16" s="511" t="s">
        <v>25</v>
      </c>
      <c r="J16" s="511" t="s">
        <v>25</v>
      </c>
      <c r="K16" s="511" t="s">
        <v>25</v>
      </c>
      <c r="L16" s="511" t="s">
        <v>25</v>
      </c>
      <c r="M16" s="511" t="s">
        <v>25</v>
      </c>
      <c r="N16" s="511" t="s">
        <v>25</v>
      </c>
      <c r="O16" s="511" t="s">
        <v>25</v>
      </c>
      <c r="P16" s="511" t="s">
        <v>25</v>
      </c>
      <c r="Q16" s="511" t="s">
        <v>25</v>
      </c>
      <c r="R16" s="511" t="s">
        <v>25</v>
      </c>
      <c r="S16" s="511" t="s">
        <v>25</v>
      </c>
      <c r="T16" s="522" t="s">
        <v>25</v>
      </c>
      <c r="U16" s="416"/>
      <c r="V16" s="471"/>
      <c r="W16" s="471"/>
      <c r="X16" s="471"/>
      <c r="Y16" s="471"/>
    </row>
    <row r="17" spans="1:25" s="472" customFormat="1" ht="13.5" customHeight="1">
      <c r="A17" s="378"/>
      <c r="B17" s="473"/>
      <c r="C17" s="467"/>
      <c r="D17" s="741"/>
      <c r="E17" s="625" t="s">
        <v>25</v>
      </c>
      <c r="F17" s="625" t="s">
        <v>25</v>
      </c>
      <c r="G17" s="470" t="s">
        <v>25</v>
      </c>
      <c r="H17" s="510"/>
      <c r="I17" s="511" t="s">
        <v>25</v>
      </c>
      <c r="J17" s="511" t="s">
        <v>25</v>
      </c>
      <c r="K17" s="511" t="s">
        <v>25</v>
      </c>
      <c r="L17" s="511" t="s">
        <v>25</v>
      </c>
      <c r="M17" s="511" t="s">
        <v>25</v>
      </c>
      <c r="N17" s="511" t="s">
        <v>25</v>
      </c>
      <c r="O17" s="511" t="s">
        <v>25</v>
      </c>
      <c r="P17" s="511" t="s">
        <v>25</v>
      </c>
      <c r="Q17" s="511" t="s">
        <v>25</v>
      </c>
      <c r="R17" s="511" t="s">
        <v>25</v>
      </c>
      <c r="S17" s="511" t="s">
        <v>25</v>
      </c>
      <c r="T17" s="522" t="s">
        <v>25</v>
      </c>
      <c r="U17" s="416"/>
      <c r="V17" s="471"/>
      <c r="W17" s="471"/>
      <c r="X17" s="471"/>
      <c r="Y17" s="471"/>
    </row>
    <row r="18" spans="1:25" s="472" customFormat="1" ht="13.5" customHeight="1">
      <c r="A18" s="378">
        <v>3161</v>
      </c>
      <c r="B18" s="473" t="s">
        <v>136</v>
      </c>
      <c r="C18" s="467" t="s">
        <v>134</v>
      </c>
      <c r="D18" s="710" t="s">
        <v>755</v>
      </c>
      <c r="E18" s="469">
        <v>5629</v>
      </c>
      <c r="F18" s="469">
        <v>5650</v>
      </c>
      <c r="G18" s="470">
        <v>5650</v>
      </c>
      <c r="H18" s="510"/>
      <c r="I18" s="511">
        <v>5650</v>
      </c>
      <c r="J18" s="511">
        <v>5650</v>
      </c>
      <c r="K18" s="511">
        <v>5650</v>
      </c>
      <c r="L18" s="511">
        <v>5650</v>
      </c>
      <c r="M18" s="511">
        <v>5650</v>
      </c>
      <c r="N18" s="511">
        <v>5650</v>
      </c>
      <c r="O18" s="511">
        <v>5650</v>
      </c>
      <c r="P18" s="511">
        <v>5650</v>
      </c>
      <c r="Q18" s="511">
        <v>5650</v>
      </c>
      <c r="R18" s="511">
        <v>5650</v>
      </c>
      <c r="S18" s="511">
        <v>5650</v>
      </c>
      <c r="T18" s="522">
        <v>5650</v>
      </c>
      <c r="U18" s="416">
        <f>A18</f>
        <v>3161</v>
      </c>
      <c r="V18" s="471"/>
      <c r="W18" s="471"/>
      <c r="X18" s="471"/>
      <c r="Y18" s="471"/>
    </row>
    <row r="19" spans="1:25" s="472" customFormat="1" ht="13.5" customHeight="1">
      <c r="A19" s="378"/>
      <c r="B19" s="473"/>
      <c r="C19" s="467"/>
      <c r="D19" s="720"/>
      <c r="E19" s="469" t="s">
        <v>25</v>
      </c>
      <c r="F19" s="469" t="s">
        <v>25</v>
      </c>
      <c r="G19" s="470" t="s">
        <v>25</v>
      </c>
      <c r="H19" s="510"/>
      <c r="I19" s="511" t="s">
        <v>25</v>
      </c>
      <c r="J19" s="511" t="s">
        <v>25</v>
      </c>
      <c r="K19" s="511" t="s">
        <v>25</v>
      </c>
      <c r="L19" s="511" t="s">
        <v>25</v>
      </c>
      <c r="M19" s="511" t="s">
        <v>25</v>
      </c>
      <c r="N19" s="511" t="s">
        <v>25</v>
      </c>
      <c r="O19" s="511" t="s">
        <v>25</v>
      </c>
      <c r="P19" s="511" t="s">
        <v>25</v>
      </c>
      <c r="Q19" s="511" t="s">
        <v>25</v>
      </c>
      <c r="R19" s="511" t="s">
        <v>25</v>
      </c>
      <c r="S19" s="511" t="s">
        <v>25</v>
      </c>
      <c r="T19" s="522" t="s">
        <v>25</v>
      </c>
      <c r="U19" s="416"/>
      <c r="V19" s="471"/>
      <c r="W19" s="471"/>
      <c r="X19" s="471"/>
      <c r="Y19" s="471"/>
    </row>
    <row r="20" spans="1:25" s="472" customFormat="1" ht="13.5">
      <c r="A20" s="378">
        <v>3174</v>
      </c>
      <c r="B20" s="473" t="s">
        <v>137</v>
      </c>
      <c r="C20" s="467" t="s">
        <v>138</v>
      </c>
      <c r="D20" s="468" t="s">
        <v>756</v>
      </c>
      <c r="E20" s="469">
        <v>17200</v>
      </c>
      <c r="F20" s="469">
        <v>17200</v>
      </c>
      <c r="G20" s="470">
        <v>17200</v>
      </c>
      <c r="H20" s="510"/>
      <c r="I20" s="511">
        <v>17200</v>
      </c>
      <c r="J20" s="511">
        <v>17200</v>
      </c>
      <c r="K20" s="511">
        <v>17200</v>
      </c>
      <c r="L20" s="511">
        <v>17200</v>
      </c>
      <c r="M20" s="511">
        <v>17200</v>
      </c>
      <c r="N20" s="511">
        <v>17200</v>
      </c>
      <c r="O20" s="511">
        <v>17200</v>
      </c>
      <c r="P20" s="511">
        <v>17200</v>
      </c>
      <c r="Q20" s="511">
        <v>17200</v>
      </c>
      <c r="R20" s="511">
        <v>17200</v>
      </c>
      <c r="S20" s="511">
        <v>17200</v>
      </c>
      <c r="T20" s="522">
        <v>17200</v>
      </c>
      <c r="U20" s="416">
        <f>A20</f>
        <v>3174</v>
      </c>
      <c r="V20" s="471"/>
      <c r="W20" s="471"/>
      <c r="X20" s="471"/>
      <c r="Y20" s="471"/>
    </row>
    <row r="21" spans="1:25" s="481" customFormat="1" ht="4.5" customHeight="1">
      <c r="A21" s="382"/>
      <c r="C21" s="509"/>
      <c r="D21" s="482" t="s">
        <v>25</v>
      </c>
      <c r="E21" s="469" t="s">
        <v>25</v>
      </c>
      <c r="F21" s="469" t="s">
        <v>25</v>
      </c>
      <c r="G21" s="470" t="s">
        <v>25</v>
      </c>
      <c r="H21" s="510"/>
      <c r="I21" s="511" t="s">
        <v>25</v>
      </c>
      <c r="J21" s="511" t="s">
        <v>25</v>
      </c>
      <c r="K21" s="511" t="s">
        <v>25</v>
      </c>
      <c r="L21" s="511" t="s">
        <v>25</v>
      </c>
      <c r="M21" s="511" t="s">
        <v>25</v>
      </c>
      <c r="N21" s="511" t="s">
        <v>25</v>
      </c>
      <c r="O21" s="511" t="s">
        <v>25</v>
      </c>
      <c r="P21" s="511" t="s">
        <v>25</v>
      </c>
      <c r="Q21" s="511" t="s">
        <v>25</v>
      </c>
      <c r="R21" s="511" t="s">
        <v>25</v>
      </c>
      <c r="S21" s="511" t="s">
        <v>25</v>
      </c>
      <c r="T21" s="522" t="s">
        <v>25</v>
      </c>
      <c r="U21" s="416"/>
      <c r="V21" s="483"/>
      <c r="W21" s="483"/>
      <c r="X21" s="483"/>
      <c r="Y21" s="483"/>
    </row>
    <row r="22" spans="1:25" s="499" customFormat="1" ht="13.5">
      <c r="A22" s="389" t="s">
        <v>468</v>
      </c>
      <c r="B22" s="516"/>
      <c r="C22" s="517"/>
      <c r="D22" s="518" t="s">
        <v>25</v>
      </c>
      <c r="E22" s="469"/>
      <c r="F22" s="469"/>
      <c r="G22" s="470"/>
      <c r="H22" s="510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22"/>
      <c r="U22" s="416"/>
      <c r="V22" s="500"/>
      <c r="W22" s="500"/>
      <c r="X22" s="500"/>
      <c r="Y22" s="500"/>
    </row>
    <row r="23" spans="1:25" s="481" customFormat="1" ht="4.5" customHeight="1">
      <c r="A23" s="382"/>
      <c r="C23" s="509"/>
      <c r="D23" s="482" t="s">
        <v>25</v>
      </c>
      <c r="E23" s="469" t="s">
        <v>25</v>
      </c>
      <c r="F23" s="469" t="s">
        <v>25</v>
      </c>
      <c r="G23" s="470"/>
      <c r="H23" s="510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22"/>
      <c r="U23" s="416"/>
      <c r="V23" s="483"/>
      <c r="W23" s="483"/>
      <c r="X23" s="483"/>
      <c r="Y23" s="483"/>
    </row>
    <row r="24" spans="1:25" s="481" customFormat="1" ht="13.5">
      <c r="A24" s="382"/>
      <c r="B24" s="463" t="s">
        <v>469</v>
      </c>
      <c r="C24" s="515"/>
      <c r="D24" s="482" t="s">
        <v>25</v>
      </c>
      <c r="E24" s="469" t="s">
        <v>25</v>
      </c>
      <c r="F24" s="469" t="s">
        <v>25</v>
      </c>
      <c r="G24" s="470"/>
      <c r="H24" s="510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22"/>
      <c r="U24" s="416"/>
      <c r="V24" s="483"/>
      <c r="W24" s="483"/>
      <c r="X24" s="483"/>
      <c r="Y24" s="483"/>
    </row>
    <row r="25" spans="1:25" s="472" customFormat="1" ht="13.5">
      <c r="A25" s="378">
        <v>3501</v>
      </c>
      <c r="B25" s="711" t="s">
        <v>139</v>
      </c>
      <c r="C25" s="467" t="s">
        <v>140</v>
      </c>
      <c r="D25" s="468" t="s">
        <v>757</v>
      </c>
      <c r="E25" s="469">
        <v>383</v>
      </c>
      <c r="F25" s="469">
        <v>383</v>
      </c>
      <c r="G25" s="470">
        <v>383</v>
      </c>
      <c r="H25" s="510"/>
      <c r="I25" s="511">
        <v>383</v>
      </c>
      <c r="J25" s="511">
        <v>383</v>
      </c>
      <c r="K25" s="511">
        <v>383</v>
      </c>
      <c r="L25" s="511">
        <v>383</v>
      </c>
      <c r="M25" s="511">
        <v>383</v>
      </c>
      <c r="N25" s="511">
        <v>383</v>
      </c>
      <c r="O25" s="511">
        <v>383</v>
      </c>
      <c r="P25" s="511">
        <v>383</v>
      </c>
      <c r="Q25" s="511">
        <v>383</v>
      </c>
      <c r="R25" s="511">
        <v>383</v>
      </c>
      <c r="S25" s="511">
        <v>383</v>
      </c>
      <c r="T25" s="522">
        <v>383</v>
      </c>
      <c r="U25" s="416">
        <f>A25</f>
        <v>3501</v>
      </c>
      <c r="V25" s="471"/>
      <c r="W25" s="471"/>
      <c r="X25" s="471"/>
      <c r="Y25" s="471"/>
    </row>
    <row r="26" spans="1:25" s="472" customFormat="1" ht="13.5">
      <c r="A26" s="378"/>
      <c r="B26" s="711"/>
      <c r="C26" s="480"/>
      <c r="D26" s="468" t="s">
        <v>25</v>
      </c>
      <c r="E26" s="469" t="s">
        <v>25</v>
      </c>
      <c r="F26" s="469" t="s">
        <v>25</v>
      </c>
      <c r="G26" s="470" t="s">
        <v>25</v>
      </c>
      <c r="H26" s="510"/>
      <c r="I26" s="511" t="s">
        <v>25</v>
      </c>
      <c r="J26" s="511" t="s">
        <v>25</v>
      </c>
      <c r="K26" s="511" t="s">
        <v>25</v>
      </c>
      <c r="L26" s="511" t="s">
        <v>25</v>
      </c>
      <c r="M26" s="511" t="s">
        <v>25</v>
      </c>
      <c r="N26" s="511" t="s">
        <v>25</v>
      </c>
      <c r="O26" s="511" t="s">
        <v>25</v>
      </c>
      <c r="P26" s="511" t="s">
        <v>25</v>
      </c>
      <c r="Q26" s="511" t="s">
        <v>25</v>
      </c>
      <c r="R26" s="511" t="s">
        <v>25</v>
      </c>
      <c r="S26" s="511" t="s">
        <v>25</v>
      </c>
      <c r="T26" s="522" t="s">
        <v>25</v>
      </c>
      <c r="U26" s="416"/>
      <c r="V26" s="471"/>
      <c r="W26" s="471"/>
      <c r="X26" s="471"/>
      <c r="Y26" s="471"/>
    </row>
    <row r="27" spans="1:25" s="472" customFormat="1" ht="13.5">
      <c r="A27" s="378">
        <v>3602</v>
      </c>
      <c r="B27" s="473" t="s">
        <v>141</v>
      </c>
      <c r="C27" s="467" t="s">
        <v>140</v>
      </c>
      <c r="D27" s="468" t="s">
        <v>758</v>
      </c>
      <c r="E27" s="469">
        <v>2963</v>
      </c>
      <c r="F27" s="469">
        <v>2963</v>
      </c>
      <c r="G27" s="470">
        <v>2963</v>
      </c>
      <c r="H27" s="510"/>
      <c r="I27" s="511">
        <v>2963</v>
      </c>
      <c r="J27" s="511">
        <v>2963</v>
      </c>
      <c r="K27" s="511">
        <v>2963</v>
      </c>
      <c r="L27" s="511">
        <v>2963</v>
      </c>
      <c r="M27" s="511">
        <v>2963</v>
      </c>
      <c r="N27" s="511">
        <v>2963</v>
      </c>
      <c r="O27" s="511">
        <v>2963</v>
      </c>
      <c r="P27" s="511">
        <v>2963</v>
      </c>
      <c r="Q27" s="511">
        <v>2963</v>
      </c>
      <c r="R27" s="511">
        <v>2963</v>
      </c>
      <c r="S27" s="511">
        <v>2963</v>
      </c>
      <c r="T27" s="522">
        <v>2963</v>
      </c>
      <c r="U27" s="416">
        <f>A27</f>
        <v>3602</v>
      </c>
      <c r="V27" s="471"/>
      <c r="W27" s="471"/>
      <c r="X27" s="471"/>
      <c r="Y27" s="471"/>
    </row>
    <row r="28" spans="1:25" s="472" customFormat="1" ht="14.25">
      <c r="A28" s="378">
        <v>3614</v>
      </c>
      <c r="B28" s="473" t="s">
        <v>142</v>
      </c>
      <c r="C28" s="467" t="s">
        <v>140</v>
      </c>
      <c r="D28" s="468" t="s">
        <v>660</v>
      </c>
      <c r="E28" s="469">
        <v>6785</v>
      </c>
      <c r="F28" s="469">
        <v>6958</v>
      </c>
      <c r="G28" s="470">
        <v>7226</v>
      </c>
      <c r="H28" s="510"/>
      <c r="I28" s="511">
        <v>6958</v>
      </c>
      <c r="J28" s="511">
        <v>6958</v>
      </c>
      <c r="K28" s="511">
        <v>7171</v>
      </c>
      <c r="L28" s="511">
        <v>7338</v>
      </c>
      <c r="M28" s="511">
        <v>7338</v>
      </c>
      <c r="N28" s="511">
        <v>7338</v>
      </c>
      <c r="O28" s="511">
        <v>7338</v>
      </c>
      <c r="P28" s="511">
        <v>7163</v>
      </c>
      <c r="Q28" s="511">
        <v>7163</v>
      </c>
      <c r="R28" s="511">
        <v>7163</v>
      </c>
      <c r="S28" s="511">
        <v>7373</v>
      </c>
      <c r="T28" s="522">
        <v>7416</v>
      </c>
      <c r="U28" s="416">
        <f>A28</f>
        <v>3614</v>
      </c>
      <c r="V28" s="471"/>
      <c r="W28" s="471"/>
      <c r="X28" s="471"/>
      <c r="Y28" s="471"/>
    </row>
    <row r="29" spans="1:25" s="472" customFormat="1" ht="4.5" customHeight="1">
      <c r="A29" s="378"/>
      <c r="C29" s="480"/>
      <c r="D29" s="468" t="s">
        <v>25</v>
      </c>
      <c r="E29" s="469" t="s">
        <v>25</v>
      </c>
      <c r="F29" s="469" t="s">
        <v>25</v>
      </c>
      <c r="G29" s="470"/>
      <c r="H29" s="510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22"/>
      <c r="U29" s="416"/>
      <c r="V29" s="471"/>
      <c r="W29" s="471"/>
      <c r="X29" s="471"/>
      <c r="Y29" s="471"/>
    </row>
    <row r="30" spans="1:25" s="481" customFormat="1" ht="13.5">
      <c r="A30" s="382"/>
      <c r="B30" s="463" t="s">
        <v>143</v>
      </c>
      <c r="C30" s="467"/>
      <c r="D30" s="482" t="s">
        <v>25</v>
      </c>
      <c r="E30" s="469" t="s">
        <v>25</v>
      </c>
      <c r="F30" s="469" t="s">
        <v>25</v>
      </c>
      <c r="G30" s="470"/>
      <c r="H30" s="510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22"/>
      <c r="U30" s="416"/>
      <c r="V30" s="483"/>
      <c r="W30" s="483"/>
      <c r="X30" s="483"/>
      <c r="Y30" s="483"/>
    </row>
    <row r="31" spans="1:25" s="472" customFormat="1" ht="13.5">
      <c r="A31" s="378">
        <v>3701</v>
      </c>
      <c r="B31" s="473" t="s">
        <v>144</v>
      </c>
      <c r="C31" s="467" t="s">
        <v>470</v>
      </c>
      <c r="D31" s="468" t="s">
        <v>759</v>
      </c>
      <c r="E31" s="469">
        <v>1352</v>
      </c>
      <c r="F31" s="469">
        <v>1638</v>
      </c>
      <c r="G31" s="470">
        <v>1645</v>
      </c>
      <c r="H31" s="510"/>
      <c r="I31" s="511">
        <v>1611</v>
      </c>
      <c r="J31" s="511">
        <v>1614</v>
      </c>
      <c r="K31" s="511">
        <v>1682</v>
      </c>
      <c r="L31" s="511">
        <v>1734</v>
      </c>
      <c r="M31" s="511">
        <v>1740</v>
      </c>
      <c r="N31" s="511">
        <v>1638</v>
      </c>
      <c r="O31" s="511">
        <v>1602</v>
      </c>
      <c r="P31" s="511">
        <v>1602</v>
      </c>
      <c r="Q31" s="511">
        <v>1650</v>
      </c>
      <c r="R31" s="511">
        <v>1632</v>
      </c>
      <c r="S31" s="511">
        <v>1614</v>
      </c>
      <c r="T31" s="522">
        <v>1626</v>
      </c>
      <c r="U31" s="416">
        <f>A31</f>
        <v>3701</v>
      </c>
      <c r="V31" s="471"/>
      <c r="W31" s="471"/>
      <c r="X31" s="471"/>
      <c r="Y31" s="471"/>
    </row>
    <row r="32" spans="1:25" s="472" customFormat="1" ht="4.5" customHeight="1">
      <c r="A32" s="378"/>
      <c r="C32" s="480"/>
      <c r="D32" s="468" t="s">
        <v>25</v>
      </c>
      <c r="E32" s="469" t="s">
        <v>25</v>
      </c>
      <c r="F32" s="469" t="s">
        <v>25</v>
      </c>
      <c r="G32" s="470" t="s">
        <v>25</v>
      </c>
      <c r="H32" s="510"/>
      <c r="I32" s="511" t="s">
        <v>25</v>
      </c>
      <c r="J32" s="511" t="s">
        <v>25</v>
      </c>
      <c r="K32" s="511" t="s">
        <v>25</v>
      </c>
      <c r="L32" s="511" t="s">
        <v>25</v>
      </c>
      <c r="M32" s="511" t="s">
        <v>25</v>
      </c>
      <c r="N32" s="511" t="s">
        <v>25</v>
      </c>
      <c r="O32" s="511" t="s">
        <v>25</v>
      </c>
      <c r="P32" s="511" t="s">
        <v>25</v>
      </c>
      <c r="Q32" s="511" t="s">
        <v>25</v>
      </c>
      <c r="R32" s="511" t="s">
        <v>25</v>
      </c>
      <c r="S32" s="511" t="s">
        <v>25</v>
      </c>
      <c r="T32" s="522" t="s">
        <v>25</v>
      </c>
      <c r="U32" s="416"/>
      <c r="V32" s="471"/>
      <c r="W32" s="471"/>
      <c r="X32" s="471"/>
      <c r="Y32" s="471"/>
    </row>
    <row r="33" spans="1:25" s="481" customFormat="1" ht="13.5">
      <c r="A33" s="382"/>
      <c r="B33" s="463" t="s">
        <v>145</v>
      </c>
      <c r="C33" s="467" t="s">
        <v>140</v>
      </c>
      <c r="D33" s="482" t="s">
        <v>25</v>
      </c>
      <c r="E33" s="469" t="s">
        <v>25</v>
      </c>
      <c r="F33" s="469" t="s">
        <v>25</v>
      </c>
      <c r="G33" s="470" t="s">
        <v>25</v>
      </c>
      <c r="H33" s="510"/>
      <c r="I33" s="511" t="s">
        <v>25</v>
      </c>
      <c r="J33" s="511" t="s">
        <v>25</v>
      </c>
      <c r="K33" s="511" t="s">
        <v>25</v>
      </c>
      <c r="L33" s="511" t="s">
        <v>25</v>
      </c>
      <c r="M33" s="511" t="s">
        <v>25</v>
      </c>
      <c r="N33" s="511" t="s">
        <v>25</v>
      </c>
      <c r="O33" s="511" t="s">
        <v>25</v>
      </c>
      <c r="P33" s="511" t="s">
        <v>25</v>
      </c>
      <c r="Q33" s="511" t="s">
        <v>25</v>
      </c>
      <c r="R33" s="511" t="s">
        <v>25</v>
      </c>
      <c r="S33" s="511" t="s">
        <v>25</v>
      </c>
      <c r="T33" s="522" t="s">
        <v>25</v>
      </c>
      <c r="U33" s="416"/>
      <c r="V33" s="483"/>
      <c r="W33" s="483"/>
      <c r="X33" s="483"/>
      <c r="Y33" s="483"/>
    </row>
    <row r="34" spans="1:25" s="472" customFormat="1" ht="15.75">
      <c r="A34" s="378">
        <v>3800</v>
      </c>
      <c r="B34" s="611" t="s">
        <v>146</v>
      </c>
      <c r="C34" s="484" t="s">
        <v>471</v>
      </c>
      <c r="D34" s="468" t="s">
        <v>760</v>
      </c>
      <c r="E34" s="469">
        <v>2835</v>
      </c>
      <c r="F34" s="469">
        <v>2835</v>
      </c>
      <c r="G34" s="470">
        <v>2835</v>
      </c>
      <c r="H34" s="510"/>
      <c r="I34" s="511">
        <v>2835</v>
      </c>
      <c r="J34" s="511">
        <v>2835</v>
      </c>
      <c r="K34" s="511">
        <v>2835</v>
      </c>
      <c r="L34" s="511">
        <v>2835</v>
      </c>
      <c r="M34" s="511">
        <v>2835</v>
      </c>
      <c r="N34" s="511">
        <v>2835</v>
      </c>
      <c r="O34" s="511">
        <v>2835</v>
      </c>
      <c r="P34" s="511">
        <v>2835</v>
      </c>
      <c r="Q34" s="511">
        <v>2835</v>
      </c>
      <c r="R34" s="511">
        <v>2835</v>
      </c>
      <c r="S34" s="511">
        <v>2835</v>
      </c>
      <c r="T34" s="522">
        <v>2835</v>
      </c>
      <c r="U34" s="416">
        <f>A34</f>
        <v>3800</v>
      </c>
      <c r="V34" s="471"/>
      <c r="W34" s="471"/>
      <c r="X34" s="471"/>
      <c r="Y34" s="471"/>
    </row>
    <row r="35" spans="1:25" s="472" customFormat="1" ht="4.5" customHeight="1">
      <c r="A35" s="378"/>
      <c r="B35" s="611"/>
      <c r="C35" s="611"/>
      <c r="D35" s="468" t="s">
        <v>25</v>
      </c>
      <c r="E35" s="469" t="s">
        <v>25</v>
      </c>
      <c r="F35" s="469" t="s">
        <v>25</v>
      </c>
      <c r="G35" s="470"/>
      <c r="H35" s="510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22"/>
      <c r="U35" s="416"/>
      <c r="V35" s="471"/>
      <c r="W35" s="471"/>
      <c r="X35" s="471"/>
      <c r="Y35" s="471"/>
    </row>
    <row r="36" spans="1:25" s="481" customFormat="1" ht="13.5">
      <c r="A36" s="389" t="s">
        <v>472</v>
      </c>
      <c r="B36" s="628"/>
      <c r="C36" s="467"/>
      <c r="D36" s="482" t="s">
        <v>25</v>
      </c>
      <c r="E36" s="469"/>
      <c r="F36" s="469"/>
      <c r="G36" s="470"/>
      <c r="H36" s="510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22"/>
      <c r="U36" s="416"/>
      <c r="V36" s="483"/>
      <c r="W36" s="483"/>
      <c r="X36" s="483"/>
      <c r="Y36" s="483"/>
    </row>
    <row r="37" spans="1:25" s="481" customFormat="1" ht="4.5" customHeight="1">
      <c r="A37" s="382"/>
      <c r="C37" s="480"/>
      <c r="D37" s="482" t="s">
        <v>25</v>
      </c>
      <c r="E37" s="469" t="s">
        <v>25</v>
      </c>
      <c r="F37" s="469" t="s">
        <v>25</v>
      </c>
      <c r="G37" s="470"/>
      <c r="H37" s="510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22"/>
      <c r="U37" s="416"/>
      <c r="V37" s="483"/>
      <c r="W37" s="483"/>
      <c r="X37" s="483"/>
      <c r="Y37" s="483"/>
    </row>
    <row r="38" spans="1:25" s="481" customFormat="1" ht="13.5">
      <c r="A38" s="382"/>
      <c r="B38" s="463" t="s">
        <v>661</v>
      </c>
      <c r="C38" s="467"/>
      <c r="D38" s="482" t="s">
        <v>25</v>
      </c>
      <c r="E38" s="469" t="s">
        <v>25</v>
      </c>
      <c r="F38" s="469" t="s">
        <v>25</v>
      </c>
      <c r="G38" s="470"/>
      <c r="H38" s="510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22"/>
      <c r="U38" s="416"/>
      <c r="V38" s="483"/>
      <c r="W38" s="483"/>
      <c r="X38" s="483"/>
      <c r="Y38" s="483"/>
    </row>
    <row r="39" spans="1:25" s="472" customFormat="1" ht="13.5" customHeight="1">
      <c r="A39" s="378">
        <v>4003</v>
      </c>
      <c r="B39" s="473" t="s">
        <v>147</v>
      </c>
      <c r="C39" s="467" t="s">
        <v>148</v>
      </c>
      <c r="D39" s="710" t="s">
        <v>868</v>
      </c>
      <c r="E39" s="657" t="s">
        <v>867</v>
      </c>
      <c r="F39" s="469">
        <v>92200</v>
      </c>
      <c r="G39" s="470">
        <v>88167</v>
      </c>
      <c r="H39" s="510"/>
      <c r="I39" s="650">
        <v>75300</v>
      </c>
      <c r="J39" s="650">
        <v>65800</v>
      </c>
      <c r="K39" s="650">
        <v>65800</v>
      </c>
      <c r="L39" s="650">
        <v>70900</v>
      </c>
      <c r="M39" s="650">
        <v>62800</v>
      </c>
      <c r="N39" s="650">
        <v>113000</v>
      </c>
      <c r="O39" s="650">
        <v>97500</v>
      </c>
      <c r="P39" s="650">
        <v>108900</v>
      </c>
      <c r="Q39" s="650">
        <v>111500</v>
      </c>
      <c r="R39" s="650">
        <v>108900</v>
      </c>
      <c r="S39" s="650">
        <v>89800</v>
      </c>
      <c r="T39" s="651">
        <v>87800</v>
      </c>
      <c r="U39" s="416">
        <f>A39</f>
        <v>4003</v>
      </c>
      <c r="V39" s="471"/>
      <c r="W39" s="471"/>
      <c r="X39" s="471"/>
      <c r="Y39" s="471"/>
    </row>
    <row r="40" spans="1:25" s="472" customFormat="1" ht="13.5" customHeight="1">
      <c r="A40" s="378"/>
      <c r="B40" s="473"/>
      <c r="C40" s="467"/>
      <c r="D40" s="720"/>
      <c r="E40" s="469" t="s">
        <v>25</v>
      </c>
      <c r="F40" s="469" t="s">
        <v>25</v>
      </c>
      <c r="G40" s="470"/>
      <c r="H40" s="510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22"/>
      <c r="U40" s="416"/>
      <c r="V40" s="471"/>
      <c r="W40" s="471"/>
      <c r="X40" s="471"/>
      <c r="Y40" s="471"/>
    </row>
    <row r="41" spans="1:25" s="472" customFormat="1" ht="13.5" customHeight="1">
      <c r="A41" s="378"/>
      <c r="B41" s="473"/>
      <c r="C41" s="467"/>
      <c r="D41" s="720"/>
      <c r="E41" s="469" t="s">
        <v>25</v>
      </c>
      <c r="F41" s="469" t="s">
        <v>25</v>
      </c>
      <c r="G41" s="470"/>
      <c r="H41" s="510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22"/>
      <c r="U41" s="416"/>
      <c r="V41" s="471"/>
      <c r="W41" s="471"/>
      <c r="X41" s="471"/>
      <c r="Y41" s="471"/>
    </row>
    <row r="42" spans="1:25" s="472" customFormat="1" ht="13.5" customHeight="1">
      <c r="A42" s="378"/>
      <c r="B42" s="473"/>
      <c r="C42" s="467"/>
      <c r="D42" s="720"/>
      <c r="E42" s="469"/>
      <c r="F42" s="469"/>
      <c r="G42" s="470"/>
      <c r="H42" s="510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22"/>
      <c r="U42" s="416"/>
      <c r="V42" s="471"/>
      <c r="W42" s="471"/>
      <c r="X42" s="471"/>
      <c r="Y42" s="471"/>
    </row>
    <row r="43" spans="1:25" s="472" customFormat="1" ht="13.5" customHeight="1">
      <c r="A43" s="378"/>
      <c r="B43" s="473"/>
      <c r="C43" s="467"/>
      <c r="D43" s="720"/>
      <c r="E43" s="469" t="s">
        <v>25</v>
      </c>
      <c r="F43" s="469" t="s">
        <v>25</v>
      </c>
      <c r="G43" s="470"/>
      <c r="H43" s="510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22"/>
      <c r="U43" s="416"/>
      <c r="V43" s="471"/>
      <c r="W43" s="471"/>
      <c r="X43" s="471"/>
      <c r="Y43" s="471"/>
    </row>
    <row r="44" spans="1:25" s="472" customFormat="1" ht="13.5" customHeight="1">
      <c r="A44" s="378">
        <v>4011</v>
      </c>
      <c r="B44" s="473" t="s">
        <v>149</v>
      </c>
      <c r="C44" s="467" t="s">
        <v>148</v>
      </c>
      <c r="D44" s="740" t="s">
        <v>869</v>
      </c>
      <c r="E44" s="657" t="s">
        <v>870</v>
      </c>
      <c r="F44" s="662" t="s">
        <v>871</v>
      </c>
      <c r="G44" s="470">
        <v>17800</v>
      </c>
      <c r="H44" s="510"/>
      <c r="I44" s="667" t="s">
        <v>872</v>
      </c>
      <c r="J44" s="667" t="s">
        <v>873</v>
      </c>
      <c r="K44" s="667" t="s">
        <v>874</v>
      </c>
      <c r="L44" s="667" t="s">
        <v>875</v>
      </c>
      <c r="M44" s="667" t="s">
        <v>875</v>
      </c>
      <c r="N44" s="667" t="s">
        <v>875</v>
      </c>
      <c r="O44" s="667" t="s">
        <v>875</v>
      </c>
      <c r="P44" s="667" t="s">
        <v>875</v>
      </c>
      <c r="Q44" s="667" t="s">
        <v>876</v>
      </c>
      <c r="R44" s="667" t="s">
        <v>877</v>
      </c>
      <c r="S44" s="667" t="s">
        <v>875</v>
      </c>
      <c r="T44" s="522">
        <v>17800</v>
      </c>
      <c r="U44" s="416">
        <f>A44</f>
        <v>4011</v>
      </c>
      <c r="V44" s="471"/>
      <c r="W44" s="471"/>
      <c r="X44" s="471"/>
      <c r="Y44" s="471"/>
    </row>
    <row r="45" spans="1:25" s="472" customFormat="1" ht="13.5" customHeight="1">
      <c r="A45" s="378"/>
      <c r="B45" s="473"/>
      <c r="C45" s="467"/>
      <c r="D45" s="748"/>
      <c r="E45" s="469" t="s">
        <v>25</v>
      </c>
      <c r="F45" s="469" t="s">
        <v>25</v>
      </c>
      <c r="G45" s="470"/>
      <c r="H45" s="510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22"/>
      <c r="U45" s="416"/>
      <c r="V45" s="471"/>
      <c r="W45" s="471"/>
      <c r="X45" s="471"/>
      <c r="Y45" s="471"/>
    </row>
    <row r="46" spans="1:25" s="472" customFormat="1" ht="28.5" customHeight="1">
      <c r="A46" s="378"/>
      <c r="B46" s="473"/>
      <c r="C46" s="467"/>
      <c r="D46" s="748"/>
      <c r="E46" s="469" t="s">
        <v>25</v>
      </c>
      <c r="F46" s="469" t="s">
        <v>25</v>
      </c>
      <c r="G46" s="470"/>
      <c r="H46" s="510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22"/>
      <c r="U46" s="416"/>
      <c r="V46" s="471"/>
      <c r="W46" s="471"/>
      <c r="X46" s="471"/>
      <c r="Y46" s="471"/>
    </row>
    <row r="47" spans="1:22" s="472" customFormat="1" ht="13.5" customHeight="1">
      <c r="A47" s="378">
        <v>4021</v>
      </c>
      <c r="B47" s="473" t="s">
        <v>150</v>
      </c>
      <c r="C47" s="467" t="s">
        <v>148</v>
      </c>
      <c r="D47" s="747" t="s">
        <v>878</v>
      </c>
      <c r="E47" s="469">
        <v>145817</v>
      </c>
      <c r="F47" s="469">
        <v>151150</v>
      </c>
      <c r="G47" s="663">
        <v>141483</v>
      </c>
      <c r="H47" s="510"/>
      <c r="I47" s="650">
        <v>182667</v>
      </c>
      <c r="J47" s="650">
        <v>162000</v>
      </c>
      <c r="K47" s="650">
        <v>154667</v>
      </c>
      <c r="L47" s="650">
        <v>146333</v>
      </c>
      <c r="M47" s="650">
        <v>153667</v>
      </c>
      <c r="N47" s="650">
        <v>137667</v>
      </c>
      <c r="O47" s="650">
        <v>127000</v>
      </c>
      <c r="P47" s="650">
        <v>121933</v>
      </c>
      <c r="Q47" s="650">
        <v>121333</v>
      </c>
      <c r="R47" s="650">
        <v>113333</v>
      </c>
      <c r="S47" s="650">
        <v>111933</v>
      </c>
      <c r="T47" s="651">
        <v>165267</v>
      </c>
      <c r="U47" s="416">
        <f>A47</f>
        <v>4021</v>
      </c>
      <c r="V47" s="471"/>
    </row>
    <row r="48" spans="1:22" s="472" customFormat="1" ht="13.5" customHeight="1">
      <c r="A48" s="378"/>
      <c r="B48" s="473"/>
      <c r="C48" s="467"/>
      <c r="D48" s="720"/>
      <c r="E48" s="469" t="s">
        <v>25</v>
      </c>
      <c r="F48" s="469" t="s">
        <v>25</v>
      </c>
      <c r="G48" s="470"/>
      <c r="H48" s="510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22"/>
      <c r="U48" s="416"/>
      <c r="V48" s="471"/>
    </row>
    <row r="49" spans="1:25" s="472" customFormat="1" ht="13.5" customHeight="1">
      <c r="A49" s="378"/>
      <c r="B49" s="473"/>
      <c r="C49" s="467"/>
      <c r="D49" s="720"/>
      <c r="E49" s="469" t="s">
        <v>25</v>
      </c>
      <c r="F49" s="469" t="s">
        <v>25</v>
      </c>
      <c r="G49" s="470"/>
      <c r="H49" s="510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22"/>
      <c r="U49" s="416"/>
      <c r="V49" s="471"/>
      <c r="W49" s="471"/>
      <c r="X49" s="471"/>
      <c r="Y49" s="471"/>
    </row>
    <row r="50" spans="1:22" s="478" customFormat="1" ht="13.5" customHeight="1">
      <c r="A50" s="380">
        <v>4032</v>
      </c>
      <c r="B50" s="474" t="s">
        <v>151</v>
      </c>
      <c r="C50" s="475" t="s">
        <v>148</v>
      </c>
      <c r="D50" s="740" t="s">
        <v>879</v>
      </c>
      <c r="E50" s="659" t="s">
        <v>880</v>
      </c>
      <c r="F50" s="477">
        <v>25244</v>
      </c>
      <c r="G50" s="629">
        <v>21748</v>
      </c>
      <c r="H50" s="521"/>
      <c r="I50" s="511">
        <v>20133</v>
      </c>
      <c r="J50" s="511">
        <v>17860</v>
      </c>
      <c r="K50" s="511">
        <v>20800</v>
      </c>
      <c r="L50" s="511">
        <v>21113</v>
      </c>
      <c r="M50" s="511">
        <v>20800</v>
      </c>
      <c r="N50" s="511">
        <v>20800</v>
      </c>
      <c r="O50" s="511">
        <v>26467</v>
      </c>
      <c r="P50" s="511">
        <v>24467</v>
      </c>
      <c r="Q50" s="511">
        <v>22767</v>
      </c>
      <c r="R50" s="511">
        <v>22033</v>
      </c>
      <c r="S50" s="511">
        <v>22033</v>
      </c>
      <c r="T50" s="522">
        <v>21700</v>
      </c>
      <c r="U50" s="424">
        <f>A50</f>
        <v>4032</v>
      </c>
      <c r="V50" s="479"/>
    </row>
    <row r="51" spans="1:22" s="478" customFormat="1" ht="13.5" customHeight="1">
      <c r="A51" s="380"/>
      <c r="B51" s="474"/>
      <c r="C51" s="475"/>
      <c r="D51" s="740"/>
      <c r="E51" s="477" t="s">
        <v>25</v>
      </c>
      <c r="F51" s="477" t="s">
        <v>25</v>
      </c>
      <c r="G51" s="470"/>
      <c r="H51" s="52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22"/>
      <c r="U51" s="424"/>
      <c r="V51" s="479"/>
    </row>
    <row r="52" spans="1:22" s="478" customFormat="1" ht="13.5" customHeight="1">
      <c r="A52" s="380"/>
      <c r="B52" s="474"/>
      <c r="C52" s="475"/>
      <c r="D52" s="740"/>
      <c r="E52" s="477" t="s">
        <v>25</v>
      </c>
      <c r="F52" s="477" t="s">
        <v>25</v>
      </c>
      <c r="G52" s="470"/>
      <c r="H52" s="52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22"/>
      <c r="U52" s="424"/>
      <c r="V52" s="479"/>
    </row>
    <row r="53" spans="1:22" s="478" customFormat="1" ht="13.5" customHeight="1">
      <c r="A53" s="380"/>
      <c r="B53" s="474"/>
      <c r="C53" s="475"/>
      <c r="D53" s="720"/>
      <c r="E53" s="477"/>
      <c r="F53" s="477"/>
      <c r="G53" s="470"/>
      <c r="H53" s="52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22"/>
      <c r="U53" s="424"/>
      <c r="V53" s="479"/>
    </row>
    <row r="54" spans="1:22" s="472" customFormat="1" ht="13.5" customHeight="1">
      <c r="A54" s="378">
        <v>4042</v>
      </c>
      <c r="B54" s="630" t="s">
        <v>473</v>
      </c>
      <c r="C54" s="467" t="s">
        <v>148</v>
      </c>
      <c r="D54" s="468" t="s">
        <v>761</v>
      </c>
      <c r="E54" s="469">
        <v>55908</v>
      </c>
      <c r="F54" s="469">
        <v>61753</v>
      </c>
      <c r="G54" s="470">
        <v>58394</v>
      </c>
      <c r="H54" s="510"/>
      <c r="I54" s="511">
        <v>60800</v>
      </c>
      <c r="J54" s="511">
        <v>54800</v>
      </c>
      <c r="K54" s="511">
        <v>54133</v>
      </c>
      <c r="L54" s="511">
        <v>53467</v>
      </c>
      <c r="M54" s="511">
        <v>50533</v>
      </c>
      <c r="N54" s="511">
        <v>50200</v>
      </c>
      <c r="O54" s="511">
        <v>60133</v>
      </c>
      <c r="P54" s="511">
        <v>67800</v>
      </c>
      <c r="Q54" s="511">
        <v>66133</v>
      </c>
      <c r="R54" s="511">
        <v>65133</v>
      </c>
      <c r="S54" s="511">
        <v>61133</v>
      </c>
      <c r="T54" s="522">
        <v>56467</v>
      </c>
      <c r="U54" s="416">
        <f>A54</f>
        <v>4042</v>
      </c>
      <c r="V54" s="471"/>
    </row>
    <row r="55" spans="1:22" s="472" customFormat="1" ht="13.5" customHeight="1">
      <c r="A55" s="378">
        <v>4052</v>
      </c>
      <c r="B55" s="473" t="s">
        <v>152</v>
      </c>
      <c r="C55" s="467" t="s">
        <v>148</v>
      </c>
      <c r="D55" s="747" t="s">
        <v>762</v>
      </c>
      <c r="E55" s="469" t="s">
        <v>881</v>
      </c>
      <c r="F55" s="469">
        <v>14483</v>
      </c>
      <c r="G55" s="470">
        <v>14247</v>
      </c>
      <c r="H55" s="510"/>
      <c r="I55" s="511">
        <v>13800</v>
      </c>
      <c r="J55" s="511">
        <v>15133</v>
      </c>
      <c r="K55" s="511">
        <v>14133</v>
      </c>
      <c r="L55" s="511">
        <v>14133</v>
      </c>
      <c r="M55" s="511">
        <v>14133</v>
      </c>
      <c r="N55" s="511">
        <v>14133</v>
      </c>
      <c r="O55" s="511">
        <v>14133</v>
      </c>
      <c r="P55" s="511">
        <v>14800</v>
      </c>
      <c r="Q55" s="511">
        <v>14133</v>
      </c>
      <c r="R55" s="511">
        <v>14033</v>
      </c>
      <c r="S55" s="511">
        <v>13700</v>
      </c>
      <c r="T55" s="522">
        <v>14700</v>
      </c>
      <c r="U55" s="416">
        <f>A55</f>
        <v>4052</v>
      </c>
      <c r="V55" s="471"/>
    </row>
    <row r="56" spans="1:25" s="472" customFormat="1" ht="13.5" customHeight="1">
      <c r="A56" s="378"/>
      <c r="B56" s="473"/>
      <c r="C56" s="467"/>
      <c r="D56" s="720"/>
      <c r="E56" s="469" t="s">
        <v>25</v>
      </c>
      <c r="F56" s="469" t="s">
        <v>25</v>
      </c>
      <c r="G56" s="470"/>
      <c r="H56" s="510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22"/>
      <c r="U56" s="416"/>
      <c r="V56" s="471"/>
      <c r="W56" s="471"/>
      <c r="X56" s="471"/>
      <c r="Y56" s="471"/>
    </row>
    <row r="57" spans="1:25" s="472" customFormat="1" ht="13.5" customHeight="1">
      <c r="A57" s="378"/>
      <c r="B57" s="473"/>
      <c r="C57" s="467"/>
      <c r="D57" s="720"/>
      <c r="E57" s="469" t="s">
        <v>25</v>
      </c>
      <c r="F57" s="469" t="s">
        <v>25</v>
      </c>
      <c r="G57" s="470"/>
      <c r="H57" s="510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22"/>
      <c r="U57" s="416"/>
      <c r="V57" s="471"/>
      <c r="W57" s="471"/>
      <c r="X57" s="471"/>
      <c r="Y57" s="471"/>
    </row>
    <row r="58" spans="1:25" s="472" customFormat="1" ht="13.5" customHeight="1">
      <c r="A58" s="378"/>
      <c r="B58" s="473"/>
      <c r="C58" s="467"/>
      <c r="D58" s="720"/>
      <c r="E58" s="469" t="s">
        <v>25</v>
      </c>
      <c r="F58" s="469" t="s">
        <v>25</v>
      </c>
      <c r="G58" s="470"/>
      <c r="H58" s="510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22"/>
      <c r="U58" s="416"/>
      <c r="V58" s="471"/>
      <c r="W58" s="471"/>
      <c r="X58" s="471"/>
      <c r="Y58" s="471"/>
    </row>
    <row r="59" spans="1:25" s="472" customFormat="1" ht="13.5" customHeight="1">
      <c r="A59" s="378"/>
      <c r="B59" s="473"/>
      <c r="C59" s="467"/>
      <c r="D59" s="720"/>
      <c r="E59" s="469"/>
      <c r="F59" s="469"/>
      <c r="G59" s="470"/>
      <c r="H59" s="510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22"/>
      <c r="U59" s="416"/>
      <c r="V59" s="471"/>
      <c r="W59" s="471"/>
      <c r="X59" s="471"/>
      <c r="Y59" s="471"/>
    </row>
    <row r="60" spans="1:22" s="472" customFormat="1" ht="13.5" customHeight="1">
      <c r="A60" s="378">
        <v>4081</v>
      </c>
      <c r="B60" s="473" t="s">
        <v>153</v>
      </c>
      <c r="C60" s="467" t="s">
        <v>49</v>
      </c>
      <c r="D60" s="708" t="s">
        <v>882</v>
      </c>
      <c r="E60" s="469">
        <v>48133</v>
      </c>
      <c r="F60" s="469">
        <v>43428</v>
      </c>
      <c r="G60" s="470">
        <v>44000</v>
      </c>
      <c r="H60" s="510"/>
      <c r="I60" s="511">
        <v>43167</v>
      </c>
      <c r="J60" s="511">
        <v>43167</v>
      </c>
      <c r="K60" s="511">
        <v>43167</v>
      </c>
      <c r="L60" s="511">
        <v>53167</v>
      </c>
      <c r="M60" s="511">
        <v>42500</v>
      </c>
      <c r="N60" s="511">
        <v>42500</v>
      </c>
      <c r="O60" s="511">
        <v>42500</v>
      </c>
      <c r="P60" s="511">
        <v>49167</v>
      </c>
      <c r="Q60" s="511">
        <v>49167</v>
      </c>
      <c r="R60" s="511">
        <v>39833</v>
      </c>
      <c r="S60" s="511">
        <v>39833</v>
      </c>
      <c r="T60" s="522">
        <v>39833</v>
      </c>
      <c r="U60" s="416">
        <f>A60</f>
        <v>4081</v>
      </c>
      <c r="V60" s="471"/>
    </row>
    <row r="61" spans="1:22" s="472" customFormat="1" ht="13.5" customHeight="1">
      <c r="A61" s="378"/>
      <c r="B61" s="473"/>
      <c r="C61" s="467"/>
      <c r="D61" s="708"/>
      <c r="E61" s="469" t="s">
        <v>25</v>
      </c>
      <c r="F61" s="469" t="s">
        <v>25</v>
      </c>
      <c r="G61" s="470"/>
      <c r="H61" s="510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22"/>
      <c r="U61" s="416"/>
      <c r="V61" s="471"/>
    </row>
    <row r="62" spans="1:22" s="472" customFormat="1" ht="13.5" customHeight="1">
      <c r="A62" s="378"/>
      <c r="B62" s="473"/>
      <c r="C62" s="467"/>
      <c r="D62" s="708"/>
      <c r="E62" s="469" t="s">
        <v>25</v>
      </c>
      <c r="F62" s="469" t="s">
        <v>25</v>
      </c>
      <c r="G62" s="470"/>
      <c r="H62" s="510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22"/>
      <c r="U62" s="416"/>
      <c r="V62" s="471"/>
    </row>
    <row r="63" spans="1:25" s="472" customFormat="1" ht="4.5" customHeight="1">
      <c r="A63" s="378"/>
      <c r="C63" s="480"/>
      <c r="D63" s="468" t="s">
        <v>25</v>
      </c>
      <c r="E63" s="469" t="s">
        <v>25</v>
      </c>
      <c r="F63" s="469" t="s">
        <v>25</v>
      </c>
      <c r="G63" s="470"/>
      <c r="H63" s="510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22"/>
      <c r="U63" s="416"/>
      <c r="V63" s="471"/>
      <c r="W63" s="471"/>
      <c r="X63" s="471"/>
      <c r="Y63" s="471"/>
    </row>
    <row r="64" spans="1:22" s="481" customFormat="1" ht="13.5" customHeight="1">
      <c r="A64" s="420"/>
      <c r="B64" s="631" t="s">
        <v>662</v>
      </c>
      <c r="C64" s="515"/>
      <c r="D64" s="482" t="s">
        <v>25</v>
      </c>
      <c r="E64" s="469" t="s">
        <v>25</v>
      </c>
      <c r="F64" s="469" t="s">
        <v>25</v>
      </c>
      <c r="G64" s="470"/>
      <c r="H64" s="510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22"/>
      <c r="U64" s="416"/>
      <c r="V64" s="483"/>
    </row>
    <row r="65" spans="1:22" s="472" customFormat="1" ht="13.5" customHeight="1">
      <c r="A65" s="380">
        <v>4121</v>
      </c>
      <c r="B65" s="474" t="s">
        <v>154</v>
      </c>
      <c r="C65" s="467" t="s">
        <v>110</v>
      </c>
      <c r="D65" s="708" t="s">
        <v>763</v>
      </c>
      <c r="E65" s="657" t="s">
        <v>883</v>
      </c>
      <c r="F65" s="469">
        <v>16089</v>
      </c>
      <c r="G65" s="470">
        <v>15850</v>
      </c>
      <c r="H65" s="510"/>
      <c r="I65" s="511">
        <v>16200</v>
      </c>
      <c r="J65" s="511">
        <v>16200</v>
      </c>
      <c r="K65" s="511">
        <v>16200</v>
      </c>
      <c r="L65" s="511">
        <v>16200</v>
      </c>
      <c r="M65" s="511">
        <v>15867</v>
      </c>
      <c r="N65" s="511">
        <v>15867</v>
      </c>
      <c r="O65" s="511">
        <v>15867</v>
      </c>
      <c r="P65" s="511">
        <v>17600</v>
      </c>
      <c r="Q65" s="511">
        <v>17600</v>
      </c>
      <c r="R65" s="511">
        <v>14200</v>
      </c>
      <c r="S65" s="511">
        <v>14200</v>
      </c>
      <c r="T65" s="522">
        <v>14200</v>
      </c>
      <c r="U65" s="416">
        <f>A65</f>
        <v>4121</v>
      </c>
      <c r="V65" s="471"/>
    </row>
    <row r="66" spans="1:22" s="472" customFormat="1" ht="13.5" customHeight="1">
      <c r="A66" s="380"/>
      <c r="B66" s="474"/>
      <c r="C66" s="467"/>
      <c r="D66" s="708"/>
      <c r="E66" s="469"/>
      <c r="F66" s="469"/>
      <c r="G66" s="470"/>
      <c r="H66" s="510"/>
      <c r="I66" s="511"/>
      <c r="J66" s="511"/>
      <c r="K66" s="511"/>
      <c r="L66" s="511"/>
      <c r="M66" s="511"/>
      <c r="N66" s="511"/>
      <c r="O66" s="511"/>
      <c r="P66" s="511"/>
      <c r="Q66" s="511"/>
      <c r="R66" s="511"/>
      <c r="S66" s="511"/>
      <c r="T66" s="522"/>
      <c r="U66" s="416"/>
      <c r="V66" s="471"/>
    </row>
    <row r="67" spans="1:25" s="472" customFormat="1" ht="13.5" customHeight="1">
      <c r="A67" s="378"/>
      <c r="B67" s="473"/>
      <c r="C67" s="467"/>
      <c r="D67" s="741"/>
      <c r="E67" s="469" t="s">
        <v>25</v>
      </c>
      <c r="F67" s="469" t="s">
        <v>25</v>
      </c>
      <c r="G67" s="470"/>
      <c r="H67" s="510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22"/>
      <c r="U67" s="416"/>
      <c r="V67" s="471"/>
      <c r="W67" s="471"/>
      <c r="X67" s="471"/>
      <c r="Y67" s="471"/>
    </row>
    <row r="68" spans="1:22" s="472" customFormat="1" ht="4.5" customHeight="1">
      <c r="A68" s="380"/>
      <c r="B68" s="632"/>
      <c r="C68" s="467"/>
      <c r="D68" s="468" t="s">
        <v>25</v>
      </c>
      <c r="E68" s="469" t="s">
        <v>25</v>
      </c>
      <c r="F68" s="469" t="s">
        <v>25</v>
      </c>
      <c r="G68" s="470"/>
      <c r="H68" s="510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22"/>
      <c r="U68" s="416"/>
      <c r="V68" s="471"/>
    </row>
    <row r="69" spans="1:22" s="481" customFormat="1" ht="13.5" customHeight="1">
      <c r="A69" s="420"/>
      <c r="B69" s="631" t="s">
        <v>663</v>
      </c>
      <c r="C69" s="515"/>
      <c r="D69" s="482" t="s">
        <v>25</v>
      </c>
      <c r="E69" s="469" t="s">
        <v>25</v>
      </c>
      <c r="F69" s="469" t="s">
        <v>25</v>
      </c>
      <c r="G69" s="470"/>
      <c r="H69" s="510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522"/>
      <c r="U69" s="416"/>
      <c r="V69" s="483"/>
    </row>
    <row r="70" spans="1:22" s="472" customFormat="1" ht="13.5" customHeight="1">
      <c r="A70" s="380">
        <v>4201</v>
      </c>
      <c r="B70" s="474" t="s">
        <v>155</v>
      </c>
      <c r="C70" s="467" t="s">
        <v>148</v>
      </c>
      <c r="D70" s="710" t="s">
        <v>764</v>
      </c>
      <c r="E70" s="469">
        <v>34800</v>
      </c>
      <c r="F70" s="469">
        <v>34383</v>
      </c>
      <c r="G70" s="470">
        <v>36708</v>
      </c>
      <c r="H70" s="510"/>
      <c r="I70" s="511">
        <v>34800</v>
      </c>
      <c r="J70" s="511">
        <v>34800</v>
      </c>
      <c r="K70" s="511">
        <v>34800</v>
      </c>
      <c r="L70" s="511">
        <v>34800</v>
      </c>
      <c r="M70" s="511">
        <v>33700</v>
      </c>
      <c r="N70" s="511">
        <v>33700</v>
      </c>
      <c r="O70" s="511">
        <v>33700</v>
      </c>
      <c r="P70" s="511">
        <v>43700</v>
      </c>
      <c r="Q70" s="511">
        <v>43700</v>
      </c>
      <c r="R70" s="511">
        <v>37600</v>
      </c>
      <c r="S70" s="511">
        <v>37600</v>
      </c>
      <c r="T70" s="522">
        <v>37600</v>
      </c>
      <c r="U70" s="416">
        <f>A70</f>
        <v>4201</v>
      </c>
      <c r="V70" s="471"/>
    </row>
    <row r="71" spans="1:25" s="472" customFormat="1" ht="13.5" customHeight="1">
      <c r="A71" s="378"/>
      <c r="B71" s="473"/>
      <c r="C71" s="467"/>
      <c r="D71" s="720"/>
      <c r="E71" s="469" t="s">
        <v>25</v>
      </c>
      <c r="F71" s="469" t="s">
        <v>25</v>
      </c>
      <c r="G71" s="470" t="s">
        <v>25</v>
      </c>
      <c r="H71" s="510"/>
      <c r="I71" s="511" t="s">
        <v>25</v>
      </c>
      <c r="J71" s="511" t="s">
        <v>25</v>
      </c>
      <c r="K71" s="511" t="s">
        <v>25</v>
      </c>
      <c r="L71" s="511" t="s">
        <v>25</v>
      </c>
      <c r="M71" s="511" t="s">
        <v>25</v>
      </c>
      <c r="N71" s="511" t="s">
        <v>25</v>
      </c>
      <c r="O71" s="511" t="s">
        <v>25</v>
      </c>
      <c r="P71" s="511" t="s">
        <v>25</v>
      </c>
      <c r="Q71" s="511" t="s">
        <v>25</v>
      </c>
      <c r="R71" s="511" t="s">
        <v>25</v>
      </c>
      <c r="S71" s="511" t="s">
        <v>25</v>
      </c>
      <c r="T71" s="522" t="s">
        <v>25</v>
      </c>
      <c r="U71" s="416"/>
      <c r="V71" s="471"/>
      <c r="W71" s="471"/>
      <c r="X71" s="471"/>
      <c r="Y71" s="471"/>
    </row>
    <row r="72" spans="1:22" s="472" customFormat="1" ht="12" customHeight="1">
      <c r="A72" s="380">
        <v>4231</v>
      </c>
      <c r="B72" s="474" t="s">
        <v>156</v>
      </c>
      <c r="C72" s="467" t="s">
        <v>664</v>
      </c>
      <c r="D72" s="740" t="s">
        <v>884</v>
      </c>
      <c r="E72" s="469" t="s">
        <v>885</v>
      </c>
      <c r="F72" s="469" t="s">
        <v>886</v>
      </c>
      <c r="G72" s="470">
        <v>4313</v>
      </c>
      <c r="H72" s="510"/>
      <c r="I72" s="511">
        <v>3313</v>
      </c>
      <c r="J72" s="511">
        <v>3313</v>
      </c>
      <c r="K72" s="511">
        <v>3313</v>
      </c>
      <c r="L72" s="511" t="s">
        <v>838</v>
      </c>
      <c r="M72" s="511" t="s">
        <v>838</v>
      </c>
      <c r="N72" s="511" t="s">
        <v>838</v>
      </c>
      <c r="O72" s="511" t="s">
        <v>838</v>
      </c>
      <c r="P72" s="511" t="s">
        <v>838</v>
      </c>
      <c r="Q72" s="511" t="s">
        <v>838</v>
      </c>
      <c r="R72" s="511">
        <v>4313</v>
      </c>
      <c r="S72" s="511">
        <v>4313</v>
      </c>
      <c r="T72" s="522">
        <v>4313</v>
      </c>
      <c r="U72" s="416">
        <f>A72</f>
        <v>4231</v>
      </c>
      <c r="V72" s="471"/>
    </row>
    <row r="73" spans="1:22" s="472" customFormat="1" ht="12" customHeight="1">
      <c r="A73" s="380"/>
      <c r="B73" s="474"/>
      <c r="C73" s="467"/>
      <c r="D73" s="740"/>
      <c r="E73" s="469"/>
      <c r="F73" s="469"/>
      <c r="G73" s="470"/>
      <c r="H73" s="510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22"/>
      <c r="U73" s="416"/>
      <c r="V73" s="471"/>
    </row>
    <row r="74" spans="1:25" s="472" customFormat="1" ht="12" customHeight="1">
      <c r="A74" s="378"/>
      <c r="B74" s="473"/>
      <c r="C74" s="467"/>
      <c r="D74" s="748"/>
      <c r="E74" s="469" t="s">
        <v>25</v>
      </c>
      <c r="F74" s="469" t="s">
        <v>25</v>
      </c>
      <c r="G74" s="470"/>
      <c r="H74" s="510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22"/>
      <c r="U74" s="416"/>
      <c r="V74" s="471"/>
      <c r="W74" s="471"/>
      <c r="X74" s="471"/>
      <c r="Y74" s="471"/>
    </row>
    <row r="75" spans="1:22" s="472" customFormat="1" ht="6" customHeight="1">
      <c r="A75" s="380"/>
      <c r="B75" s="478"/>
      <c r="C75" s="467"/>
      <c r="D75" s="468" t="s">
        <v>25</v>
      </c>
      <c r="E75" s="469" t="s">
        <v>25</v>
      </c>
      <c r="F75" s="469" t="s">
        <v>25</v>
      </c>
      <c r="G75" s="470"/>
      <c r="H75" s="510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22"/>
      <c r="U75" s="416"/>
      <c r="V75" s="471"/>
    </row>
    <row r="76" spans="1:22" s="481" customFormat="1" ht="13.5" customHeight="1">
      <c r="A76" s="420"/>
      <c r="B76" s="631" t="s">
        <v>665</v>
      </c>
      <c r="C76" s="515"/>
      <c r="D76" s="482" t="s">
        <v>25</v>
      </c>
      <c r="E76" s="469" t="s">
        <v>25</v>
      </c>
      <c r="F76" s="469" t="s">
        <v>25</v>
      </c>
      <c r="G76" s="470"/>
      <c r="H76" s="510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22"/>
      <c r="U76" s="416"/>
      <c r="V76" s="483"/>
    </row>
    <row r="77" spans="1:22" s="472" customFormat="1" ht="12.75" customHeight="1">
      <c r="A77" s="380">
        <v>4302</v>
      </c>
      <c r="B77" s="474" t="s">
        <v>157</v>
      </c>
      <c r="C77" s="467" t="s">
        <v>134</v>
      </c>
      <c r="D77" s="468" t="s">
        <v>765</v>
      </c>
      <c r="E77" s="469">
        <v>495</v>
      </c>
      <c r="F77" s="469">
        <v>513</v>
      </c>
      <c r="G77" s="470">
        <v>598</v>
      </c>
      <c r="H77" s="510"/>
      <c r="I77" s="511">
        <v>598</v>
      </c>
      <c r="J77" s="511">
        <v>598</v>
      </c>
      <c r="K77" s="511">
        <v>598</v>
      </c>
      <c r="L77" s="511">
        <v>598</v>
      </c>
      <c r="M77" s="511">
        <v>598</v>
      </c>
      <c r="N77" s="511">
        <v>598</v>
      </c>
      <c r="O77" s="511">
        <v>598</v>
      </c>
      <c r="P77" s="511">
        <v>598</v>
      </c>
      <c r="Q77" s="511">
        <v>598</v>
      </c>
      <c r="R77" s="511">
        <v>598</v>
      </c>
      <c r="S77" s="511">
        <v>598</v>
      </c>
      <c r="T77" s="522">
        <v>598</v>
      </c>
      <c r="U77" s="416">
        <f>A77</f>
        <v>4302</v>
      </c>
      <c r="V77" s="471"/>
    </row>
    <row r="78" spans="1:22" s="472" customFormat="1" ht="12.75" customHeight="1">
      <c r="A78" s="380">
        <v>4322</v>
      </c>
      <c r="B78" s="474" t="s">
        <v>158</v>
      </c>
      <c r="C78" s="467" t="s">
        <v>112</v>
      </c>
      <c r="D78" s="712" t="s">
        <v>887</v>
      </c>
      <c r="E78" s="469">
        <v>185</v>
      </c>
      <c r="F78" s="469">
        <v>186</v>
      </c>
      <c r="G78" s="470">
        <v>199</v>
      </c>
      <c r="H78" s="510"/>
      <c r="I78" s="511">
        <v>199</v>
      </c>
      <c r="J78" s="511">
        <v>199</v>
      </c>
      <c r="K78" s="511">
        <v>199</v>
      </c>
      <c r="L78" s="511">
        <v>199</v>
      </c>
      <c r="M78" s="511">
        <v>199</v>
      </c>
      <c r="N78" s="511">
        <v>199</v>
      </c>
      <c r="O78" s="511">
        <v>199</v>
      </c>
      <c r="P78" s="511">
        <v>199</v>
      </c>
      <c r="Q78" s="511">
        <v>199</v>
      </c>
      <c r="R78" s="511">
        <v>199</v>
      </c>
      <c r="S78" s="511">
        <v>199</v>
      </c>
      <c r="T78" s="522">
        <v>199</v>
      </c>
      <c r="U78" s="416">
        <f>A78</f>
        <v>4322</v>
      </c>
      <c r="V78" s="471"/>
    </row>
    <row r="79" spans="1:22" s="472" customFormat="1" ht="12.75" customHeight="1">
      <c r="A79" s="380"/>
      <c r="B79" s="474"/>
      <c r="C79" s="467"/>
      <c r="D79" s="712"/>
      <c r="E79" s="469" t="s">
        <v>25</v>
      </c>
      <c r="F79" s="469" t="s">
        <v>25</v>
      </c>
      <c r="G79" s="470" t="s">
        <v>25</v>
      </c>
      <c r="H79" s="510"/>
      <c r="I79" s="511" t="s">
        <v>25</v>
      </c>
      <c r="J79" s="511" t="s">
        <v>25</v>
      </c>
      <c r="K79" s="511" t="s">
        <v>25</v>
      </c>
      <c r="L79" s="511" t="s">
        <v>25</v>
      </c>
      <c r="M79" s="511" t="s">
        <v>25</v>
      </c>
      <c r="N79" s="511" t="s">
        <v>25</v>
      </c>
      <c r="O79" s="511" t="s">
        <v>25</v>
      </c>
      <c r="P79" s="511" t="s">
        <v>25</v>
      </c>
      <c r="Q79" s="511" t="s">
        <v>25</v>
      </c>
      <c r="R79" s="511" t="s">
        <v>25</v>
      </c>
      <c r="S79" s="511" t="s">
        <v>25</v>
      </c>
      <c r="T79" s="522" t="s">
        <v>25</v>
      </c>
      <c r="U79" s="416"/>
      <c r="V79" s="471"/>
    </row>
    <row r="80" spans="1:22" s="472" customFormat="1" ht="12.75" customHeight="1">
      <c r="A80" s="380">
        <v>4323</v>
      </c>
      <c r="B80" s="474" t="s">
        <v>159</v>
      </c>
      <c r="C80" s="467" t="s">
        <v>112</v>
      </c>
      <c r="D80" s="710" t="s">
        <v>766</v>
      </c>
      <c r="E80" s="469">
        <v>275</v>
      </c>
      <c r="F80" s="469">
        <v>258</v>
      </c>
      <c r="G80" s="470">
        <v>221</v>
      </c>
      <c r="H80" s="510"/>
      <c r="I80" s="511">
        <v>221</v>
      </c>
      <c r="J80" s="511">
        <v>221</v>
      </c>
      <c r="K80" s="511">
        <v>221</v>
      </c>
      <c r="L80" s="511">
        <v>221</v>
      </c>
      <c r="M80" s="511">
        <v>221</v>
      </c>
      <c r="N80" s="511">
        <v>221</v>
      </c>
      <c r="O80" s="511">
        <v>211</v>
      </c>
      <c r="P80" s="511">
        <v>221</v>
      </c>
      <c r="Q80" s="511">
        <v>221</v>
      </c>
      <c r="R80" s="511">
        <v>221</v>
      </c>
      <c r="S80" s="511">
        <v>221</v>
      </c>
      <c r="T80" s="522">
        <v>221</v>
      </c>
      <c r="U80" s="416">
        <f>A80</f>
        <v>4323</v>
      </c>
      <c r="V80" s="471"/>
    </row>
    <row r="81" spans="1:25" s="472" customFormat="1" ht="12.75" customHeight="1">
      <c r="A81" s="378"/>
      <c r="B81" s="473"/>
      <c r="C81" s="467"/>
      <c r="D81" s="710"/>
      <c r="E81" s="469" t="s">
        <v>25</v>
      </c>
      <c r="F81" s="469" t="s">
        <v>25</v>
      </c>
      <c r="G81" s="470" t="s">
        <v>25</v>
      </c>
      <c r="H81" s="510"/>
      <c r="I81" s="511" t="s">
        <v>25</v>
      </c>
      <c r="J81" s="511" t="s">
        <v>25</v>
      </c>
      <c r="K81" s="511" t="s">
        <v>25</v>
      </c>
      <c r="L81" s="511" t="s">
        <v>25</v>
      </c>
      <c r="M81" s="511" t="s">
        <v>25</v>
      </c>
      <c r="N81" s="511" t="s">
        <v>25</v>
      </c>
      <c r="O81" s="511" t="s">
        <v>25</v>
      </c>
      <c r="P81" s="511" t="s">
        <v>25</v>
      </c>
      <c r="Q81" s="511" t="s">
        <v>25</v>
      </c>
      <c r="R81" s="511" t="s">
        <v>25</v>
      </c>
      <c r="S81" s="511" t="s">
        <v>25</v>
      </c>
      <c r="T81" s="522" t="s">
        <v>25</v>
      </c>
      <c r="U81" s="416"/>
      <c r="V81" s="471"/>
      <c r="W81" s="471"/>
      <c r="X81" s="471"/>
      <c r="Y81" s="471"/>
    </row>
    <row r="82" spans="1:21" s="472" customFormat="1" ht="12.75" customHeight="1">
      <c r="A82" s="378">
        <v>4331</v>
      </c>
      <c r="B82" s="473" t="s">
        <v>160</v>
      </c>
      <c r="C82" s="484" t="s">
        <v>112</v>
      </c>
      <c r="D82" s="710" t="s">
        <v>767</v>
      </c>
      <c r="E82" s="469">
        <v>1875</v>
      </c>
      <c r="F82" s="469">
        <v>1871</v>
      </c>
      <c r="G82" s="470">
        <v>1262</v>
      </c>
      <c r="H82" s="510"/>
      <c r="I82" s="511">
        <v>1875</v>
      </c>
      <c r="J82" s="511">
        <v>1200</v>
      </c>
      <c r="K82" s="511">
        <v>1200</v>
      </c>
      <c r="L82" s="511">
        <v>1200</v>
      </c>
      <c r="M82" s="511">
        <v>1200</v>
      </c>
      <c r="N82" s="511">
        <v>1200</v>
      </c>
      <c r="O82" s="511">
        <v>1200</v>
      </c>
      <c r="P82" s="511">
        <v>1200</v>
      </c>
      <c r="Q82" s="511">
        <v>1227</v>
      </c>
      <c r="R82" s="511">
        <v>1227</v>
      </c>
      <c r="S82" s="511">
        <v>1207</v>
      </c>
      <c r="T82" s="522">
        <v>1207</v>
      </c>
      <c r="U82" s="416">
        <f>A82</f>
        <v>4331</v>
      </c>
    </row>
    <row r="83" spans="1:25" s="472" customFormat="1" ht="12.75" customHeight="1">
      <c r="A83" s="378"/>
      <c r="B83" s="473"/>
      <c r="C83" s="467"/>
      <c r="D83" s="720"/>
      <c r="E83" s="469" t="s">
        <v>25</v>
      </c>
      <c r="F83" s="469" t="s">
        <v>25</v>
      </c>
      <c r="G83" s="470"/>
      <c r="H83" s="510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22"/>
      <c r="U83" s="416"/>
      <c r="V83" s="471"/>
      <c r="W83" s="471"/>
      <c r="X83" s="471"/>
      <c r="Y83" s="471"/>
    </row>
    <row r="84" spans="1:21" s="472" customFormat="1" ht="12.75" customHeight="1">
      <c r="A84" s="378">
        <v>4341</v>
      </c>
      <c r="B84" s="473" t="s">
        <v>161</v>
      </c>
      <c r="C84" s="484" t="s">
        <v>112</v>
      </c>
      <c r="D84" s="746" t="s">
        <v>768</v>
      </c>
      <c r="E84" s="469">
        <v>1687</v>
      </c>
      <c r="F84" s="469">
        <v>1570</v>
      </c>
      <c r="G84" s="470" t="s">
        <v>839</v>
      </c>
      <c r="H84" s="510"/>
      <c r="I84" s="511" t="s">
        <v>839</v>
      </c>
      <c r="J84" s="511" t="s">
        <v>839</v>
      </c>
      <c r="K84" s="511" t="s">
        <v>839</v>
      </c>
      <c r="L84" s="511" t="s">
        <v>839</v>
      </c>
      <c r="M84" s="511" t="s">
        <v>839</v>
      </c>
      <c r="N84" s="511" t="s">
        <v>839</v>
      </c>
      <c r="O84" s="511" t="s">
        <v>839</v>
      </c>
      <c r="P84" s="511" t="s">
        <v>839</v>
      </c>
      <c r="Q84" s="511" t="s">
        <v>839</v>
      </c>
      <c r="R84" s="511" t="s">
        <v>839</v>
      </c>
      <c r="S84" s="511" t="s">
        <v>839</v>
      </c>
      <c r="T84" s="522" t="s">
        <v>839</v>
      </c>
      <c r="U84" s="418">
        <f>A84</f>
        <v>4341</v>
      </c>
    </row>
    <row r="85" spans="1:25" s="472" customFormat="1" ht="12.75" customHeight="1">
      <c r="A85" s="378"/>
      <c r="B85" s="473"/>
      <c r="C85" s="467"/>
      <c r="D85" s="720"/>
      <c r="E85" s="469" t="s">
        <v>25</v>
      </c>
      <c r="F85" s="469" t="s">
        <v>25</v>
      </c>
      <c r="G85" s="470" t="s">
        <v>25</v>
      </c>
      <c r="H85" s="510"/>
      <c r="I85" s="511" t="s">
        <v>25</v>
      </c>
      <c r="J85" s="511" t="s">
        <v>25</v>
      </c>
      <c r="K85" s="511" t="s">
        <v>25</v>
      </c>
      <c r="L85" s="511" t="s">
        <v>25</v>
      </c>
      <c r="M85" s="511" t="s">
        <v>25</v>
      </c>
      <c r="N85" s="511" t="s">
        <v>25</v>
      </c>
      <c r="O85" s="511" t="s">
        <v>25</v>
      </c>
      <c r="P85" s="511" t="s">
        <v>25</v>
      </c>
      <c r="Q85" s="511" t="s">
        <v>25</v>
      </c>
      <c r="R85" s="511" t="s">
        <v>25</v>
      </c>
      <c r="S85" s="511" t="s">
        <v>25</v>
      </c>
      <c r="T85" s="522" t="s">
        <v>25</v>
      </c>
      <c r="U85" s="416"/>
      <c r="V85" s="471"/>
      <c r="W85" s="471"/>
      <c r="X85" s="471"/>
      <c r="Y85" s="471"/>
    </row>
    <row r="86" spans="1:21" s="472" customFormat="1" ht="12.75" customHeight="1">
      <c r="A86" s="378">
        <v>4352</v>
      </c>
      <c r="B86" s="473" t="s">
        <v>699</v>
      </c>
      <c r="C86" s="484" t="s">
        <v>49</v>
      </c>
      <c r="D86" s="740" t="s">
        <v>888</v>
      </c>
      <c r="E86" s="469" t="s">
        <v>827</v>
      </c>
      <c r="F86" s="469" t="s">
        <v>828</v>
      </c>
      <c r="G86" s="470">
        <v>878</v>
      </c>
      <c r="H86" s="510"/>
      <c r="I86" s="511">
        <v>730</v>
      </c>
      <c r="J86" s="511">
        <v>840</v>
      </c>
      <c r="K86" s="511">
        <v>840</v>
      </c>
      <c r="L86" s="511">
        <v>780</v>
      </c>
      <c r="M86" s="511">
        <v>930</v>
      </c>
      <c r="N86" s="511">
        <v>930</v>
      </c>
      <c r="O86" s="511">
        <v>930</v>
      </c>
      <c r="P86" s="511">
        <v>832</v>
      </c>
      <c r="Q86" s="511">
        <v>930</v>
      </c>
      <c r="R86" s="511">
        <v>930</v>
      </c>
      <c r="S86" s="511">
        <v>930</v>
      </c>
      <c r="T86" s="522">
        <v>930</v>
      </c>
      <c r="U86" s="418">
        <v>4352</v>
      </c>
    </row>
    <row r="87" spans="1:21" s="472" customFormat="1" ht="12.75" customHeight="1">
      <c r="A87" s="378"/>
      <c r="B87" s="473"/>
      <c r="C87" s="484"/>
      <c r="D87" s="752"/>
      <c r="E87" s="469"/>
      <c r="F87" s="469"/>
      <c r="G87" s="470"/>
      <c r="H87" s="510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22"/>
      <c r="U87" s="418"/>
    </row>
    <row r="88" spans="1:25" ht="6" customHeight="1" thickBot="1">
      <c r="A88" s="383"/>
      <c r="B88" s="488"/>
      <c r="C88" s="489"/>
      <c r="D88" s="633"/>
      <c r="E88" s="491"/>
      <c r="F88" s="492"/>
      <c r="G88" s="493"/>
      <c r="H88" s="451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4"/>
      <c r="U88" s="422"/>
      <c r="V88" s="453"/>
      <c r="W88" s="453"/>
      <c r="X88" s="453"/>
      <c r="Y88" s="453"/>
    </row>
    <row r="89" spans="1:22" ht="13.5" customHeight="1">
      <c r="A89" s="396"/>
      <c r="E89" s="446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04"/>
      <c r="V89" s="453"/>
    </row>
    <row r="90" spans="1:22" ht="13.5" customHeight="1">
      <c r="A90" s="397"/>
      <c r="B90" s="535"/>
      <c r="C90" s="535"/>
      <c r="D90" s="536"/>
      <c r="E90" s="535"/>
      <c r="F90" s="535"/>
      <c r="I90" s="535"/>
      <c r="J90" s="535"/>
      <c r="K90" s="535"/>
      <c r="L90" s="535"/>
      <c r="M90" s="535"/>
      <c r="N90" s="535"/>
      <c r="O90" s="504"/>
      <c r="P90" s="504"/>
      <c r="Q90" s="504"/>
      <c r="R90" s="504"/>
      <c r="S90" s="504"/>
      <c r="T90" s="504"/>
      <c r="V90" s="453"/>
    </row>
    <row r="91" ht="14.25">
      <c r="A91" s="397"/>
    </row>
    <row r="92" ht="14.25">
      <c r="A92" s="397"/>
    </row>
    <row r="93" ht="14.25">
      <c r="A93" s="397"/>
    </row>
  </sheetData>
  <sheetProtection/>
  <mergeCells count="37">
    <mergeCell ref="D86:D87"/>
    <mergeCell ref="A1:G1"/>
    <mergeCell ref="A3:B5"/>
    <mergeCell ref="C3:C5"/>
    <mergeCell ref="D3:D5"/>
    <mergeCell ref="E3:E5"/>
    <mergeCell ref="F3:F5"/>
    <mergeCell ref="G3:G5"/>
    <mergeCell ref="D70:D71"/>
    <mergeCell ref="D13:D14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D15:D17"/>
    <mergeCell ref="D18:D19"/>
    <mergeCell ref="B25:B26"/>
    <mergeCell ref="D39:D43"/>
    <mergeCell ref="D44:D46"/>
    <mergeCell ref="D72:D74"/>
    <mergeCell ref="D78:D79"/>
    <mergeCell ref="D80:D81"/>
    <mergeCell ref="D82:D83"/>
    <mergeCell ref="D84:D85"/>
    <mergeCell ref="D47:D49"/>
    <mergeCell ref="D50:D53"/>
    <mergeCell ref="D55:D59"/>
    <mergeCell ref="D60:D62"/>
    <mergeCell ref="D65:D6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6"/>
  <sheetViews>
    <sheetView showGridLines="0" zoomScale="85" zoomScaleNormal="85" zoomScaleSheetLayoutView="100" zoomScalePageLayoutView="0" workbookViewId="0" topLeftCell="A1">
      <pane ySplit="5" topLeftCell="A6" activePane="bottomLeft" state="frozen"/>
      <selection pane="topLeft" activeCell="E2" sqref="E1:G16384"/>
      <selection pane="bottomLeft" activeCell="G94" sqref="G94"/>
    </sheetView>
  </sheetViews>
  <sheetFormatPr defaultColWidth="11.421875" defaultRowHeight="15"/>
  <cols>
    <col min="1" max="1" width="5.8515625" style="370" customWidth="1"/>
    <col min="2" max="2" width="20.7109375" style="446" customWidth="1"/>
    <col min="3" max="3" width="6.7109375" style="446" customWidth="1"/>
    <col min="4" max="4" width="49.00390625" style="534" customWidth="1"/>
    <col min="5" max="5" width="9.28125" style="537" customWidth="1"/>
    <col min="6" max="6" width="9.28125" style="446" customWidth="1"/>
    <col min="7" max="7" width="9.28125" style="458" customWidth="1"/>
    <col min="8" max="8" width="3.8515625" style="439" customWidth="1"/>
    <col min="9" max="11" width="8.7109375" style="446" customWidth="1"/>
    <col min="12" max="17" width="8.421875" style="446" customWidth="1"/>
    <col min="18" max="18" width="8.57421875" style="446" customWidth="1"/>
    <col min="19" max="20" width="8.421875" style="446" customWidth="1"/>
    <col min="21" max="21" width="8.140625" style="398" customWidth="1"/>
    <col min="22" max="22" width="11.421875" style="446" customWidth="1"/>
    <col min="23" max="23" width="5.421875" style="446" customWidth="1"/>
    <col min="24" max="24" width="23.421875" style="446" customWidth="1"/>
    <col min="25" max="39" width="9.00390625" style="446" customWidth="1"/>
    <col min="40" max="16384" width="11.421875" style="446" customWidth="1"/>
  </cols>
  <sheetData>
    <row r="1" spans="1:21" s="428" customFormat="1" ht="21">
      <c r="A1" s="727" t="s">
        <v>647</v>
      </c>
      <c r="B1" s="727"/>
      <c r="C1" s="727"/>
      <c r="D1" s="727"/>
      <c r="E1" s="727"/>
      <c r="F1" s="727"/>
      <c r="G1" s="727"/>
      <c r="H1" s="427"/>
      <c r="U1" s="366"/>
    </row>
    <row r="2" spans="1:22" s="429" customFormat="1" ht="15" thickBot="1">
      <c r="A2" s="390"/>
      <c r="B2" s="435"/>
      <c r="C2" s="435"/>
      <c r="D2" s="436"/>
      <c r="E2" s="437"/>
      <c r="F2" s="435"/>
      <c r="G2" s="438"/>
      <c r="H2" s="439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369" t="s">
        <v>1</v>
      </c>
      <c r="V2" s="441"/>
    </row>
    <row r="3" spans="1:22" s="429" customFormat="1" ht="13.5">
      <c r="A3" s="728" t="s">
        <v>2</v>
      </c>
      <c r="B3" s="729"/>
      <c r="C3" s="721" t="s">
        <v>645</v>
      </c>
      <c r="D3" s="734" t="s">
        <v>3</v>
      </c>
      <c r="E3" s="721">
        <f>'14-2(1)'!E4</f>
        <v>22</v>
      </c>
      <c r="F3" s="721">
        <f>E3+1</f>
        <v>23</v>
      </c>
      <c r="G3" s="737">
        <f>F3+1</f>
        <v>24</v>
      </c>
      <c r="H3" s="442"/>
      <c r="I3" s="443">
        <f>G3</f>
        <v>24</v>
      </c>
      <c r="J3" s="721" t="s">
        <v>648</v>
      </c>
      <c r="K3" s="721" t="s">
        <v>73</v>
      </c>
      <c r="L3" s="721" t="s">
        <v>74</v>
      </c>
      <c r="M3" s="721" t="s">
        <v>75</v>
      </c>
      <c r="N3" s="721" t="s">
        <v>76</v>
      </c>
      <c r="O3" s="721" t="s">
        <v>77</v>
      </c>
      <c r="P3" s="721" t="s">
        <v>78</v>
      </c>
      <c r="Q3" s="721" t="s">
        <v>79</v>
      </c>
      <c r="R3" s="721" t="s">
        <v>80</v>
      </c>
      <c r="S3" s="721" t="s">
        <v>81</v>
      </c>
      <c r="T3" s="721" t="s">
        <v>82</v>
      </c>
      <c r="U3" s="749" t="s">
        <v>14</v>
      </c>
      <c r="V3" s="441"/>
    </row>
    <row r="4" spans="1:22" s="429" customFormat="1" ht="13.5">
      <c r="A4" s="730"/>
      <c r="B4" s="731"/>
      <c r="C4" s="722"/>
      <c r="D4" s="735"/>
      <c r="E4" s="722"/>
      <c r="F4" s="722"/>
      <c r="G4" s="738"/>
      <c r="H4" s="442"/>
      <c r="I4" s="444" t="s">
        <v>15</v>
      </c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50"/>
      <c r="V4" s="441"/>
    </row>
    <row r="5" spans="1:22" s="429" customFormat="1" ht="6.75" customHeight="1">
      <c r="A5" s="761"/>
      <c r="B5" s="762"/>
      <c r="C5" s="723"/>
      <c r="D5" s="736"/>
      <c r="E5" s="723"/>
      <c r="F5" s="723"/>
      <c r="G5" s="739"/>
      <c r="H5" s="442"/>
      <c r="I5" s="445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51"/>
      <c r="V5" s="441"/>
    </row>
    <row r="6" spans="2:22" ht="6" customHeight="1">
      <c r="B6" s="608"/>
      <c r="C6" s="459"/>
      <c r="D6" s="527"/>
      <c r="E6" s="464"/>
      <c r="F6" s="464"/>
      <c r="G6" s="450"/>
      <c r="H6" s="451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609"/>
      <c r="V6" s="453"/>
    </row>
    <row r="7" spans="1:30" s="472" customFormat="1" ht="13.5" customHeight="1">
      <c r="A7" s="380">
        <v>4361</v>
      </c>
      <c r="B7" s="474" t="s">
        <v>162</v>
      </c>
      <c r="C7" s="467" t="s">
        <v>134</v>
      </c>
      <c r="D7" s="468" t="s">
        <v>769</v>
      </c>
      <c r="E7" s="477">
        <v>270</v>
      </c>
      <c r="F7" s="477">
        <v>313</v>
      </c>
      <c r="G7" s="470">
        <v>313</v>
      </c>
      <c r="H7" s="521"/>
      <c r="I7" s="477">
        <v>313</v>
      </c>
      <c r="J7" s="477">
        <v>313</v>
      </c>
      <c r="K7" s="477">
        <v>313</v>
      </c>
      <c r="L7" s="477">
        <v>313</v>
      </c>
      <c r="M7" s="477">
        <v>313</v>
      </c>
      <c r="N7" s="477">
        <v>313</v>
      </c>
      <c r="O7" s="477">
        <v>313</v>
      </c>
      <c r="P7" s="477">
        <v>313</v>
      </c>
      <c r="Q7" s="477">
        <v>313</v>
      </c>
      <c r="R7" s="477">
        <v>313</v>
      </c>
      <c r="S7" s="477">
        <v>313</v>
      </c>
      <c r="T7" s="522">
        <v>313</v>
      </c>
      <c r="U7" s="416">
        <f>A7</f>
        <v>4361</v>
      </c>
      <c r="V7" s="471"/>
      <c r="W7" s="471"/>
      <c r="X7" s="471"/>
      <c r="Y7" s="471"/>
      <c r="Z7" s="471"/>
      <c r="AA7" s="471"/>
      <c r="AB7" s="471"/>
      <c r="AC7" s="471"/>
      <c r="AD7" s="471"/>
    </row>
    <row r="8" spans="1:25" s="472" customFormat="1" ht="6" customHeight="1">
      <c r="A8" s="378"/>
      <c r="C8" s="480"/>
      <c r="D8" s="610" t="s">
        <v>25</v>
      </c>
      <c r="E8" s="477" t="s">
        <v>25</v>
      </c>
      <c r="F8" s="477" t="s">
        <v>25</v>
      </c>
      <c r="G8" s="470" t="s">
        <v>25</v>
      </c>
      <c r="H8" s="521"/>
      <c r="I8" s="477" t="s">
        <v>25</v>
      </c>
      <c r="J8" s="477" t="s">
        <v>25</v>
      </c>
      <c r="K8" s="477" t="s">
        <v>25</v>
      </c>
      <c r="L8" s="477" t="s">
        <v>25</v>
      </c>
      <c r="M8" s="477" t="s">
        <v>25</v>
      </c>
      <c r="N8" s="477" t="s">
        <v>25</v>
      </c>
      <c r="O8" s="477" t="s">
        <v>25</v>
      </c>
      <c r="P8" s="477" t="s">
        <v>25</v>
      </c>
      <c r="Q8" s="477" t="s">
        <v>25</v>
      </c>
      <c r="R8" s="477" t="s">
        <v>25</v>
      </c>
      <c r="S8" s="477" t="s">
        <v>25</v>
      </c>
      <c r="T8" s="522" t="s">
        <v>25</v>
      </c>
      <c r="U8" s="416"/>
      <c r="W8" s="471"/>
      <c r="X8" s="471"/>
      <c r="Y8" s="471"/>
    </row>
    <row r="9" spans="1:22" s="481" customFormat="1" ht="13.5" customHeight="1">
      <c r="A9" s="417"/>
      <c r="B9" s="463" t="s">
        <v>666</v>
      </c>
      <c r="C9" s="515"/>
      <c r="D9" s="482" t="s">
        <v>25</v>
      </c>
      <c r="E9" s="477" t="s">
        <v>25</v>
      </c>
      <c r="F9" s="477" t="s">
        <v>25</v>
      </c>
      <c r="G9" s="470" t="s">
        <v>25</v>
      </c>
      <c r="H9" s="521"/>
      <c r="I9" s="477" t="s">
        <v>25</v>
      </c>
      <c r="J9" s="477" t="s">
        <v>25</v>
      </c>
      <c r="K9" s="477" t="s">
        <v>25</v>
      </c>
      <c r="L9" s="477" t="s">
        <v>25</v>
      </c>
      <c r="M9" s="477" t="s">
        <v>25</v>
      </c>
      <c r="N9" s="477" t="s">
        <v>25</v>
      </c>
      <c r="O9" s="477" t="s">
        <v>25</v>
      </c>
      <c r="P9" s="477" t="s">
        <v>25</v>
      </c>
      <c r="Q9" s="477" t="s">
        <v>25</v>
      </c>
      <c r="R9" s="477" t="s">
        <v>25</v>
      </c>
      <c r="S9" s="477" t="s">
        <v>25</v>
      </c>
      <c r="T9" s="522" t="s">
        <v>25</v>
      </c>
      <c r="U9" s="418"/>
      <c r="V9" s="483"/>
    </row>
    <row r="10" spans="1:22" s="478" customFormat="1" ht="13.5" customHeight="1">
      <c r="A10" s="379">
        <v>4402</v>
      </c>
      <c r="B10" s="474" t="s">
        <v>163</v>
      </c>
      <c r="C10" s="475" t="s">
        <v>164</v>
      </c>
      <c r="D10" s="719" t="s">
        <v>770</v>
      </c>
      <c r="E10" s="477">
        <v>229</v>
      </c>
      <c r="F10" s="477">
        <v>230</v>
      </c>
      <c r="G10" s="470">
        <v>224</v>
      </c>
      <c r="H10" s="521"/>
      <c r="I10" s="477">
        <v>198</v>
      </c>
      <c r="J10" s="477">
        <v>223</v>
      </c>
      <c r="K10" s="477">
        <v>223</v>
      </c>
      <c r="L10" s="477">
        <v>198</v>
      </c>
      <c r="M10" s="477">
        <v>198</v>
      </c>
      <c r="N10" s="477">
        <v>248</v>
      </c>
      <c r="O10" s="477">
        <v>248</v>
      </c>
      <c r="P10" s="477">
        <v>248</v>
      </c>
      <c r="Q10" s="477">
        <v>198</v>
      </c>
      <c r="R10" s="477">
        <v>248</v>
      </c>
      <c r="S10" s="477">
        <v>248</v>
      </c>
      <c r="T10" s="522">
        <v>213</v>
      </c>
      <c r="U10" s="419">
        <f>A10</f>
        <v>4402</v>
      </c>
      <c r="V10" s="479"/>
    </row>
    <row r="11" spans="1:22" s="478" customFormat="1" ht="13.5" customHeight="1">
      <c r="A11" s="379"/>
      <c r="B11" s="474"/>
      <c r="C11" s="475"/>
      <c r="D11" s="758"/>
      <c r="E11" s="477" t="s">
        <v>25</v>
      </c>
      <c r="F11" s="477" t="s">
        <v>25</v>
      </c>
      <c r="G11" s="470" t="s">
        <v>25</v>
      </c>
      <c r="H11" s="521"/>
      <c r="I11" s="477" t="s">
        <v>25</v>
      </c>
      <c r="J11" s="477" t="s">
        <v>25</v>
      </c>
      <c r="K11" s="477" t="s">
        <v>25</v>
      </c>
      <c r="L11" s="477" t="s">
        <v>25</v>
      </c>
      <c r="M11" s="477" t="s">
        <v>25</v>
      </c>
      <c r="N11" s="477" t="s">
        <v>25</v>
      </c>
      <c r="O11" s="477" t="s">
        <v>25</v>
      </c>
      <c r="P11" s="477" t="s">
        <v>25</v>
      </c>
      <c r="Q11" s="477" t="s">
        <v>25</v>
      </c>
      <c r="R11" s="477" t="s">
        <v>25</v>
      </c>
      <c r="S11" s="477" t="s">
        <v>25</v>
      </c>
      <c r="T11" s="522" t="s">
        <v>25</v>
      </c>
      <c r="U11" s="419"/>
      <c r="V11" s="479"/>
    </row>
    <row r="12" spans="1:22" s="478" customFormat="1" ht="13.5" customHeight="1">
      <c r="A12" s="379"/>
      <c r="B12" s="474"/>
      <c r="C12" s="475"/>
      <c r="D12" s="758"/>
      <c r="E12" s="477" t="s">
        <v>25</v>
      </c>
      <c r="F12" s="477" t="s">
        <v>25</v>
      </c>
      <c r="G12" s="470" t="s">
        <v>25</v>
      </c>
      <c r="H12" s="521"/>
      <c r="I12" s="477" t="s">
        <v>25</v>
      </c>
      <c r="J12" s="477" t="s">
        <v>25</v>
      </c>
      <c r="K12" s="477" t="s">
        <v>25</v>
      </c>
      <c r="L12" s="477" t="s">
        <v>25</v>
      </c>
      <c r="M12" s="477" t="s">
        <v>25</v>
      </c>
      <c r="N12" s="477" t="s">
        <v>25</v>
      </c>
      <c r="O12" s="477" t="s">
        <v>25</v>
      </c>
      <c r="P12" s="477" t="s">
        <v>25</v>
      </c>
      <c r="Q12" s="477" t="s">
        <v>25</v>
      </c>
      <c r="R12" s="477" t="s">
        <v>25</v>
      </c>
      <c r="S12" s="477" t="s">
        <v>25</v>
      </c>
      <c r="T12" s="522" t="s">
        <v>25</v>
      </c>
      <c r="U12" s="419"/>
      <c r="V12" s="479"/>
    </row>
    <row r="13" spans="1:22" s="472" customFormat="1" ht="13.5" customHeight="1">
      <c r="A13" s="375">
        <v>4412</v>
      </c>
      <c r="B13" s="473" t="s">
        <v>165</v>
      </c>
      <c r="C13" s="467" t="s">
        <v>120</v>
      </c>
      <c r="D13" s="710" t="s">
        <v>771</v>
      </c>
      <c r="E13" s="477" t="s">
        <v>889</v>
      </c>
      <c r="F13" s="477">
        <v>234</v>
      </c>
      <c r="G13" s="470">
        <v>240</v>
      </c>
      <c r="H13" s="521"/>
      <c r="I13" s="477">
        <v>228</v>
      </c>
      <c r="J13" s="477">
        <v>233</v>
      </c>
      <c r="K13" s="477">
        <v>221</v>
      </c>
      <c r="L13" s="477">
        <v>248</v>
      </c>
      <c r="M13" s="477">
        <v>238</v>
      </c>
      <c r="N13" s="477">
        <v>238</v>
      </c>
      <c r="O13" s="477">
        <v>251</v>
      </c>
      <c r="P13" s="477">
        <v>246</v>
      </c>
      <c r="Q13" s="477">
        <v>248</v>
      </c>
      <c r="R13" s="477">
        <v>248</v>
      </c>
      <c r="S13" s="477">
        <v>253</v>
      </c>
      <c r="T13" s="522">
        <v>226</v>
      </c>
      <c r="U13" s="418">
        <v>4412</v>
      </c>
      <c r="V13" s="471"/>
    </row>
    <row r="14" spans="1:22" s="472" customFormat="1" ht="13.5" customHeight="1">
      <c r="A14" s="375"/>
      <c r="B14" s="473"/>
      <c r="C14" s="467"/>
      <c r="D14" s="710"/>
      <c r="E14" s="477" t="s">
        <v>25</v>
      </c>
      <c r="F14" s="477" t="s">
        <v>25</v>
      </c>
      <c r="G14" s="470"/>
      <c r="H14" s="521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522"/>
      <c r="U14" s="418"/>
      <c r="V14" s="471"/>
    </row>
    <row r="15" spans="1:22" s="472" customFormat="1" ht="13.5" customHeight="1">
      <c r="A15" s="375"/>
      <c r="B15" s="473"/>
      <c r="C15" s="467"/>
      <c r="D15" s="720"/>
      <c r="E15" s="477"/>
      <c r="F15" s="477"/>
      <c r="G15" s="470"/>
      <c r="H15" s="521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522"/>
      <c r="U15" s="418"/>
      <c r="V15" s="471"/>
    </row>
    <row r="16" spans="1:22" s="472" customFormat="1" ht="13.5" customHeight="1">
      <c r="A16" s="375"/>
      <c r="B16" s="473"/>
      <c r="C16" s="467"/>
      <c r="D16" s="720"/>
      <c r="E16" s="477"/>
      <c r="F16" s="477"/>
      <c r="G16" s="470"/>
      <c r="H16" s="521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522"/>
      <c r="U16" s="418"/>
      <c r="V16" s="471"/>
    </row>
    <row r="17" spans="1:22" s="472" customFormat="1" ht="13.5" customHeight="1">
      <c r="A17" s="375">
        <v>4413</v>
      </c>
      <c r="B17" s="473" t="s">
        <v>166</v>
      </c>
      <c r="C17" s="467" t="s">
        <v>44</v>
      </c>
      <c r="D17" s="710" t="s">
        <v>772</v>
      </c>
      <c r="E17" s="477">
        <v>297</v>
      </c>
      <c r="F17" s="477">
        <v>262</v>
      </c>
      <c r="G17" s="470">
        <v>256</v>
      </c>
      <c r="H17" s="521"/>
      <c r="I17" s="477">
        <v>263</v>
      </c>
      <c r="J17" s="477">
        <v>263</v>
      </c>
      <c r="K17" s="477">
        <v>256</v>
      </c>
      <c r="L17" s="477">
        <v>256</v>
      </c>
      <c r="M17" s="477">
        <v>256</v>
      </c>
      <c r="N17" s="477">
        <v>263</v>
      </c>
      <c r="O17" s="477">
        <v>263</v>
      </c>
      <c r="P17" s="477">
        <v>256</v>
      </c>
      <c r="Q17" s="477">
        <v>248</v>
      </c>
      <c r="R17" s="477">
        <v>248</v>
      </c>
      <c r="S17" s="477">
        <v>248</v>
      </c>
      <c r="T17" s="522">
        <v>248</v>
      </c>
      <c r="U17" s="418">
        <f>A17</f>
        <v>4413</v>
      </c>
      <c r="V17" s="471"/>
    </row>
    <row r="18" spans="1:22" s="478" customFormat="1" ht="13.5" customHeight="1">
      <c r="A18" s="379"/>
      <c r="B18" s="474"/>
      <c r="C18" s="475"/>
      <c r="D18" s="758"/>
      <c r="E18" s="477" t="s">
        <v>25</v>
      </c>
      <c r="F18" s="477" t="s">
        <v>25</v>
      </c>
      <c r="G18" s="470" t="s">
        <v>25</v>
      </c>
      <c r="H18" s="521"/>
      <c r="I18" s="477" t="s">
        <v>25</v>
      </c>
      <c r="J18" s="477" t="s">
        <v>25</v>
      </c>
      <c r="K18" s="477" t="s">
        <v>25</v>
      </c>
      <c r="L18" s="477" t="s">
        <v>25</v>
      </c>
      <c r="M18" s="477" t="s">
        <v>25</v>
      </c>
      <c r="N18" s="477" t="s">
        <v>25</v>
      </c>
      <c r="O18" s="477" t="s">
        <v>25</v>
      </c>
      <c r="P18" s="477" t="s">
        <v>25</v>
      </c>
      <c r="Q18" s="477" t="s">
        <v>25</v>
      </c>
      <c r="R18" s="477" t="s">
        <v>25</v>
      </c>
      <c r="S18" s="477" t="s">
        <v>25</v>
      </c>
      <c r="T18" s="522" t="s">
        <v>25</v>
      </c>
      <c r="U18" s="419"/>
      <c r="V18" s="479"/>
    </row>
    <row r="19" spans="1:22" s="472" customFormat="1" ht="13.5" customHeight="1">
      <c r="A19" s="378">
        <v>4431</v>
      </c>
      <c r="B19" s="473" t="s">
        <v>167</v>
      </c>
      <c r="C19" s="467" t="s">
        <v>49</v>
      </c>
      <c r="D19" s="759" t="s">
        <v>890</v>
      </c>
      <c r="E19" s="477" t="s">
        <v>891</v>
      </c>
      <c r="F19" s="477" t="s">
        <v>892</v>
      </c>
      <c r="G19" s="470">
        <v>245</v>
      </c>
      <c r="H19" s="521"/>
      <c r="I19" s="477" t="s">
        <v>893</v>
      </c>
      <c r="J19" s="477" t="s">
        <v>894</v>
      </c>
      <c r="K19" s="477" t="s">
        <v>895</v>
      </c>
      <c r="L19" s="477" t="s">
        <v>895</v>
      </c>
      <c r="M19" s="477" t="s">
        <v>895</v>
      </c>
      <c r="N19" s="477" t="s">
        <v>895</v>
      </c>
      <c r="O19" s="477" t="s">
        <v>895</v>
      </c>
      <c r="P19" s="477" t="s">
        <v>896</v>
      </c>
      <c r="Q19" s="477" t="s">
        <v>895</v>
      </c>
      <c r="R19" s="477">
        <v>253</v>
      </c>
      <c r="S19" s="477">
        <v>241</v>
      </c>
      <c r="T19" s="522">
        <v>241</v>
      </c>
      <c r="U19" s="418">
        <f>A19</f>
        <v>4431</v>
      </c>
      <c r="V19" s="471"/>
    </row>
    <row r="20" spans="1:22" s="472" customFormat="1" ht="15.75" customHeight="1">
      <c r="A20" s="378"/>
      <c r="B20" s="473"/>
      <c r="C20" s="467"/>
      <c r="D20" s="759"/>
      <c r="E20" s="477" t="s">
        <v>25</v>
      </c>
      <c r="F20" s="477" t="s">
        <v>25</v>
      </c>
      <c r="G20" s="470" t="s">
        <v>25</v>
      </c>
      <c r="H20" s="521"/>
      <c r="I20" s="477" t="s">
        <v>25</v>
      </c>
      <c r="J20" s="477" t="s">
        <v>25</v>
      </c>
      <c r="K20" s="477" t="s">
        <v>25</v>
      </c>
      <c r="L20" s="477" t="s">
        <v>25</v>
      </c>
      <c r="M20" s="477" t="s">
        <v>25</v>
      </c>
      <c r="N20" s="477" t="s">
        <v>25</v>
      </c>
      <c r="O20" s="477" t="s">
        <v>25</v>
      </c>
      <c r="P20" s="477" t="s">
        <v>25</v>
      </c>
      <c r="Q20" s="477" t="s">
        <v>25</v>
      </c>
      <c r="R20" s="477" t="s">
        <v>25</v>
      </c>
      <c r="S20" s="477" t="s">
        <v>25</v>
      </c>
      <c r="T20" s="522" t="s">
        <v>25</v>
      </c>
      <c r="U20" s="418"/>
      <c r="V20" s="471"/>
    </row>
    <row r="21" spans="1:22" s="472" customFormat="1" ht="13.5" customHeight="1">
      <c r="A21" s="378">
        <v>4441</v>
      </c>
      <c r="B21" s="473" t="s">
        <v>168</v>
      </c>
      <c r="C21" s="467" t="s">
        <v>52</v>
      </c>
      <c r="D21" s="710" t="s">
        <v>773</v>
      </c>
      <c r="E21" s="477" t="s">
        <v>897</v>
      </c>
      <c r="F21" s="477">
        <v>350</v>
      </c>
      <c r="G21" s="470">
        <v>337</v>
      </c>
      <c r="H21" s="521"/>
      <c r="I21" s="477">
        <v>348</v>
      </c>
      <c r="J21" s="477">
        <v>348</v>
      </c>
      <c r="K21" s="477">
        <v>348</v>
      </c>
      <c r="L21" s="477">
        <v>298</v>
      </c>
      <c r="M21" s="477">
        <v>323</v>
      </c>
      <c r="N21" s="477">
        <v>323</v>
      </c>
      <c r="O21" s="477">
        <v>358</v>
      </c>
      <c r="P21" s="477">
        <v>358</v>
      </c>
      <c r="Q21" s="477">
        <v>358</v>
      </c>
      <c r="R21" s="477">
        <v>348</v>
      </c>
      <c r="S21" s="477">
        <v>298</v>
      </c>
      <c r="T21" s="522">
        <v>338</v>
      </c>
      <c r="U21" s="418">
        <f>A21</f>
        <v>4441</v>
      </c>
      <c r="V21" s="471"/>
    </row>
    <row r="22" spans="1:22" s="472" customFormat="1" ht="13.5" customHeight="1">
      <c r="A22" s="378"/>
      <c r="B22" s="473"/>
      <c r="C22" s="467"/>
      <c r="D22" s="710"/>
      <c r="E22" s="477" t="s">
        <v>25</v>
      </c>
      <c r="F22" s="477" t="s">
        <v>25</v>
      </c>
      <c r="G22" s="470"/>
      <c r="H22" s="521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522"/>
      <c r="U22" s="418"/>
      <c r="V22" s="471"/>
    </row>
    <row r="23" spans="1:22" s="472" customFormat="1" ht="13.5" customHeight="1">
      <c r="A23" s="378"/>
      <c r="B23" s="513"/>
      <c r="C23" s="467"/>
      <c r="D23" s="710"/>
      <c r="E23" s="477"/>
      <c r="F23" s="477"/>
      <c r="G23" s="470"/>
      <c r="H23" s="521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522"/>
      <c r="U23" s="418"/>
      <c r="V23" s="471"/>
    </row>
    <row r="24" spans="1:22" s="472" customFormat="1" ht="13.5" customHeight="1">
      <c r="A24" s="378"/>
      <c r="B24" s="513"/>
      <c r="C24" s="467"/>
      <c r="D24" s="760"/>
      <c r="E24" s="477"/>
      <c r="F24" s="477"/>
      <c r="G24" s="470"/>
      <c r="H24" s="521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522"/>
      <c r="U24" s="418"/>
      <c r="V24" s="471"/>
    </row>
    <row r="25" spans="1:25" s="472" customFormat="1" ht="6" customHeight="1">
      <c r="A25" s="378"/>
      <c r="C25" s="480"/>
      <c r="D25" s="610" t="s">
        <v>25</v>
      </c>
      <c r="E25" s="477" t="s">
        <v>25</v>
      </c>
      <c r="F25" s="477" t="s">
        <v>25</v>
      </c>
      <c r="G25" s="470"/>
      <c r="H25" s="521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522"/>
      <c r="U25" s="416"/>
      <c r="W25" s="471"/>
      <c r="X25" s="471"/>
      <c r="Y25" s="471"/>
    </row>
    <row r="26" spans="1:22" s="499" customFormat="1" ht="13.5">
      <c r="A26" s="389" t="s">
        <v>169</v>
      </c>
      <c r="B26" s="516"/>
      <c r="C26" s="517"/>
      <c r="D26" s="518" t="s">
        <v>25</v>
      </c>
      <c r="E26" s="477"/>
      <c r="F26" s="477"/>
      <c r="G26" s="470"/>
      <c r="H26" s="521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522"/>
      <c r="U26" s="418"/>
      <c r="V26" s="500"/>
    </row>
    <row r="27" spans="1:22" s="481" customFormat="1" ht="6" customHeight="1">
      <c r="A27" s="382"/>
      <c r="C27" s="509"/>
      <c r="D27" s="482" t="s">
        <v>25</v>
      </c>
      <c r="E27" s="477" t="s">
        <v>25</v>
      </c>
      <c r="F27" s="477" t="s">
        <v>25</v>
      </c>
      <c r="G27" s="470"/>
      <c r="H27" s="521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522"/>
      <c r="U27" s="418"/>
      <c r="V27" s="483"/>
    </row>
    <row r="28" spans="1:22" s="481" customFormat="1" ht="12.75" customHeight="1">
      <c r="A28" s="382"/>
      <c r="B28" s="463" t="s">
        <v>170</v>
      </c>
      <c r="C28" s="509"/>
      <c r="D28" s="482" t="s">
        <v>25</v>
      </c>
      <c r="E28" s="477" t="s">
        <v>25</v>
      </c>
      <c r="F28" s="477" t="s">
        <v>25</v>
      </c>
      <c r="G28" s="470"/>
      <c r="H28" s="521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522"/>
      <c r="U28" s="418"/>
      <c r="V28" s="483"/>
    </row>
    <row r="29" spans="1:22" s="472" customFormat="1" ht="12.75" customHeight="1">
      <c r="A29" s="378">
        <v>5102</v>
      </c>
      <c r="B29" s="473" t="s">
        <v>171</v>
      </c>
      <c r="C29" s="467" t="s">
        <v>172</v>
      </c>
      <c r="D29" s="710" t="s">
        <v>898</v>
      </c>
      <c r="E29" s="477">
        <v>55213</v>
      </c>
      <c r="F29" s="477">
        <v>57820</v>
      </c>
      <c r="G29" s="470">
        <v>57820</v>
      </c>
      <c r="H29" s="521"/>
      <c r="I29" s="477">
        <v>49560</v>
      </c>
      <c r="J29" s="477">
        <v>49560</v>
      </c>
      <c r="K29" s="477" t="s">
        <v>838</v>
      </c>
      <c r="L29" s="477" t="s">
        <v>838</v>
      </c>
      <c r="M29" s="477" t="s">
        <v>838</v>
      </c>
      <c r="N29" s="477" t="s">
        <v>838</v>
      </c>
      <c r="O29" s="477" t="s">
        <v>838</v>
      </c>
      <c r="P29" s="477" t="s">
        <v>838</v>
      </c>
      <c r="Q29" s="477">
        <v>61950</v>
      </c>
      <c r="R29" s="477">
        <v>61950</v>
      </c>
      <c r="S29" s="477">
        <v>61950</v>
      </c>
      <c r="T29" s="522">
        <v>61950</v>
      </c>
      <c r="U29" s="418">
        <f>A29</f>
        <v>5102</v>
      </c>
      <c r="V29" s="471"/>
    </row>
    <row r="30" spans="1:22" s="472" customFormat="1" ht="12.75" customHeight="1">
      <c r="A30" s="378"/>
      <c r="B30" s="473"/>
      <c r="C30" s="467"/>
      <c r="D30" s="710"/>
      <c r="E30" s="477"/>
      <c r="F30" s="477"/>
      <c r="G30" s="470"/>
      <c r="H30" s="521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522"/>
      <c r="U30" s="418"/>
      <c r="V30" s="471"/>
    </row>
    <row r="31" spans="1:22" s="472" customFormat="1" ht="12.75" customHeight="1">
      <c r="A31" s="378"/>
      <c r="B31" s="473"/>
      <c r="C31" s="467"/>
      <c r="D31" s="710"/>
      <c r="E31" s="477"/>
      <c r="F31" s="477"/>
      <c r="G31" s="470"/>
      <c r="H31" s="521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522"/>
      <c r="U31" s="418"/>
      <c r="V31" s="471"/>
    </row>
    <row r="32" spans="1:22" s="472" customFormat="1" ht="12.75" customHeight="1">
      <c r="A32" s="378"/>
      <c r="B32" s="473"/>
      <c r="C32" s="467"/>
      <c r="D32" s="710"/>
      <c r="E32" s="477"/>
      <c r="F32" s="477"/>
      <c r="G32" s="470"/>
      <c r="H32" s="521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522"/>
      <c r="U32" s="418"/>
      <c r="V32" s="471"/>
    </row>
    <row r="33" spans="1:22" s="478" customFormat="1" ht="12.75" customHeight="1">
      <c r="A33" s="379"/>
      <c r="B33" s="474"/>
      <c r="C33" s="475"/>
      <c r="D33" s="720"/>
      <c r="E33" s="477" t="s">
        <v>25</v>
      </c>
      <c r="F33" s="477" t="s">
        <v>25</v>
      </c>
      <c r="G33" s="470" t="s">
        <v>25</v>
      </c>
      <c r="H33" s="521"/>
      <c r="I33" s="477" t="s">
        <v>25</v>
      </c>
      <c r="J33" s="477" t="s">
        <v>25</v>
      </c>
      <c r="K33" s="477" t="s">
        <v>25</v>
      </c>
      <c r="L33" s="477" t="s">
        <v>25</v>
      </c>
      <c r="M33" s="477" t="s">
        <v>25</v>
      </c>
      <c r="N33" s="477" t="s">
        <v>25</v>
      </c>
      <c r="O33" s="477" t="s">
        <v>25</v>
      </c>
      <c r="P33" s="477" t="s">
        <v>25</v>
      </c>
      <c r="Q33" s="477" t="s">
        <v>25</v>
      </c>
      <c r="R33" s="477" t="s">
        <v>25</v>
      </c>
      <c r="S33" s="477" t="s">
        <v>25</v>
      </c>
      <c r="T33" s="522" t="s">
        <v>25</v>
      </c>
      <c r="U33" s="419"/>
      <c r="V33" s="479"/>
    </row>
    <row r="34" spans="1:22" s="472" customFormat="1" ht="12.75" customHeight="1">
      <c r="A34" s="378">
        <v>5121</v>
      </c>
      <c r="B34" s="473" t="s">
        <v>173</v>
      </c>
      <c r="C34" s="467" t="s">
        <v>49</v>
      </c>
      <c r="D34" s="710" t="s">
        <v>899</v>
      </c>
      <c r="E34" s="477">
        <v>7338</v>
      </c>
      <c r="F34" s="477">
        <v>6040</v>
      </c>
      <c r="G34" s="470">
        <v>6178</v>
      </c>
      <c r="H34" s="521"/>
      <c r="I34" s="477">
        <v>5587</v>
      </c>
      <c r="J34" s="477">
        <v>4980</v>
      </c>
      <c r="K34" s="477" t="s">
        <v>838</v>
      </c>
      <c r="L34" s="477" t="s">
        <v>838</v>
      </c>
      <c r="M34" s="477" t="s">
        <v>838</v>
      </c>
      <c r="N34" s="477" t="s">
        <v>838</v>
      </c>
      <c r="O34" s="477" t="s">
        <v>838</v>
      </c>
      <c r="P34" s="477" t="s">
        <v>838</v>
      </c>
      <c r="Q34" s="477">
        <v>5920</v>
      </c>
      <c r="R34" s="477">
        <v>6860</v>
      </c>
      <c r="S34" s="477">
        <v>6860</v>
      </c>
      <c r="T34" s="522">
        <v>6860</v>
      </c>
      <c r="U34" s="418">
        <f>A34</f>
        <v>5121</v>
      </c>
      <c r="V34" s="471"/>
    </row>
    <row r="35" spans="1:22" s="472" customFormat="1" ht="12.75" customHeight="1">
      <c r="A35" s="378"/>
      <c r="B35" s="473"/>
      <c r="C35" s="467"/>
      <c r="D35" s="720"/>
      <c r="E35" s="477" t="s">
        <v>25</v>
      </c>
      <c r="F35" s="477" t="s">
        <v>25</v>
      </c>
      <c r="G35" s="470"/>
      <c r="H35" s="521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522"/>
      <c r="U35" s="418"/>
      <c r="V35" s="471"/>
    </row>
    <row r="36" spans="1:22" s="478" customFormat="1" ht="12.75" customHeight="1">
      <c r="A36" s="380">
        <v>5141</v>
      </c>
      <c r="B36" s="474" t="s">
        <v>174</v>
      </c>
      <c r="C36" s="475" t="s">
        <v>172</v>
      </c>
      <c r="D36" s="719" t="s">
        <v>774</v>
      </c>
      <c r="E36" s="477">
        <v>26533</v>
      </c>
      <c r="F36" s="477">
        <v>25533</v>
      </c>
      <c r="G36" s="470">
        <v>25200</v>
      </c>
      <c r="H36" s="521"/>
      <c r="I36" s="477">
        <v>25200</v>
      </c>
      <c r="J36" s="477">
        <v>25200</v>
      </c>
      <c r="K36" s="477">
        <v>25200</v>
      </c>
      <c r="L36" s="477" t="s">
        <v>838</v>
      </c>
      <c r="M36" s="477" t="s">
        <v>838</v>
      </c>
      <c r="N36" s="477" t="s">
        <v>838</v>
      </c>
      <c r="O36" s="477" t="s">
        <v>838</v>
      </c>
      <c r="P36" s="477" t="s">
        <v>838</v>
      </c>
      <c r="Q36" s="477" t="s">
        <v>838</v>
      </c>
      <c r="R36" s="477" t="s">
        <v>838</v>
      </c>
      <c r="S36" s="477" t="s">
        <v>838</v>
      </c>
      <c r="T36" s="522" t="s">
        <v>838</v>
      </c>
      <c r="U36" s="419">
        <f>A36</f>
        <v>5141</v>
      </c>
      <c r="V36" s="479"/>
    </row>
    <row r="37" spans="1:22" s="478" customFormat="1" ht="12.75" customHeight="1">
      <c r="A37" s="379"/>
      <c r="B37" s="474"/>
      <c r="C37" s="475"/>
      <c r="D37" s="720"/>
      <c r="E37" s="477" t="s">
        <v>25</v>
      </c>
      <c r="F37" s="477" t="s">
        <v>25</v>
      </c>
      <c r="G37" s="470" t="s">
        <v>25</v>
      </c>
      <c r="H37" s="521"/>
      <c r="I37" s="477" t="s">
        <v>25</v>
      </c>
      <c r="J37" s="477" t="s">
        <v>25</v>
      </c>
      <c r="K37" s="477" t="s">
        <v>25</v>
      </c>
      <c r="L37" s="477" t="s">
        <v>25</v>
      </c>
      <c r="M37" s="477" t="s">
        <v>25</v>
      </c>
      <c r="N37" s="477" t="s">
        <v>25</v>
      </c>
      <c r="O37" s="477" t="s">
        <v>25</v>
      </c>
      <c r="P37" s="477" t="s">
        <v>25</v>
      </c>
      <c r="Q37" s="477" t="s">
        <v>25</v>
      </c>
      <c r="R37" s="477" t="s">
        <v>25</v>
      </c>
      <c r="S37" s="477" t="s">
        <v>25</v>
      </c>
      <c r="T37" s="522" t="s">
        <v>25</v>
      </c>
      <c r="U37" s="419"/>
      <c r="V37" s="479"/>
    </row>
    <row r="38" spans="1:22" s="472" customFormat="1" ht="15.75" customHeight="1">
      <c r="A38" s="378">
        <v>5181</v>
      </c>
      <c r="B38" s="473" t="s">
        <v>175</v>
      </c>
      <c r="C38" s="467" t="s">
        <v>49</v>
      </c>
      <c r="D38" s="740" t="s">
        <v>900</v>
      </c>
      <c r="E38" s="660" t="s">
        <v>901</v>
      </c>
      <c r="F38" s="477" t="s">
        <v>902</v>
      </c>
      <c r="G38" s="470">
        <v>6683</v>
      </c>
      <c r="H38" s="521"/>
      <c r="I38" s="477" t="s">
        <v>903</v>
      </c>
      <c r="J38" s="477" t="s">
        <v>904</v>
      </c>
      <c r="K38" s="477" t="s">
        <v>838</v>
      </c>
      <c r="L38" s="477" t="s">
        <v>838</v>
      </c>
      <c r="M38" s="477" t="s">
        <v>838</v>
      </c>
      <c r="N38" s="477" t="s">
        <v>838</v>
      </c>
      <c r="O38" s="477" t="s">
        <v>838</v>
      </c>
      <c r="P38" s="477" t="s">
        <v>838</v>
      </c>
      <c r="Q38" s="477">
        <v>6683</v>
      </c>
      <c r="R38" s="477">
        <v>6683</v>
      </c>
      <c r="S38" s="477">
        <v>6683</v>
      </c>
      <c r="T38" s="522">
        <v>6683</v>
      </c>
      <c r="U38" s="418">
        <f>A38</f>
        <v>5181</v>
      </c>
      <c r="V38" s="471"/>
    </row>
    <row r="39" spans="1:22" s="472" customFormat="1" ht="15.75" customHeight="1">
      <c r="A39" s="378"/>
      <c r="B39" s="473"/>
      <c r="C39" s="467"/>
      <c r="D39" s="740"/>
      <c r="E39" s="477"/>
      <c r="F39" s="477"/>
      <c r="G39" s="470"/>
      <c r="H39" s="521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522"/>
      <c r="U39" s="418"/>
      <c r="V39" s="471"/>
    </row>
    <row r="40" spans="1:22" s="472" customFormat="1" ht="12" customHeight="1">
      <c r="A40" s="378"/>
      <c r="B40" s="473"/>
      <c r="C40" s="467"/>
      <c r="D40" s="748"/>
      <c r="E40" s="477" t="s">
        <v>25</v>
      </c>
      <c r="F40" s="477" t="s">
        <v>25</v>
      </c>
      <c r="G40" s="470"/>
      <c r="H40" s="521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522"/>
      <c r="U40" s="418"/>
      <c r="V40" s="471"/>
    </row>
    <row r="41" spans="1:22" s="472" customFormat="1" ht="12.75" customHeight="1">
      <c r="A41" s="378">
        <v>5191</v>
      </c>
      <c r="B41" s="473" t="s">
        <v>176</v>
      </c>
      <c r="C41" s="467" t="s">
        <v>49</v>
      </c>
      <c r="D41" s="712" t="s">
        <v>905</v>
      </c>
      <c r="E41" s="477">
        <v>1953</v>
      </c>
      <c r="F41" s="477">
        <v>1911</v>
      </c>
      <c r="G41" s="470">
        <v>1868</v>
      </c>
      <c r="H41" s="521"/>
      <c r="I41" s="477">
        <v>1787</v>
      </c>
      <c r="J41" s="477">
        <v>1818</v>
      </c>
      <c r="K41" s="477">
        <v>1818</v>
      </c>
      <c r="L41" s="477">
        <v>1818</v>
      </c>
      <c r="M41" s="477">
        <v>1818</v>
      </c>
      <c r="N41" s="477">
        <v>1813</v>
      </c>
      <c r="O41" s="477">
        <v>1813</v>
      </c>
      <c r="P41" s="477">
        <v>1813</v>
      </c>
      <c r="Q41" s="477">
        <v>1980</v>
      </c>
      <c r="R41" s="477">
        <v>1980</v>
      </c>
      <c r="S41" s="477">
        <v>1980</v>
      </c>
      <c r="T41" s="522">
        <v>1980</v>
      </c>
      <c r="U41" s="418">
        <f>A41</f>
        <v>5191</v>
      </c>
      <c r="V41" s="471"/>
    </row>
    <row r="42" spans="1:22" s="472" customFormat="1" ht="12.75" customHeight="1">
      <c r="A42" s="378"/>
      <c r="B42" s="473"/>
      <c r="C42" s="467"/>
      <c r="D42" s="712"/>
      <c r="E42" s="477"/>
      <c r="F42" s="477"/>
      <c r="G42" s="470"/>
      <c r="H42" s="521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522"/>
      <c r="U42" s="418"/>
      <c r="V42" s="471"/>
    </row>
    <row r="43" spans="1:22" s="472" customFormat="1" ht="12.75" customHeight="1">
      <c r="A43" s="378"/>
      <c r="B43" s="473"/>
      <c r="C43" s="467"/>
      <c r="D43" s="712"/>
      <c r="E43" s="477"/>
      <c r="F43" s="477"/>
      <c r="G43" s="470"/>
      <c r="H43" s="521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522"/>
      <c r="U43" s="418"/>
      <c r="V43" s="471"/>
    </row>
    <row r="44" spans="1:22" s="472" customFormat="1" ht="12.75" customHeight="1">
      <c r="A44" s="378">
        <v>5194</v>
      </c>
      <c r="B44" s="473" t="s">
        <v>177</v>
      </c>
      <c r="C44" s="467" t="s">
        <v>134</v>
      </c>
      <c r="D44" s="525" t="s">
        <v>775</v>
      </c>
      <c r="E44" s="477">
        <v>1964</v>
      </c>
      <c r="F44" s="477">
        <v>1872</v>
      </c>
      <c r="G44" s="470" t="s">
        <v>839</v>
      </c>
      <c r="H44" s="521"/>
      <c r="I44" s="477" t="s">
        <v>839</v>
      </c>
      <c r="J44" s="477" t="s">
        <v>839</v>
      </c>
      <c r="K44" s="477" t="s">
        <v>839</v>
      </c>
      <c r="L44" s="477" t="s">
        <v>839</v>
      </c>
      <c r="M44" s="477" t="s">
        <v>839</v>
      </c>
      <c r="N44" s="477" t="s">
        <v>839</v>
      </c>
      <c r="O44" s="477" t="s">
        <v>839</v>
      </c>
      <c r="P44" s="477" t="s">
        <v>839</v>
      </c>
      <c r="Q44" s="477" t="s">
        <v>839</v>
      </c>
      <c r="R44" s="477" t="s">
        <v>839</v>
      </c>
      <c r="S44" s="477" t="s">
        <v>839</v>
      </c>
      <c r="T44" s="522" t="s">
        <v>839</v>
      </c>
      <c r="U44" s="418">
        <f>A44</f>
        <v>5194</v>
      </c>
      <c r="V44" s="471"/>
    </row>
    <row r="45" spans="1:22" s="472" customFormat="1" ht="6" customHeight="1">
      <c r="A45" s="378"/>
      <c r="B45" s="611"/>
      <c r="C45" s="467"/>
      <c r="D45" s="468" t="s">
        <v>25</v>
      </c>
      <c r="E45" s="477" t="s">
        <v>25</v>
      </c>
      <c r="F45" s="477" t="s">
        <v>25</v>
      </c>
      <c r="G45" s="470"/>
      <c r="H45" s="521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522"/>
      <c r="U45" s="418"/>
      <c r="V45" s="471"/>
    </row>
    <row r="46" spans="1:22" s="481" customFormat="1" ht="13.5">
      <c r="A46" s="382"/>
      <c r="B46" s="463" t="s">
        <v>178</v>
      </c>
      <c r="C46" s="515"/>
      <c r="D46" s="482" t="s">
        <v>25</v>
      </c>
      <c r="E46" s="477" t="s">
        <v>25</v>
      </c>
      <c r="F46" s="477" t="s">
        <v>25</v>
      </c>
      <c r="G46" s="470"/>
      <c r="H46" s="521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522"/>
      <c r="U46" s="418"/>
      <c r="V46" s="483"/>
    </row>
    <row r="47" spans="1:22" s="472" customFormat="1" ht="13.5" customHeight="1">
      <c r="A47" s="378">
        <v>5202</v>
      </c>
      <c r="B47" s="473" t="s">
        <v>179</v>
      </c>
      <c r="C47" s="467" t="s">
        <v>134</v>
      </c>
      <c r="D47" s="525" t="s">
        <v>776</v>
      </c>
      <c r="E47" s="477">
        <v>2816</v>
      </c>
      <c r="F47" s="477">
        <v>2276</v>
      </c>
      <c r="G47" s="470">
        <v>2313</v>
      </c>
      <c r="H47" s="521"/>
      <c r="I47" s="477">
        <v>2313</v>
      </c>
      <c r="J47" s="477">
        <v>2313</v>
      </c>
      <c r="K47" s="477">
        <v>2313</v>
      </c>
      <c r="L47" s="477">
        <v>2313</v>
      </c>
      <c r="M47" s="477">
        <v>2313</v>
      </c>
      <c r="N47" s="477">
        <v>2313</v>
      </c>
      <c r="O47" s="477">
        <v>2313</v>
      </c>
      <c r="P47" s="477">
        <v>2313</v>
      </c>
      <c r="Q47" s="477">
        <v>2313</v>
      </c>
      <c r="R47" s="477">
        <v>2313</v>
      </c>
      <c r="S47" s="477">
        <v>2313</v>
      </c>
      <c r="T47" s="522">
        <v>2313</v>
      </c>
      <c r="U47" s="418">
        <f>A47</f>
        <v>5202</v>
      </c>
      <c r="V47" s="471"/>
    </row>
    <row r="48" spans="1:22" s="472" customFormat="1" ht="13.5" customHeight="1">
      <c r="A48" s="378">
        <v>5221</v>
      </c>
      <c r="B48" s="473" t="s">
        <v>180</v>
      </c>
      <c r="C48" s="467" t="s">
        <v>134</v>
      </c>
      <c r="D48" s="710" t="s">
        <v>777</v>
      </c>
      <c r="E48" s="477">
        <v>7496</v>
      </c>
      <c r="F48" s="477">
        <v>7653</v>
      </c>
      <c r="G48" s="470">
        <v>8784</v>
      </c>
      <c r="H48" s="521"/>
      <c r="I48" s="477">
        <v>7017</v>
      </c>
      <c r="J48" s="477">
        <v>7017</v>
      </c>
      <c r="K48" s="477">
        <v>7276</v>
      </c>
      <c r="L48" s="477" t="s">
        <v>838</v>
      </c>
      <c r="M48" s="477" t="s">
        <v>838</v>
      </c>
      <c r="N48" s="477" t="s">
        <v>838</v>
      </c>
      <c r="O48" s="477" t="s">
        <v>838</v>
      </c>
      <c r="P48" s="477" t="s">
        <v>838</v>
      </c>
      <c r="Q48" s="477">
        <v>10045</v>
      </c>
      <c r="R48" s="477">
        <v>10045</v>
      </c>
      <c r="S48" s="477">
        <v>10045</v>
      </c>
      <c r="T48" s="522">
        <v>10045</v>
      </c>
      <c r="U48" s="418">
        <f>A48</f>
        <v>5221</v>
      </c>
      <c r="V48" s="471"/>
    </row>
    <row r="49" spans="1:22" s="472" customFormat="1" ht="13.5" customHeight="1">
      <c r="A49" s="380"/>
      <c r="B49" s="473"/>
      <c r="C49" s="467"/>
      <c r="D49" s="720"/>
      <c r="E49" s="477" t="s">
        <v>25</v>
      </c>
      <c r="F49" s="477" t="s">
        <v>25</v>
      </c>
      <c r="G49" s="470" t="s">
        <v>25</v>
      </c>
      <c r="H49" s="521"/>
      <c r="I49" s="477" t="s">
        <v>25</v>
      </c>
      <c r="J49" s="477" t="s">
        <v>25</v>
      </c>
      <c r="K49" s="477" t="s">
        <v>25</v>
      </c>
      <c r="L49" s="477" t="s">
        <v>25</v>
      </c>
      <c r="M49" s="477" t="s">
        <v>25</v>
      </c>
      <c r="N49" s="477" t="s">
        <v>25</v>
      </c>
      <c r="O49" s="477" t="s">
        <v>25</v>
      </c>
      <c r="P49" s="477" t="s">
        <v>25</v>
      </c>
      <c r="Q49" s="477" t="s">
        <v>25</v>
      </c>
      <c r="R49" s="477" t="s">
        <v>25</v>
      </c>
      <c r="S49" s="477" t="s">
        <v>25</v>
      </c>
      <c r="T49" s="522" t="s">
        <v>25</v>
      </c>
      <c r="U49" s="418"/>
      <c r="V49" s="471"/>
    </row>
    <row r="50" spans="1:22" s="478" customFormat="1" ht="13.5" customHeight="1">
      <c r="A50" s="380">
        <v>5241</v>
      </c>
      <c r="B50" s="474" t="s">
        <v>181</v>
      </c>
      <c r="C50" s="475" t="s">
        <v>134</v>
      </c>
      <c r="D50" s="756" t="s">
        <v>778</v>
      </c>
      <c r="E50" s="477" t="s">
        <v>906</v>
      </c>
      <c r="F50" s="477">
        <v>4413</v>
      </c>
      <c r="G50" s="470">
        <v>3231</v>
      </c>
      <c r="H50" s="521"/>
      <c r="I50" s="477">
        <v>3403</v>
      </c>
      <c r="J50" s="477">
        <v>2816</v>
      </c>
      <c r="K50" s="477">
        <v>2540</v>
      </c>
      <c r="L50" s="477" t="s">
        <v>838</v>
      </c>
      <c r="M50" s="477" t="s">
        <v>838</v>
      </c>
      <c r="N50" s="477" t="s">
        <v>838</v>
      </c>
      <c r="O50" s="477" t="s">
        <v>838</v>
      </c>
      <c r="P50" s="477" t="s">
        <v>838</v>
      </c>
      <c r="Q50" s="477">
        <v>3947</v>
      </c>
      <c r="R50" s="477">
        <v>3947</v>
      </c>
      <c r="S50" s="477">
        <v>3263</v>
      </c>
      <c r="T50" s="522">
        <v>2703</v>
      </c>
      <c r="U50" s="419">
        <f>A50</f>
        <v>5241</v>
      </c>
      <c r="V50" s="479"/>
    </row>
    <row r="51" spans="1:22" s="478" customFormat="1" ht="13.5" customHeight="1">
      <c r="A51" s="379"/>
      <c r="B51" s="474"/>
      <c r="C51" s="475"/>
      <c r="D51" s="757"/>
      <c r="E51" s="477" t="s">
        <v>25</v>
      </c>
      <c r="F51" s="477" t="s">
        <v>25</v>
      </c>
      <c r="G51" s="470"/>
      <c r="H51" s="521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522"/>
      <c r="U51" s="419"/>
      <c r="V51" s="479"/>
    </row>
    <row r="52" spans="1:22" s="472" customFormat="1" ht="6" customHeight="1">
      <c r="A52" s="378"/>
      <c r="B52" s="473"/>
      <c r="C52" s="467"/>
      <c r="D52" s="468" t="s">
        <v>25</v>
      </c>
      <c r="E52" s="477" t="s">
        <v>25</v>
      </c>
      <c r="F52" s="477" t="s">
        <v>25</v>
      </c>
      <c r="G52" s="470"/>
      <c r="H52" s="521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522"/>
      <c r="U52" s="418"/>
      <c r="V52" s="471"/>
    </row>
    <row r="53" spans="1:22" s="481" customFormat="1" ht="13.5">
      <c r="A53" s="382"/>
      <c r="B53" s="463" t="s">
        <v>182</v>
      </c>
      <c r="C53" s="515"/>
      <c r="D53" s="482" t="s">
        <v>25</v>
      </c>
      <c r="E53" s="477" t="s">
        <v>25</v>
      </c>
      <c r="F53" s="477" t="s">
        <v>25</v>
      </c>
      <c r="G53" s="470"/>
      <c r="H53" s="521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522"/>
      <c r="U53" s="418"/>
      <c r="V53" s="483"/>
    </row>
    <row r="54" spans="1:22" s="472" customFormat="1" ht="13.5" customHeight="1">
      <c r="A54" s="378">
        <v>5361</v>
      </c>
      <c r="B54" s="473" t="s">
        <v>829</v>
      </c>
      <c r="C54" s="467" t="s">
        <v>134</v>
      </c>
      <c r="D54" s="747" t="s">
        <v>907</v>
      </c>
      <c r="E54" s="660" t="s">
        <v>830</v>
      </c>
      <c r="F54" s="660" t="s">
        <v>831</v>
      </c>
      <c r="G54" s="470">
        <v>5650</v>
      </c>
      <c r="H54" s="521"/>
      <c r="I54" s="477">
        <v>5775</v>
      </c>
      <c r="J54" s="477">
        <v>5775</v>
      </c>
      <c r="K54" s="477">
        <v>5775</v>
      </c>
      <c r="L54" s="477">
        <v>5775</v>
      </c>
      <c r="M54" s="477">
        <v>5775</v>
      </c>
      <c r="N54" s="477">
        <v>5460</v>
      </c>
      <c r="O54" s="477">
        <v>5460</v>
      </c>
      <c r="P54" s="477">
        <v>5460</v>
      </c>
      <c r="Q54" s="477">
        <v>5635</v>
      </c>
      <c r="R54" s="477">
        <v>5635</v>
      </c>
      <c r="S54" s="477">
        <v>5635</v>
      </c>
      <c r="T54" s="522">
        <v>5635</v>
      </c>
      <c r="U54" s="418">
        <f>A54</f>
        <v>5361</v>
      </c>
      <c r="V54" s="471"/>
    </row>
    <row r="55" spans="1:22" s="472" customFormat="1" ht="13.5" customHeight="1">
      <c r="A55" s="378"/>
      <c r="B55" s="473"/>
      <c r="C55" s="467"/>
      <c r="D55" s="747"/>
      <c r="E55" s="477"/>
      <c r="F55" s="477"/>
      <c r="G55" s="470"/>
      <c r="H55" s="521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522"/>
      <c r="U55" s="418"/>
      <c r="V55" s="471"/>
    </row>
    <row r="56" spans="1:22" s="472" customFormat="1" ht="13.5" customHeight="1">
      <c r="A56" s="378"/>
      <c r="B56" s="473"/>
      <c r="C56" s="467"/>
      <c r="D56" s="754"/>
      <c r="E56" s="477" t="s">
        <v>25</v>
      </c>
      <c r="F56" s="477" t="s">
        <v>25</v>
      </c>
      <c r="G56" s="470" t="s">
        <v>25</v>
      </c>
      <c r="H56" s="521"/>
      <c r="I56" s="477" t="s">
        <v>25</v>
      </c>
      <c r="J56" s="477" t="s">
        <v>25</v>
      </c>
      <c r="K56" s="477" t="s">
        <v>25</v>
      </c>
      <c r="L56" s="477" t="s">
        <v>25</v>
      </c>
      <c r="M56" s="477" t="s">
        <v>25</v>
      </c>
      <c r="N56" s="477" t="s">
        <v>25</v>
      </c>
      <c r="O56" s="477" t="s">
        <v>25</v>
      </c>
      <c r="P56" s="477" t="s">
        <v>25</v>
      </c>
      <c r="Q56" s="477" t="s">
        <v>25</v>
      </c>
      <c r="R56" s="477" t="s">
        <v>25</v>
      </c>
      <c r="S56" s="477" t="s">
        <v>25</v>
      </c>
      <c r="T56" s="522" t="s">
        <v>25</v>
      </c>
      <c r="U56" s="418"/>
      <c r="V56" s="471"/>
    </row>
    <row r="57" spans="1:22" s="472" customFormat="1" ht="13.5" customHeight="1">
      <c r="A57" s="378">
        <v>5372</v>
      </c>
      <c r="B57" s="473" t="s">
        <v>183</v>
      </c>
      <c r="C57" s="467" t="s">
        <v>17</v>
      </c>
      <c r="D57" s="710" t="s">
        <v>908</v>
      </c>
      <c r="E57" s="477">
        <v>669</v>
      </c>
      <c r="F57" s="477">
        <v>676</v>
      </c>
      <c r="G57" s="470">
        <v>711</v>
      </c>
      <c r="H57" s="521"/>
      <c r="I57" s="477">
        <v>725</v>
      </c>
      <c r="J57" s="477">
        <v>725</v>
      </c>
      <c r="K57" s="477">
        <v>725</v>
      </c>
      <c r="L57" s="477">
        <v>725</v>
      </c>
      <c r="M57" s="477">
        <v>725</v>
      </c>
      <c r="N57" s="477">
        <v>725</v>
      </c>
      <c r="O57" s="477">
        <v>725</v>
      </c>
      <c r="P57" s="477">
        <v>691</v>
      </c>
      <c r="Q57" s="477">
        <v>691</v>
      </c>
      <c r="R57" s="477">
        <v>691</v>
      </c>
      <c r="S57" s="477">
        <v>691</v>
      </c>
      <c r="T57" s="522">
        <v>691</v>
      </c>
      <c r="U57" s="418">
        <f>A57</f>
        <v>5372</v>
      </c>
      <c r="V57" s="471"/>
    </row>
    <row r="58" spans="1:22" s="472" customFormat="1" ht="13.5" customHeight="1">
      <c r="A58" s="378"/>
      <c r="B58" s="473"/>
      <c r="C58" s="467"/>
      <c r="D58" s="710"/>
      <c r="E58" s="477"/>
      <c r="F58" s="477"/>
      <c r="G58" s="470"/>
      <c r="H58" s="521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522"/>
      <c r="U58" s="418"/>
      <c r="V58" s="471"/>
    </row>
    <row r="59" spans="1:22" s="472" customFormat="1" ht="13.5" customHeight="1">
      <c r="A59" s="378"/>
      <c r="B59" s="473"/>
      <c r="C59" s="467"/>
      <c r="D59" s="720"/>
      <c r="E59" s="477" t="s">
        <v>25</v>
      </c>
      <c r="F59" s="477" t="s">
        <v>25</v>
      </c>
      <c r="G59" s="470"/>
      <c r="H59" s="521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522"/>
      <c r="U59" s="418"/>
      <c r="V59" s="471"/>
    </row>
    <row r="60" spans="1:22" s="472" customFormat="1" ht="6" customHeight="1">
      <c r="A60" s="378"/>
      <c r="B60" s="473"/>
      <c r="C60" s="467"/>
      <c r="D60" s="468" t="s">
        <v>25</v>
      </c>
      <c r="E60" s="477" t="s">
        <v>25</v>
      </c>
      <c r="F60" s="477" t="s">
        <v>25</v>
      </c>
      <c r="G60" s="470"/>
      <c r="H60" s="521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522"/>
      <c r="U60" s="418"/>
      <c r="V60" s="471"/>
    </row>
    <row r="61" spans="1:22" s="481" customFormat="1" ht="13.5">
      <c r="A61" s="420"/>
      <c r="B61" s="612" t="s">
        <v>184</v>
      </c>
      <c r="C61" s="613"/>
      <c r="D61" s="482" t="s">
        <v>25</v>
      </c>
      <c r="E61" s="477" t="s">
        <v>25</v>
      </c>
      <c r="F61" s="477" t="s">
        <v>25</v>
      </c>
      <c r="G61" s="470"/>
      <c r="H61" s="521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522"/>
      <c r="U61" s="418"/>
      <c r="V61" s="483"/>
    </row>
    <row r="62" spans="1:22" s="472" customFormat="1" ht="13.5" customHeight="1">
      <c r="A62" s="380">
        <v>5521</v>
      </c>
      <c r="B62" s="614" t="s">
        <v>474</v>
      </c>
      <c r="C62" s="475" t="s">
        <v>185</v>
      </c>
      <c r="D62" s="468" t="s">
        <v>779</v>
      </c>
      <c r="E62" s="477">
        <v>676</v>
      </c>
      <c r="F62" s="477">
        <v>683</v>
      </c>
      <c r="G62" s="470">
        <v>683</v>
      </c>
      <c r="H62" s="521"/>
      <c r="I62" s="477">
        <v>683</v>
      </c>
      <c r="J62" s="477">
        <v>683</v>
      </c>
      <c r="K62" s="477">
        <v>683</v>
      </c>
      <c r="L62" s="477">
        <v>683</v>
      </c>
      <c r="M62" s="477">
        <v>683</v>
      </c>
      <c r="N62" s="477">
        <v>683</v>
      </c>
      <c r="O62" s="477">
        <v>683</v>
      </c>
      <c r="P62" s="477">
        <v>683</v>
      </c>
      <c r="Q62" s="477">
        <v>683</v>
      </c>
      <c r="R62" s="477">
        <v>683</v>
      </c>
      <c r="S62" s="477">
        <v>683</v>
      </c>
      <c r="T62" s="522">
        <v>683</v>
      </c>
      <c r="U62" s="418">
        <f>A62</f>
        <v>5521</v>
      </c>
      <c r="V62" s="471"/>
    </row>
    <row r="63" spans="1:22" s="472" customFormat="1" ht="13.5" customHeight="1">
      <c r="A63" s="380">
        <v>5531</v>
      </c>
      <c r="B63" s="614" t="s">
        <v>186</v>
      </c>
      <c r="C63" s="475" t="s">
        <v>187</v>
      </c>
      <c r="D63" s="743" t="s">
        <v>909</v>
      </c>
      <c r="E63" s="659" t="s">
        <v>832</v>
      </c>
      <c r="F63" s="659" t="s">
        <v>833</v>
      </c>
      <c r="G63" s="470">
        <v>490</v>
      </c>
      <c r="H63" s="521"/>
      <c r="I63" s="477">
        <v>490</v>
      </c>
      <c r="J63" s="477">
        <v>490</v>
      </c>
      <c r="K63" s="477">
        <v>490</v>
      </c>
      <c r="L63" s="477">
        <v>490</v>
      </c>
      <c r="M63" s="477">
        <v>490</v>
      </c>
      <c r="N63" s="477">
        <v>490</v>
      </c>
      <c r="O63" s="477">
        <v>490</v>
      </c>
      <c r="P63" s="477">
        <v>490</v>
      </c>
      <c r="Q63" s="477">
        <v>490</v>
      </c>
      <c r="R63" s="477">
        <v>490</v>
      </c>
      <c r="S63" s="477">
        <v>490</v>
      </c>
      <c r="T63" s="522">
        <v>490</v>
      </c>
      <c r="U63" s="418">
        <f>A63</f>
        <v>5531</v>
      </c>
      <c r="V63" s="471"/>
    </row>
    <row r="64" spans="1:22" s="472" customFormat="1" ht="13.5" customHeight="1">
      <c r="A64" s="380"/>
      <c r="B64" s="614"/>
      <c r="C64" s="475"/>
      <c r="D64" s="743"/>
      <c r="E64" s="477"/>
      <c r="F64" s="477"/>
      <c r="G64" s="470"/>
      <c r="H64" s="521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522"/>
      <c r="U64" s="418"/>
      <c r="V64" s="471"/>
    </row>
    <row r="65" spans="1:22" s="472" customFormat="1" ht="13.5" customHeight="1">
      <c r="A65" s="380"/>
      <c r="B65" s="614"/>
      <c r="C65" s="475"/>
      <c r="D65" s="743"/>
      <c r="E65" s="477"/>
      <c r="F65" s="477"/>
      <c r="G65" s="470"/>
      <c r="H65" s="521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522"/>
      <c r="U65" s="418"/>
      <c r="V65" s="471"/>
    </row>
    <row r="66" spans="1:22" s="472" customFormat="1" ht="12.75" customHeight="1">
      <c r="A66" s="380"/>
      <c r="B66" s="614"/>
      <c r="C66" s="475"/>
      <c r="D66" s="743"/>
      <c r="E66" s="477"/>
      <c r="F66" s="477"/>
      <c r="G66" s="470"/>
      <c r="H66" s="521"/>
      <c r="I66" s="477"/>
      <c r="J66" s="477"/>
      <c r="K66" s="477"/>
      <c r="L66" s="477"/>
      <c r="M66" s="477"/>
      <c r="N66" s="477"/>
      <c r="O66" s="477"/>
      <c r="P66" s="477"/>
      <c r="Q66" s="477"/>
      <c r="R66" s="477"/>
      <c r="S66" s="477"/>
      <c r="T66" s="522"/>
      <c r="U66" s="418"/>
      <c r="V66" s="471"/>
    </row>
    <row r="67" spans="1:22" s="472" customFormat="1" ht="13.5" customHeight="1">
      <c r="A67" s="380">
        <v>5541</v>
      </c>
      <c r="B67" s="614" t="s">
        <v>188</v>
      </c>
      <c r="C67" s="475" t="s">
        <v>185</v>
      </c>
      <c r="D67" s="525" t="s">
        <v>834</v>
      </c>
      <c r="E67" s="477">
        <v>440</v>
      </c>
      <c r="F67" s="477">
        <v>493</v>
      </c>
      <c r="G67" s="470">
        <v>493</v>
      </c>
      <c r="H67" s="521"/>
      <c r="I67" s="477">
        <v>493</v>
      </c>
      <c r="J67" s="477">
        <v>493</v>
      </c>
      <c r="K67" s="477">
        <v>493</v>
      </c>
      <c r="L67" s="477">
        <v>493</v>
      </c>
      <c r="M67" s="477">
        <v>493</v>
      </c>
      <c r="N67" s="477">
        <v>493</v>
      </c>
      <c r="O67" s="477">
        <v>493</v>
      </c>
      <c r="P67" s="477">
        <v>493</v>
      </c>
      <c r="Q67" s="477">
        <v>493</v>
      </c>
      <c r="R67" s="477">
        <v>493</v>
      </c>
      <c r="S67" s="477">
        <v>493</v>
      </c>
      <c r="T67" s="522">
        <v>493</v>
      </c>
      <c r="U67" s="418">
        <f>A67</f>
        <v>5541</v>
      </c>
      <c r="V67" s="471"/>
    </row>
    <row r="68" spans="1:22" s="472" customFormat="1" ht="6" customHeight="1">
      <c r="A68" s="381"/>
      <c r="B68" s="478"/>
      <c r="C68" s="615"/>
      <c r="D68" s="468" t="s">
        <v>25</v>
      </c>
      <c r="E68" s="477" t="s">
        <v>25</v>
      </c>
      <c r="F68" s="477" t="s">
        <v>25</v>
      </c>
      <c r="G68" s="470"/>
      <c r="H68" s="521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522"/>
      <c r="U68" s="418"/>
      <c r="V68" s="471"/>
    </row>
    <row r="69" spans="1:22" s="481" customFormat="1" ht="13.5">
      <c r="A69" s="420"/>
      <c r="B69" s="612" t="s">
        <v>189</v>
      </c>
      <c r="C69" s="613"/>
      <c r="D69" s="482" t="s">
        <v>25</v>
      </c>
      <c r="E69" s="477" t="s">
        <v>25</v>
      </c>
      <c r="F69" s="477" t="s">
        <v>25</v>
      </c>
      <c r="G69" s="470"/>
      <c r="H69" s="521"/>
      <c r="I69" s="477"/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522"/>
      <c r="U69" s="418"/>
      <c r="V69" s="483"/>
    </row>
    <row r="70" spans="1:22" s="472" customFormat="1" ht="13.5" customHeight="1">
      <c r="A70" s="380">
        <v>5601</v>
      </c>
      <c r="B70" s="614" t="s">
        <v>475</v>
      </c>
      <c r="C70" s="475" t="s">
        <v>185</v>
      </c>
      <c r="D70" s="710" t="s">
        <v>780</v>
      </c>
      <c r="E70" s="477">
        <v>6558</v>
      </c>
      <c r="F70" s="477">
        <v>6035</v>
      </c>
      <c r="G70" s="470">
        <v>5900</v>
      </c>
      <c r="H70" s="521"/>
      <c r="I70" s="477">
        <v>5900</v>
      </c>
      <c r="J70" s="477">
        <v>5900</v>
      </c>
      <c r="K70" s="477">
        <v>5900</v>
      </c>
      <c r="L70" s="477">
        <v>5900</v>
      </c>
      <c r="M70" s="477">
        <v>5900</v>
      </c>
      <c r="N70" s="477">
        <v>5900</v>
      </c>
      <c r="O70" s="477">
        <v>5900</v>
      </c>
      <c r="P70" s="477">
        <v>5900</v>
      </c>
      <c r="Q70" s="477">
        <v>5900</v>
      </c>
      <c r="R70" s="477">
        <v>5900</v>
      </c>
      <c r="S70" s="477">
        <v>5900</v>
      </c>
      <c r="T70" s="522">
        <v>5900</v>
      </c>
      <c r="U70" s="418">
        <f>A70</f>
        <v>5601</v>
      </c>
      <c r="V70" s="471"/>
    </row>
    <row r="71" spans="1:22" s="472" customFormat="1" ht="13.5" customHeight="1">
      <c r="A71" s="378"/>
      <c r="B71" s="473"/>
      <c r="C71" s="467"/>
      <c r="D71" s="720"/>
      <c r="E71" s="477" t="s">
        <v>25</v>
      </c>
      <c r="F71" s="477" t="s">
        <v>25</v>
      </c>
      <c r="G71" s="470" t="s">
        <v>25</v>
      </c>
      <c r="H71" s="521"/>
      <c r="I71" s="477" t="s">
        <v>25</v>
      </c>
      <c r="J71" s="477" t="s">
        <v>25</v>
      </c>
      <c r="K71" s="477" t="s">
        <v>25</v>
      </c>
      <c r="L71" s="477" t="s">
        <v>25</v>
      </c>
      <c r="M71" s="477" t="s">
        <v>25</v>
      </c>
      <c r="N71" s="477" t="s">
        <v>25</v>
      </c>
      <c r="O71" s="477" t="s">
        <v>25</v>
      </c>
      <c r="P71" s="477" t="s">
        <v>25</v>
      </c>
      <c r="Q71" s="477" t="s">
        <v>25</v>
      </c>
      <c r="R71" s="477" t="s">
        <v>25</v>
      </c>
      <c r="S71" s="477" t="s">
        <v>25</v>
      </c>
      <c r="T71" s="522" t="s">
        <v>25</v>
      </c>
      <c r="U71" s="418"/>
      <c r="V71" s="471"/>
    </row>
    <row r="72" spans="1:22" s="472" customFormat="1" ht="13.5" customHeight="1">
      <c r="A72" s="380">
        <v>5611</v>
      </c>
      <c r="B72" s="474" t="s">
        <v>190</v>
      </c>
      <c r="C72" s="475" t="s">
        <v>185</v>
      </c>
      <c r="D72" s="710" t="s">
        <v>781</v>
      </c>
      <c r="E72" s="477">
        <v>6980</v>
      </c>
      <c r="F72" s="477">
        <v>7240</v>
      </c>
      <c r="G72" s="470">
        <v>7503</v>
      </c>
      <c r="H72" s="521"/>
      <c r="I72" s="477">
        <v>7240</v>
      </c>
      <c r="J72" s="477">
        <v>7870</v>
      </c>
      <c r="K72" s="477">
        <v>7870</v>
      </c>
      <c r="L72" s="477">
        <v>7870</v>
      </c>
      <c r="M72" s="477">
        <v>7870</v>
      </c>
      <c r="N72" s="477">
        <v>7870</v>
      </c>
      <c r="O72" s="477">
        <v>7240</v>
      </c>
      <c r="P72" s="477">
        <v>7240</v>
      </c>
      <c r="Q72" s="477">
        <v>7240</v>
      </c>
      <c r="R72" s="477">
        <v>7240</v>
      </c>
      <c r="S72" s="477">
        <v>7240</v>
      </c>
      <c r="T72" s="522">
        <v>7240</v>
      </c>
      <c r="U72" s="418">
        <f>A72</f>
        <v>5611</v>
      </c>
      <c r="V72" s="471"/>
    </row>
    <row r="73" spans="1:22" s="472" customFormat="1" ht="13.5" customHeight="1">
      <c r="A73" s="380"/>
      <c r="B73" s="474"/>
      <c r="C73" s="475"/>
      <c r="D73" s="720"/>
      <c r="E73" s="477" t="s">
        <v>25</v>
      </c>
      <c r="F73" s="477" t="s">
        <v>25</v>
      </c>
      <c r="G73" s="470"/>
      <c r="H73" s="521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522"/>
      <c r="U73" s="416" t="s">
        <v>25</v>
      </c>
      <c r="V73" s="471"/>
    </row>
    <row r="74" spans="1:21" s="472" customFormat="1" ht="13.5">
      <c r="A74" s="378">
        <v>5631</v>
      </c>
      <c r="B74" s="473" t="s">
        <v>476</v>
      </c>
      <c r="C74" s="484" t="s">
        <v>185</v>
      </c>
      <c r="D74" s="713" t="s">
        <v>910</v>
      </c>
      <c r="E74" s="477" t="s">
        <v>911</v>
      </c>
      <c r="F74" s="477" t="s">
        <v>912</v>
      </c>
      <c r="G74" s="470">
        <v>4090</v>
      </c>
      <c r="H74" s="521"/>
      <c r="I74" s="477" t="s">
        <v>913</v>
      </c>
      <c r="J74" s="477" t="s">
        <v>914</v>
      </c>
      <c r="K74" s="477" t="s">
        <v>914</v>
      </c>
      <c r="L74" s="477" t="s">
        <v>914</v>
      </c>
      <c r="M74" s="477" t="s">
        <v>914</v>
      </c>
      <c r="N74" s="477" t="s">
        <v>914</v>
      </c>
      <c r="O74" s="477" t="s">
        <v>914</v>
      </c>
      <c r="P74" s="477" t="s">
        <v>914</v>
      </c>
      <c r="Q74" s="477" t="s">
        <v>914</v>
      </c>
      <c r="R74" s="477" t="s">
        <v>914</v>
      </c>
      <c r="S74" s="477" t="s">
        <v>914</v>
      </c>
      <c r="T74" s="522">
        <v>4090</v>
      </c>
      <c r="U74" s="418">
        <f>A74</f>
        <v>5631</v>
      </c>
    </row>
    <row r="75" spans="1:21" s="472" customFormat="1" ht="13.5">
      <c r="A75" s="378"/>
      <c r="B75" s="473"/>
      <c r="C75" s="484"/>
      <c r="D75" s="713"/>
      <c r="E75" s="477" t="s">
        <v>25</v>
      </c>
      <c r="F75" s="477" t="s">
        <v>25</v>
      </c>
      <c r="G75" s="470"/>
      <c r="H75" s="521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522"/>
      <c r="U75" s="418"/>
    </row>
    <row r="76" spans="1:21" s="472" customFormat="1" ht="13.5">
      <c r="A76" s="378"/>
      <c r="B76" s="473"/>
      <c r="C76" s="484"/>
      <c r="D76" s="753"/>
      <c r="E76" s="477" t="s">
        <v>25</v>
      </c>
      <c r="F76" s="477" t="s">
        <v>25</v>
      </c>
      <c r="G76" s="470"/>
      <c r="H76" s="521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522"/>
      <c r="U76" s="418"/>
    </row>
    <row r="77" spans="1:21" s="472" customFormat="1" ht="13.5">
      <c r="A77" s="378"/>
      <c r="B77" s="473"/>
      <c r="C77" s="484"/>
      <c r="D77" s="753"/>
      <c r="E77" s="477"/>
      <c r="F77" s="477"/>
      <c r="G77" s="470"/>
      <c r="H77" s="521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522"/>
      <c r="U77" s="418"/>
    </row>
    <row r="78" spans="1:21" s="472" customFormat="1" ht="13.5">
      <c r="A78" s="378"/>
      <c r="B78" s="473"/>
      <c r="C78" s="484"/>
      <c r="D78" s="753"/>
      <c r="E78" s="477"/>
      <c r="F78" s="477"/>
      <c r="G78" s="470"/>
      <c r="H78" s="521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522"/>
      <c r="U78" s="418"/>
    </row>
    <row r="79" spans="1:21" s="472" customFormat="1" ht="12" customHeight="1">
      <c r="A79" s="378"/>
      <c r="B79" s="473"/>
      <c r="C79" s="484"/>
      <c r="D79" s="753"/>
      <c r="E79" s="477" t="s">
        <v>25</v>
      </c>
      <c r="F79" s="477" t="s">
        <v>25</v>
      </c>
      <c r="G79" s="470"/>
      <c r="H79" s="521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522"/>
      <c r="U79" s="418"/>
    </row>
    <row r="80" spans="1:21" s="472" customFormat="1" ht="12.75" customHeight="1">
      <c r="A80" s="378">
        <v>5641</v>
      </c>
      <c r="B80" s="473" t="s">
        <v>191</v>
      </c>
      <c r="C80" s="484" t="s">
        <v>185</v>
      </c>
      <c r="D80" s="747" t="s">
        <v>915</v>
      </c>
      <c r="E80" s="477">
        <v>1980</v>
      </c>
      <c r="F80" s="477">
        <v>1980</v>
      </c>
      <c r="G80" s="470">
        <v>1980</v>
      </c>
      <c r="H80" s="521"/>
      <c r="I80" s="477">
        <v>1980</v>
      </c>
      <c r="J80" s="477">
        <v>1980</v>
      </c>
      <c r="K80" s="477">
        <v>1980</v>
      </c>
      <c r="L80" s="477">
        <v>1980</v>
      </c>
      <c r="M80" s="477">
        <v>1980</v>
      </c>
      <c r="N80" s="477">
        <v>1980</v>
      </c>
      <c r="O80" s="477">
        <v>1980</v>
      </c>
      <c r="P80" s="477">
        <v>1980</v>
      </c>
      <c r="Q80" s="477">
        <v>1980</v>
      </c>
      <c r="R80" s="477">
        <v>1980</v>
      </c>
      <c r="S80" s="477">
        <v>1980</v>
      </c>
      <c r="T80" s="522">
        <v>1980</v>
      </c>
      <c r="U80" s="418">
        <f>A80</f>
        <v>5641</v>
      </c>
    </row>
    <row r="81" spans="1:21" s="472" customFormat="1" ht="12.75" customHeight="1">
      <c r="A81" s="378"/>
      <c r="B81" s="513"/>
      <c r="C81" s="467"/>
      <c r="D81" s="755"/>
      <c r="E81" s="477"/>
      <c r="F81" s="477"/>
      <c r="G81" s="470"/>
      <c r="H81" s="521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522"/>
      <c r="U81" s="418"/>
    </row>
    <row r="82" spans="1:22" s="472" customFormat="1" ht="6" customHeight="1">
      <c r="A82" s="381"/>
      <c r="B82" s="478"/>
      <c r="C82" s="615"/>
      <c r="D82" s="468" t="s">
        <v>25</v>
      </c>
      <c r="E82" s="477" t="s">
        <v>25</v>
      </c>
      <c r="F82" s="477" t="s">
        <v>25</v>
      </c>
      <c r="G82" s="470"/>
      <c r="H82" s="521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522"/>
      <c r="U82" s="418"/>
      <c r="V82" s="471"/>
    </row>
    <row r="83" spans="1:39" s="472" customFormat="1" ht="13.5">
      <c r="A83" s="382"/>
      <c r="B83" s="463" t="s">
        <v>192</v>
      </c>
      <c r="C83" s="616"/>
      <c r="D83" s="579"/>
      <c r="E83" s="477" t="s">
        <v>25</v>
      </c>
      <c r="F83" s="477" t="s">
        <v>25</v>
      </c>
      <c r="G83" s="470"/>
      <c r="H83" s="521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522"/>
      <c r="U83" s="418"/>
      <c r="V83" s="481"/>
      <c r="W83" s="481"/>
      <c r="X83" s="481"/>
      <c r="Y83" s="481"/>
      <c r="Z83" s="481"/>
      <c r="AA83" s="481"/>
      <c r="AB83" s="481"/>
      <c r="AC83" s="481"/>
      <c r="AD83" s="481"/>
      <c r="AE83" s="481"/>
      <c r="AF83" s="481"/>
      <c r="AG83" s="481"/>
      <c r="AH83" s="481"/>
      <c r="AI83" s="481"/>
      <c r="AJ83" s="481"/>
      <c r="AK83" s="481"/>
      <c r="AL83" s="481"/>
      <c r="AM83" s="481"/>
    </row>
    <row r="84" spans="1:21" s="472" customFormat="1" ht="13.5" customHeight="1">
      <c r="A84" s="378">
        <v>5711</v>
      </c>
      <c r="B84" s="473" t="s">
        <v>193</v>
      </c>
      <c r="C84" s="484" t="s">
        <v>134</v>
      </c>
      <c r="D84" s="710" t="s">
        <v>782</v>
      </c>
      <c r="E84" s="477">
        <v>227</v>
      </c>
      <c r="F84" s="477">
        <v>227</v>
      </c>
      <c r="G84" s="470">
        <v>227</v>
      </c>
      <c r="H84" s="521"/>
      <c r="I84" s="477">
        <v>227</v>
      </c>
      <c r="J84" s="477">
        <v>227</v>
      </c>
      <c r="K84" s="477">
        <v>227</v>
      </c>
      <c r="L84" s="477">
        <v>227</v>
      </c>
      <c r="M84" s="477">
        <v>227</v>
      </c>
      <c r="N84" s="477">
        <v>227</v>
      </c>
      <c r="O84" s="477">
        <v>227</v>
      </c>
      <c r="P84" s="477">
        <v>227</v>
      </c>
      <c r="Q84" s="477">
        <v>227</v>
      </c>
      <c r="R84" s="477">
        <v>227</v>
      </c>
      <c r="S84" s="477">
        <v>227</v>
      </c>
      <c r="T84" s="522">
        <v>227</v>
      </c>
      <c r="U84" s="418">
        <f>A84</f>
        <v>5711</v>
      </c>
    </row>
    <row r="85" spans="1:22" s="472" customFormat="1" ht="13.5" customHeight="1">
      <c r="A85" s="380"/>
      <c r="B85" s="614"/>
      <c r="C85" s="475"/>
      <c r="D85" s="720"/>
      <c r="E85" s="477" t="s">
        <v>25</v>
      </c>
      <c r="F85" s="477" t="s">
        <v>25</v>
      </c>
      <c r="G85" s="470" t="s">
        <v>25</v>
      </c>
      <c r="H85" s="521"/>
      <c r="I85" s="477" t="s">
        <v>25</v>
      </c>
      <c r="J85" s="477" t="s">
        <v>25</v>
      </c>
      <c r="K85" s="477" t="s">
        <v>25</v>
      </c>
      <c r="L85" s="477" t="s">
        <v>25</v>
      </c>
      <c r="M85" s="477" t="s">
        <v>25</v>
      </c>
      <c r="N85" s="477" t="s">
        <v>25</v>
      </c>
      <c r="O85" s="477" t="s">
        <v>25</v>
      </c>
      <c r="P85" s="477" t="s">
        <v>25</v>
      </c>
      <c r="Q85" s="477" t="s">
        <v>25</v>
      </c>
      <c r="R85" s="477" t="s">
        <v>25</v>
      </c>
      <c r="S85" s="477" t="s">
        <v>25</v>
      </c>
      <c r="T85" s="522" t="s">
        <v>25</v>
      </c>
      <c r="U85" s="418"/>
      <c r="V85" s="471"/>
    </row>
    <row r="86" spans="1:22" s="472" customFormat="1" ht="13.5" customHeight="1">
      <c r="A86" s="380">
        <v>5712</v>
      </c>
      <c r="B86" s="614" t="s">
        <v>194</v>
      </c>
      <c r="C86" s="475" t="s">
        <v>477</v>
      </c>
      <c r="D86" s="468" t="s">
        <v>783</v>
      </c>
      <c r="E86" s="477">
        <v>1140</v>
      </c>
      <c r="F86" s="477">
        <v>1140</v>
      </c>
      <c r="G86" s="470">
        <v>1140</v>
      </c>
      <c r="H86" s="521"/>
      <c r="I86" s="477">
        <v>1140</v>
      </c>
      <c r="J86" s="477">
        <v>1140</v>
      </c>
      <c r="K86" s="477">
        <v>1140</v>
      </c>
      <c r="L86" s="477">
        <v>1140</v>
      </c>
      <c r="M86" s="477">
        <v>1140</v>
      </c>
      <c r="N86" s="477">
        <v>1140</v>
      </c>
      <c r="O86" s="477">
        <v>1140</v>
      </c>
      <c r="P86" s="477">
        <v>1140</v>
      </c>
      <c r="Q86" s="477">
        <v>1140</v>
      </c>
      <c r="R86" s="477">
        <v>1140</v>
      </c>
      <c r="S86" s="477">
        <v>1140</v>
      </c>
      <c r="T86" s="522">
        <v>1140</v>
      </c>
      <c r="U86" s="418">
        <v>5712</v>
      </c>
      <c r="V86" s="471"/>
    </row>
    <row r="87" spans="1:22" ht="6" customHeight="1" thickBot="1">
      <c r="A87" s="421"/>
      <c r="B87" s="618"/>
      <c r="C87" s="532"/>
      <c r="D87" s="490"/>
      <c r="E87" s="597"/>
      <c r="F87" s="617"/>
      <c r="G87" s="493"/>
      <c r="H87" s="451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20"/>
      <c r="U87" s="422"/>
      <c r="V87" s="453"/>
    </row>
    <row r="88" spans="1:22" ht="17.25">
      <c r="A88" s="396"/>
      <c r="E88" s="446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04"/>
      <c r="V88" s="453"/>
    </row>
    <row r="89" spans="1:22" ht="14.25">
      <c r="A89" s="397"/>
      <c r="B89" s="535"/>
      <c r="C89" s="535"/>
      <c r="D89" s="536"/>
      <c r="E89" s="535"/>
      <c r="F89" s="535"/>
      <c r="I89" s="535"/>
      <c r="J89" s="535"/>
      <c r="K89" s="535"/>
      <c r="L89" s="535"/>
      <c r="M89" s="535"/>
      <c r="N89" s="535"/>
      <c r="O89" s="504"/>
      <c r="P89" s="504"/>
      <c r="Q89" s="504"/>
      <c r="R89" s="504"/>
      <c r="S89" s="504"/>
      <c r="T89" s="504"/>
      <c r="V89" s="453"/>
    </row>
    <row r="90" spans="1:22" ht="13.5">
      <c r="A90" s="372"/>
      <c r="B90" s="537"/>
      <c r="E90" s="542"/>
      <c r="F90" s="453"/>
      <c r="I90" s="621"/>
      <c r="J90" s="621"/>
      <c r="K90" s="621"/>
      <c r="L90" s="621"/>
      <c r="M90" s="621"/>
      <c r="N90" s="621"/>
      <c r="O90" s="621"/>
      <c r="P90" s="621"/>
      <c r="Q90" s="621"/>
      <c r="R90" s="621"/>
      <c r="S90" s="621"/>
      <c r="T90" s="621"/>
      <c r="U90" s="423"/>
      <c r="V90" s="453"/>
    </row>
    <row r="91" spans="1:22" ht="14.25">
      <c r="A91" s="397"/>
      <c r="I91" s="622"/>
      <c r="J91" s="622"/>
      <c r="K91" s="622"/>
      <c r="L91" s="622"/>
      <c r="M91" s="622"/>
      <c r="N91" s="622"/>
      <c r="O91" s="622"/>
      <c r="P91" s="622"/>
      <c r="Q91" s="622"/>
      <c r="R91" s="622"/>
      <c r="S91" s="622"/>
      <c r="T91" s="622"/>
      <c r="V91" s="453"/>
    </row>
    <row r="92" spans="1:20" ht="14.25">
      <c r="A92" s="397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</row>
    <row r="93" spans="1:20" ht="14.25">
      <c r="A93" s="397"/>
      <c r="I93" s="622"/>
      <c r="J93" s="622"/>
      <c r="K93" s="622"/>
      <c r="L93" s="622"/>
      <c r="M93" s="622"/>
      <c r="N93" s="622"/>
      <c r="O93" s="622"/>
      <c r="P93" s="622"/>
      <c r="Q93" s="622"/>
      <c r="R93" s="622"/>
      <c r="S93" s="622"/>
      <c r="T93" s="622"/>
    </row>
    <row r="94" spans="9:20" ht="13.5">
      <c r="I94" s="622"/>
      <c r="J94" s="622"/>
      <c r="K94" s="622"/>
      <c r="L94" s="622"/>
      <c r="M94" s="622"/>
      <c r="N94" s="622"/>
      <c r="O94" s="622"/>
      <c r="P94" s="622"/>
      <c r="Q94" s="622"/>
      <c r="R94" s="622"/>
      <c r="S94" s="622"/>
      <c r="T94" s="622"/>
    </row>
    <row r="95" spans="9:20" ht="13.5">
      <c r="I95" s="622"/>
      <c r="J95" s="622"/>
      <c r="K95" s="622"/>
      <c r="L95" s="622"/>
      <c r="M95" s="622"/>
      <c r="N95" s="622"/>
      <c r="O95" s="622"/>
      <c r="P95" s="622"/>
      <c r="Q95" s="622"/>
      <c r="R95" s="622"/>
      <c r="S95" s="622"/>
      <c r="T95" s="622"/>
    </row>
    <row r="96" spans="9:20" ht="13.5">
      <c r="I96" s="622"/>
      <c r="J96" s="622"/>
      <c r="K96" s="622"/>
      <c r="L96" s="622"/>
      <c r="M96" s="622"/>
      <c r="N96" s="622"/>
      <c r="O96" s="622"/>
      <c r="P96" s="622"/>
      <c r="Q96" s="622"/>
      <c r="R96" s="622"/>
      <c r="S96" s="622"/>
      <c r="T96" s="622"/>
    </row>
    <row r="97" spans="9:20" ht="13.5">
      <c r="I97" s="622"/>
      <c r="J97" s="622"/>
      <c r="K97" s="622"/>
      <c r="L97" s="622"/>
      <c r="M97" s="622"/>
      <c r="N97" s="622"/>
      <c r="O97" s="622"/>
      <c r="P97" s="622"/>
      <c r="Q97" s="622"/>
      <c r="R97" s="622"/>
      <c r="S97" s="622"/>
      <c r="T97" s="622"/>
    </row>
    <row r="98" spans="9:20" ht="13.5">
      <c r="I98" s="622"/>
      <c r="J98" s="622"/>
      <c r="K98" s="622"/>
      <c r="L98" s="622"/>
      <c r="M98" s="622"/>
      <c r="N98" s="622"/>
      <c r="O98" s="622"/>
      <c r="P98" s="622"/>
      <c r="Q98" s="622"/>
      <c r="R98" s="622"/>
      <c r="S98" s="622"/>
      <c r="T98" s="622"/>
    </row>
    <row r="99" spans="9:20" ht="13.5">
      <c r="I99" s="622"/>
      <c r="J99" s="622"/>
      <c r="K99" s="622"/>
      <c r="L99" s="622"/>
      <c r="M99" s="622"/>
      <c r="N99" s="622"/>
      <c r="O99" s="622"/>
      <c r="P99" s="622"/>
      <c r="Q99" s="622"/>
      <c r="R99" s="622"/>
      <c r="S99" s="622"/>
      <c r="T99" s="622"/>
    </row>
    <row r="100" spans="9:20" ht="13.5">
      <c r="I100" s="622"/>
      <c r="J100" s="622"/>
      <c r="K100" s="622"/>
      <c r="L100" s="622"/>
      <c r="M100" s="622"/>
      <c r="N100" s="622"/>
      <c r="O100" s="622"/>
      <c r="P100" s="622"/>
      <c r="Q100" s="622"/>
      <c r="R100" s="622"/>
      <c r="S100" s="622"/>
      <c r="T100" s="622"/>
    </row>
    <row r="101" spans="9:20" ht="13.5">
      <c r="I101" s="622"/>
      <c r="J101" s="622"/>
      <c r="K101" s="622"/>
      <c r="L101" s="622"/>
      <c r="M101" s="622"/>
      <c r="N101" s="622"/>
      <c r="O101" s="622"/>
      <c r="P101" s="622"/>
      <c r="Q101" s="622"/>
      <c r="R101" s="622"/>
      <c r="S101" s="622"/>
      <c r="T101" s="622"/>
    </row>
    <row r="102" spans="4:21" ht="13.5">
      <c r="D102" s="446"/>
      <c r="E102" s="446"/>
      <c r="G102" s="446"/>
      <c r="H102" s="453"/>
      <c r="I102" s="622"/>
      <c r="J102" s="622"/>
      <c r="K102" s="622"/>
      <c r="L102" s="622"/>
      <c r="M102" s="622"/>
      <c r="N102" s="622"/>
      <c r="O102" s="622"/>
      <c r="P102" s="622"/>
      <c r="Q102" s="622"/>
      <c r="R102" s="622"/>
      <c r="S102" s="622"/>
      <c r="T102" s="622"/>
      <c r="U102" s="370"/>
    </row>
    <row r="103" spans="4:21" ht="13.5">
      <c r="D103" s="446"/>
      <c r="E103" s="446"/>
      <c r="G103" s="446"/>
      <c r="H103" s="453"/>
      <c r="I103" s="622"/>
      <c r="J103" s="622"/>
      <c r="K103" s="622"/>
      <c r="L103" s="622"/>
      <c r="M103" s="622"/>
      <c r="N103" s="622"/>
      <c r="O103" s="622"/>
      <c r="P103" s="622"/>
      <c r="Q103" s="622"/>
      <c r="R103" s="622"/>
      <c r="S103" s="622"/>
      <c r="T103" s="622"/>
      <c r="U103" s="370"/>
    </row>
    <row r="104" spans="4:21" ht="13.5">
      <c r="D104" s="446"/>
      <c r="E104" s="446"/>
      <c r="G104" s="446"/>
      <c r="H104" s="453"/>
      <c r="I104" s="622"/>
      <c r="J104" s="622"/>
      <c r="K104" s="622"/>
      <c r="L104" s="622"/>
      <c r="M104" s="622"/>
      <c r="N104" s="622"/>
      <c r="O104" s="622"/>
      <c r="P104" s="622"/>
      <c r="Q104" s="622"/>
      <c r="R104" s="622"/>
      <c r="S104" s="622"/>
      <c r="T104" s="622"/>
      <c r="U104" s="370"/>
    </row>
    <row r="105" spans="4:21" ht="13.5">
      <c r="D105" s="446"/>
      <c r="E105" s="446"/>
      <c r="G105" s="446"/>
      <c r="H105" s="453"/>
      <c r="I105" s="622"/>
      <c r="J105" s="622"/>
      <c r="K105" s="622"/>
      <c r="L105" s="622"/>
      <c r="M105" s="622"/>
      <c r="N105" s="622"/>
      <c r="O105" s="622"/>
      <c r="P105" s="622"/>
      <c r="Q105" s="622"/>
      <c r="R105" s="622"/>
      <c r="S105" s="622"/>
      <c r="T105" s="622"/>
      <c r="U105" s="370"/>
    </row>
    <row r="106" spans="4:21" ht="13.5">
      <c r="D106" s="446"/>
      <c r="E106" s="446"/>
      <c r="G106" s="446"/>
      <c r="H106" s="453"/>
      <c r="I106" s="622"/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370"/>
    </row>
  </sheetData>
  <sheetProtection/>
  <mergeCells count="39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D10:D12"/>
    <mergeCell ref="D13:D16"/>
    <mergeCell ref="D17:D18"/>
    <mergeCell ref="D19:D20"/>
    <mergeCell ref="D21:D24"/>
    <mergeCell ref="D29:D33"/>
    <mergeCell ref="D34:D35"/>
    <mergeCell ref="D36:D37"/>
    <mergeCell ref="D38:D40"/>
    <mergeCell ref="D41:D43"/>
    <mergeCell ref="D48:D49"/>
    <mergeCell ref="D50:D51"/>
    <mergeCell ref="D74:D79"/>
    <mergeCell ref="D84:D85"/>
    <mergeCell ref="D54:D56"/>
    <mergeCell ref="D57:D59"/>
    <mergeCell ref="D63:D66"/>
    <mergeCell ref="D70:D71"/>
    <mergeCell ref="D72:D73"/>
    <mergeCell ref="D80:D8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93"/>
  <sheetViews>
    <sheetView showGridLines="0" zoomScale="85" zoomScaleNormal="85" zoomScaleSheetLayoutView="90" zoomScalePageLayoutView="0" workbookViewId="0" topLeftCell="A1">
      <pane xSplit="3" ySplit="5" topLeftCell="D6" activePane="bottomRight" state="frozen"/>
      <selection pane="topLeft" activeCell="E2" sqref="E1:G16384"/>
      <selection pane="topRight" activeCell="E2" sqref="E1:G16384"/>
      <selection pane="bottomLeft" activeCell="E2" sqref="E1:G16384"/>
      <selection pane="bottomRight" activeCell="B91" sqref="B91"/>
    </sheetView>
  </sheetViews>
  <sheetFormatPr defaultColWidth="11.421875" defaultRowHeight="15"/>
  <cols>
    <col min="1" max="1" width="5.8515625" style="370" customWidth="1"/>
    <col min="2" max="2" width="20.7109375" style="446" customWidth="1"/>
    <col min="3" max="3" width="6.7109375" style="446" customWidth="1"/>
    <col min="4" max="4" width="49.00390625" style="498" customWidth="1"/>
    <col min="5" max="5" width="9.28125" style="537" customWidth="1"/>
    <col min="6" max="6" width="9.28125" style="446" customWidth="1"/>
    <col min="7" max="7" width="9.28125" style="458" customWidth="1"/>
    <col min="8" max="8" width="3.8515625" style="439" customWidth="1"/>
    <col min="9" max="9" width="8.7109375" style="446" customWidth="1"/>
    <col min="10" max="17" width="9.00390625" style="446" customWidth="1"/>
    <col min="18" max="19" width="8.7109375" style="446" customWidth="1"/>
    <col min="20" max="20" width="7.7109375" style="446" customWidth="1"/>
    <col min="21" max="21" width="4.8515625" style="370" customWidth="1"/>
    <col min="22" max="22" width="11.421875" style="446" customWidth="1"/>
    <col min="23" max="23" width="5.421875" style="446" customWidth="1"/>
    <col min="24" max="24" width="23.421875" style="446" customWidth="1"/>
    <col min="25" max="39" width="9.00390625" style="446" customWidth="1"/>
    <col min="40" max="16384" width="11.421875" style="446" customWidth="1"/>
  </cols>
  <sheetData>
    <row r="1" spans="1:21" s="428" customFormat="1" ht="21">
      <c r="A1" s="727" t="s">
        <v>647</v>
      </c>
      <c r="B1" s="727"/>
      <c r="C1" s="727"/>
      <c r="D1" s="727"/>
      <c r="E1" s="727"/>
      <c r="F1" s="727"/>
      <c r="G1" s="727"/>
      <c r="H1" s="427"/>
      <c r="U1" s="366"/>
    </row>
    <row r="2" spans="1:22" s="461" customFormat="1" ht="15" customHeight="1" thickBot="1">
      <c r="A2" s="399"/>
      <c r="D2" s="538"/>
      <c r="E2" s="539"/>
      <c r="F2" s="456"/>
      <c r="G2" s="450"/>
      <c r="H2" s="451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40"/>
      <c r="T2" s="440"/>
      <c r="U2" s="369" t="s">
        <v>1</v>
      </c>
      <c r="V2" s="456"/>
    </row>
    <row r="3" spans="1:22" s="429" customFormat="1" ht="13.5" customHeight="1">
      <c r="A3" s="728" t="s">
        <v>2</v>
      </c>
      <c r="B3" s="729"/>
      <c r="C3" s="721" t="s">
        <v>645</v>
      </c>
      <c r="D3" s="734" t="s">
        <v>3</v>
      </c>
      <c r="E3" s="721">
        <f>'14-2(1)'!E4</f>
        <v>22</v>
      </c>
      <c r="F3" s="721">
        <f>E3+1</f>
        <v>23</v>
      </c>
      <c r="G3" s="737">
        <f>F3+1</f>
        <v>24</v>
      </c>
      <c r="H3" s="442"/>
      <c r="I3" s="443">
        <f>G3</f>
        <v>24</v>
      </c>
      <c r="J3" s="721" t="s">
        <v>648</v>
      </c>
      <c r="K3" s="721" t="s">
        <v>73</v>
      </c>
      <c r="L3" s="721" t="s">
        <v>74</v>
      </c>
      <c r="M3" s="721" t="s">
        <v>75</v>
      </c>
      <c r="N3" s="721" t="s">
        <v>76</v>
      </c>
      <c r="O3" s="721" t="s">
        <v>77</v>
      </c>
      <c r="P3" s="721" t="s">
        <v>78</v>
      </c>
      <c r="Q3" s="721" t="s">
        <v>79</v>
      </c>
      <c r="R3" s="721" t="s">
        <v>80</v>
      </c>
      <c r="S3" s="721" t="s">
        <v>81</v>
      </c>
      <c r="T3" s="721" t="s">
        <v>82</v>
      </c>
      <c r="U3" s="749" t="s">
        <v>14</v>
      </c>
      <c r="V3" s="441"/>
    </row>
    <row r="4" spans="1:22" s="429" customFormat="1" ht="13.5">
      <c r="A4" s="730"/>
      <c r="B4" s="731"/>
      <c r="C4" s="722"/>
      <c r="D4" s="735"/>
      <c r="E4" s="722"/>
      <c r="F4" s="722"/>
      <c r="G4" s="738"/>
      <c r="H4" s="442"/>
      <c r="I4" s="444" t="s">
        <v>15</v>
      </c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50"/>
      <c r="V4" s="441"/>
    </row>
    <row r="5" spans="1:22" s="429" customFormat="1" ht="8.25" customHeight="1">
      <c r="A5" s="761"/>
      <c r="B5" s="762"/>
      <c r="C5" s="723"/>
      <c r="D5" s="736"/>
      <c r="E5" s="745"/>
      <c r="F5" s="745"/>
      <c r="G5" s="739"/>
      <c r="H5" s="442"/>
      <c r="I5" s="445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51"/>
      <c r="V5" s="441"/>
    </row>
    <row r="6" spans="1:22" ht="6" customHeight="1">
      <c r="A6" s="372"/>
      <c r="C6" s="540"/>
      <c r="D6" s="541"/>
      <c r="E6" s="542"/>
      <c r="F6" s="503"/>
      <c r="G6" s="450"/>
      <c r="H6" s="451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452"/>
      <c r="U6" s="400"/>
      <c r="V6" s="453"/>
    </row>
    <row r="7" spans="1:22" s="550" customFormat="1" ht="13.5">
      <c r="A7" s="765" t="s">
        <v>195</v>
      </c>
      <c r="B7" s="766"/>
      <c r="C7" s="543"/>
      <c r="D7" s="518" t="s">
        <v>25</v>
      </c>
      <c r="E7" s="544"/>
      <c r="F7" s="544"/>
      <c r="G7" s="545"/>
      <c r="H7" s="546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8"/>
      <c r="U7" s="401"/>
      <c r="V7" s="549"/>
    </row>
    <row r="8" spans="1:22" s="555" customFormat="1" ht="6" customHeight="1">
      <c r="A8" s="402"/>
      <c r="B8" s="551"/>
      <c r="C8" s="551"/>
      <c r="D8" s="482" t="s">
        <v>25</v>
      </c>
      <c r="E8" s="544"/>
      <c r="F8" s="544"/>
      <c r="G8" s="545"/>
      <c r="H8" s="546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3"/>
      <c r="U8" s="401"/>
      <c r="V8" s="554"/>
    </row>
    <row r="9" spans="1:22" s="555" customFormat="1" ht="13.5">
      <c r="A9" s="404"/>
      <c r="B9" s="557" t="s">
        <v>196</v>
      </c>
      <c r="C9" s="558"/>
      <c r="D9" s="482" t="s">
        <v>25</v>
      </c>
      <c r="E9" s="544"/>
      <c r="F9" s="544"/>
      <c r="G9" s="545"/>
      <c r="H9" s="546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3"/>
      <c r="U9" s="401"/>
      <c r="V9" s="554"/>
    </row>
    <row r="10" spans="1:22" s="498" customFormat="1" ht="13.5" customHeight="1">
      <c r="A10" s="405">
        <v>6001</v>
      </c>
      <c r="B10" s="560" t="s">
        <v>197</v>
      </c>
      <c r="C10" s="561" t="s">
        <v>52</v>
      </c>
      <c r="D10" s="747" t="s">
        <v>916</v>
      </c>
      <c r="E10" s="477">
        <v>1635</v>
      </c>
      <c r="F10" s="477">
        <v>1592</v>
      </c>
      <c r="G10" s="545">
        <v>1574</v>
      </c>
      <c r="H10" s="546"/>
      <c r="I10" s="477">
        <v>1580</v>
      </c>
      <c r="J10" s="544">
        <v>1580</v>
      </c>
      <c r="K10" s="544">
        <v>1580</v>
      </c>
      <c r="L10" s="544">
        <v>1547</v>
      </c>
      <c r="M10" s="544">
        <v>1547</v>
      </c>
      <c r="N10" s="544">
        <v>1580</v>
      </c>
      <c r="O10" s="544">
        <v>1580</v>
      </c>
      <c r="P10" s="544">
        <v>1580</v>
      </c>
      <c r="Q10" s="544">
        <v>1580</v>
      </c>
      <c r="R10" s="544">
        <v>1580</v>
      </c>
      <c r="S10" s="544">
        <v>1580</v>
      </c>
      <c r="T10" s="562">
        <v>1580</v>
      </c>
      <c r="U10" s="648">
        <f>A10</f>
        <v>6001</v>
      </c>
      <c r="V10" s="563"/>
    </row>
    <row r="11" spans="1:22" s="498" customFormat="1" ht="13.5" customHeight="1">
      <c r="A11" s="405"/>
      <c r="B11" s="560"/>
      <c r="C11" s="561"/>
      <c r="D11" s="747"/>
      <c r="E11" s="544"/>
      <c r="F11" s="544"/>
      <c r="G11" s="545"/>
      <c r="H11" s="546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62"/>
      <c r="U11" s="648"/>
      <c r="V11" s="563"/>
    </row>
    <row r="12" spans="1:22" s="498" customFormat="1" ht="13.5" customHeight="1">
      <c r="A12" s="405">
        <v>6012</v>
      </c>
      <c r="B12" s="560" t="s">
        <v>198</v>
      </c>
      <c r="C12" s="561" t="s">
        <v>164</v>
      </c>
      <c r="D12" s="708" t="s">
        <v>917</v>
      </c>
      <c r="E12" s="477">
        <v>1895</v>
      </c>
      <c r="F12" s="477">
        <v>1713</v>
      </c>
      <c r="G12" s="545">
        <v>1708</v>
      </c>
      <c r="H12" s="546"/>
      <c r="I12" s="477">
        <v>1713</v>
      </c>
      <c r="J12" s="544">
        <v>1713</v>
      </c>
      <c r="K12" s="544">
        <v>1713</v>
      </c>
      <c r="L12" s="544">
        <v>1713</v>
      </c>
      <c r="M12" s="544">
        <v>1713</v>
      </c>
      <c r="N12" s="544">
        <v>1713</v>
      </c>
      <c r="O12" s="544">
        <v>1713</v>
      </c>
      <c r="P12" s="544">
        <v>1713</v>
      </c>
      <c r="Q12" s="544">
        <v>1713</v>
      </c>
      <c r="R12" s="544">
        <v>1713</v>
      </c>
      <c r="S12" s="544">
        <v>1647</v>
      </c>
      <c r="T12" s="562">
        <v>1713</v>
      </c>
      <c r="U12" s="648">
        <f>A12</f>
        <v>6012</v>
      </c>
      <c r="V12" s="563"/>
    </row>
    <row r="13" spans="1:22" s="498" customFormat="1" ht="13.5" customHeight="1">
      <c r="A13" s="405"/>
      <c r="B13" s="560"/>
      <c r="C13" s="561"/>
      <c r="D13" s="708"/>
      <c r="E13" s="544"/>
      <c r="F13" s="544"/>
      <c r="G13" s="545"/>
      <c r="H13" s="546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62"/>
      <c r="U13" s="648"/>
      <c r="V13" s="563"/>
    </row>
    <row r="14" spans="1:22" s="498" customFormat="1" ht="13.5" customHeight="1">
      <c r="A14" s="405"/>
      <c r="B14" s="560"/>
      <c r="C14" s="561"/>
      <c r="D14" s="708"/>
      <c r="E14" s="544"/>
      <c r="F14" s="544"/>
      <c r="G14" s="545"/>
      <c r="H14" s="546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62"/>
      <c r="U14" s="648"/>
      <c r="V14" s="563"/>
    </row>
    <row r="15" spans="1:22" s="498" customFormat="1" ht="13.5" customHeight="1">
      <c r="A15" s="405"/>
      <c r="B15" s="560"/>
      <c r="C15" s="561"/>
      <c r="D15" s="708"/>
      <c r="E15" s="544"/>
      <c r="F15" s="544"/>
      <c r="G15" s="545"/>
      <c r="H15" s="546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62"/>
      <c r="U15" s="648"/>
      <c r="V15" s="563"/>
    </row>
    <row r="16" spans="1:22" s="498" customFormat="1" ht="13.5" customHeight="1">
      <c r="A16" s="406">
        <v>6021</v>
      </c>
      <c r="B16" s="560" t="s">
        <v>199</v>
      </c>
      <c r="C16" s="564" t="s">
        <v>52</v>
      </c>
      <c r="D16" s="710" t="s">
        <v>918</v>
      </c>
      <c r="E16" s="477">
        <v>2047</v>
      </c>
      <c r="F16" s="477">
        <v>2047</v>
      </c>
      <c r="G16" s="545">
        <v>2036</v>
      </c>
      <c r="H16" s="546"/>
      <c r="I16" s="477">
        <v>2047</v>
      </c>
      <c r="J16" s="544">
        <v>2047</v>
      </c>
      <c r="K16" s="544">
        <v>2047</v>
      </c>
      <c r="L16" s="544">
        <v>1980</v>
      </c>
      <c r="M16" s="544">
        <v>1980</v>
      </c>
      <c r="N16" s="544">
        <v>2047</v>
      </c>
      <c r="O16" s="544">
        <v>2047</v>
      </c>
      <c r="P16" s="544">
        <v>2047</v>
      </c>
      <c r="Q16" s="544">
        <v>2047</v>
      </c>
      <c r="R16" s="544">
        <v>2047</v>
      </c>
      <c r="S16" s="544">
        <v>2047</v>
      </c>
      <c r="T16" s="562">
        <v>2047</v>
      </c>
      <c r="U16" s="648">
        <f>A16</f>
        <v>6021</v>
      </c>
      <c r="V16" s="563"/>
    </row>
    <row r="17" spans="1:22" s="498" customFormat="1" ht="13.5" customHeight="1">
      <c r="A17" s="406"/>
      <c r="B17" s="560"/>
      <c r="C17" s="564"/>
      <c r="D17" s="710"/>
      <c r="E17" s="544"/>
      <c r="F17" s="544"/>
      <c r="G17" s="545"/>
      <c r="H17" s="546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62"/>
      <c r="U17" s="648"/>
      <c r="V17" s="563"/>
    </row>
    <row r="18" spans="1:22" s="498" customFormat="1" ht="13.5" customHeight="1">
      <c r="A18" s="406"/>
      <c r="B18" s="560"/>
      <c r="C18" s="564"/>
      <c r="D18" s="720"/>
      <c r="E18" s="544" t="s">
        <v>25</v>
      </c>
      <c r="F18" s="544" t="s">
        <v>25</v>
      </c>
      <c r="G18" s="545" t="s">
        <v>25</v>
      </c>
      <c r="H18" s="546"/>
      <c r="I18" s="544" t="s">
        <v>25</v>
      </c>
      <c r="J18" s="544" t="s">
        <v>25</v>
      </c>
      <c r="K18" s="544" t="s">
        <v>25</v>
      </c>
      <c r="L18" s="544" t="s">
        <v>25</v>
      </c>
      <c r="M18" s="544" t="s">
        <v>25</v>
      </c>
      <c r="N18" s="544" t="s">
        <v>25</v>
      </c>
      <c r="O18" s="544" t="s">
        <v>25</v>
      </c>
      <c r="P18" s="544" t="s">
        <v>25</v>
      </c>
      <c r="Q18" s="544" t="s">
        <v>25</v>
      </c>
      <c r="R18" s="544" t="s">
        <v>25</v>
      </c>
      <c r="S18" s="544" t="s">
        <v>25</v>
      </c>
      <c r="T18" s="562" t="s">
        <v>25</v>
      </c>
      <c r="U18" s="648"/>
      <c r="V18" s="563"/>
    </row>
    <row r="19" spans="1:22" s="498" customFormat="1" ht="13.5" customHeight="1">
      <c r="A19" s="406">
        <v>6031</v>
      </c>
      <c r="B19" s="565" t="s">
        <v>200</v>
      </c>
      <c r="C19" s="564" t="s">
        <v>52</v>
      </c>
      <c r="D19" s="708" t="s">
        <v>784</v>
      </c>
      <c r="E19" s="544" t="s">
        <v>919</v>
      </c>
      <c r="F19" s="544">
        <v>996</v>
      </c>
      <c r="G19" s="545">
        <v>992</v>
      </c>
      <c r="H19" s="546"/>
      <c r="I19" s="544">
        <v>992</v>
      </c>
      <c r="J19" s="544">
        <v>992</v>
      </c>
      <c r="K19" s="544">
        <v>992</v>
      </c>
      <c r="L19" s="544">
        <v>992</v>
      </c>
      <c r="M19" s="544">
        <v>992</v>
      </c>
      <c r="N19" s="544">
        <v>992</v>
      </c>
      <c r="O19" s="544">
        <v>992</v>
      </c>
      <c r="P19" s="544">
        <v>992</v>
      </c>
      <c r="Q19" s="544">
        <v>992</v>
      </c>
      <c r="R19" s="544">
        <v>992</v>
      </c>
      <c r="S19" s="544">
        <v>992</v>
      </c>
      <c r="T19" s="562">
        <v>992</v>
      </c>
      <c r="U19" s="648">
        <f>A19</f>
        <v>6031</v>
      </c>
      <c r="V19" s="563"/>
    </row>
    <row r="20" spans="1:22" s="498" customFormat="1" ht="13.5" customHeight="1">
      <c r="A20" s="406"/>
      <c r="B20" s="565"/>
      <c r="C20" s="564"/>
      <c r="D20" s="708"/>
      <c r="E20" s="544"/>
      <c r="F20" s="544"/>
      <c r="G20" s="545"/>
      <c r="H20" s="546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62"/>
      <c r="U20" s="648"/>
      <c r="V20" s="563"/>
    </row>
    <row r="21" spans="1:22" s="498" customFormat="1" ht="6" customHeight="1">
      <c r="A21" s="407"/>
      <c r="B21" s="559"/>
      <c r="C21" s="566"/>
      <c r="D21" s="468" t="s">
        <v>25</v>
      </c>
      <c r="E21" s="544" t="s">
        <v>25</v>
      </c>
      <c r="F21" s="544" t="s">
        <v>25</v>
      </c>
      <c r="G21" s="545"/>
      <c r="H21" s="546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62"/>
      <c r="U21" s="648"/>
      <c r="V21" s="563"/>
    </row>
    <row r="22" spans="1:21" s="555" customFormat="1" ht="13.5">
      <c r="A22" s="408"/>
      <c r="B22" s="557" t="s">
        <v>201</v>
      </c>
      <c r="D22" s="482" t="s">
        <v>25</v>
      </c>
      <c r="E22" s="544" t="s">
        <v>25</v>
      </c>
      <c r="F22" s="544" t="s">
        <v>25</v>
      </c>
      <c r="G22" s="545"/>
      <c r="H22" s="546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62"/>
      <c r="U22" s="648"/>
    </row>
    <row r="23" spans="1:21" s="498" customFormat="1" ht="13.5">
      <c r="A23" s="405">
        <v>6121</v>
      </c>
      <c r="B23" s="560" t="s">
        <v>202</v>
      </c>
      <c r="C23" s="567" t="s">
        <v>203</v>
      </c>
      <c r="D23" s="710" t="s">
        <v>785</v>
      </c>
      <c r="E23" s="544">
        <v>17080</v>
      </c>
      <c r="F23" s="544">
        <v>17080</v>
      </c>
      <c r="G23" s="545">
        <v>18060</v>
      </c>
      <c r="H23" s="546"/>
      <c r="I23" s="544">
        <v>17080</v>
      </c>
      <c r="J23" s="544">
        <v>17080</v>
      </c>
      <c r="K23" s="544">
        <v>17080</v>
      </c>
      <c r="L23" s="544">
        <v>17080</v>
      </c>
      <c r="M23" s="544">
        <v>18550</v>
      </c>
      <c r="N23" s="544">
        <v>18550</v>
      </c>
      <c r="O23" s="544">
        <v>18550</v>
      </c>
      <c r="P23" s="544">
        <v>18550</v>
      </c>
      <c r="Q23" s="544">
        <v>18550</v>
      </c>
      <c r="R23" s="544">
        <v>18550</v>
      </c>
      <c r="S23" s="544">
        <v>18550</v>
      </c>
      <c r="T23" s="562">
        <v>18550</v>
      </c>
      <c r="U23" s="648">
        <f>A23</f>
        <v>6121</v>
      </c>
    </row>
    <row r="24" spans="1:21" s="498" customFormat="1" ht="13.5">
      <c r="A24" s="405"/>
      <c r="B24" s="560"/>
      <c r="C24" s="567"/>
      <c r="D24" s="720"/>
      <c r="E24" s="544" t="s">
        <v>25</v>
      </c>
      <c r="F24" s="544" t="s">
        <v>25</v>
      </c>
      <c r="G24" s="545" t="s">
        <v>25</v>
      </c>
      <c r="H24" s="546"/>
      <c r="I24" s="544" t="s">
        <v>25</v>
      </c>
      <c r="J24" s="544" t="s">
        <v>25</v>
      </c>
      <c r="K24" s="544" t="s">
        <v>25</v>
      </c>
      <c r="L24" s="544" t="s">
        <v>25</v>
      </c>
      <c r="M24" s="544" t="s">
        <v>25</v>
      </c>
      <c r="N24" s="544" t="s">
        <v>25</v>
      </c>
      <c r="O24" s="544" t="s">
        <v>25</v>
      </c>
      <c r="P24" s="544" t="s">
        <v>25</v>
      </c>
      <c r="Q24" s="544" t="s">
        <v>25</v>
      </c>
      <c r="R24" s="544" t="s">
        <v>25</v>
      </c>
      <c r="S24" s="544" t="s">
        <v>25</v>
      </c>
      <c r="T24" s="562" t="s">
        <v>25</v>
      </c>
      <c r="U24" s="648"/>
    </row>
    <row r="25" spans="1:21" s="498" customFormat="1" ht="13.5">
      <c r="A25" s="405"/>
      <c r="B25" s="560"/>
      <c r="C25" s="567"/>
      <c r="D25" s="720"/>
      <c r="E25" s="544" t="s">
        <v>25</v>
      </c>
      <c r="F25" s="544" t="s">
        <v>25</v>
      </c>
      <c r="G25" s="545" t="s">
        <v>25</v>
      </c>
      <c r="H25" s="546"/>
      <c r="I25" s="544" t="s">
        <v>25</v>
      </c>
      <c r="J25" s="544" t="s">
        <v>25</v>
      </c>
      <c r="K25" s="544" t="s">
        <v>25</v>
      </c>
      <c r="L25" s="544" t="s">
        <v>25</v>
      </c>
      <c r="M25" s="544" t="s">
        <v>25</v>
      </c>
      <c r="N25" s="544" t="s">
        <v>25</v>
      </c>
      <c r="O25" s="544" t="s">
        <v>25</v>
      </c>
      <c r="P25" s="544" t="s">
        <v>25</v>
      </c>
      <c r="Q25" s="544" t="s">
        <v>25</v>
      </c>
      <c r="R25" s="544" t="s">
        <v>25</v>
      </c>
      <c r="S25" s="544" t="s">
        <v>25</v>
      </c>
      <c r="T25" s="562" t="s">
        <v>25</v>
      </c>
      <c r="U25" s="648"/>
    </row>
    <row r="26" spans="1:21" s="498" customFormat="1" ht="13.5">
      <c r="A26" s="405"/>
      <c r="B26" s="560"/>
      <c r="C26" s="567"/>
      <c r="D26" s="720"/>
      <c r="E26" s="544" t="s">
        <v>25</v>
      </c>
      <c r="F26" s="544" t="s">
        <v>25</v>
      </c>
      <c r="G26" s="545" t="s">
        <v>25</v>
      </c>
      <c r="H26" s="546"/>
      <c r="I26" s="544" t="s">
        <v>25</v>
      </c>
      <c r="J26" s="544" t="s">
        <v>25</v>
      </c>
      <c r="K26" s="544" t="s">
        <v>25</v>
      </c>
      <c r="L26" s="544" t="s">
        <v>25</v>
      </c>
      <c r="M26" s="544" t="s">
        <v>25</v>
      </c>
      <c r="N26" s="544" t="s">
        <v>25</v>
      </c>
      <c r="O26" s="544" t="s">
        <v>25</v>
      </c>
      <c r="P26" s="544" t="s">
        <v>25</v>
      </c>
      <c r="Q26" s="544" t="s">
        <v>25</v>
      </c>
      <c r="R26" s="544" t="s">
        <v>25</v>
      </c>
      <c r="S26" s="544" t="s">
        <v>25</v>
      </c>
      <c r="T26" s="562" t="s">
        <v>25</v>
      </c>
      <c r="U26" s="648"/>
    </row>
    <row r="27" spans="1:21" s="559" customFormat="1" ht="13.5">
      <c r="A27" s="405">
        <v>6141</v>
      </c>
      <c r="B27" s="568" t="s">
        <v>204</v>
      </c>
      <c r="C27" s="569" t="s">
        <v>17</v>
      </c>
      <c r="D27" s="713" t="s">
        <v>920</v>
      </c>
      <c r="E27" s="477" t="s">
        <v>921</v>
      </c>
      <c r="F27" s="477">
        <v>33</v>
      </c>
      <c r="G27" s="545">
        <v>31</v>
      </c>
      <c r="H27" s="546"/>
      <c r="I27" s="477">
        <v>32</v>
      </c>
      <c r="J27" s="477">
        <v>32</v>
      </c>
      <c r="K27" s="477">
        <v>29</v>
      </c>
      <c r="L27" s="477">
        <v>29</v>
      </c>
      <c r="M27" s="477">
        <v>31</v>
      </c>
      <c r="N27" s="544">
        <v>32</v>
      </c>
      <c r="O27" s="544">
        <v>32</v>
      </c>
      <c r="P27" s="544">
        <v>31</v>
      </c>
      <c r="Q27" s="544">
        <v>30</v>
      </c>
      <c r="R27" s="544">
        <v>29</v>
      </c>
      <c r="S27" s="544">
        <v>33</v>
      </c>
      <c r="T27" s="562">
        <v>33</v>
      </c>
      <c r="U27" s="649">
        <f>A27</f>
        <v>6141</v>
      </c>
    </row>
    <row r="28" spans="1:21" s="559" customFormat="1" ht="13.5">
      <c r="A28" s="405"/>
      <c r="B28" s="568"/>
      <c r="C28" s="570"/>
      <c r="D28" s="741"/>
      <c r="E28" s="544" t="s">
        <v>25</v>
      </c>
      <c r="F28" s="544" t="s">
        <v>25</v>
      </c>
      <c r="G28" s="545"/>
      <c r="H28" s="546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62"/>
      <c r="U28" s="649"/>
    </row>
    <row r="29" spans="1:21" s="559" customFormat="1" ht="13.5">
      <c r="A29" s="405"/>
      <c r="B29" s="568"/>
      <c r="C29" s="570"/>
      <c r="D29" s="741"/>
      <c r="E29" s="544" t="s">
        <v>25</v>
      </c>
      <c r="F29" s="544" t="s">
        <v>25</v>
      </c>
      <c r="G29" s="545"/>
      <c r="H29" s="546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62"/>
      <c r="U29" s="649"/>
    </row>
    <row r="30" spans="1:21" s="559" customFormat="1" ht="13.5">
      <c r="A30" s="405"/>
      <c r="B30" s="568"/>
      <c r="C30" s="570"/>
      <c r="D30" s="720"/>
      <c r="E30" s="544"/>
      <c r="F30" s="544"/>
      <c r="G30" s="545"/>
      <c r="H30" s="546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62"/>
      <c r="U30" s="649"/>
    </row>
    <row r="31" spans="1:21" s="498" customFormat="1" ht="13.5" customHeight="1">
      <c r="A31" s="405">
        <v>6222</v>
      </c>
      <c r="B31" s="568" t="s">
        <v>205</v>
      </c>
      <c r="C31" s="567" t="s">
        <v>206</v>
      </c>
      <c r="D31" s="743" t="s">
        <v>922</v>
      </c>
      <c r="E31" s="544" t="s">
        <v>923</v>
      </c>
      <c r="F31" s="544">
        <v>39060</v>
      </c>
      <c r="G31" s="545">
        <v>39060</v>
      </c>
      <c r="H31" s="546"/>
      <c r="I31" s="544">
        <v>39060</v>
      </c>
      <c r="J31" s="544">
        <v>39060</v>
      </c>
      <c r="K31" s="544">
        <v>39060</v>
      </c>
      <c r="L31" s="544">
        <v>39060</v>
      </c>
      <c r="M31" s="544">
        <v>39060</v>
      </c>
      <c r="N31" s="544">
        <v>39060</v>
      </c>
      <c r="O31" s="544">
        <v>39060</v>
      </c>
      <c r="P31" s="544">
        <v>39060</v>
      </c>
      <c r="Q31" s="544">
        <v>39060</v>
      </c>
      <c r="R31" s="544">
        <v>39060</v>
      </c>
      <c r="S31" s="544">
        <v>39060</v>
      </c>
      <c r="T31" s="562">
        <v>39060</v>
      </c>
      <c r="U31" s="648">
        <f>A31</f>
        <v>6222</v>
      </c>
    </row>
    <row r="32" spans="1:21" s="498" customFormat="1" ht="13.5" customHeight="1">
      <c r="A32" s="405"/>
      <c r="B32" s="560"/>
      <c r="C32" s="571"/>
      <c r="D32" s="743"/>
      <c r="E32" s="544"/>
      <c r="F32" s="544"/>
      <c r="G32" s="545"/>
      <c r="H32" s="546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62"/>
      <c r="U32" s="648"/>
    </row>
    <row r="33" spans="1:21" s="498" customFormat="1" ht="13.5" customHeight="1">
      <c r="A33" s="405"/>
      <c r="B33" s="560"/>
      <c r="C33" s="571"/>
      <c r="D33" s="764"/>
      <c r="E33" s="544"/>
      <c r="F33" s="544"/>
      <c r="G33" s="545"/>
      <c r="H33" s="546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62"/>
      <c r="U33" s="648"/>
    </row>
    <row r="34" spans="1:21" s="498" customFormat="1" ht="6" customHeight="1">
      <c r="A34" s="409"/>
      <c r="B34" s="572"/>
      <c r="D34" s="468" t="s">
        <v>25</v>
      </c>
      <c r="E34" s="544" t="s">
        <v>25</v>
      </c>
      <c r="F34" s="544" t="s">
        <v>25</v>
      </c>
      <c r="G34" s="545"/>
      <c r="H34" s="546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62"/>
      <c r="U34" s="648"/>
    </row>
    <row r="35" spans="1:21" s="550" customFormat="1" ht="13.5" customHeight="1">
      <c r="A35" s="410" t="s">
        <v>478</v>
      </c>
      <c r="B35" s="573"/>
      <c r="D35" s="518" t="s">
        <v>25</v>
      </c>
      <c r="E35" s="544"/>
      <c r="F35" s="544"/>
      <c r="G35" s="545"/>
      <c r="H35" s="546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62"/>
      <c r="U35" s="648"/>
    </row>
    <row r="36" spans="1:21" s="555" customFormat="1" ht="6" customHeight="1">
      <c r="A36" s="402"/>
      <c r="B36" s="556"/>
      <c r="C36" s="574"/>
      <c r="D36" s="482" t="s">
        <v>25</v>
      </c>
      <c r="E36" s="544" t="s">
        <v>25</v>
      </c>
      <c r="F36" s="544" t="s">
        <v>25</v>
      </c>
      <c r="G36" s="545"/>
      <c r="H36" s="546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62"/>
      <c r="U36" s="648"/>
    </row>
    <row r="37" spans="1:21" s="555" customFormat="1" ht="13.5">
      <c r="A37" s="404"/>
      <c r="B37" s="557" t="s">
        <v>207</v>
      </c>
      <c r="D37" s="482" t="s">
        <v>25</v>
      </c>
      <c r="E37" s="544" t="s">
        <v>25</v>
      </c>
      <c r="F37" s="544" t="s">
        <v>25</v>
      </c>
      <c r="G37" s="545"/>
      <c r="H37" s="546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62"/>
      <c r="U37" s="648"/>
    </row>
    <row r="38" spans="1:21" s="498" customFormat="1" ht="13.5">
      <c r="A38" s="405">
        <v>7013</v>
      </c>
      <c r="B38" s="575" t="s">
        <v>208</v>
      </c>
      <c r="C38" s="567" t="s">
        <v>206</v>
      </c>
      <c r="D38" s="468" t="s">
        <v>786</v>
      </c>
      <c r="E38" s="544">
        <v>180</v>
      </c>
      <c r="F38" s="544">
        <v>180</v>
      </c>
      <c r="G38" s="545">
        <v>180</v>
      </c>
      <c r="H38" s="546"/>
      <c r="I38" s="544">
        <v>180</v>
      </c>
      <c r="J38" s="544">
        <v>180</v>
      </c>
      <c r="K38" s="544">
        <v>180</v>
      </c>
      <c r="L38" s="544">
        <v>180</v>
      </c>
      <c r="M38" s="544">
        <v>180</v>
      </c>
      <c r="N38" s="544">
        <v>180</v>
      </c>
      <c r="O38" s="544">
        <v>180</v>
      </c>
      <c r="P38" s="544">
        <v>180</v>
      </c>
      <c r="Q38" s="544">
        <v>180</v>
      </c>
      <c r="R38" s="544">
        <v>180</v>
      </c>
      <c r="S38" s="544">
        <v>180</v>
      </c>
      <c r="T38" s="562">
        <v>180</v>
      </c>
      <c r="U38" s="648">
        <f>A38</f>
        <v>7013</v>
      </c>
    </row>
    <row r="39" spans="1:21" s="559" customFormat="1" ht="13.5">
      <c r="A39" s="405">
        <v>7061</v>
      </c>
      <c r="B39" s="560" t="s">
        <v>209</v>
      </c>
      <c r="C39" s="569" t="s">
        <v>210</v>
      </c>
      <c r="D39" s="476" t="s">
        <v>787</v>
      </c>
      <c r="E39" s="544">
        <v>620</v>
      </c>
      <c r="F39" s="544">
        <v>620</v>
      </c>
      <c r="G39" s="545">
        <v>620</v>
      </c>
      <c r="H39" s="546"/>
      <c r="I39" s="544">
        <v>620</v>
      </c>
      <c r="J39" s="544">
        <v>620</v>
      </c>
      <c r="K39" s="544">
        <v>620</v>
      </c>
      <c r="L39" s="544">
        <v>620</v>
      </c>
      <c r="M39" s="544">
        <v>620</v>
      </c>
      <c r="N39" s="544">
        <v>620</v>
      </c>
      <c r="O39" s="544">
        <v>620</v>
      </c>
      <c r="P39" s="544">
        <v>620</v>
      </c>
      <c r="Q39" s="544">
        <v>620</v>
      </c>
      <c r="R39" s="544">
        <v>620</v>
      </c>
      <c r="S39" s="544">
        <v>620</v>
      </c>
      <c r="T39" s="562">
        <v>620</v>
      </c>
      <c r="U39" s="649">
        <f>A39</f>
        <v>7061</v>
      </c>
    </row>
    <row r="40" spans="1:21" s="498" customFormat="1" ht="6" customHeight="1">
      <c r="A40" s="407"/>
      <c r="B40" s="559"/>
      <c r="C40" s="566"/>
      <c r="D40" s="468" t="s">
        <v>25</v>
      </c>
      <c r="E40" s="544" t="s">
        <v>25</v>
      </c>
      <c r="F40" s="544" t="s">
        <v>25</v>
      </c>
      <c r="G40" s="545"/>
      <c r="H40" s="546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62"/>
      <c r="U40" s="648"/>
    </row>
    <row r="41" spans="1:21" s="498" customFormat="1" ht="13.5">
      <c r="A41" s="405"/>
      <c r="B41" s="576" t="s">
        <v>211</v>
      </c>
      <c r="D41" s="468" t="s">
        <v>25</v>
      </c>
      <c r="E41" s="544" t="s">
        <v>25</v>
      </c>
      <c r="F41" s="544" t="s">
        <v>25</v>
      </c>
      <c r="G41" s="545"/>
      <c r="H41" s="546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62"/>
      <c r="U41" s="648"/>
    </row>
    <row r="42" spans="1:21" s="559" customFormat="1" ht="13.5">
      <c r="A42" s="405">
        <v>7301</v>
      </c>
      <c r="B42" s="560" t="s">
        <v>212</v>
      </c>
      <c r="C42" s="569" t="s">
        <v>479</v>
      </c>
      <c r="D42" s="476" t="s">
        <v>788</v>
      </c>
      <c r="E42" s="544">
        <v>130</v>
      </c>
      <c r="F42" s="544">
        <v>143</v>
      </c>
      <c r="G42" s="545">
        <v>146</v>
      </c>
      <c r="H42" s="546"/>
      <c r="I42" s="544">
        <v>140</v>
      </c>
      <c r="J42" s="544">
        <v>141</v>
      </c>
      <c r="K42" s="544">
        <v>154</v>
      </c>
      <c r="L42" s="544">
        <v>157</v>
      </c>
      <c r="M42" s="544">
        <v>151</v>
      </c>
      <c r="N42" s="544">
        <v>139</v>
      </c>
      <c r="O42" s="544">
        <v>138</v>
      </c>
      <c r="P42" s="544">
        <v>140</v>
      </c>
      <c r="Q42" s="544">
        <v>147</v>
      </c>
      <c r="R42" s="544">
        <v>148</v>
      </c>
      <c r="S42" s="544">
        <v>148</v>
      </c>
      <c r="T42" s="562">
        <v>148</v>
      </c>
      <c r="U42" s="649">
        <f>A42</f>
        <v>7301</v>
      </c>
    </row>
    <row r="43" spans="1:21" s="498" customFormat="1" ht="13.5">
      <c r="A43" s="405">
        <v>7343</v>
      </c>
      <c r="B43" s="560" t="s">
        <v>213</v>
      </c>
      <c r="C43" s="577" t="s">
        <v>214</v>
      </c>
      <c r="D43" s="468" t="s">
        <v>789</v>
      </c>
      <c r="E43" s="544">
        <v>267</v>
      </c>
      <c r="F43" s="544">
        <v>267</v>
      </c>
      <c r="G43" s="545">
        <v>267</v>
      </c>
      <c r="H43" s="546"/>
      <c r="I43" s="544">
        <v>267</v>
      </c>
      <c r="J43" s="544">
        <v>267</v>
      </c>
      <c r="K43" s="544">
        <v>267</v>
      </c>
      <c r="L43" s="544">
        <v>267</v>
      </c>
      <c r="M43" s="544">
        <v>267</v>
      </c>
      <c r="N43" s="544">
        <v>267</v>
      </c>
      <c r="O43" s="544">
        <v>267</v>
      </c>
      <c r="P43" s="544">
        <v>267</v>
      </c>
      <c r="Q43" s="544">
        <v>267</v>
      </c>
      <c r="R43" s="544">
        <v>267</v>
      </c>
      <c r="S43" s="544">
        <v>267</v>
      </c>
      <c r="T43" s="562">
        <v>267</v>
      </c>
      <c r="U43" s="648">
        <f>A43</f>
        <v>7343</v>
      </c>
    </row>
    <row r="44" spans="1:21" s="559" customFormat="1" ht="13.5">
      <c r="A44" s="405">
        <v>7433</v>
      </c>
      <c r="B44" s="565" t="s">
        <v>215</v>
      </c>
      <c r="C44" s="564" t="s">
        <v>112</v>
      </c>
      <c r="D44" s="719" t="s">
        <v>790</v>
      </c>
      <c r="E44" s="544">
        <v>813</v>
      </c>
      <c r="F44" s="544">
        <v>850</v>
      </c>
      <c r="G44" s="545">
        <v>850</v>
      </c>
      <c r="H44" s="546"/>
      <c r="I44" s="544">
        <v>850</v>
      </c>
      <c r="J44" s="544">
        <v>850</v>
      </c>
      <c r="K44" s="544">
        <v>850</v>
      </c>
      <c r="L44" s="544">
        <v>850</v>
      </c>
      <c r="M44" s="544">
        <v>850</v>
      </c>
      <c r="N44" s="544">
        <v>850</v>
      </c>
      <c r="O44" s="544">
        <v>850</v>
      </c>
      <c r="P44" s="544">
        <v>850</v>
      </c>
      <c r="Q44" s="544">
        <v>850</v>
      </c>
      <c r="R44" s="544">
        <v>850</v>
      </c>
      <c r="S44" s="544">
        <v>850</v>
      </c>
      <c r="T44" s="562">
        <v>850</v>
      </c>
      <c r="U44" s="648">
        <f>A44</f>
        <v>7433</v>
      </c>
    </row>
    <row r="45" spans="1:21" s="559" customFormat="1" ht="13.5">
      <c r="A45" s="405"/>
      <c r="B45" s="565"/>
      <c r="C45" s="564"/>
      <c r="D45" s="720"/>
      <c r="E45" s="544" t="s">
        <v>25</v>
      </c>
      <c r="F45" s="544" t="s">
        <v>25</v>
      </c>
      <c r="G45" s="545"/>
      <c r="H45" s="546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62"/>
      <c r="U45" s="648"/>
    </row>
    <row r="46" spans="1:21" s="498" customFormat="1" ht="6" customHeight="1">
      <c r="A46" s="407"/>
      <c r="B46" s="559"/>
      <c r="C46" s="566"/>
      <c r="D46" s="468" t="s">
        <v>25</v>
      </c>
      <c r="E46" s="544" t="s">
        <v>25</v>
      </c>
      <c r="F46" s="544" t="s">
        <v>25</v>
      </c>
      <c r="G46" s="545"/>
      <c r="H46" s="546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62"/>
      <c r="U46" s="648"/>
    </row>
    <row r="47" spans="1:39" s="556" customFormat="1" ht="13.5">
      <c r="A47" s="403"/>
      <c r="B47" s="557" t="s">
        <v>216</v>
      </c>
      <c r="C47" s="578"/>
      <c r="D47" s="579" t="s">
        <v>25</v>
      </c>
      <c r="E47" s="544" t="s">
        <v>25</v>
      </c>
      <c r="F47" s="544" t="s">
        <v>25</v>
      </c>
      <c r="G47" s="545"/>
      <c r="H47" s="546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62"/>
      <c r="U47" s="648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5"/>
      <c r="AL47" s="555"/>
      <c r="AM47" s="555"/>
    </row>
    <row r="48" spans="1:21" s="559" customFormat="1" ht="13.5">
      <c r="A48" s="405">
        <v>7443</v>
      </c>
      <c r="B48" s="568" t="s">
        <v>217</v>
      </c>
      <c r="C48" s="564" t="s">
        <v>218</v>
      </c>
      <c r="D48" s="713" t="s">
        <v>924</v>
      </c>
      <c r="E48" s="668" t="s">
        <v>925</v>
      </c>
      <c r="F48" s="668" t="s">
        <v>926</v>
      </c>
      <c r="G48" s="545">
        <v>35595</v>
      </c>
      <c r="H48" s="546"/>
      <c r="I48" s="544" t="s">
        <v>927</v>
      </c>
      <c r="J48" s="590" t="s">
        <v>928</v>
      </c>
      <c r="K48" s="590" t="s">
        <v>929</v>
      </c>
      <c r="L48" s="590" t="s">
        <v>930</v>
      </c>
      <c r="M48" s="590" t="s">
        <v>931</v>
      </c>
      <c r="N48" s="590" t="s">
        <v>931</v>
      </c>
      <c r="O48" s="590" t="s">
        <v>931</v>
      </c>
      <c r="P48" s="590" t="s">
        <v>931</v>
      </c>
      <c r="Q48" s="590" t="s">
        <v>931</v>
      </c>
      <c r="R48" s="590" t="s">
        <v>931</v>
      </c>
      <c r="S48" s="590">
        <v>35595</v>
      </c>
      <c r="T48" s="553">
        <v>35595</v>
      </c>
      <c r="U48" s="649">
        <f>A48</f>
        <v>7443</v>
      </c>
    </row>
    <row r="49" spans="1:21" s="559" customFormat="1" ht="13.5">
      <c r="A49" s="405"/>
      <c r="B49" s="568"/>
      <c r="C49" s="564"/>
      <c r="D49" s="713"/>
      <c r="E49" s="544"/>
      <c r="F49" s="544"/>
      <c r="G49" s="545"/>
      <c r="H49" s="546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62"/>
      <c r="U49" s="649"/>
    </row>
    <row r="50" spans="1:21" s="559" customFormat="1" ht="13.5">
      <c r="A50" s="405"/>
      <c r="B50" s="568"/>
      <c r="C50" s="564"/>
      <c r="D50" s="713"/>
      <c r="E50" s="544"/>
      <c r="F50" s="544"/>
      <c r="G50" s="545"/>
      <c r="H50" s="546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62"/>
      <c r="U50" s="649"/>
    </row>
    <row r="51" spans="1:21" s="559" customFormat="1" ht="13.5">
      <c r="A51" s="405"/>
      <c r="B51" s="568"/>
      <c r="C51" s="564"/>
      <c r="D51" s="713"/>
      <c r="E51" s="544"/>
      <c r="F51" s="544"/>
      <c r="G51" s="545"/>
      <c r="H51" s="546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62"/>
      <c r="U51" s="649"/>
    </row>
    <row r="52" spans="1:21" s="559" customFormat="1" ht="6" customHeight="1">
      <c r="A52" s="407"/>
      <c r="C52" s="566"/>
      <c r="D52" s="476" t="s">
        <v>25</v>
      </c>
      <c r="E52" s="544" t="s">
        <v>25</v>
      </c>
      <c r="F52" s="544" t="s">
        <v>25</v>
      </c>
      <c r="G52" s="545"/>
      <c r="H52" s="546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62"/>
      <c r="U52" s="649"/>
    </row>
    <row r="53" spans="1:21" s="583" customFormat="1" ht="13.5" customHeight="1">
      <c r="A53" s="410" t="s">
        <v>480</v>
      </c>
      <c r="B53" s="580"/>
      <c r="C53" s="581"/>
      <c r="D53" s="582" t="s">
        <v>25</v>
      </c>
      <c r="E53" s="544"/>
      <c r="F53" s="544"/>
      <c r="G53" s="545"/>
      <c r="H53" s="546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62"/>
      <c r="U53" s="649"/>
    </row>
    <row r="54" spans="1:21" s="556" customFormat="1" ht="6" customHeight="1">
      <c r="A54" s="404"/>
      <c r="C54" s="574"/>
      <c r="D54" s="584" t="s">
        <v>25</v>
      </c>
      <c r="E54" s="544" t="s">
        <v>25</v>
      </c>
      <c r="F54" s="544" t="s">
        <v>25</v>
      </c>
      <c r="G54" s="545"/>
      <c r="H54" s="546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562"/>
      <c r="U54" s="649"/>
    </row>
    <row r="55" spans="1:21" s="556" customFormat="1" ht="13.5">
      <c r="A55" s="404"/>
      <c r="B55" s="585" t="s">
        <v>219</v>
      </c>
      <c r="C55" s="574"/>
      <c r="D55" s="584" t="s">
        <v>25</v>
      </c>
      <c r="E55" s="544" t="s">
        <v>25</v>
      </c>
      <c r="F55" s="544" t="s">
        <v>25</v>
      </c>
      <c r="G55" s="545"/>
      <c r="H55" s="546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62"/>
      <c r="U55" s="649"/>
    </row>
    <row r="56" spans="1:21" s="559" customFormat="1" ht="13.5">
      <c r="A56" s="405">
        <v>8001</v>
      </c>
      <c r="B56" s="565" t="s">
        <v>220</v>
      </c>
      <c r="C56" s="564" t="s">
        <v>221</v>
      </c>
      <c r="D56" s="476" t="s">
        <v>791</v>
      </c>
      <c r="E56" s="544">
        <v>4206</v>
      </c>
      <c r="F56" s="544">
        <v>4248</v>
      </c>
      <c r="G56" s="545">
        <v>4248</v>
      </c>
      <c r="H56" s="546"/>
      <c r="I56" s="544">
        <v>4248</v>
      </c>
      <c r="J56" s="544">
        <v>4248</v>
      </c>
      <c r="K56" s="544">
        <v>4248</v>
      </c>
      <c r="L56" s="544">
        <v>4248</v>
      </c>
      <c r="M56" s="544">
        <v>4248</v>
      </c>
      <c r="N56" s="544">
        <v>4248</v>
      </c>
      <c r="O56" s="544">
        <v>4248</v>
      </c>
      <c r="P56" s="544">
        <v>4248</v>
      </c>
      <c r="Q56" s="544">
        <v>4248</v>
      </c>
      <c r="R56" s="544">
        <v>4248</v>
      </c>
      <c r="S56" s="544">
        <v>4248</v>
      </c>
      <c r="T56" s="562">
        <v>4248</v>
      </c>
      <c r="U56" s="649">
        <f>A56</f>
        <v>8001</v>
      </c>
    </row>
    <row r="57" spans="1:21" s="559" customFormat="1" ht="13.5">
      <c r="A57" s="405">
        <v>8002</v>
      </c>
      <c r="B57" s="560" t="s">
        <v>222</v>
      </c>
      <c r="C57" s="561" t="s">
        <v>223</v>
      </c>
      <c r="D57" s="560" t="s">
        <v>792</v>
      </c>
      <c r="E57" s="544">
        <v>6276</v>
      </c>
      <c r="F57" s="544">
        <v>6888</v>
      </c>
      <c r="G57" s="545">
        <v>5528</v>
      </c>
      <c r="H57" s="546"/>
      <c r="I57" s="544">
        <v>6888</v>
      </c>
      <c r="J57" s="544">
        <v>6888</v>
      </c>
      <c r="K57" s="544">
        <v>6888</v>
      </c>
      <c r="L57" s="544">
        <v>6888</v>
      </c>
      <c r="M57" s="544">
        <v>4848</v>
      </c>
      <c r="N57" s="544">
        <v>4848</v>
      </c>
      <c r="O57" s="544">
        <v>4848</v>
      </c>
      <c r="P57" s="544">
        <v>4848</v>
      </c>
      <c r="Q57" s="544">
        <v>4848</v>
      </c>
      <c r="R57" s="544">
        <v>4848</v>
      </c>
      <c r="S57" s="544">
        <v>4848</v>
      </c>
      <c r="T57" s="562">
        <v>4848</v>
      </c>
      <c r="U57" s="649">
        <f>A57</f>
        <v>8002</v>
      </c>
    </row>
    <row r="58" spans="1:21" s="559" customFormat="1" ht="13.5">
      <c r="A58" s="405">
        <v>8201</v>
      </c>
      <c r="B58" s="560" t="s">
        <v>224</v>
      </c>
      <c r="C58" s="564" t="s">
        <v>140</v>
      </c>
      <c r="D58" s="740" t="s">
        <v>932</v>
      </c>
      <c r="E58" s="544">
        <v>17150</v>
      </c>
      <c r="F58" s="544">
        <v>17150</v>
      </c>
      <c r="G58" s="545">
        <v>16855</v>
      </c>
      <c r="H58" s="546"/>
      <c r="I58" s="544">
        <v>17150</v>
      </c>
      <c r="J58" s="544">
        <v>17150</v>
      </c>
      <c r="K58" s="544">
        <v>17150</v>
      </c>
      <c r="L58" s="544">
        <v>16757</v>
      </c>
      <c r="M58" s="544">
        <v>16757</v>
      </c>
      <c r="N58" s="544">
        <v>16757</v>
      </c>
      <c r="O58" s="544">
        <v>16757</v>
      </c>
      <c r="P58" s="544">
        <v>16757</v>
      </c>
      <c r="Q58" s="544">
        <v>16757</v>
      </c>
      <c r="R58" s="544">
        <v>16757</v>
      </c>
      <c r="S58" s="544">
        <v>16757</v>
      </c>
      <c r="T58" s="562">
        <v>16757</v>
      </c>
      <c r="U58" s="649">
        <f>A58</f>
        <v>8201</v>
      </c>
    </row>
    <row r="59" spans="1:21" s="559" customFormat="1" ht="13.5">
      <c r="A59" s="405"/>
      <c r="B59" s="560"/>
      <c r="C59" s="564"/>
      <c r="D59" s="740"/>
      <c r="E59" s="544"/>
      <c r="F59" s="544"/>
      <c r="G59" s="545"/>
      <c r="H59" s="546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62"/>
      <c r="U59" s="649"/>
    </row>
    <row r="60" spans="1:21" s="559" customFormat="1" ht="13.5">
      <c r="A60" s="405"/>
      <c r="B60" s="572"/>
      <c r="C60" s="564"/>
      <c r="D60" s="754"/>
      <c r="E60" s="544" t="s">
        <v>25</v>
      </c>
      <c r="F60" s="544" t="s">
        <v>25</v>
      </c>
      <c r="G60" s="545"/>
      <c r="H60" s="546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62"/>
      <c r="U60" s="649"/>
    </row>
    <row r="61" spans="1:21" s="559" customFormat="1" ht="13.5">
      <c r="A61" s="405">
        <v>8203</v>
      </c>
      <c r="B61" s="560" t="s">
        <v>225</v>
      </c>
      <c r="C61" s="561" t="s">
        <v>226</v>
      </c>
      <c r="D61" s="740" t="s">
        <v>933</v>
      </c>
      <c r="E61" s="544">
        <v>18570</v>
      </c>
      <c r="F61" s="544">
        <v>18475</v>
      </c>
      <c r="G61" s="545">
        <v>18475</v>
      </c>
      <c r="H61" s="546"/>
      <c r="I61" s="544">
        <v>18475</v>
      </c>
      <c r="J61" s="544">
        <v>18475</v>
      </c>
      <c r="K61" s="544">
        <v>18475</v>
      </c>
      <c r="L61" s="544">
        <v>18475</v>
      </c>
      <c r="M61" s="544">
        <v>18475</v>
      </c>
      <c r="N61" s="544">
        <v>18475</v>
      </c>
      <c r="O61" s="544">
        <v>18475</v>
      </c>
      <c r="P61" s="544">
        <v>18475</v>
      </c>
      <c r="Q61" s="544">
        <v>18475</v>
      </c>
      <c r="R61" s="544">
        <v>18475</v>
      </c>
      <c r="S61" s="544">
        <v>18475</v>
      </c>
      <c r="T61" s="562">
        <v>18475</v>
      </c>
      <c r="U61" s="649">
        <f>A61</f>
        <v>8203</v>
      </c>
    </row>
    <row r="62" spans="1:21" s="559" customFormat="1" ht="13.5">
      <c r="A62" s="405"/>
      <c r="B62" s="560"/>
      <c r="C62" s="561"/>
      <c r="D62" s="740"/>
      <c r="E62" s="544"/>
      <c r="F62" s="544"/>
      <c r="G62" s="545"/>
      <c r="H62" s="546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62"/>
      <c r="U62" s="649"/>
    </row>
    <row r="63" spans="1:21" s="559" customFormat="1" ht="13.5">
      <c r="A63" s="405"/>
      <c r="B63" s="572"/>
      <c r="C63" s="564"/>
      <c r="D63" s="754"/>
      <c r="E63" s="544" t="s">
        <v>25</v>
      </c>
      <c r="F63" s="544" t="s">
        <v>25</v>
      </c>
      <c r="G63" s="545"/>
      <c r="H63" s="546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62"/>
      <c r="U63" s="649"/>
    </row>
    <row r="64" spans="1:21" s="559" customFormat="1" ht="4.5" customHeight="1">
      <c r="A64" s="405"/>
      <c r="C64" s="566"/>
      <c r="D64" s="476" t="s">
        <v>25</v>
      </c>
      <c r="E64" s="544" t="s">
        <v>25</v>
      </c>
      <c r="F64" s="544" t="s">
        <v>25</v>
      </c>
      <c r="G64" s="545"/>
      <c r="H64" s="546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62"/>
      <c r="U64" s="649"/>
    </row>
    <row r="65" spans="1:21" s="583" customFormat="1" ht="13.5">
      <c r="A65" s="410" t="s">
        <v>481</v>
      </c>
      <c r="B65" s="573"/>
      <c r="C65" s="586"/>
      <c r="D65" s="582" t="s">
        <v>25</v>
      </c>
      <c r="E65" s="544"/>
      <c r="F65" s="544"/>
      <c r="G65" s="545"/>
      <c r="H65" s="546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62"/>
      <c r="U65" s="649"/>
    </row>
    <row r="66" spans="1:21" s="556" customFormat="1" ht="4.5" customHeight="1">
      <c r="A66" s="404"/>
      <c r="C66" s="574"/>
      <c r="D66" s="584" t="s">
        <v>25</v>
      </c>
      <c r="E66" s="544" t="s">
        <v>25</v>
      </c>
      <c r="F66" s="544" t="s">
        <v>25</v>
      </c>
      <c r="G66" s="545"/>
      <c r="H66" s="546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562"/>
      <c r="U66" s="649"/>
    </row>
    <row r="67" spans="1:21" s="556" customFormat="1" ht="13.5" customHeight="1">
      <c r="A67" s="404"/>
      <c r="B67" s="557" t="s">
        <v>227</v>
      </c>
      <c r="C67" s="587"/>
      <c r="D67" s="584" t="s">
        <v>25</v>
      </c>
      <c r="E67" s="544" t="s">
        <v>25</v>
      </c>
      <c r="F67" s="544" t="s">
        <v>25</v>
      </c>
      <c r="G67" s="545"/>
      <c r="H67" s="546"/>
      <c r="I67" s="544"/>
      <c r="J67" s="544"/>
      <c r="K67" s="544"/>
      <c r="L67" s="544"/>
      <c r="M67" s="544"/>
      <c r="N67" s="544"/>
      <c r="O67" s="544"/>
      <c r="P67" s="544"/>
      <c r="Q67" s="544"/>
      <c r="R67" s="544"/>
      <c r="S67" s="544"/>
      <c r="T67" s="562"/>
      <c r="U67" s="649"/>
    </row>
    <row r="68" spans="1:21" s="559" customFormat="1" ht="12.75" customHeight="1">
      <c r="A68" s="405">
        <v>9013</v>
      </c>
      <c r="B68" s="560" t="s">
        <v>228</v>
      </c>
      <c r="C68" s="564" t="s">
        <v>218</v>
      </c>
      <c r="D68" s="713" t="s">
        <v>934</v>
      </c>
      <c r="E68" s="544">
        <v>71189</v>
      </c>
      <c r="F68" s="668" t="s">
        <v>835</v>
      </c>
      <c r="G68" s="545">
        <v>58861</v>
      </c>
      <c r="H68" s="546"/>
      <c r="I68" s="668" t="s">
        <v>935</v>
      </c>
      <c r="J68" s="544">
        <v>66133</v>
      </c>
      <c r="K68" s="544">
        <v>64800</v>
      </c>
      <c r="L68" s="544">
        <v>62467</v>
      </c>
      <c r="M68" s="544">
        <v>64800</v>
      </c>
      <c r="N68" s="544">
        <v>61467</v>
      </c>
      <c r="O68" s="544">
        <v>61467</v>
      </c>
      <c r="P68" s="544">
        <v>51133</v>
      </c>
      <c r="Q68" s="544">
        <v>55133</v>
      </c>
      <c r="R68" s="544">
        <v>51800</v>
      </c>
      <c r="S68" s="544">
        <v>55133</v>
      </c>
      <c r="T68" s="562">
        <v>53133</v>
      </c>
      <c r="U68" s="649">
        <f>A68</f>
        <v>9013</v>
      </c>
    </row>
    <row r="69" spans="1:21" s="559" customFormat="1" ht="12.75" customHeight="1">
      <c r="A69" s="405"/>
      <c r="B69" s="560"/>
      <c r="C69" s="564"/>
      <c r="D69" s="713"/>
      <c r="E69" s="544" t="s">
        <v>25</v>
      </c>
      <c r="F69" s="544" t="s">
        <v>25</v>
      </c>
      <c r="G69" s="545"/>
      <c r="H69" s="546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4"/>
      <c r="T69" s="562"/>
      <c r="U69" s="649"/>
    </row>
    <row r="70" spans="1:21" s="559" customFormat="1" ht="12.75" customHeight="1">
      <c r="A70" s="405"/>
      <c r="B70" s="560"/>
      <c r="C70" s="564"/>
      <c r="D70" s="713"/>
      <c r="E70" s="544"/>
      <c r="F70" s="544"/>
      <c r="G70" s="545"/>
      <c r="H70" s="546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62"/>
      <c r="U70" s="649"/>
    </row>
    <row r="71" spans="1:21" s="559" customFormat="1" ht="12" customHeight="1">
      <c r="A71" s="405"/>
      <c r="B71" s="560"/>
      <c r="C71" s="564"/>
      <c r="D71" s="753"/>
      <c r="E71" s="544" t="s">
        <v>25</v>
      </c>
      <c r="F71" s="544" t="s">
        <v>25</v>
      </c>
      <c r="G71" s="545"/>
      <c r="H71" s="546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62"/>
      <c r="U71" s="649"/>
    </row>
    <row r="72" spans="1:21" s="559" customFormat="1" ht="12.75" customHeight="1">
      <c r="A72" s="405">
        <v>9034</v>
      </c>
      <c r="B72" s="560" t="s">
        <v>482</v>
      </c>
      <c r="C72" s="564" t="s">
        <v>483</v>
      </c>
      <c r="D72" s="713" t="s">
        <v>936</v>
      </c>
      <c r="E72" s="544" t="s">
        <v>937</v>
      </c>
      <c r="F72" s="544">
        <v>65100</v>
      </c>
      <c r="G72" s="545">
        <v>57411</v>
      </c>
      <c r="H72" s="546"/>
      <c r="I72" s="544">
        <v>52467</v>
      </c>
      <c r="J72" s="544">
        <v>53467</v>
      </c>
      <c r="K72" s="544">
        <v>62800</v>
      </c>
      <c r="L72" s="544">
        <v>74133</v>
      </c>
      <c r="M72" s="544">
        <v>68133</v>
      </c>
      <c r="N72" s="544">
        <v>58133</v>
      </c>
      <c r="O72" s="544">
        <v>61467</v>
      </c>
      <c r="P72" s="544">
        <v>54800</v>
      </c>
      <c r="Q72" s="544">
        <v>54467</v>
      </c>
      <c r="R72" s="544">
        <v>54800</v>
      </c>
      <c r="S72" s="544">
        <v>48800</v>
      </c>
      <c r="T72" s="562">
        <v>45467</v>
      </c>
      <c r="U72" s="649">
        <f>A72</f>
        <v>9034</v>
      </c>
    </row>
    <row r="73" spans="1:21" s="559" customFormat="1" ht="12.75" customHeight="1">
      <c r="A73" s="405"/>
      <c r="B73" s="560"/>
      <c r="C73" s="564"/>
      <c r="D73" s="720"/>
      <c r="E73" s="544" t="s">
        <v>25</v>
      </c>
      <c r="F73" s="544" t="s">
        <v>25</v>
      </c>
      <c r="G73" s="545"/>
      <c r="H73" s="546"/>
      <c r="I73" s="544"/>
      <c r="J73" s="544"/>
      <c r="K73" s="544"/>
      <c r="L73" s="544"/>
      <c r="M73" s="544"/>
      <c r="N73" s="544"/>
      <c r="O73" s="544"/>
      <c r="P73" s="544"/>
      <c r="Q73" s="544"/>
      <c r="R73" s="544"/>
      <c r="S73" s="544"/>
      <c r="T73" s="562"/>
      <c r="U73" s="649"/>
    </row>
    <row r="74" spans="1:21" s="559" customFormat="1" ht="12.75" customHeight="1">
      <c r="A74" s="405"/>
      <c r="B74" s="560"/>
      <c r="C74" s="564"/>
      <c r="D74" s="720"/>
      <c r="E74" s="544" t="s">
        <v>25</v>
      </c>
      <c r="F74" s="544" t="s">
        <v>25</v>
      </c>
      <c r="G74" s="545"/>
      <c r="H74" s="546"/>
      <c r="I74" s="544"/>
      <c r="J74" s="544"/>
      <c r="K74" s="544"/>
      <c r="L74" s="544"/>
      <c r="M74" s="544"/>
      <c r="N74" s="544"/>
      <c r="O74" s="544"/>
      <c r="P74" s="544"/>
      <c r="Q74" s="544"/>
      <c r="R74" s="544"/>
      <c r="S74" s="544"/>
      <c r="T74" s="562"/>
      <c r="U74" s="649"/>
    </row>
    <row r="75" spans="1:21" s="559" customFormat="1" ht="12.75" customHeight="1">
      <c r="A75" s="405"/>
      <c r="B75" s="560"/>
      <c r="C75" s="564"/>
      <c r="D75" s="720"/>
      <c r="E75" s="544"/>
      <c r="F75" s="544"/>
      <c r="G75" s="545"/>
      <c r="H75" s="546"/>
      <c r="I75" s="544"/>
      <c r="J75" s="544"/>
      <c r="K75" s="544"/>
      <c r="L75" s="544"/>
      <c r="M75" s="544"/>
      <c r="N75" s="544"/>
      <c r="O75" s="544"/>
      <c r="P75" s="544"/>
      <c r="Q75" s="544"/>
      <c r="R75" s="544"/>
      <c r="S75" s="544"/>
      <c r="T75" s="562"/>
      <c r="U75" s="649"/>
    </row>
    <row r="76" spans="1:21" s="559" customFormat="1" ht="12.75" customHeight="1">
      <c r="A76" s="405"/>
      <c r="B76" s="560"/>
      <c r="C76" s="564"/>
      <c r="D76" s="720"/>
      <c r="E76" s="544"/>
      <c r="F76" s="544"/>
      <c r="G76" s="545"/>
      <c r="H76" s="546"/>
      <c r="I76" s="544"/>
      <c r="J76" s="544"/>
      <c r="K76" s="544"/>
      <c r="L76" s="544"/>
      <c r="M76" s="544"/>
      <c r="N76" s="544"/>
      <c r="O76" s="544"/>
      <c r="P76" s="544"/>
      <c r="Q76" s="544"/>
      <c r="R76" s="544"/>
      <c r="S76" s="544"/>
      <c r="T76" s="562"/>
      <c r="U76" s="649"/>
    </row>
    <row r="77" spans="1:21" s="559" customFormat="1" ht="12.75" customHeight="1">
      <c r="A77" s="405"/>
      <c r="B77" s="560"/>
      <c r="C77" s="564"/>
      <c r="D77" s="720"/>
      <c r="E77" s="544" t="s">
        <v>25</v>
      </c>
      <c r="F77" s="544" t="s">
        <v>25</v>
      </c>
      <c r="G77" s="545"/>
      <c r="H77" s="546"/>
      <c r="I77" s="544"/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62"/>
      <c r="U77" s="649"/>
    </row>
    <row r="78" spans="1:21" s="559" customFormat="1" ht="12.75" customHeight="1">
      <c r="A78" s="405">
        <v>9041</v>
      </c>
      <c r="B78" s="560" t="s">
        <v>229</v>
      </c>
      <c r="C78" s="564" t="s">
        <v>148</v>
      </c>
      <c r="D78" s="713" t="s">
        <v>793</v>
      </c>
      <c r="E78" s="544" t="s">
        <v>938</v>
      </c>
      <c r="F78" s="544">
        <v>18538</v>
      </c>
      <c r="G78" s="545">
        <v>16383</v>
      </c>
      <c r="H78" s="546"/>
      <c r="I78" s="544">
        <v>16950</v>
      </c>
      <c r="J78" s="544">
        <v>13500</v>
      </c>
      <c r="K78" s="544">
        <v>13150</v>
      </c>
      <c r="L78" s="544">
        <v>26050</v>
      </c>
      <c r="M78" s="544">
        <v>20300</v>
      </c>
      <c r="N78" s="544">
        <v>17300</v>
      </c>
      <c r="O78" s="544">
        <v>17300</v>
      </c>
      <c r="P78" s="544">
        <v>15800</v>
      </c>
      <c r="Q78" s="544">
        <v>14850</v>
      </c>
      <c r="R78" s="544">
        <v>13800</v>
      </c>
      <c r="S78" s="544">
        <v>13300</v>
      </c>
      <c r="T78" s="562">
        <v>14300</v>
      </c>
      <c r="U78" s="649">
        <f>A78</f>
        <v>9041</v>
      </c>
    </row>
    <row r="79" spans="1:21" s="559" customFormat="1" ht="12.75" customHeight="1">
      <c r="A79" s="405"/>
      <c r="B79" s="560"/>
      <c r="C79" s="564"/>
      <c r="D79" s="720"/>
      <c r="E79" s="544" t="s">
        <v>25</v>
      </c>
      <c r="F79" s="544" t="s">
        <v>25</v>
      </c>
      <c r="G79" s="545"/>
      <c r="H79" s="546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62"/>
      <c r="U79" s="649"/>
    </row>
    <row r="80" spans="1:21" s="559" customFormat="1" ht="12.75" customHeight="1">
      <c r="A80" s="405"/>
      <c r="B80" s="560"/>
      <c r="C80" s="564"/>
      <c r="D80" s="720"/>
      <c r="E80" s="544"/>
      <c r="F80" s="544"/>
      <c r="G80" s="545"/>
      <c r="H80" s="546"/>
      <c r="I80" s="544"/>
      <c r="J80" s="544"/>
      <c r="K80" s="544"/>
      <c r="L80" s="544"/>
      <c r="M80" s="544"/>
      <c r="N80" s="544"/>
      <c r="O80" s="544"/>
      <c r="P80" s="544"/>
      <c r="Q80" s="544"/>
      <c r="R80" s="544"/>
      <c r="S80" s="544"/>
      <c r="T80" s="562"/>
      <c r="U80" s="649"/>
    </row>
    <row r="81" spans="1:21" s="559" customFormat="1" ht="12.75" customHeight="1">
      <c r="A81" s="405"/>
      <c r="B81" s="572"/>
      <c r="C81" s="564"/>
      <c r="D81" s="720"/>
      <c r="E81" s="544" t="s">
        <v>25</v>
      </c>
      <c r="F81" s="544" t="s">
        <v>25</v>
      </c>
      <c r="G81" s="545"/>
      <c r="H81" s="546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62"/>
      <c r="U81" s="649"/>
    </row>
    <row r="82" spans="1:21" s="498" customFormat="1" ht="12" customHeight="1">
      <c r="A82" s="388">
        <v>9077</v>
      </c>
      <c r="B82" s="588" t="s">
        <v>484</v>
      </c>
      <c r="C82" s="577" t="s">
        <v>148</v>
      </c>
      <c r="D82" s="713" t="s">
        <v>939</v>
      </c>
      <c r="E82" s="668" t="s">
        <v>940</v>
      </c>
      <c r="F82" s="668" t="s">
        <v>941</v>
      </c>
      <c r="G82" s="664">
        <v>158467</v>
      </c>
      <c r="H82" s="546"/>
      <c r="I82" s="668" t="s">
        <v>942</v>
      </c>
      <c r="J82" s="668" t="s">
        <v>943</v>
      </c>
      <c r="K82" s="668" t="s">
        <v>942</v>
      </c>
      <c r="L82" s="668" t="s">
        <v>944</v>
      </c>
      <c r="M82" s="668" t="s">
        <v>945</v>
      </c>
      <c r="N82" s="668" t="s">
        <v>946</v>
      </c>
      <c r="O82" s="668" t="s">
        <v>947</v>
      </c>
      <c r="P82" s="668" t="s">
        <v>948</v>
      </c>
      <c r="Q82" s="668" t="s">
        <v>949</v>
      </c>
      <c r="R82" s="668" t="s">
        <v>950</v>
      </c>
      <c r="S82" s="656">
        <v>153800</v>
      </c>
      <c r="T82" s="665">
        <v>163133</v>
      </c>
      <c r="U82" s="648">
        <f>A82</f>
        <v>9077</v>
      </c>
    </row>
    <row r="83" spans="1:21" s="559" customFormat="1" ht="12.75" customHeight="1">
      <c r="A83" s="405"/>
      <c r="B83" s="560"/>
      <c r="C83" s="561"/>
      <c r="D83" s="763"/>
      <c r="E83" s="589"/>
      <c r="F83" s="590"/>
      <c r="G83" s="591"/>
      <c r="H83" s="592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552"/>
      <c r="T83" s="553"/>
      <c r="U83" s="649"/>
    </row>
    <row r="84" spans="1:21" s="559" customFormat="1" ht="12.75" customHeight="1">
      <c r="A84" s="405"/>
      <c r="B84" s="560"/>
      <c r="C84" s="561"/>
      <c r="D84" s="763"/>
      <c r="E84" s="552"/>
      <c r="F84" s="590"/>
      <c r="G84" s="591"/>
      <c r="H84" s="592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3"/>
      <c r="U84" s="649"/>
    </row>
    <row r="85" spans="1:21" s="559" customFormat="1" ht="12.75" customHeight="1">
      <c r="A85" s="405"/>
      <c r="B85" s="560"/>
      <c r="C85" s="561"/>
      <c r="D85" s="714"/>
      <c r="E85" s="552"/>
      <c r="F85" s="590"/>
      <c r="G85" s="591"/>
      <c r="H85" s="592"/>
      <c r="I85" s="552"/>
      <c r="J85" s="552"/>
      <c r="K85" s="552"/>
      <c r="L85" s="552"/>
      <c r="M85" s="552"/>
      <c r="N85" s="552"/>
      <c r="O85" s="552"/>
      <c r="P85" s="552"/>
      <c r="Q85" s="552"/>
      <c r="R85" s="552"/>
      <c r="S85" s="552"/>
      <c r="T85" s="553"/>
      <c r="U85" s="649"/>
    </row>
    <row r="86" spans="1:21" s="537" customFormat="1" ht="8.25" customHeight="1" thickBot="1">
      <c r="A86" s="411"/>
      <c r="B86" s="593"/>
      <c r="C86" s="594"/>
      <c r="D86" s="595"/>
      <c r="E86" s="596"/>
      <c r="F86" s="597"/>
      <c r="G86" s="598"/>
      <c r="H86" s="599"/>
      <c r="I86" s="597"/>
      <c r="J86" s="597"/>
      <c r="K86" s="597"/>
      <c r="L86" s="597"/>
      <c r="M86" s="597"/>
      <c r="N86" s="597"/>
      <c r="O86" s="597"/>
      <c r="P86" s="597"/>
      <c r="Q86" s="597"/>
      <c r="R86" s="597"/>
      <c r="S86" s="597"/>
      <c r="T86" s="600"/>
      <c r="U86" s="412"/>
    </row>
    <row r="87" spans="1:21" s="537" customFormat="1" ht="13.5" customHeight="1">
      <c r="A87" s="413"/>
      <c r="C87" s="601"/>
      <c r="D87" s="559"/>
      <c r="E87" s="602"/>
      <c r="G87" s="603"/>
      <c r="H87" s="604"/>
      <c r="I87" s="605"/>
      <c r="J87" s="605"/>
      <c r="K87" s="605"/>
      <c r="L87" s="605"/>
      <c r="M87" s="605"/>
      <c r="N87" s="605"/>
      <c r="O87" s="605"/>
      <c r="P87" s="605"/>
      <c r="Q87" s="605"/>
      <c r="R87" s="605"/>
      <c r="S87" s="605"/>
      <c r="T87" s="503"/>
      <c r="U87" s="415"/>
    </row>
    <row r="88" spans="1:21" s="537" customFormat="1" ht="13.5" customHeight="1">
      <c r="A88" s="414"/>
      <c r="B88" s="605"/>
      <c r="C88" s="606"/>
      <c r="D88" s="607"/>
      <c r="E88" s="605"/>
      <c r="F88" s="605"/>
      <c r="G88" s="603"/>
      <c r="H88" s="604"/>
      <c r="I88" s="605"/>
      <c r="J88" s="605"/>
      <c r="K88" s="605"/>
      <c r="L88" s="605"/>
      <c r="M88" s="605"/>
      <c r="N88" s="605"/>
      <c r="O88" s="503"/>
      <c r="P88" s="503"/>
      <c r="Q88" s="503"/>
      <c r="R88" s="503"/>
      <c r="S88" s="503"/>
      <c r="T88" s="503"/>
      <c r="U88" s="415"/>
    </row>
    <row r="89" spans="1:3" ht="13.5" customHeight="1">
      <c r="A89" s="397"/>
      <c r="C89" s="453"/>
    </row>
    <row r="90" spans="1:3" ht="13.5" customHeight="1">
      <c r="A90" s="397"/>
      <c r="C90" s="453"/>
    </row>
    <row r="91" ht="13.5" customHeight="1">
      <c r="C91" s="453"/>
    </row>
    <row r="92" ht="13.5" customHeight="1">
      <c r="C92" s="453"/>
    </row>
    <row r="93" spans="1:21" s="498" customFormat="1" ht="13.5">
      <c r="A93" s="388"/>
      <c r="C93" s="453"/>
      <c r="H93" s="563"/>
      <c r="U93" s="388"/>
    </row>
  </sheetData>
  <sheetProtection/>
  <mergeCells count="35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7:B7"/>
    <mergeCell ref="D10:D11"/>
    <mergeCell ref="D12:D15"/>
    <mergeCell ref="D16:D18"/>
    <mergeCell ref="D19:D20"/>
    <mergeCell ref="D23:D26"/>
    <mergeCell ref="D82:D85"/>
    <mergeCell ref="D68:D71"/>
    <mergeCell ref="D72:D77"/>
    <mergeCell ref="D78:D81"/>
    <mergeCell ref="D27:D30"/>
    <mergeCell ref="D31:D33"/>
    <mergeCell ref="D44:D45"/>
    <mergeCell ref="D48:D51"/>
    <mergeCell ref="D58:D60"/>
    <mergeCell ref="D61:D63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="85" zoomScaleNormal="85" zoomScaleSheetLayoutView="90" zoomScalePageLayoutView="0" workbookViewId="0" topLeftCell="A1">
      <pane xSplit="3" ySplit="5" topLeftCell="D6" activePane="bottomRight" state="frozen"/>
      <selection pane="topLeft" activeCell="E2" sqref="E1:G16384"/>
      <selection pane="topRight" activeCell="E2" sqref="E1:G16384"/>
      <selection pane="bottomLeft" activeCell="E2" sqref="E1:G16384"/>
      <selection pane="bottomRight" activeCell="R88" sqref="R88"/>
    </sheetView>
  </sheetViews>
  <sheetFormatPr defaultColWidth="11.421875" defaultRowHeight="15"/>
  <cols>
    <col min="1" max="1" width="5.8515625" style="370" customWidth="1"/>
    <col min="2" max="2" width="20.7109375" style="446" customWidth="1"/>
    <col min="3" max="3" width="6.7109375" style="446" customWidth="1"/>
    <col min="4" max="4" width="49.00390625" style="534" customWidth="1"/>
    <col min="5" max="5" width="9.28125" style="537" customWidth="1"/>
    <col min="6" max="6" width="9.28125" style="446" customWidth="1"/>
    <col min="7" max="7" width="9.28125" style="458" customWidth="1"/>
    <col min="8" max="8" width="3.8515625" style="439" customWidth="1"/>
    <col min="9" max="18" width="8.7109375" style="446" customWidth="1"/>
    <col min="19" max="20" width="8.57421875" style="446" customWidth="1"/>
    <col min="21" max="21" width="6.7109375" style="370" customWidth="1"/>
    <col min="22" max="22" width="11.421875" style="446" customWidth="1"/>
    <col min="23" max="23" width="5.421875" style="446" customWidth="1"/>
    <col min="24" max="24" width="23.421875" style="446" customWidth="1"/>
    <col min="25" max="39" width="9.00390625" style="446" customWidth="1"/>
    <col min="40" max="16384" width="11.421875" style="446" customWidth="1"/>
  </cols>
  <sheetData>
    <row r="1" spans="1:21" s="428" customFormat="1" ht="21">
      <c r="A1" s="727" t="s">
        <v>647</v>
      </c>
      <c r="B1" s="727"/>
      <c r="C1" s="727"/>
      <c r="D1" s="727"/>
      <c r="E1" s="727"/>
      <c r="F1" s="727"/>
      <c r="G1" s="727"/>
      <c r="H1" s="427"/>
      <c r="U1" s="366"/>
    </row>
    <row r="2" spans="1:22" s="429" customFormat="1" ht="15" thickBot="1">
      <c r="A2" s="390"/>
      <c r="B2" s="435"/>
      <c r="C2" s="435"/>
      <c r="D2" s="436"/>
      <c r="E2" s="437"/>
      <c r="F2" s="435"/>
      <c r="G2" s="438"/>
      <c r="H2" s="439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369" t="s">
        <v>1</v>
      </c>
      <c r="V2" s="441"/>
    </row>
    <row r="3" spans="1:22" s="429" customFormat="1" ht="13.5">
      <c r="A3" s="728" t="s">
        <v>2</v>
      </c>
      <c r="B3" s="729"/>
      <c r="C3" s="721" t="s">
        <v>128</v>
      </c>
      <c r="D3" s="734" t="s">
        <v>3</v>
      </c>
      <c r="E3" s="721">
        <f>'14-2(1)'!E4</f>
        <v>22</v>
      </c>
      <c r="F3" s="721">
        <f>E3+1</f>
        <v>23</v>
      </c>
      <c r="G3" s="737">
        <f>F3+1</f>
        <v>24</v>
      </c>
      <c r="H3" s="442"/>
      <c r="I3" s="443">
        <f>G3</f>
        <v>24</v>
      </c>
      <c r="J3" s="721" t="s">
        <v>648</v>
      </c>
      <c r="K3" s="721" t="s">
        <v>73</v>
      </c>
      <c r="L3" s="721" t="s">
        <v>74</v>
      </c>
      <c r="M3" s="721" t="s">
        <v>75</v>
      </c>
      <c r="N3" s="721" t="s">
        <v>76</v>
      </c>
      <c r="O3" s="721" t="s">
        <v>77</v>
      </c>
      <c r="P3" s="721" t="s">
        <v>78</v>
      </c>
      <c r="Q3" s="721" t="s">
        <v>79</v>
      </c>
      <c r="R3" s="721" t="s">
        <v>80</v>
      </c>
      <c r="S3" s="721" t="s">
        <v>81</v>
      </c>
      <c r="T3" s="721" t="s">
        <v>82</v>
      </c>
      <c r="U3" s="724" t="s">
        <v>14</v>
      </c>
      <c r="V3" s="441"/>
    </row>
    <row r="4" spans="1:22" s="429" customFormat="1" ht="13.5">
      <c r="A4" s="730"/>
      <c r="B4" s="731"/>
      <c r="C4" s="722"/>
      <c r="D4" s="735"/>
      <c r="E4" s="722"/>
      <c r="F4" s="722"/>
      <c r="G4" s="738"/>
      <c r="H4" s="442"/>
      <c r="I4" s="444" t="s">
        <v>15</v>
      </c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5"/>
      <c r="V4" s="441"/>
    </row>
    <row r="5" spans="1:22" s="429" customFormat="1" ht="9" customHeight="1">
      <c r="A5" s="761"/>
      <c r="B5" s="762"/>
      <c r="C5" s="723"/>
      <c r="D5" s="736"/>
      <c r="E5" s="723"/>
      <c r="F5" s="745"/>
      <c r="G5" s="739"/>
      <c r="H5" s="442"/>
      <c r="I5" s="445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6"/>
      <c r="V5" s="441"/>
    </row>
    <row r="6" spans="3:22" ht="4.5" customHeight="1">
      <c r="C6" s="447"/>
      <c r="D6" s="501"/>
      <c r="E6" s="502"/>
      <c r="F6" s="503"/>
      <c r="G6" s="450"/>
      <c r="H6" s="451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371"/>
      <c r="V6" s="453"/>
    </row>
    <row r="7" spans="2:22" ht="4.5" customHeight="1">
      <c r="B7" s="505"/>
      <c r="C7" s="506"/>
      <c r="D7" s="507"/>
      <c r="E7" s="464"/>
      <c r="F7" s="464"/>
      <c r="G7" s="450"/>
      <c r="H7" s="451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508"/>
      <c r="U7" s="391"/>
      <c r="V7" s="453"/>
    </row>
    <row r="8" spans="1:21" s="481" customFormat="1" ht="13.5">
      <c r="A8" s="382"/>
      <c r="B8" s="463" t="s">
        <v>230</v>
      </c>
      <c r="C8" s="509"/>
      <c r="D8" s="482"/>
      <c r="E8" s="469"/>
      <c r="F8" s="469"/>
      <c r="G8" s="470"/>
      <c r="H8" s="510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477"/>
      <c r="U8" s="392" t="s">
        <v>25</v>
      </c>
    </row>
    <row r="9" spans="1:21" s="472" customFormat="1" ht="13.5">
      <c r="A9" s="378">
        <v>9134</v>
      </c>
      <c r="B9" s="473" t="s">
        <v>231</v>
      </c>
      <c r="C9" s="467" t="s">
        <v>23</v>
      </c>
      <c r="D9" s="468" t="s">
        <v>794</v>
      </c>
      <c r="E9" s="469">
        <v>4127</v>
      </c>
      <c r="F9" s="469">
        <v>4064</v>
      </c>
      <c r="G9" s="470" t="s">
        <v>839</v>
      </c>
      <c r="H9" s="510"/>
      <c r="I9" s="469" t="s">
        <v>839</v>
      </c>
      <c r="J9" s="469" t="s">
        <v>839</v>
      </c>
      <c r="K9" s="469" t="s">
        <v>839</v>
      </c>
      <c r="L9" s="469" t="s">
        <v>839</v>
      </c>
      <c r="M9" s="469" t="s">
        <v>839</v>
      </c>
      <c r="N9" s="469" t="s">
        <v>839</v>
      </c>
      <c r="O9" s="469" t="s">
        <v>839</v>
      </c>
      <c r="P9" s="469" t="s">
        <v>839</v>
      </c>
      <c r="Q9" s="469" t="s">
        <v>839</v>
      </c>
      <c r="R9" s="469" t="s">
        <v>839</v>
      </c>
      <c r="S9" s="469" t="s">
        <v>839</v>
      </c>
      <c r="T9" s="469" t="s">
        <v>839</v>
      </c>
      <c r="U9" s="376">
        <f>A9</f>
        <v>9134</v>
      </c>
    </row>
    <row r="10" spans="1:21" s="472" customFormat="1" ht="13.5" customHeight="1">
      <c r="A10" s="378">
        <v>9154</v>
      </c>
      <c r="B10" s="711" t="s">
        <v>232</v>
      </c>
      <c r="C10" s="467" t="s">
        <v>218</v>
      </c>
      <c r="D10" s="713" t="s">
        <v>951</v>
      </c>
      <c r="E10" s="469" t="s">
        <v>952</v>
      </c>
      <c r="F10" s="469" t="s">
        <v>953</v>
      </c>
      <c r="G10" s="470">
        <v>24400</v>
      </c>
      <c r="H10" s="510"/>
      <c r="I10" s="469" t="s">
        <v>954</v>
      </c>
      <c r="J10" s="469" t="s">
        <v>955</v>
      </c>
      <c r="K10" s="469" t="s">
        <v>955</v>
      </c>
      <c r="L10" s="469" t="s">
        <v>955</v>
      </c>
      <c r="M10" s="469" t="s">
        <v>955</v>
      </c>
      <c r="N10" s="469" t="s">
        <v>955</v>
      </c>
      <c r="O10" s="469" t="s">
        <v>955</v>
      </c>
      <c r="P10" s="469" t="s">
        <v>955</v>
      </c>
      <c r="Q10" s="469" t="s">
        <v>955</v>
      </c>
      <c r="R10" s="469">
        <v>24693</v>
      </c>
      <c r="S10" s="469">
        <v>24527</v>
      </c>
      <c r="T10" s="469">
        <v>23980</v>
      </c>
      <c r="U10" s="376">
        <f>A10</f>
        <v>9154</v>
      </c>
    </row>
    <row r="11" spans="1:21" s="472" customFormat="1" ht="13.5" customHeight="1">
      <c r="A11" s="378"/>
      <c r="B11" s="769"/>
      <c r="C11" s="467"/>
      <c r="D11" s="770"/>
      <c r="E11" s="469" t="s">
        <v>25</v>
      </c>
      <c r="F11" s="469" t="s">
        <v>25</v>
      </c>
      <c r="G11" s="470" t="s">
        <v>25</v>
      </c>
      <c r="H11" s="510"/>
      <c r="I11" s="469" t="s">
        <v>25</v>
      </c>
      <c r="J11" s="469" t="s">
        <v>25</v>
      </c>
      <c r="K11" s="469" t="s">
        <v>25</v>
      </c>
      <c r="L11" s="469" t="s">
        <v>25</v>
      </c>
      <c r="M11" s="469" t="s">
        <v>25</v>
      </c>
      <c r="N11" s="469" t="s">
        <v>25</v>
      </c>
      <c r="O11" s="469" t="s">
        <v>25</v>
      </c>
      <c r="P11" s="469" t="s">
        <v>25</v>
      </c>
      <c r="Q11" s="469" t="s">
        <v>25</v>
      </c>
      <c r="R11" s="469" t="s">
        <v>25</v>
      </c>
      <c r="S11" s="469" t="s">
        <v>25</v>
      </c>
      <c r="T11" s="469" t="s">
        <v>25</v>
      </c>
      <c r="U11" s="376"/>
    </row>
    <row r="12" spans="1:21" s="472" customFormat="1" ht="13.5" customHeight="1">
      <c r="A12" s="378"/>
      <c r="B12" s="512"/>
      <c r="C12" s="467"/>
      <c r="D12" s="661"/>
      <c r="E12" s="469"/>
      <c r="F12" s="469"/>
      <c r="G12" s="470"/>
      <c r="H12" s="510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376"/>
    </row>
    <row r="13" spans="1:21" s="472" customFormat="1" ht="13.5" customHeight="1">
      <c r="A13" s="378">
        <v>9155</v>
      </c>
      <c r="B13" s="473" t="s">
        <v>233</v>
      </c>
      <c r="C13" s="467" t="s">
        <v>218</v>
      </c>
      <c r="D13" s="708" t="s">
        <v>795</v>
      </c>
      <c r="E13" s="469" t="s">
        <v>956</v>
      </c>
      <c r="F13" s="469">
        <v>19886</v>
      </c>
      <c r="G13" s="470">
        <v>14902</v>
      </c>
      <c r="H13" s="510"/>
      <c r="I13" s="469">
        <v>14927</v>
      </c>
      <c r="J13" s="469">
        <v>14927</v>
      </c>
      <c r="K13" s="469">
        <v>14927</v>
      </c>
      <c r="L13" s="469">
        <v>14927</v>
      </c>
      <c r="M13" s="469">
        <v>14927</v>
      </c>
      <c r="N13" s="469">
        <v>14927</v>
      </c>
      <c r="O13" s="469">
        <v>14927</v>
      </c>
      <c r="P13" s="469">
        <v>14867</v>
      </c>
      <c r="Q13" s="469">
        <v>14867</v>
      </c>
      <c r="R13" s="469">
        <v>14867</v>
      </c>
      <c r="S13" s="469">
        <v>14867</v>
      </c>
      <c r="T13" s="469">
        <v>14867</v>
      </c>
      <c r="U13" s="376"/>
    </row>
    <row r="14" spans="1:21" s="472" customFormat="1" ht="13.5">
      <c r="A14" s="378"/>
      <c r="B14" s="473"/>
      <c r="C14" s="467"/>
      <c r="D14" s="741"/>
      <c r="E14" s="469" t="s">
        <v>25</v>
      </c>
      <c r="F14" s="469" t="s">
        <v>25</v>
      </c>
      <c r="G14" s="470"/>
      <c r="H14" s="510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376"/>
    </row>
    <row r="15" spans="1:21" s="472" customFormat="1" ht="13.5">
      <c r="A15" s="378"/>
      <c r="B15" s="473"/>
      <c r="C15" s="467"/>
      <c r="D15" s="741"/>
      <c r="E15" s="469" t="s">
        <v>25</v>
      </c>
      <c r="F15" s="469" t="s">
        <v>25</v>
      </c>
      <c r="G15" s="470"/>
      <c r="H15" s="510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376"/>
    </row>
    <row r="16" spans="1:21" s="472" customFormat="1" ht="13.5">
      <c r="A16" s="378"/>
      <c r="B16" s="473"/>
      <c r="C16" s="467"/>
      <c r="D16" s="741"/>
      <c r="E16" s="469"/>
      <c r="F16" s="469"/>
      <c r="G16" s="470"/>
      <c r="H16" s="510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376"/>
    </row>
    <row r="17" spans="1:21" s="472" customFormat="1" ht="12.75" customHeight="1">
      <c r="A17" s="378">
        <v>9162</v>
      </c>
      <c r="B17" s="473" t="s">
        <v>234</v>
      </c>
      <c r="C17" s="467" t="s">
        <v>44</v>
      </c>
      <c r="D17" s="710" t="s">
        <v>796</v>
      </c>
      <c r="E17" s="469">
        <v>1170</v>
      </c>
      <c r="F17" s="469">
        <v>1319</v>
      </c>
      <c r="G17" s="470" t="s">
        <v>839</v>
      </c>
      <c r="H17" s="510"/>
      <c r="I17" s="469" t="s">
        <v>839</v>
      </c>
      <c r="J17" s="469" t="s">
        <v>839</v>
      </c>
      <c r="K17" s="469" t="s">
        <v>839</v>
      </c>
      <c r="L17" s="469" t="s">
        <v>839</v>
      </c>
      <c r="M17" s="469" t="s">
        <v>839</v>
      </c>
      <c r="N17" s="469" t="s">
        <v>839</v>
      </c>
      <c r="O17" s="469" t="s">
        <v>839</v>
      </c>
      <c r="P17" s="469" t="s">
        <v>839</v>
      </c>
      <c r="Q17" s="469" t="s">
        <v>839</v>
      </c>
      <c r="R17" s="469" t="s">
        <v>839</v>
      </c>
      <c r="S17" s="469" t="s">
        <v>839</v>
      </c>
      <c r="T17" s="469" t="s">
        <v>839</v>
      </c>
      <c r="U17" s="376">
        <f>A17</f>
        <v>9162</v>
      </c>
    </row>
    <row r="18" spans="1:21" s="472" customFormat="1" ht="12.75" customHeight="1">
      <c r="A18" s="378"/>
      <c r="B18" s="473"/>
      <c r="C18" s="467"/>
      <c r="D18" s="710"/>
      <c r="E18" s="469" t="s">
        <v>25</v>
      </c>
      <c r="F18" s="469" t="s">
        <v>25</v>
      </c>
      <c r="G18" s="470"/>
      <c r="H18" s="510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376"/>
    </row>
    <row r="19" spans="1:21" s="472" customFormat="1" ht="12.75" customHeight="1">
      <c r="A19" s="378"/>
      <c r="B19" s="473"/>
      <c r="C19" s="467"/>
      <c r="D19" s="720"/>
      <c r="E19" s="469" t="s">
        <v>25</v>
      </c>
      <c r="F19" s="469" t="s">
        <v>25</v>
      </c>
      <c r="G19" s="470"/>
      <c r="H19" s="510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376"/>
    </row>
    <row r="20" spans="1:21" s="472" customFormat="1" ht="13.5">
      <c r="A20" s="378">
        <v>9190</v>
      </c>
      <c r="B20" s="473" t="s">
        <v>235</v>
      </c>
      <c r="C20" s="467" t="s">
        <v>17</v>
      </c>
      <c r="D20" s="719" t="s">
        <v>797</v>
      </c>
      <c r="E20" s="469">
        <v>298</v>
      </c>
      <c r="F20" s="469">
        <v>298</v>
      </c>
      <c r="G20" s="470">
        <v>298</v>
      </c>
      <c r="H20" s="510"/>
      <c r="I20" s="469">
        <v>298</v>
      </c>
      <c r="J20" s="469">
        <v>298</v>
      </c>
      <c r="K20" s="469">
        <v>298</v>
      </c>
      <c r="L20" s="469">
        <v>298</v>
      </c>
      <c r="M20" s="469">
        <v>298</v>
      </c>
      <c r="N20" s="469">
        <v>298</v>
      </c>
      <c r="O20" s="469">
        <v>298</v>
      </c>
      <c r="P20" s="469">
        <v>298</v>
      </c>
      <c r="Q20" s="469">
        <v>298</v>
      </c>
      <c r="R20" s="469">
        <v>298</v>
      </c>
      <c r="S20" s="469">
        <v>298</v>
      </c>
      <c r="T20" s="469">
        <v>298</v>
      </c>
      <c r="U20" s="376">
        <f>A20</f>
        <v>9190</v>
      </c>
    </row>
    <row r="21" spans="1:21" s="472" customFormat="1" ht="13.5">
      <c r="A21" s="378"/>
      <c r="B21" s="513"/>
      <c r="C21" s="467"/>
      <c r="D21" s="719"/>
      <c r="E21" s="469" t="s">
        <v>25</v>
      </c>
      <c r="F21" s="469" t="s">
        <v>25</v>
      </c>
      <c r="G21" s="470"/>
      <c r="H21" s="510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376"/>
    </row>
    <row r="22" spans="1:22" s="472" customFormat="1" ht="4.5" customHeight="1">
      <c r="A22" s="378"/>
      <c r="B22" s="514"/>
      <c r="C22" s="480"/>
      <c r="D22" s="468" t="s">
        <v>25</v>
      </c>
      <c r="E22" s="469" t="s">
        <v>25</v>
      </c>
      <c r="F22" s="469" t="s">
        <v>25</v>
      </c>
      <c r="G22" s="470"/>
      <c r="H22" s="510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376"/>
      <c r="V22" s="471"/>
    </row>
    <row r="23" spans="1:22" s="481" customFormat="1" ht="13.5">
      <c r="A23" s="382"/>
      <c r="B23" s="463" t="s">
        <v>236</v>
      </c>
      <c r="C23" s="515"/>
      <c r="D23" s="482" t="s">
        <v>25</v>
      </c>
      <c r="E23" s="469" t="s">
        <v>25</v>
      </c>
      <c r="F23" s="469" t="s">
        <v>25</v>
      </c>
      <c r="G23" s="470"/>
      <c r="H23" s="510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376"/>
      <c r="V23" s="483"/>
    </row>
    <row r="24" spans="1:22" s="472" customFormat="1" ht="12" customHeight="1">
      <c r="A24" s="378">
        <v>9201</v>
      </c>
      <c r="B24" s="473" t="s">
        <v>237</v>
      </c>
      <c r="C24" s="467" t="s">
        <v>140</v>
      </c>
      <c r="D24" s="708" t="s">
        <v>957</v>
      </c>
      <c r="E24" s="662" t="s">
        <v>836</v>
      </c>
      <c r="F24" s="662" t="s">
        <v>836</v>
      </c>
      <c r="G24" s="470">
        <v>3007</v>
      </c>
      <c r="H24" s="510"/>
      <c r="I24" s="469">
        <v>3007</v>
      </c>
      <c r="J24" s="469">
        <v>3007</v>
      </c>
      <c r="K24" s="469">
        <v>3007</v>
      </c>
      <c r="L24" s="469">
        <v>3007</v>
      </c>
      <c r="M24" s="469">
        <v>3007</v>
      </c>
      <c r="N24" s="469">
        <v>3007</v>
      </c>
      <c r="O24" s="469">
        <v>3007</v>
      </c>
      <c r="P24" s="469">
        <v>3007</v>
      </c>
      <c r="Q24" s="469">
        <v>3007</v>
      </c>
      <c r="R24" s="469">
        <v>3007</v>
      </c>
      <c r="S24" s="469">
        <v>3007</v>
      </c>
      <c r="T24" s="469">
        <v>3007</v>
      </c>
      <c r="U24" s="376">
        <f>A24</f>
        <v>9201</v>
      </c>
      <c r="V24" s="471"/>
    </row>
    <row r="25" spans="1:22" s="472" customFormat="1" ht="12" customHeight="1">
      <c r="A25" s="378"/>
      <c r="B25" s="513"/>
      <c r="C25" s="467"/>
      <c r="D25" s="752"/>
      <c r="E25" s="662"/>
      <c r="F25" s="662"/>
      <c r="G25" s="470"/>
      <c r="H25" s="510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376"/>
      <c r="V25" s="471"/>
    </row>
    <row r="26" spans="1:22" s="472" customFormat="1" ht="4.5" customHeight="1">
      <c r="A26" s="378"/>
      <c r="B26" s="514"/>
      <c r="C26" s="480"/>
      <c r="D26" s="468" t="s">
        <v>25</v>
      </c>
      <c r="E26" s="469" t="s">
        <v>25</v>
      </c>
      <c r="F26" s="469" t="s">
        <v>25</v>
      </c>
      <c r="G26" s="470"/>
      <c r="H26" s="510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376"/>
      <c r="V26" s="471"/>
    </row>
    <row r="27" spans="1:22" s="481" customFormat="1" ht="13.5">
      <c r="A27" s="382"/>
      <c r="B27" s="463" t="s">
        <v>238</v>
      </c>
      <c r="C27" s="515"/>
      <c r="D27" s="482" t="s">
        <v>25</v>
      </c>
      <c r="E27" s="469" t="s">
        <v>25</v>
      </c>
      <c r="F27" s="469" t="s">
        <v>25</v>
      </c>
      <c r="G27" s="470"/>
      <c r="H27" s="510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376"/>
      <c r="V27" s="483"/>
    </row>
    <row r="28" spans="1:22" s="478" customFormat="1" ht="13.5">
      <c r="A28" s="380">
        <v>9325</v>
      </c>
      <c r="B28" s="474" t="s">
        <v>239</v>
      </c>
      <c r="C28" s="475" t="s">
        <v>210</v>
      </c>
      <c r="D28" s="719" t="s">
        <v>958</v>
      </c>
      <c r="E28" s="469">
        <v>239397</v>
      </c>
      <c r="F28" s="469">
        <v>236372</v>
      </c>
      <c r="G28" s="663">
        <v>234848</v>
      </c>
      <c r="H28" s="510"/>
      <c r="I28" s="657">
        <v>237200</v>
      </c>
      <c r="J28" s="657">
        <v>249910</v>
      </c>
      <c r="K28" s="657">
        <v>238867</v>
      </c>
      <c r="L28" s="657">
        <v>230750</v>
      </c>
      <c r="M28" s="657">
        <v>231800</v>
      </c>
      <c r="N28" s="657">
        <v>231800</v>
      </c>
      <c r="O28" s="657">
        <v>231800</v>
      </c>
      <c r="P28" s="657">
        <v>240510</v>
      </c>
      <c r="Q28" s="657">
        <v>231800</v>
      </c>
      <c r="R28" s="657">
        <v>231800</v>
      </c>
      <c r="S28" s="657">
        <v>230133</v>
      </c>
      <c r="T28" s="657">
        <v>231800</v>
      </c>
      <c r="U28" s="376">
        <f>A28</f>
        <v>9325</v>
      </c>
      <c r="V28" s="479"/>
    </row>
    <row r="29" spans="1:22" s="478" customFormat="1" ht="13.5">
      <c r="A29" s="380"/>
      <c r="B29" s="474"/>
      <c r="C29" s="475"/>
      <c r="D29" s="719"/>
      <c r="E29" s="469"/>
      <c r="F29" s="469"/>
      <c r="G29" s="470"/>
      <c r="H29" s="510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376"/>
      <c r="V29" s="479"/>
    </row>
    <row r="30" spans="1:22" s="472" customFormat="1" ht="13.5">
      <c r="A30" s="378"/>
      <c r="B30" s="473"/>
      <c r="C30" s="467"/>
      <c r="D30" s="720"/>
      <c r="E30" s="469" t="s">
        <v>25</v>
      </c>
      <c r="F30" s="469" t="s">
        <v>25</v>
      </c>
      <c r="G30" s="470"/>
      <c r="H30" s="510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376"/>
      <c r="V30" s="471"/>
    </row>
    <row r="31" spans="1:22" s="472" customFormat="1" ht="13.5">
      <c r="A31" s="378">
        <v>9341</v>
      </c>
      <c r="B31" s="473" t="s">
        <v>240</v>
      </c>
      <c r="C31" s="467" t="s">
        <v>210</v>
      </c>
      <c r="D31" s="525" t="s">
        <v>959</v>
      </c>
      <c r="E31" s="662" t="s">
        <v>837</v>
      </c>
      <c r="F31" s="662" t="s">
        <v>837</v>
      </c>
      <c r="G31" s="470">
        <v>1800</v>
      </c>
      <c r="H31" s="510"/>
      <c r="I31" s="469">
        <v>1800</v>
      </c>
      <c r="J31" s="469">
        <v>1800</v>
      </c>
      <c r="K31" s="469">
        <v>1800</v>
      </c>
      <c r="L31" s="469">
        <v>1800</v>
      </c>
      <c r="M31" s="469">
        <v>1800</v>
      </c>
      <c r="N31" s="469">
        <v>1800</v>
      </c>
      <c r="O31" s="469">
        <v>1800</v>
      </c>
      <c r="P31" s="469">
        <v>1800</v>
      </c>
      <c r="Q31" s="469">
        <v>1800</v>
      </c>
      <c r="R31" s="469">
        <v>1800</v>
      </c>
      <c r="S31" s="469">
        <v>1800</v>
      </c>
      <c r="T31" s="469">
        <v>1800</v>
      </c>
      <c r="U31" s="376">
        <f>A31</f>
        <v>9341</v>
      </c>
      <c r="V31" s="471"/>
    </row>
    <row r="32" spans="1:22" s="472" customFormat="1" ht="13.5">
      <c r="A32" s="378">
        <v>9357</v>
      </c>
      <c r="B32" s="473" t="s">
        <v>241</v>
      </c>
      <c r="C32" s="467" t="s">
        <v>242</v>
      </c>
      <c r="D32" s="710" t="s">
        <v>798</v>
      </c>
      <c r="E32" s="469">
        <v>4614</v>
      </c>
      <c r="F32" s="469">
        <v>4643</v>
      </c>
      <c r="G32" s="470">
        <v>3979</v>
      </c>
      <c r="H32" s="510"/>
      <c r="I32" s="469">
        <v>4673</v>
      </c>
      <c r="J32" s="469">
        <v>4673</v>
      </c>
      <c r="K32" s="469">
        <v>4673</v>
      </c>
      <c r="L32" s="469">
        <v>3748</v>
      </c>
      <c r="M32" s="469">
        <v>3748</v>
      </c>
      <c r="N32" s="469">
        <v>3748</v>
      </c>
      <c r="O32" s="469">
        <v>3748</v>
      </c>
      <c r="P32" s="469">
        <v>3748</v>
      </c>
      <c r="Q32" s="469">
        <v>3748</v>
      </c>
      <c r="R32" s="469">
        <v>3748</v>
      </c>
      <c r="S32" s="469">
        <v>3748</v>
      </c>
      <c r="T32" s="469">
        <v>3748</v>
      </c>
      <c r="U32" s="376">
        <f>A32</f>
        <v>9357</v>
      </c>
      <c r="V32" s="471"/>
    </row>
    <row r="33" spans="1:22" s="472" customFormat="1" ht="13.5">
      <c r="A33" s="378"/>
      <c r="B33" s="514"/>
      <c r="C33" s="467"/>
      <c r="D33" s="720"/>
      <c r="E33" s="469" t="s">
        <v>25</v>
      </c>
      <c r="F33" s="469" t="s">
        <v>25</v>
      </c>
      <c r="G33" s="470"/>
      <c r="H33" s="510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376"/>
      <c r="V33" s="471"/>
    </row>
    <row r="34" spans="1:22" s="472" customFormat="1" ht="13.5">
      <c r="A34" s="378">
        <v>9358</v>
      </c>
      <c r="B34" s="473" t="s">
        <v>243</v>
      </c>
      <c r="C34" s="467" t="s">
        <v>214</v>
      </c>
      <c r="D34" s="710" t="s">
        <v>799</v>
      </c>
      <c r="E34" s="469">
        <v>1342</v>
      </c>
      <c r="F34" s="469">
        <v>1377</v>
      </c>
      <c r="G34" s="470">
        <v>1447</v>
      </c>
      <c r="H34" s="510"/>
      <c r="I34" s="469">
        <v>1447</v>
      </c>
      <c r="J34" s="469">
        <v>1447</v>
      </c>
      <c r="K34" s="469">
        <v>1447</v>
      </c>
      <c r="L34" s="469">
        <v>1447</v>
      </c>
      <c r="M34" s="469">
        <v>1447</v>
      </c>
      <c r="N34" s="469">
        <v>1447</v>
      </c>
      <c r="O34" s="469">
        <v>1447</v>
      </c>
      <c r="P34" s="469">
        <v>1447</v>
      </c>
      <c r="Q34" s="469">
        <v>1447</v>
      </c>
      <c r="R34" s="469">
        <v>1447</v>
      </c>
      <c r="S34" s="469">
        <v>1447</v>
      </c>
      <c r="T34" s="469">
        <v>1447</v>
      </c>
      <c r="U34" s="376">
        <f>A34</f>
        <v>9358</v>
      </c>
      <c r="V34" s="471"/>
    </row>
    <row r="35" spans="1:22" s="472" customFormat="1" ht="13.5">
      <c r="A35" s="378"/>
      <c r="B35" s="473"/>
      <c r="C35" s="467"/>
      <c r="D35" s="720"/>
      <c r="E35" s="469" t="s">
        <v>25</v>
      </c>
      <c r="F35" s="469" t="s">
        <v>25</v>
      </c>
      <c r="G35" s="470"/>
      <c r="H35" s="510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376"/>
      <c r="V35" s="471"/>
    </row>
    <row r="36" spans="1:22" s="472" customFormat="1" ht="13.5">
      <c r="A36" s="378">
        <v>9391</v>
      </c>
      <c r="B36" s="473" t="s">
        <v>244</v>
      </c>
      <c r="C36" s="467" t="s">
        <v>49</v>
      </c>
      <c r="D36" s="468" t="s">
        <v>800</v>
      </c>
      <c r="E36" s="469">
        <v>125</v>
      </c>
      <c r="F36" s="469">
        <v>116</v>
      </c>
      <c r="G36" s="470">
        <v>101</v>
      </c>
      <c r="H36" s="510"/>
      <c r="I36" s="469">
        <v>102</v>
      </c>
      <c r="J36" s="469">
        <v>102</v>
      </c>
      <c r="K36" s="469">
        <v>102</v>
      </c>
      <c r="L36" s="469">
        <v>102</v>
      </c>
      <c r="M36" s="469">
        <v>102</v>
      </c>
      <c r="N36" s="469">
        <v>102</v>
      </c>
      <c r="O36" s="469">
        <v>102</v>
      </c>
      <c r="P36" s="469">
        <v>102</v>
      </c>
      <c r="Q36" s="469">
        <v>102</v>
      </c>
      <c r="R36" s="469">
        <v>102</v>
      </c>
      <c r="S36" s="469">
        <v>100</v>
      </c>
      <c r="T36" s="469">
        <v>100</v>
      </c>
      <c r="U36" s="376">
        <f>A36</f>
        <v>9391</v>
      </c>
      <c r="V36" s="471"/>
    </row>
    <row r="37" spans="1:22" s="472" customFormat="1" ht="13.5">
      <c r="A37" s="378">
        <v>9395</v>
      </c>
      <c r="B37" s="473" t="s">
        <v>245</v>
      </c>
      <c r="C37" s="467" t="s">
        <v>246</v>
      </c>
      <c r="D37" s="710" t="s">
        <v>960</v>
      </c>
      <c r="E37" s="469">
        <v>616</v>
      </c>
      <c r="F37" s="469">
        <v>627</v>
      </c>
      <c r="G37" s="470">
        <v>616</v>
      </c>
      <c r="H37" s="510"/>
      <c r="I37" s="469">
        <v>616</v>
      </c>
      <c r="J37" s="469">
        <v>616</v>
      </c>
      <c r="K37" s="469">
        <v>616</v>
      </c>
      <c r="L37" s="469">
        <v>616</v>
      </c>
      <c r="M37" s="469">
        <v>616</v>
      </c>
      <c r="N37" s="469">
        <v>616</v>
      </c>
      <c r="O37" s="469">
        <v>616</v>
      </c>
      <c r="P37" s="469">
        <v>616</v>
      </c>
      <c r="Q37" s="469">
        <v>616</v>
      </c>
      <c r="R37" s="469">
        <v>616</v>
      </c>
      <c r="S37" s="469">
        <v>616</v>
      </c>
      <c r="T37" s="469">
        <v>616</v>
      </c>
      <c r="U37" s="376">
        <f>A37</f>
        <v>9395</v>
      </c>
      <c r="V37" s="471"/>
    </row>
    <row r="38" spans="1:22" s="472" customFormat="1" ht="13.5">
      <c r="A38" s="378"/>
      <c r="B38" s="513"/>
      <c r="C38" s="467"/>
      <c r="D38" s="710"/>
      <c r="E38" s="469"/>
      <c r="F38" s="469"/>
      <c r="G38" s="470"/>
      <c r="H38" s="510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376"/>
      <c r="V38" s="471"/>
    </row>
    <row r="39" spans="1:22" s="472" customFormat="1" ht="13.5">
      <c r="A39" s="378"/>
      <c r="B39" s="513"/>
      <c r="C39" s="467"/>
      <c r="D39" s="710"/>
      <c r="E39" s="469"/>
      <c r="F39" s="469"/>
      <c r="G39" s="470"/>
      <c r="H39" s="510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376"/>
      <c r="V39" s="471"/>
    </row>
    <row r="40" spans="1:22" s="472" customFormat="1" ht="13.5">
      <c r="A40" s="378"/>
      <c r="C40" s="467"/>
      <c r="D40" s="720"/>
      <c r="E40" s="469" t="s">
        <v>25</v>
      </c>
      <c r="F40" s="469" t="s">
        <v>25</v>
      </c>
      <c r="G40" s="470"/>
      <c r="H40" s="510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376"/>
      <c r="V40" s="471"/>
    </row>
    <row r="41" spans="1:22" s="472" customFormat="1" ht="4.5" customHeight="1">
      <c r="A41" s="378"/>
      <c r="B41" s="473"/>
      <c r="C41" s="467"/>
      <c r="D41" s="468" t="s">
        <v>25</v>
      </c>
      <c r="E41" s="469" t="s">
        <v>25</v>
      </c>
      <c r="F41" s="469" t="s">
        <v>25</v>
      </c>
      <c r="G41" s="470"/>
      <c r="H41" s="510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376"/>
      <c r="V41" s="471"/>
    </row>
    <row r="42" spans="1:22" s="499" customFormat="1" ht="13.5">
      <c r="A42" s="389" t="s">
        <v>247</v>
      </c>
      <c r="B42" s="516"/>
      <c r="C42" s="517"/>
      <c r="D42" s="518" t="s">
        <v>25</v>
      </c>
      <c r="E42" s="469"/>
      <c r="F42" s="469"/>
      <c r="G42" s="470"/>
      <c r="H42" s="510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376"/>
      <c r="V42" s="500"/>
    </row>
    <row r="43" spans="1:22" s="481" customFormat="1" ht="4.5" customHeight="1">
      <c r="A43" s="382"/>
      <c r="C43" s="509"/>
      <c r="D43" s="482" t="s">
        <v>25</v>
      </c>
      <c r="E43" s="469" t="s">
        <v>25</v>
      </c>
      <c r="F43" s="469" t="s">
        <v>25</v>
      </c>
      <c r="G43" s="470"/>
      <c r="H43" s="510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376"/>
      <c r="V43" s="483"/>
    </row>
    <row r="44" spans="1:22" s="481" customFormat="1" ht="13.5">
      <c r="A44" s="382"/>
      <c r="B44" s="463" t="s">
        <v>248</v>
      </c>
      <c r="C44" s="515"/>
      <c r="D44" s="482" t="s">
        <v>25</v>
      </c>
      <c r="E44" s="469" t="s">
        <v>25</v>
      </c>
      <c r="F44" s="469" t="s">
        <v>25</v>
      </c>
      <c r="G44" s="470"/>
      <c r="H44" s="510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376"/>
      <c r="V44" s="483"/>
    </row>
    <row r="45" spans="1:22" s="472" customFormat="1" ht="13.5">
      <c r="A45" s="378">
        <v>9511</v>
      </c>
      <c r="B45" s="473" t="s">
        <v>249</v>
      </c>
      <c r="C45" s="467" t="s">
        <v>210</v>
      </c>
      <c r="D45" s="468" t="s">
        <v>667</v>
      </c>
      <c r="E45" s="469">
        <v>3506</v>
      </c>
      <c r="F45" s="469">
        <v>3506</v>
      </c>
      <c r="G45" s="470">
        <v>3506</v>
      </c>
      <c r="H45" s="510"/>
      <c r="I45" s="469">
        <v>3506</v>
      </c>
      <c r="J45" s="469">
        <v>3506</v>
      </c>
      <c r="K45" s="469">
        <v>3506</v>
      </c>
      <c r="L45" s="469">
        <v>3506</v>
      </c>
      <c r="M45" s="469">
        <v>3506</v>
      </c>
      <c r="N45" s="469">
        <v>3506</v>
      </c>
      <c r="O45" s="469">
        <v>3506</v>
      </c>
      <c r="P45" s="469">
        <v>3506</v>
      </c>
      <c r="Q45" s="469">
        <v>3506</v>
      </c>
      <c r="R45" s="469">
        <v>3506</v>
      </c>
      <c r="S45" s="469">
        <v>3506</v>
      </c>
      <c r="T45" s="469">
        <v>3506</v>
      </c>
      <c r="U45" s="376">
        <f>A45</f>
        <v>9511</v>
      </c>
      <c r="V45" s="471"/>
    </row>
    <row r="46" spans="1:22" s="472" customFormat="1" ht="13.5" customHeight="1">
      <c r="A46" s="378">
        <v>9521</v>
      </c>
      <c r="B46" s="473" t="s">
        <v>250</v>
      </c>
      <c r="C46" s="467" t="s">
        <v>210</v>
      </c>
      <c r="D46" s="712" t="s">
        <v>961</v>
      </c>
      <c r="E46" s="469">
        <v>8760</v>
      </c>
      <c r="F46" s="469">
        <v>8760</v>
      </c>
      <c r="G46" s="470">
        <v>8864</v>
      </c>
      <c r="H46" s="510"/>
      <c r="I46" s="469">
        <v>8760</v>
      </c>
      <c r="J46" s="469">
        <v>8760</v>
      </c>
      <c r="K46" s="469">
        <v>8760</v>
      </c>
      <c r="L46" s="469">
        <v>8760</v>
      </c>
      <c r="M46" s="469">
        <v>8760</v>
      </c>
      <c r="N46" s="469">
        <v>8760</v>
      </c>
      <c r="O46" s="469">
        <v>8760</v>
      </c>
      <c r="P46" s="469">
        <v>9010</v>
      </c>
      <c r="Q46" s="469">
        <v>9010</v>
      </c>
      <c r="R46" s="469">
        <v>9010</v>
      </c>
      <c r="S46" s="469">
        <v>9010</v>
      </c>
      <c r="T46" s="469">
        <v>9010</v>
      </c>
      <c r="U46" s="376">
        <f>A46</f>
        <v>9521</v>
      </c>
      <c r="V46" s="471"/>
    </row>
    <row r="47" spans="1:22" s="472" customFormat="1" ht="13.5" customHeight="1">
      <c r="A47" s="378"/>
      <c r="B47" s="513"/>
      <c r="C47" s="467"/>
      <c r="D47" s="712"/>
      <c r="E47" s="469"/>
      <c r="F47" s="469"/>
      <c r="G47" s="470"/>
      <c r="H47" s="510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376"/>
      <c r="V47" s="471"/>
    </row>
    <row r="48" spans="1:22" s="472" customFormat="1" ht="13.5">
      <c r="A48" s="378"/>
      <c r="B48" s="513"/>
      <c r="C48" s="467"/>
      <c r="D48" s="712"/>
      <c r="E48" s="469"/>
      <c r="F48" s="469"/>
      <c r="G48" s="470"/>
      <c r="H48" s="510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376"/>
      <c r="V48" s="471"/>
    </row>
    <row r="49" spans="1:22" s="472" customFormat="1" ht="4.5" customHeight="1">
      <c r="A49" s="378"/>
      <c r="C49" s="480"/>
      <c r="D49" s="468" t="s">
        <v>25</v>
      </c>
      <c r="E49" s="469" t="s">
        <v>25</v>
      </c>
      <c r="F49" s="469" t="s">
        <v>25</v>
      </c>
      <c r="G49" s="470"/>
      <c r="H49" s="510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376"/>
      <c r="V49" s="471"/>
    </row>
    <row r="50" spans="1:22" s="481" customFormat="1" ht="13.5">
      <c r="A50" s="382"/>
      <c r="B50" s="463" t="s">
        <v>251</v>
      </c>
      <c r="C50" s="515"/>
      <c r="D50" s="482" t="s">
        <v>25</v>
      </c>
      <c r="E50" s="469" t="s">
        <v>25</v>
      </c>
      <c r="F50" s="469" t="s">
        <v>25</v>
      </c>
      <c r="G50" s="470"/>
      <c r="H50" s="510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376"/>
      <c r="V50" s="483"/>
    </row>
    <row r="51" spans="1:22" s="472" customFormat="1" ht="13.5" customHeight="1">
      <c r="A51" s="378">
        <v>9621</v>
      </c>
      <c r="B51" s="473" t="s">
        <v>252</v>
      </c>
      <c r="C51" s="467" t="s">
        <v>44</v>
      </c>
      <c r="D51" s="710" t="s">
        <v>801</v>
      </c>
      <c r="E51" s="469">
        <v>288</v>
      </c>
      <c r="F51" s="469">
        <v>281</v>
      </c>
      <c r="G51" s="470">
        <v>286</v>
      </c>
      <c r="H51" s="510"/>
      <c r="I51" s="469">
        <v>298</v>
      </c>
      <c r="J51" s="469">
        <v>298</v>
      </c>
      <c r="K51" s="469">
        <v>298</v>
      </c>
      <c r="L51" s="469">
        <v>283</v>
      </c>
      <c r="M51" s="469">
        <v>248</v>
      </c>
      <c r="N51" s="469">
        <v>298</v>
      </c>
      <c r="O51" s="469">
        <v>298</v>
      </c>
      <c r="P51" s="469">
        <v>298</v>
      </c>
      <c r="Q51" s="469">
        <v>248</v>
      </c>
      <c r="R51" s="469">
        <v>298</v>
      </c>
      <c r="S51" s="469">
        <v>273</v>
      </c>
      <c r="T51" s="469">
        <v>298</v>
      </c>
      <c r="U51" s="376">
        <f>A51</f>
        <v>9621</v>
      </c>
      <c r="V51" s="471"/>
    </row>
    <row r="52" spans="1:22" s="472" customFormat="1" ht="13.5" customHeight="1">
      <c r="A52" s="378"/>
      <c r="B52" s="473"/>
      <c r="C52" s="467"/>
      <c r="D52" s="720"/>
      <c r="E52" s="469" t="s">
        <v>25</v>
      </c>
      <c r="F52" s="469" t="s">
        <v>25</v>
      </c>
      <c r="G52" s="470" t="s">
        <v>25</v>
      </c>
      <c r="H52" s="510"/>
      <c r="I52" s="469" t="s">
        <v>25</v>
      </c>
      <c r="J52" s="469" t="s">
        <v>25</v>
      </c>
      <c r="K52" s="469" t="s">
        <v>25</v>
      </c>
      <c r="L52" s="469" t="s">
        <v>25</v>
      </c>
      <c r="M52" s="469" t="s">
        <v>25</v>
      </c>
      <c r="N52" s="469" t="s">
        <v>25</v>
      </c>
      <c r="O52" s="469" t="s">
        <v>25</v>
      </c>
      <c r="P52" s="469" t="s">
        <v>25</v>
      </c>
      <c r="Q52" s="469" t="s">
        <v>25</v>
      </c>
      <c r="R52" s="469" t="s">
        <v>25</v>
      </c>
      <c r="S52" s="469" t="s">
        <v>25</v>
      </c>
      <c r="T52" s="469" t="s">
        <v>25</v>
      </c>
      <c r="U52" s="376"/>
      <c r="V52" s="471"/>
    </row>
    <row r="53" spans="1:22" s="478" customFormat="1" ht="13.5" customHeight="1">
      <c r="A53" s="380">
        <v>9622</v>
      </c>
      <c r="B53" s="474" t="s">
        <v>253</v>
      </c>
      <c r="C53" s="475" t="s">
        <v>254</v>
      </c>
      <c r="D53" s="740" t="s">
        <v>962</v>
      </c>
      <c r="E53" s="469">
        <v>141</v>
      </c>
      <c r="F53" s="477">
        <v>140</v>
      </c>
      <c r="G53" s="470">
        <v>140</v>
      </c>
      <c r="H53" s="510"/>
      <c r="I53" s="469">
        <v>142</v>
      </c>
      <c r="J53" s="469">
        <v>133</v>
      </c>
      <c r="K53" s="469">
        <v>142</v>
      </c>
      <c r="L53" s="469">
        <v>133</v>
      </c>
      <c r="M53" s="469">
        <v>142</v>
      </c>
      <c r="N53" s="469">
        <v>142</v>
      </c>
      <c r="O53" s="469">
        <v>142</v>
      </c>
      <c r="P53" s="469">
        <v>142</v>
      </c>
      <c r="Q53" s="469">
        <v>142</v>
      </c>
      <c r="R53" s="469">
        <v>142</v>
      </c>
      <c r="S53" s="469">
        <v>137</v>
      </c>
      <c r="T53" s="469">
        <v>137</v>
      </c>
      <c r="U53" s="394">
        <f>A53</f>
        <v>9622</v>
      </c>
      <c r="V53" s="479"/>
    </row>
    <row r="54" spans="1:22" s="478" customFormat="1" ht="13.5" customHeight="1">
      <c r="A54" s="380"/>
      <c r="B54" s="474"/>
      <c r="C54" s="475"/>
      <c r="D54" s="740"/>
      <c r="E54" s="477" t="s">
        <v>25</v>
      </c>
      <c r="F54" s="477" t="s">
        <v>25</v>
      </c>
      <c r="G54" s="470"/>
      <c r="H54" s="510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394"/>
      <c r="V54" s="479"/>
    </row>
    <row r="55" spans="1:22" s="478" customFormat="1" ht="13.5" customHeight="1">
      <c r="A55" s="380"/>
      <c r="B55" s="474"/>
      <c r="C55" s="475"/>
      <c r="D55" s="740"/>
      <c r="E55" s="477" t="s">
        <v>25</v>
      </c>
      <c r="F55" s="477" t="s">
        <v>25</v>
      </c>
      <c r="G55" s="470"/>
      <c r="H55" s="510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394"/>
      <c r="V55" s="479"/>
    </row>
    <row r="56" spans="1:22" s="478" customFormat="1" ht="13.5" customHeight="1">
      <c r="A56" s="380"/>
      <c r="B56" s="474"/>
      <c r="C56" s="475"/>
      <c r="D56" s="740"/>
      <c r="E56" s="477" t="s">
        <v>25</v>
      </c>
      <c r="F56" s="477" t="s">
        <v>25</v>
      </c>
      <c r="G56" s="470"/>
      <c r="H56" s="510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394"/>
      <c r="V56" s="479"/>
    </row>
    <row r="57" spans="1:22" s="478" customFormat="1" ht="13.5" customHeight="1">
      <c r="A57" s="380"/>
      <c r="B57" s="474"/>
      <c r="C57" s="475"/>
      <c r="D57" s="740"/>
      <c r="E57" s="477" t="s">
        <v>25</v>
      </c>
      <c r="F57" s="477" t="s">
        <v>25</v>
      </c>
      <c r="G57" s="470"/>
      <c r="H57" s="510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394"/>
      <c r="V57" s="479"/>
    </row>
    <row r="58" spans="1:22" s="478" customFormat="1" ht="13.5">
      <c r="A58" s="380">
        <v>9623</v>
      </c>
      <c r="B58" s="474" t="s">
        <v>255</v>
      </c>
      <c r="C58" s="475" t="s">
        <v>49</v>
      </c>
      <c r="D58" s="476" t="s">
        <v>802</v>
      </c>
      <c r="E58" s="469">
        <v>184</v>
      </c>
      <c r="F58" s="469">
        <v>180</v>
      </c>
      <c r="G58" s="470">
        <v>182</v>
      </c>
      <c r="H58" s="510"/>
      <c r="I58" s="469">
        <v>185</v>
      </c>
      <c r="J58" s="469">
        <v>185</v>
      </c>
      <c r="K58" s="469">
        <v>185</v>
      </c>
      <c r="L58" s="469">
        <v>185</v>
      </c>
      <c r="M58" s="469">
        <v>185</v>
      </c>
      <c r="N58" s="469">
        <v>185</v>
      </c>
      <c r="O58" s="469">
        <v>185</v>
      </c>
      <c r="P58" s="469">
        <v>178</v>
      </c>
      <c r="Q58" s="469">
        <v>178</v>
      </c>
      <c r="R58" s="469">
        <v>178</v>
      </c>
      <c r="S58" s="469">
        <v>178</v>
      </c>
      <c r="T58" s="469">
        <v>178</v>
      </c>
      <c r="U58" s="394">
        <f>A58</f>
        <v>9623</v>
      </c>
      <c r="V58" s="479"/>
    </row>
    <row r="59" spans="1:22" s="472" customFormat="1" ht="13.5">
      <c r="A59" s="378">
        <v>9626</v>
      </c>
      <c r="B59" s="473" t="s">
        <v>485</v>
      </c>
      <c r="C59" s="467" t="s">
        <v>17</v>
      </c>
      <c r="D59" s="710" t="s">
        <v>963</v>
      </c>
      <c r="E59" s="469">
        <v>379</v>
      </c>
      <c r="F59" s="469">
        <v>325</v>
      </c>
      <c r="G59" s="470">
        <v>321</v>
      </c>
      <c r="H59" s="510"/>
      <c r="I59" s="469">
        <v>325</v>
      </c>
      <c r="J59" s="469">
        <v>325</v>
      </c>
      <c r="K59" s="469">
        <v>325</v>
      </c>
      <c r="L59" s="469">
        <v>325</v>
      </c>
      <c r="M59" s="469">
        <v>331</v>
      </c>
      <c r="N59" s="469">
        <v>331</v>
      </c>
      <c r="O59" s="469">
        <v>348</v>
      </c>
      <c r="P59" s="469">
        <v>315</v>
      </c>
      <c r="Q59" s="469">
        <v>271</v>
      </c>
      <c r="R59" s="469">
        <v>331</v>
      </c>
      <c r="S59" s="469">
        <v>331</v>
      </c>
      <c r="T59" s="469">
        <v>298</v>
      </c>
      <c r="U59" s="376">
        <f>A59</f>
        <v>9626</v>
      </c>
      <c r="V59" s="471"/>
    </row>
    <row r="60" spans="1:22" s="472" customFormat="1" ht="13.5">
      <c r="A60" s="378"/>
      <c r="B60" s="513"/>
      <c r="C60" s="467"/>
      <c r="D60" s="710"/>
      <c r="E60" s="469"/>
      <c r="F60" s="469"/>
      <c r="G60" s="470"/>
      <c r="H60" s="510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376"/>
      <c r="V60" s="471"/>
    </row>
    <row r="61" spans="1:22" s="472" customFormat="1" ht="4.5" customHeight="1">
      <c r="A61" s="378"/>
      <c r="C61" s="480"/>
      <c r="D61" s="468" t="s">
        <v>25</v>
      </c>
      <c r="E61" s="469" t="s">
        <v>25</v>
      </c>
      <c r="F61" s="469" t="s">
        <v>25</v>
      </c>
      <c r="G61" s="470"/>
      <c r="H61" s="510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376"/>
      <c r="V61" s="471"/>
    </row>
    <row r="62" spans="1:22" s="481" customFormat="1" ht="13.5">
      <c r="A62" s="382"/>
      <c r="B62" s="463" t="s">
        <v>256</v>
      </c>
      <c r="C62" s="515"/>
      <c r="D62" s="482" t="s">
        <v>25</v>
      </c>
      <c r="E62" s="469" t="s">
        <v>25</v>
      </c>
      <c r="F62" s="469" t="s">
        <v>25</v>
      </c>
      <c r="G62" s="470"/>
      <c r="H62" s="510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376"/>
      <c r="V62" s="483"/>
    </row>
    <row r="63" spans="1:22" s="472" customFormat="1" ht="12" customHeight="1">
      <c r="A63" s="378">
        <v>9701</v>
      </c>
      <c r="B63" s="473" t="s">
        <v>257</v>
      </c>
      <c r="C63" s="467" t="s">
        <v>49</v>
      </c>
      <c r="D63" s="767" t="s">
        <v>964</v>
      </c>
      <c r="E63" s="469" t="s">
        <v>965</v>
      </c>
      <c r="F63" s="469" t="s">
        <v>966</v>
      </c>
      <c r="G63" s="470">
        <v>1817</v>
      </c>
      <c r="H63" s="510"/>
      <c r="I63" s="469" t="s">
        <v>967</v>
      </c>
      <c r="J63" s="469" t="s">
        <v>967</v>
      </c>
      <c r="K63" s="469" t="s">
        <v>967</v>
      </c>
      <c r="L63" s="469" t="s">
        <v>967</v>
      </c>
      <c r="M63" s="469" t="s">
        <v>967</v>
      </c>
      <c r="N63" s="469" t="s">
        <v>967</v>
      </c>
      <c r="O63" s="469">
        <v>1817</v>
      </c>
      <c r="P63" s="469">
        <v>1817</v>
      </c>
      <c r="Q63" s="469">
        <v>1817</v>
      </c>
      <c r="R63" s="469">
        <v>1817</v>
      </c>
      <c r="S63" s="469">
        <v>1817</v>
      </c>
      <c r="T63" s="469">
        <v>1817</v>
      </c>
      <c r="U63" s="376">
        <f>A63</f>
        <v>9701</v>
      </c>
      <c r="V63" s="471"/>
    </row>
    <row r="64" spans="1:22" s="472" customFormat="1" ht="12" customHeight="1">
      <c r="A64" s="378"/>
      <c r="B64" s="473"/>
      <c r="C64" s="467"/>
      <c r="D64" s="767"/>
      <c r="E64" s="469"/>
      <c r="F64" s="469"/>
      <c r="G64" s="470"/>
      <c r="H64" s="510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376"/>
      <c r="V64" s="471"/>
    </row>
    <row r="65" spans="1:22" s="472" customFormat="1" ht="13.5">
      <c r="A65" s="378"/>
      <c r="B65" s="473"/>
      <c r="C65" s="467"/>
      <c r="D65" s="768"/>
      <c r="E65" s="469" t="s">
        <v>25</v>
      </c>
      <c r="F65" s="469" t="s">
        <v>25</v>
      </c>
      <c r="G65" s="470"/>
      <c r="H65" s="510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376"/>
      <c r="V65" s="471"/>
    </row>
    <row r="66" spans="1:22" s="472" customFormat="1" ht="13.5">
      <c r="A66" s="378">
        <v>9721</v>
      </c>
      <c r="B66" s="717" t="s">
        <v>668</v>
      </c>
      <c r="C66" s="467" t="s">
        <v>23</v>
      </c>
      <c r="D66" s="712" t="s">
        <v>968</v>
      </c>
      <c r="E66" s="469">
        <v>11630</v>
      </c>
      <c r="F66" s="469">
        <v>11630</v>
      </c>
      <c r="G66" s="470">
        <v>11630</v>
      </c>
      <c r="H66" s="510"/>
      <c r="I66" s="469">
        <v>11630</v>
      </c>
      <c r="J66" s="469">
        <v>11630</v>
      </c>
      <c r="K66" s="469">
        <v>11630</v>
      </c>
      <c r="L66" s="469">
        <v>11630</v>
      </c>
      <c r="M66" s="469">
        <v>11630</v>
      </c>
      <c r="N66" s="469">
        <v>11630</v>
      </c>
      <c r="O66" s="469">
        <v>11630</v>
      </c>
      <c r="P66" s="469">
        <v>11630</v>
      </c>
      <c r="Q66" s="469">
        <v>11630</v>
      </c>
      <c r="R66" s="469">
        <v>11630</v>
      </c>
      <c r="S66" s="469">
        <v>11630</v>
      </c>
      <c r="T66" s="469">
        <v>11630</v>
      </c>
      <c r="U66" s="376">
        <f>A66</f>
        <v>9721</v>
      </c>
      <c r="V66" s="471"/>
    </row>
    <row r="67" spans="1:22" s="472" customFormat="1" ht="13.5">
      <c r="A67" s="378"/>
      <c r="B67" s="717"/>
      <c r="C67" s="467"/>
      <c r="D67" s="712"/>
      <c r="E67" s="469"/>
      <c r="F67" s="469"/>
      <c r="G67" s="470"/>
      <c r="H67" s="510"/>
      <c r="I67" s="469"/>
      <c r="J67" s="469"/>
      <c r="K67" s="469"/>
      <c r="L67" s="469"/>
      <c r="M67" s="469"/>
      <c r="N67" s="469"/>
      <c r="O67" s="469"/>
      <c r="P67" s="469"/>
      <c r="Q67" s="469"/>
      <c r="R67" s="469"/>
      <c r="S67" s="469"/>
      <c r="T67" s="469"/>
      <c r="U67" s="376"/>
      <c r="V67" s="471"/>
    </row>
    <row r="68" spans="1:22" s="472" customFormat="1" ht="13.5">
      <c r="A68" s="378"/>
      <c r="B68" s="473"/>
      <c r="C68" s="467"/>
      <c r="D68" s="764"/>
      <c r="E68" s="469" t="s">
        <v>25</v>
      </c>
      <c r="F68" s="469" t="s">
        <v>25</v>
      </c>
      <c r="G68" s="470"/>
      <c r="H68" s="510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376"/>
      <c r="V68" s="471"/>
    </row>
    <row r="69" spans="1:22" s="472" customFormat="1" ht="13.5">
      <c r="A69" s="378"/>
      <c r="B69" s="473"/>
      <c r="C69" s="467"/>
      <c r="D69" s="764"/>
      <c r="E69" s="469" t="s">
        <v>25</v>
      </c>
      <c r="F69" s="469" t="s">
        <v>25</v>
      </c>
      <c r="G69" s="470"/>
      <c r="H69" s="510"/>
      <c r="I69" s="469"/>
      <c r="J69" s="469"/>
      <c r="K69" s="469"/>
      <c r="L69" s="469"/>
      <c r="M69" s="469"/>
      <c r="N69" s="469"/>
      <c r="O69" s="469"/>
      <c r="P69" s="469"/>
      <c r="Q69" s="469"/>
      <c r="R69" s="469"/>
      <c r="S69" s="469"/>
      <c r="T69" s="469"/>
      <c r="U69" s="376"/>
      <c r="V69" s="471"/>
    </row>
    <row r="70" spans="1:22" s="478" customFormat="1" ht="13.5" customHeight="1">
      <c r="A70" s="380">
        <v>9751</v>
      </c>
      <c r="B70" s="474" t="s">
        <v>258</v>
      </c>
      <c r="C70" s="475" t="s">
        <v>112</v>
      </c>
      <c r="D70" s="742" t="s">
        <v>803</v>
      </c>
      <c r="E70" s="477">
        <v>35910</v>
      </c>
      <c r="F70" s="477">
        <v>35910</v>
      </c>
      <c r="G70" s="470">
        <v>35910</v>
      </c>
      <c r="H70" s="510"/>
      <c r="I70" s="469">
        <v>35910</v>
      </c>
      <c r="J70" s="469">
        <v>35910</v>
      </c>
      <c r="K70" s="469">
        <v>35910</v>
      </c>
      <c r="L70" s="469">
        <v>35910</v>
      </c>
      <c r="M70" s="469">
        <v>35910</v>
      </c>
      <c r="N70" s="469">
        <v>35910</v>
      </c>
      <c r="O70" s="469">
        <v>35910</v>
      </c>
      <c r="P70" s="469">
        <v>35910</v>
      </c>
      <c r="Q70" s="469">
        <v>35910</v>
      </c>
      <c r="R70" s="469">
        <v>35910</v>
      </c>
      <c r="S70" s="469">
        <v>35910</v>
      </c>
      <c r="T70" s="469">
        <v>35910</v>
      </c>
      <c r="U70" s="394">
        <f>A70</f>
        <v>9751</v>
      </c>
      <c r="V70" s="479"/>
    </row>
    <row r="71" spans="1:22" s="478" customFormat="1" ht="13.5" customHeight="1">
      <c r="A71" s="381"/>
      <c r="B71" s="479"/>
      <c r="C71" s="475"/>
      <c r="D71" s="764"/>
      <c r="E71" s="477"/>
      <c r="F71" s="477"/>
      <c r="G71" s="520"/>
      <c r="H71" s="52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22"/>
      <c r="U71" s="394"/>
      <c r="V71" s="479"/>
    </row>
    <row r="72" spans="1:22" s="478" customFormat="1" ht="13.5" customHeight="1">
      <c r="A72" s="381"/>
      <c r="B72" s="479"/>
      <c r="C72" s="475"/>
      <c r="D72" s="764"/>
      <c r="E72" s="477"/>
      <c r="F72" s="477"/>
      <c r="G72" s="520"/>
      <c r="H72" s="521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511"/>
      <c r="U72" s="394"/>
      <c r="V72" s="479"/>
    </row>
    <row r="73" spans="1:22" s="478" customFormat="1" ht="13.5" customHeight="1">
      <c r="A73" s="381"/>
      <c r="B73" s="479"/>
      <c r="C73" s="475"/>
      <c r="D73" s="764"/>
      <c r="E73" s="477"/>
      <c r="F73" s="477"/>
      <c r="G73" s="520"/>
      <c r="H73" s="52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394"/>
      <c r="V73" s="479"/>
    </row>
    <row r="74" spans="1:22" s="478" customFormat="1" ht="13.5" customHeight="1">
      <c r="A74" s="381"/>
      <c r="B74" s="479"/>
      <c r="C74" s="475"/>
      <c r="D74" s="764"/>
      <c r="E74" s="477"/>
      <c r="F74" s="477"/>
      <c r="G74" s="520"/>
      <c r="H74" s="52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394"/>
      <c r="V74" s="479"/>
    </row>
    <row r="75" spans="1:22" s="472" customFormat="1" ht="13.5" customHeight="1">
      <c r="A75" s="378"/>
      <c r="B75" s="473"/>
      <c r="C75" s="467"/>
      <c r="D75" s="764"/>
      <c r="E75" s="469"/>
      <c r="F75" s="511"/>
      <c r="G75" s="470"/>
      <c r="H75" s="510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4"/>
      <c r="U75" s="376"/>
      <c r="V75" s="471"/>
    </row>
    <row r="76" spans="1:22" s="472" customFormat="1" ht="13.5" customHeight="1">
      <c r="A76" s="378"/>
      <c r="B76" s="473"/>
      <c r="C76" s="467"/>
      <c r="D76" s="525"/>
      <c r="E76" s="469"/>
      <c r="F76" s="511"/>
      <c r="G76" s="470"/>
      <c r="H76" s="510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4"/>
      <c r="U76" s="376"/>
      <c r="V76" s="471"/>
    </row>
    <row r="77" spans="1:22" s="472" customFormat="1" ht="13.5">
      <c r="A77" s="378"/>
      <c r="B77" s="473"/>
      <c r="C77" s="467"/>
      <c r="D77" s="525"/>
      <c r="E77" s="469"/>
      <c r="F77" s="511"/>
      <c r="G77" s="470"/>
      <c r="H77" s="510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4"/>
      <c r="U77" s="376"/>
      <c r="V77" s="471"/>
    </row>
    <row r="78" spans="1:22" s="472" customFormat="1" ht="13.5">
      <c r="A78" s="378"/>
      <c r="B78" s="473"/>
      <c r="C78" s="467"/>
      <c r="D78" s="525"/>
      <c r="E78" s="469"/>
      <c r="F78" s="511"/>
      <c r="G78" s="470"/>
      <c r="H78" s="510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4"/>
      <c r="U78" s="376"/>
      <c r="V78" s="471"/>
    </row>
    <row r="79" spans="1:22" s="472" customFormat="1" ht="13.5">
      <c r="A79" s="378"/>
      <c r="B79" s="473"/>
      <c r="C79" s="467"/>
      <c r="D79" s="525"/>
      <c r="E79" s="469"/>
      <c r="F79" s="511"/>
      <c r="G79" s="470"/>
      <c r="H79" s="510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4"/>
      <c r="U79" s="376"/>
      <c r="V79" s="471"/>
    </row>
    <row r="80" spans="1:22" s="472" customFormat="1" ht="13.5">
      <c r="A80" s="378"/>
      <c r="B80" s="473"/>
      <c r="C80" s="467"/>
      <c r="D80" s="525"/>
      <c r="E80" s="469"/>
      <c r="F80" s="511"/>
      <c r="G80" s="470"/>
      <c r="H80" s="510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4"/>
      <c r="U80" s="376"/>
      <c r="V80" s="471"/>
    </row>
    <row r="81" spans="1:22" s="472" customFormat="1" ht="13.5">
      <c r="A81" s="378"/>
      <c r="B81" s="473"/>
      <c r="C81" s="467"/>
      <c r="D81" s="525"/>
      <c r="E81" s="469"/>
      <c r="F81" s="511"/>
      <c r="G81" s="470"/>
      <c r="H81" s="510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4"/>
      <c r="U81" s="376"/>
      <c r="V81" s="471"/>
    </row>
    <row r="82" spans="1:22" s="472" customFormat="1" ht="13.5">
      <c r="A82" s="378"/>
      <c r="B82" s="473"/>
      <c r="C82" s="467"/>
      <c r="D82" s="525"/>
      <c r="E82" s="469"/>
      <c r="F82" s="511"/>
      <c r="G82" s="470"/>
      <c r="H82" s="510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4"/>
      <c r="U82" s="376"/>
      <c r="V82" s="471"/>
    </row>
    <row r="83" spans="1:22" s="472" customFormat="1" ht="13.5">
      <c r="A83" s="378"/>
      <c r="B83" s="473"/>
      <c r="C83" s="467"/>
      <c r="D83" s="525"/>
      <c r="E83" s="469"/>
      <c r="F83" s="511"/>
      <c r="G83" s="470"/>
      <c r="H83" s="510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4"/>
      <c r="U83" s="376"/>
      <c r="V83" s="471"/>
    </row>
    <row r="84" spans="2:22" ht="13.5">
      <c r="B84" s="526"/>
      <c r="C84" s="459"/>
      <c r="D84" s="527"/>
      <c r="E84" s="464"/>
      <c r="F84" s="465"/>
      <c r="G84" s="450"/>
      <c r="H84" s="451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9"/>
      <c r="U84" s="391"/>
      <c r="V84" s="453"/>
    </row>
    <row r="85" spans="1:22" ht="13.5">
      <c r="A85" s="372"/>
      <c r="B85" s="453"/>
      <c r="C85" s="459"/>
      <c r="D85" s="527"/>
      <c r="E85" s="530"/>
      <c r="F85" s="530"/>
      <c r="G85" s="450"/>
      <c r="H85" s="451"/>
      <c r="I85" s="530"/>
      <c r="J85" s="530"/>
      <c r="K85" s="530"/>
      <c r="L85" s="530"/>
      <c r="M85" s="530"/>
      <c r="N85" s="530"/>
      <c r="O85" s="530"/>
      <c r="P85" s="530"/>
      <c r="Q85" s="530"/>
      <c r="R85" s="530"/>
      <c r="S85" s="530"/>
      <c r="T85" s="531"/>
      <c r="U85" s="391"/>
      <c r="V85" s="453"/>
    </row>
    <row r="86" spans="1:22" ht="7.5" customHeight="1" thickBot="1">
      <c r="A86" s="383"/>
      <c r="B86" s="487"/>
      <c r="C86" s="532"/>
      <c r="D86" s="533"/>
      <c r="E86" s="491"/>
      <c r="F86" s="492"/>
      <c r="G86" s="493"/>
      <c r="H86" s="451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395"/>
      <c r="V86" s="453"/>
    </row>
    <row r="87" spans="1:22" ht="13.5" customHeight="1">
      <c r="A87" s="396"/>
      <c r="E87" s="446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04"/>
      <c r="U87" s="398"/>
      <c r="V87" s="453"/>
    </row>
    <row r="88" spans="1:22" ht="13.5" customHeight="1">
      <c r="A88" s="397"/>
      <c r="B88" s="535"/>
      <c r="C88" s="535"/>
      <c r="D88" s="536"/>
      <c r="E88" s="535"/>
      <c r="F88" s="535"/>
      <c r="I88" s="535"/>
      <c r="J88" s="535"/>
      <c r="K88" s="535"/>
      <c r="L88" s="535"/>
      <c r="M88" s="535"/>
      <c r="N88" s="535"/>
      <c r="O88" s="504"/>
      <c r="P88" s="504"/>
      <c r="Q88" s="504"/>
      <c r="R88" s="504"/>
      <c r="S88" s="504"/>
      <c r="T88" s="504"/>
      <c r="U88" s="398"/>
      <c r="V88" s="453"/>
    </row>
    <row r="89" ht="13.5" customHeight="1">
      <c r="A89" s="397"/>
    </row>
    <row r="90" ht="13.5" customHeight="1">
      <c r="A90" s="397"/>
    </row>
  </sheetData>
  <sheetProtection/>
  <mergeCells count="37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D53:D57"/>
    <mergeCell ref="B10:B11"/>
    <mergeCell ref="D13:D16"/>
    <mergeCell ref="D17:D19"/>
    <mergeCell ref="D20:D21"/>
    <mergeCell ref="D28:D30"/>
    <mergeCell ref="D10:D11"/>
    <mergeCell ref="D24:D25"/>
    <mergeCell ref="D59:D60"/>
    <mergeCell ref="D63:D65"/>
    <mergeCell ref="B66:B67"/>
    <mergeCell ref="D66:D69"/>
    <mergeCell ref="D70:D75"/>
    <mergeCell ref="D32:D33"/>
    <mergeCell ref="D34:D35"/>
    <mergeCell ref="D37:D40"/>
    <mergeCell ref="D46:D48"/>
    <mergeCell ref="D51:D52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S169"/>
  <sheetViews>
    <sheetView showGridLines="0" showZeros="0" zoomScale="85" zoomScaleNormal="85" zoomScaleSheetLayoutView="75" zoomScalePageLayoutView="0" workbookViewId="0" topLeftCell="A1">
      <pane xSplit="2" ySplit="10" topLeftCell="C11" activePane="bottomRight" state="frozen"/>
      <selection pane="topLeft" activeCell="N66" sqref="N66"/>
      <selection pane="topRight" activeCell="N66" sqref="N66"/>
      <selection pane="bottomLeft" activeCell="N66" sqref="N66"/>
      <selection pane="bottomRight" activeCell="J54" sqref="J54"/>
    </sheetView>
  </sheetViews>
  <sheetFormatPr defaultColWidth="11.421875" defaultRowHeight="15"/>
  <cols>
    <col min="1" max="1" width="3.421875" style="1" customWidth="1"/>
    <col min="2" max="2" width="14.00390625" style="220" customWidth="1"/>
    <col min="3" max="15" width="6.421875" style="15" customWidth="1"/>
    <col min="16" max="16" width="3.28125" style="15" customWidth="1"/>
    <col min="17" max="20" width="6.421875" style="15" customWidth="1"/>
    <col min="21" max="23" width="6.57421875" style="15" customWidth="1"/>
    <col min="24" max="27" width="6.421875" style="15" customWidth="1"/>
    <col min="28" max="28" width="6.57421875" style="15" customWidth="1"/>
    <col min="29" max="32" width="6.421875" style="15" customWidth="1"/>
    <col min="33" max="38" width="1.7109375" style="15" customWidth="1"/>
    <col min="39" max="16384" width="11.421875" style="15" customWidth="1"/>
  </cols>
  <sheetData>
    <row r="1" spans="1:15" s="1" customFormat="1" ht="18.75">
      <c r="A1" s="771" t="s">
        <v>259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</row>
    <row r="2" spans="1:13" s="1" customFormat="1" ht="16.5" customHeight="1">
      <c r="A2" s="21" t="s">
        <v>260</v>
      </c>
      <c r="L2" s="22"/>
      <c r="M2" s="23"/>
    </row>
    <row r="3" spans="1:32" s="1" customFormat="1" ht="18" customHeight="1" thickBot="1">
      <c r="A3" s="2"/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5"/>
      <c r="AF3" s="3" t="s">
        <v>700</v>
      </c>
    </row>
    <row r="4" spans="2:32" s="4" customFormat="1" ht="6.75" customHeight="1">
      <c r="B4" s="231"/>
      <c r="D4" s="26"/>
      <c r="Q4" s="27"/>
      <c r="T4" s="27"/>
      <c r="Z4" s="28"/>
      <c r="AE4" s="29"/>
      <c r="AF4" s="29"/>
    </row>
    <row r="5" spans="1:32" s="1" customFormat="1" ht="17.25" customHeight="1">
      <c r="A5" s="772" t="s">
        <v>261</v>
      </c>
      <c r="B5" s="773"/>
      <c r="C5" s="775" t="s">
        <v>262</v>
      </c>
      <c r="D5" s="775" t="s">
        <v>263</v>
      </c>
      <c r="E5" s="230"/>
      <c r="F5" s="230"/>
      <c r="G5" s="4"/>
      <c r="H5" s="4"/>
      <c r="I5" s="4"/>
      <c r="J5" s="4"/>
      <c r="K5" s="4"/>
      <c r="L5" s="4"/>
      <c r="M5" s="30"/>
      <c r="N5" s="30"/>
      <c r="O5" s="30"/>
      <c r="P5" s="4"/>
      <c r="Q5" s="31"/>
      <c r="R5" s="775" t="s">
        <v>264</v>
      </c>
      <c r="S5" s="30"/>
      <c r="T5" s="32"/>
      <c r="U5" s="775" t="s">
        <v>265</v>
      </c>
      <c r="V5" s="30"/>
      <c r="W5" s="30"/>
      <c r="X5" s="30"/>
      <c r="Y5" s="30"/>
      <c r="Z5" s="775" t="s">
        <v>266</v>
      </c>
      <c r="AA5" s="30"/>
      <c r="AB5" s="30"/>
      <c r="AC5" s="30"/>
      <c r="AD5" s="30"/>
      <c r="AE5" s="30"/>
      <c r="AF5" s="30"/>
    </row>
    <row r="6" spans="1:32" s="1" customFormat="1" ht="4.5" customHeight="1">
      <c r="A6" s="774"/>
      <c r="B6" s="773"/>
      <c r="C6" s="775"/>
      <c r="D6" s="775"/>
      <c r="E6" s="224"/>
      <c r="F6" s="224"/>
      <c r="G6" s="33"/>
      <c r="H6" s="33"/>
      <c r="I6" s="33"/>
      <c r="J6" s="33"/>
      <c r="K6" s="33"/>
      <c r="L6" s="33"/>
      <c r="M6" s="34"/>
      <c r="N6" s="34"/>
      <c r="O6" s="35"/>
      <c r="P6" s="4"/>
      <c r="Q6" s="236"/>
      <c r="R6" s="775"/>
      <c r="S6" s="33"/>
      <c r="T6" s="36"/>
      <c r="U6" s="775"/>
      <c r="V6" s="33"/>
      <c r="W6" s="33"/>
      <c r="X6" s="33"/>
      <c r="Y6" s="33"/>
      <c r="Z6" s="775"/>
      <c r="AA6" s="33"/>
      <c r="AB6" s="33"/>
      <c r="AC6" s="33"/>
      <c r="AD6" s="33"/>
      <c r="AE6" s="35"/>
      <c r="AF6" s="35"/>
    </row>
    <row r="7" spans="2:32" s="1" customFormat="1" ht="39" customHeight="1">
      <c r="B7" s="231"/>
      <c r="C7" s="775"/>
      <c r="D7" s="775"/>
      <c r="E7" s="776" t="s">
        <v>267</v>
      </c>
      <c r="F7" s="776" t="s">
        <v>268</v>
      </c>
      <c r="G7" s="776" t="s">
        <v>269</v>
      </c>
      <c r="H7" s="776" t="s">
        <v>270</v>
      </c>
      <c r="I7" s="776" t="s">
        <v>271</v>
      </c>
      <c r="J7" s="776" t="s">
        <v>272</v>
      </c>
      <c r="K7" s="776" t="s">
        <v>273</v>
      </c>
      <c r="L7" s="776" t="s">
        <v>274</v>
      </c>
      <c r="M7" s="777" t="s">
        <v>275</v>
      </c>
      <c r="N7" s="777" t="s">
        <v>276</v>
      </c>
      <c r="O7" s="775" t="s">
        <v>277</v>
      </c>
      <c r="P7" s="236"/>
      <c r="Q7" s="777" t="s">
        <v>278</v>
      </c>
      <c r="R7" s="775"/>
      <c r="S7" s="776" t="s">
        <v>279</v>
      </c>
      <c r="T7" s="776" t="s">
        <v>280</v>
      </c>
      <c r="U7" s="775"/>
      <c r="V7" s="776" t="s">
        <v>281</v>
      </c>
      <c r="W7" s="776" t="s">
        <v>282</v>
      </c>
      <c r="X7" s="776" t="s">
        <v>283</v>
      </c>
      <c r="Y7" s="776" t="s">
        <v>284</v>
      </c>
      <c r="Z7" s="775"/>
      <c r="AA7" s="776" t="s">
        <v>285</v>
      </c>
      <c r="AB7" s="782" t="s">
        <v>631</v>
      </c>
      <c r="AC7" s="776" t="s">
        <v>286</v>
      </c>
      <c r="AD7" s="782" t="s">
        <v>287</v>
      </c>
      <c r="AE7" s="775" t="s">
        <v>288</v>
      </c>
      <c r="AF7" s="778" t="s">
        <v>486</v>
      </c>
    </row>
    <row r="8" spans="2:32" s="1" customFormat="1" ht="24.75" customHeight="1">
      <c r="B8" s="231"/>
      <c r="C8" s="775"/>
      <c r="D8" s="775"/>
      <c r="E8" s="776"/>
      <c r="F8" s="776"/>
      <c r="G8" s="776"/>
      <c r="H8" s="776"/>
      <c r="I8" s="776"/>
      <c r="J8" s="776"/>
      <c r="K8" s="776"/>
      <c r="L8" s="776"/>
      <c r="M8" s="777"/>
      <c r="N8" s="777"/>
      <c r="O8" s="775"/>
      <c r="P8" s="236"/>
      <c r="Q8" s="777"/>
      <c r="R8" s="775"/>
      <c r="S8" s="776"/>
      <c r="T8" s="776"/>
      <c r="U8" s="775"/>
      <c r="V8" s="776"/>
      <c r="W8" s="776"/>
      <c r="X8" s="776"/>
      <c r="Y8" s="776"/>
      <c r="Z8" s="775"/>
      <c r="AA8" s="776"/>
      <c r="AB8" s="782"/>
      <c r="AC8" s="776"/>
      <c r="AD8" s="782"/>
      <c r="AE8" s="775"/>
      <c r="AF8" s="775"/>
    </row>
    <row r="9" spans="1:32" s="4" customFormat="1" ht="48" customHeight="1">
      <c r="A9" s="779" t="s">
        <v>289</v>
      </c>
      <c r="B9" s="780"/>
      <c r="C9" s="775"/>
      <c r="D9" s="775"/>
      <c r="E9" s="776"/>
      <c r="F9" s="776"/>
      <c r="G9" s="776"/>
      <c r="H9" s="776"/>
      <c r="I9" s="776"/>
      <c r="J9" s="776"/>
      <c r="K9" s="776"/>
      <c r="L9" s="776"/>
      <c r="M9" s="777"/>
      <c r="N9" s="777"/>
      <c r="O9" s="775"/>
      <c r="P9" s="236"/>
      <c r="Q9" s="777"/>
      <c r="R9" s="775"/>
      <c r="S9" s="776"/>
      <c r="T9" s="776"/>
      <c r="U9" s="775"/>
      <c r="V9" s="776"/>
      <c r="W9" s="776"/>
      <c r="X9" s="776"/>
      <c r="Y9" s="776"/>
      <c r="Z9" s="775"/>
      <c r="AA9" s="776"/>
      <c r="AB9" s="782"/>
      <c r="AC9" s="776"/>
      <c r="AD9" s="782"/>
      <c r="AE9" s="775"/>
      <c r="AF9" s="775"/>
    </row>
    <row r="10" spans="1:32" s="1" customFormat="1" ht="4.5" customHeight="1">
      <c r="A10" s="30"/>
      <c r="B10" s="231"/>
      <c r="C10" s="222"/>
      <c r="D10" s="223"/>
      <c r="E10" s="226"/>
      <c r="F10" s="226"/>
      <c r="G10" s="226"/>
      <c r="H10" s="226"/>
      <c r="I10" s="226"/>
      <c r="J10" s="226"/>
      <c r="K10" s="226"/>
      <c r="L10" s="226"/>
      <c r="M10" s="233"/>
      <c r="N10" s="226"/>
      <c r="O10" s="223"/>
      <c r="P10" s="230"/>
      <c r="Q10" s="233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3"/>
      <c r="AF10" s="223"/>
    </row>
    <row r="11" spans="1:32" ht="7.5" customHeight="1">
      <c r="A11" s="34"/>
      <c r="B11" s="228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s="43" customFormat="1" ht="19.5" customHeight="1">
      <c r="A12" s="39"/>
      <c r="B12" s="40">
        <v>20</v>
      </c>
      <c r="C12" s="41">
        <v>102.3</v>
      </c>
      <c r="D12" s="41">
        <v>99</v>
      </c>
      <c r="E12" s="41">
        <v>97.4</v>
      </c>
      <c r="F12" s="41">
        <v>102.7</v>
      </c>
      <c r="G12" s="41">
        <v>101</v>
      </c>
      <c r="H12" s="41">
        <v>97.5</v>
      </c>
      <c r="I12" s="41">
        <v>97.2</v>
      </c>
      <c r="J12" s="41">
        <v>98</v>
      </c>
      <c r="K12" s="41">
        <v>102.8</v>
      </c>
      <c r="L12" s="41">
        <v>96.4</v>
      </c>
      <c r="M12" s="41">
        <v>97.7</v>
      </c>
      <c r="N12" s="41">
        <v>103.4</v>
      </c>
      <c r="O12" s="41">
        <v>100.3</v>
      </c>
      <c r="P12" s="42"/>
      <c r="Q12" s="41">
        <v>98.3</v>
      </c>
      <c r="R12" s="41">
        <v>102</v>
      </c>
      <c r="S12" s="41">
        <v>102.2</v>
      </c>
      <c r="T12" s="41">
        <v>101.2</v>
      </c>
      <c r="U12" s="41">
        <v>103.6</v>
      </c>
      <c r="V12" s="41">
        <v>102.2</v>
      </c>
      <c r="W12" s="41">
        <v>105.9</v>
      </c>
      <c r="X12" s="41">
        <v>134.5</v>
      </c>
      <c r="Y12" s="41">
        <v>97.6</v>
      </c>
      <c r="Z12" s="41">
        <v>107.5</v>
      </c>
      <c r="AA12" s="41">
        <v>117.5</v>
      </c>
      <c r="AB12" s="41">
        <v>100.2</v>
      </c>
      <c r="AC12" s="41">
        <v>112.6</v>
      </c>
      <c r="AD12" s="41">
        <v>103.3</v>
      </c>
      <c r="AE12" s="41">
        <v>103</v>
      </c>
      <c r="AF12" s="41">
        <v>100.8</v>
      </c>
    </row>
    <row r="13" spans="1:32" s="43" customFormat="1" ht="19.5" customHeight="1">
      <c r="A13" s="235"/>
      <c r="B13" s="44">
        <f>B12+1</f>
        <v>21</v>
      </c>
      <c r="C13" s="41">
        <v>100.6</v>
      </c>
      <c r="D13" s="41">
        <v>100.1</v>
      </c>
      <c r="E13" s="41">
        <v>101.1</v>
      </c>
      <c r="F13" s="41">
        <v>101.6</v>
      </c>
      <c r="G13" s="41">
        <v>101</v>
      </c>
      <c r="H13" s="41">
        <v>99.2</v>
      </c>
      <c r="I13" s="41">
        <v>95.9</v>
      </c>
      <c r="J13" s="41">
        <v>95.7</v>
      </c>
      <c r="K13" s="41">
        <v>102.9</v>
      </c>
      <c r="L13" s="41">
        <v>99.5</v>
      </c>
      <c r="M13" s="41">
        <v>100.7</v>
      </c>
      <c r="N13" s="41">
        <v>103.1</v>
      </c>
      <c r="O13" s="41">
        <v>100.5</v>
      </c>
      <c r="P13" s="42"/>
      <c r="Q13" s="41">
        <v>99.9</v>
      </c>
      <c r="R13" s="41">
        <v>100.3</v>
      </c>
      <c r="S13" s="41">
        <v>100</v>
      </c>
      <c r="T13" s="41">
        <v>101.1</v>
      </c>
      <c r="U13" s="41">
        <v>100.5</v>
      </c>
      <c r="V13" s="41">
        <v>102.2</v>
      </c>
      <c r="W13" s="41">
        <v>102.4</v>
      </c>
      <c r="X13" s="41">
        <v>85</v>
      </c>
      <c r="Y13" s="41">
        <v>97.6</v>
      </c>
      <c r="Z13" s="41">
        <v>103.1</v>
      </c>
      <c r="AA13" s="41">
        <v>105.7</v>
      </c>
      <c r="AB13" s="41">
        <v>98.1</v>
      </c>
      <c r="AC13" s="41">
        <v>103.3</v>
      </c>
      <c r="AD13" s="41">
        <v>102</v>
      </c>
      <c r="AE13" s="41">
        <v>104.5</v>
      </c>
      <c r="AF13" s="41">
        <v>100</v>
      </c>
    </row>
    <row r="14" spans="1:32" s="43" customFormat="1" ht="19.5" customHeight="1">
      <c r="A14" s="235"/>
      <c r="B14" s="44">
        <f>B13+1</f>
        <v>22</v>
      </c>
      <c r="C14" s="41">
        <v>100</v>
      </c>
      <c r="D14" s="41">
        <v>100</v>
      </c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2"/>
      <c r="Q14" s="41">
        <v>100</v>
      </c>
      <c r="R14" s="41">
        <v>100</v>
      </c>
      <c r="S14" s="41">
        <v>100</v>
      </c>
      <c r="T14" s="41">
        <v>100</v>
      </c>
      <c r="U14" s="41">
        <v>100</v>
      </c>
      <c r="V14" s="41">
        <v>100</v>
      </c>
      <c r="W14" s="41">
        <v>100</v>
      </c>
      <c r="X14" s="41">
        <v>100</v>
      </c>
      <c r="Y14" s="41">
        <v>100</v>
      </c>
      <c r="Z14" s="41">
        <v>100</v>
      </c>
      <c r="AA14" s="41">
        <v>100</v>
      </c>
      <c r="AB14" s="41">
        <v>100</v>
      </c>
      <c r="AC14" s="41">
        <v>100</v>
      </c>
      <c r="AD14" s="41">
        <v>100</v>
      </c>
      <c r="AE14" s="41">
        <v>100</v>
      </c>
      <c r="AF14" s="41">
        <v>100</v>
      </c>
    </row>
    <row r="15" spans="1:32" s="43" customFormat="1" ht="19.5" customHeight="1">
      <c r="A15" s="235"/>
      <c r="B15" s="44">
        <f>B14+1</f>
        <v>23</v>
      </c>
      <c r="C15" s="41">
        <v>99.8</v>
      </c>
      <c r="D15" s="41">
        <v>99.9</v>
      </c>
      <c r="E15" s="41">
        <v>98</v>
      </c>
      <c r="F15" s="41">
        <v>103.1</v>
      </c>
      <c r="G15" s="41">
        <v>99.1</v>
      </c>
      <c r="H15" s="41">
        <v>100.5</v>
      </c>
      <c r="I15" s="41">
        <v>98.7</v>
      </c>
      <c r="J15" s="41">
        <v>98.7</v>
      </c>
      <c r="K15" s="41">
        <v>100.2</v>
      </c>
      <c r="L15" s="41">
        <v>101.1</v>
      </c>
      <c r="M15" s="41">
        <v>99.1</v>
      </c>
      <c r="N15" s="41">
        <v>99.4</v>
      </c>
      <c r="O15" s="41">
        <v>99.5</v>
      </c>
      <c r="P15" s="45"/>
      <c r="Q15" s="41">
        <v>100.4</v>
      </c>
      <c r="R15" s="41">
        <v>100.4</v>
      </c>
      <c r="S15" s="41">
        <v>100.4</v>
      </c>
      <c r="T15" s="41">
        <v>99.6</v>
      </c>
      <c r="U15" s="41">
        <v>102.5</v>
      </c>
      <c r="V15" s="41">
        <v>101.7</v>
      </c>
      <c r="W15" s="41">
        <v>102.2</v>
      </c>
      <c r="X15" s="41">
        <v>121.2</v>
      </c>
      <c r="Y15" s="41">
        <v>101.6</v>
      </c>
      <c r="Z15" s="41">
        <v>94.8</v>
      </c>
      <c r="AA15" s="41">
        <v>87.8</v>
      </c>
      <c r="AB15" s="41">
        <v>100.8</v>
      </c>
      <c r="AC15" s="41">
        <v>101.8</v>
      </c>
      <c r="AD15" s="41">
        <v>98.2</v>
      </c>
      <c r="AE15" s="41">
        <v>97.1</v>
      </c>
      <c r="AF15" s="41">
        <v>99.6</v>
      </c>
    </row>
    <row r="16" spans="1:45" s="52" customFormat="1" ht="19.5" customHeight="1">
      <c r="A16" s="781" t="s">
        <v>290</v>
      </c>
      <c r="B16" s="46">
        <f>B15+1</f>
        <v>24</v>
      </c>
      <c r="C16" s="47">
        <v>99.7</v>
      </c>
      <c r="D16" s="48">
        <v>99.2</v>
      </c>
      <c r="E16" s="48">
        <v>99.9</v>
      </c>
      <c r="F16" s="48">
        <v>103.4</v>
      </c>
      <c r="G16" s="48">
        <v>98.9</v>
      </c>
      <c r="H16" s="48">
        <v>95.9</v>
      </c>
      <c r="I16" s="48">
        <v>99.5</v>
      </c>
      <c r="J16" s="48">
        <v>104.7</v>
      </c>
      <c r="K16" s="48">
        <v>98.5</v>
      </c>
      <c r="L16" s="48">
        <v>98.1</v>
      </c>
      <c r="M16" s="48">
        <v>94.8</v>
      </c>
      <c r="N16" s="48">
        <v>97.9</v>
      </c>
      <c r="O16" s="48">
        <v>98.3</v>
      </c>
      <c r="P16" s="48"/>
      <c r="Q16" s="49">
        <v>100.5</v>
      </c>
      <c r="R16" s="652">
        <v>100.1</v>
      </c>
      <c r="S16" s="652">
        <v>100.1</v>
      </c>
      <c r="T16" s="48">
        <v>100</v>
      </c>
      <c r="U16" s="48">
        <v>104.7</v>
      </c>
      <c r="V16" s="48">
        <v>103.7</v>
      </c>
      <c r="W16" s="48">
        <v>106.6</v>
      </c>
      <c r="X16" s="48">
        <v>121.7</v>
      </c>
      <c r="Y16" s="48">
        <v>101.6</v>
      </c>
      <c r="Z16" s="48">
        <v>92.7</v>
      </c>
      <c r="AA16" s="48">
        <v>85.5</v>
      </c>
      <c r="AB16" s="48">
        <v>101.6</v>
      </c>
      <c r="AC16" s="48">
        <v>99.6</v>
      </c>
      <c r="AD16" s="48">
        <v>95.7</v>
      </c>
      <c r="AE16" s="48">
        <v>94.3</v>
      </c>
      <c r="AF16" s="48">
        <v>99.4</v>
      </c>
      <c r="AG16" s="48"/>
      <c r="AH16" s="50"/>
      <c r="AI16" s="50"/>
      <c r="AJ16" s="50"/>
      <c r="AK16" s="50"/>
      <c r="AL16" s="50"/>
      <c r="AM16" s="51"/>
      <c r="AN16" s="51"/>
      <c r="AO16" s="51"/>
      <c r="AP16" s="51"/>
      <c r="AQ16" s="51"/>
      <c r="AR16" s="51"/>
      <c r="AS16" s="51"/>
    </row>
    <row r="17" spans="1:37" s="43" customFormat="1" ht="5.25" customHeight="1">
      <c r="A17" s="781"/>
      <c r="B17" s="53"/>
      <c r="C17" s="54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5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5"/>
      <c r="AH17" s="45"/>
      <c r="AI17" s="45"/>
      <c r="AJ17" s="45"/>
      <c r="AK17" s="45"/>
    </row>
    <row r="18" spans="1:38" s="43" customFormat="1" ht="19.5" customHeight="1">
      <c r="A18" s="781"/>
      <c r="B18" s="57">
        <f>B16</f>
        <v>24</v>
      </c>
      <c r="C18" s="41">
        <v>99.5</v>
      </c>
      <c r="D18" s="41">
        <v>100.5</v>
      </c>
      <c r="E18" s="41">
        <v>100</v>
      </c>
      <c r="F18" s="41">
        <v>102.6</v>
      </c>
      <c r="G18" s="41">
        <v>98.8</v>
      </c>
      <c r="H18" s="41">
        <v>100.6</v>
      </c>
      <c r="I18" s="41">
        <v>103.7</v>
      </c>
      <c r="J18" s="41">
        <v>113.9</v>
      </c>
      <c r="K18" s="41">
        <v>100.2</v>
      </c>
      <c r="L18" s="41">
        <v>97.9</v>
      </c>
      <c r="M18" s="41">
        <v>96.5</v>
      </c>
      <c r="N18" s="41">
        <v>100.4</v>
      </c>
      <c r="O18" s="41">
        <v>99.3</v>
      </c>
      <c r="P18" s="41"/>
      <c r="Q18" s="41">
        <v>100.6</v>
      </c>
      <c r="R18" s="41">
        <v>100</v>
      </c>
      <c r="S18" s="41">
        <v>100.1</v>
      </c>
      <c r="T18" s="41">
        <v>99.7</v>
      </c>
      <c r="U18" s="41">
        <v>103.5</v>
      </c>
      <c r="V18" s="41">
        <v>102.7</v>
      </c>
      <c r="W18" s="41">
        <v>104.4</v>
      </c>
      <c r="X18" s="41">
        <v>119.1</v>
      </c>
      <c r="Y18" s="41">
        <v>101.6</v>
      </c>
      <c r="Z18" s="41">
        <v>95</v>
      </c>
      <c r="AA18" s="41">
        <v>90.6</v>
      </c>
      <c r="AB18" s="41">
        <v>102.4</v>
      </c>
      <c r="AC18" s="41">
        <v>100.9</v>
      </c>
      <c r="AD18" s="41">
        <v>97.2</v>
      </c>
      <c r="AE18" s="41">
        <v>94</v>
      </c>
      <c r="AF18" s="41">
        <v>99.4</v>
      </c>
      <c r="AG18" s="41"/>
      <c r="AH18" s="45"/>
      <c r="AI18" s="45"/>
      <c r="AJ18" s="45"/>
      <c r="AK18" s="45"/>
      <c r="AL18" s="45"/>
    </row>
    <row r="19" spans="1:38" s="43" customFormat="1" ht="19.5" customHeight="1">
      <c r="A19" s="781"/>
      <c r="B19" s="58" t="s">
        <v>291</v>
      </c>
      <c r="C19" s="41">
        <v>100</v>
      </c>
      <c r="D19" s="41">
        <v>101.3</v>
      </c>
      <c r="E19" s="41">
        <v>100.1</v>
      </c>
      <c r="F19" s="41">
        <v>102.5</v>
      </c>
      <c r="G19" s="41">
        <v>99.2</v>
      </c>
      <c r="H19" s="41">
        <v>97.9</v>
      </c>
      <c r="I19" s="41">
        <v>106.8</v>
      </c>
      <c r="J19" s="41">
        <v>124.3</v>
      </c>
      <c r="K19" s="41">
        <v>98.9</v>
      </c>
      <c r="L19" s="41">
        <v>100.6</v>
      </c>
      <c r="M19" s="41">
        <v>97.3</v>
      </c>
      <c r="N19" s="41">
        <v>100</v>
      </c>
      <c r="O19" s="41">
        <v>99.6</v>
      </c>
      <c r="P19" s="41"/>
      <c r="Q19" s="41">
        <v>100.6</v>
      </c>
      <c r="R19" s="41">
        <v>100</v>
      </c>
      <c r="S19" s="41">
        <v>100.1</v>
      </c>
      <c r="T19" s="41">
        <v>99.8</v>
      </c>
      <c r="U19" s="41">
        <v>103.5</v>
      </c>
      <c r="V19" s="41">
        <v>102.7</v>
      </c>
      <c r="W19" s="41">
        <v>104.4</v>
      </c>
      <c r="X19" s="41">
        <v>119.4</v>
      </c>
      <c r="Y19" s="41">
        <v>101.6</v>
      </c>
      <c r="Z19" s="41">
        <v>94.4</v>
      </c>
      <c r="AA19" s="41">
        <v>88.2</v>
      </c>
      <c r="AB19" s="41">
        <v>102.4</v>
      </c>
      <c r="AC19" s="41">
        <v>100.9</v>
      </c>
      <c r="AD19" s="41">
        <v>97.5</v>
      </c>
      <c r="AE19" s="41">
        <v>95.1</v>
      </c>
      <c r="AF19" s="41">
        <v>99.4</v>
      </c>
      <c r="AG19" s="41"/>
      <c r="AH19" s="45"/>
      <c r="AI19" s="45"/>
      <c r="AJ19" s="45"/>
      <c r="AK19" s="45"/>
      <c r="AL19" s="45"/>
    </row>
    <row r="20" spans="1:38" s="43" customFormat="1" ht="19.5" customHeight="1">
      <c r="A20" s="781"/>
      <c r="B20" s="58" t="s">
        <v>292</v>
      </c>
      <c r="C20" s="41">
        <v>100.2</v>
      </c>
      <c r="D20" s="41">
        <v>100.3</v>
      </c>
      <c r="E20" s="41">
        <v>99.1</v>
      </c>
      <c r="F20" s="41">
        <v>103.9</v>
      </c>
      <c r="G20" s="41">
        <v>99.3</v>
      </c>
      <c r="H20" s="41">
        <v>95.3</v>
      </c>
      <c r="I20" s="41">
        <v>104.7</v>
      </c>
      <c r="J20" s="41">
        <v>113.7</v>
      </c>
      <c r="K20" s="41">
        <v>100.9</v>
      </c>
      <c r="L20" s="41">
        <v>99.2</v>
      </c>
      <c r="M20" s="41">
        <v>94.9</v>
      </c>
      <c r="N20" s="41">
        <v>98.1</v>
      </c>
      <c r="O20" s="41">
        <v>98.6</v>
      </c>
      <c r="P20" s="41"/>
      <c r="Q20" s="41">
        <v>100.6</v>
      </c>
      <c r="R20" s="41">
        <v>100</v>
      </c>
      <c r="S20" s="41">
        <v>100.1</v>
      </c>
      <c r="T20" s="41">
        <v>99.8</v>
      </c>
      <c r="U20" s="41">
        <v>104.1</v>
      </c>
      <c r="V20" s="41">
        <v>102.8</v>
      </c>
      <c r="W20" s="41">
        <v>105.8</v>
      </c>
      <c r="X20" s="41">
        <v>124.4</v>
      </c>
      <c r="Y20" s="41">
        <v>101.6</v>
      </c>
      <c r="Z20" s="41">
        <v>94.1</v>
      </c>
      <c r="AA20" s="41">
        <v>88.6</v>
      </c>
      <c r="AB20" s="41">
        <v>101.9</v>
      </c>
      <c r="AC20" s="41">
        <v>100.9</v>
      </c>
      <c r="AD20" s="41">
        <v>97.6</v>
      </c>
      <c r="AE20" s="41">
        <v>93.3</v>
      </c>
      <c r="AF20" s="41">
        <v>99.4</v>
      </c>
      <c r="AG20" s="41"/>
      <c r="AH20" s="45"/>
      <c r="AI20" s="45"/>
      <c r="AJ20" s="45"/>
      <c r="AK20" s="45"/>
      <c r="AL20" s="45"/>
    </row>
    <row r="21" spans="1:38" s="43" customFormat="1" ht="19.5" customHeight="1">
      <c r="A21" s="781"/>
      <c r="B21" s="58" t="s">
        <v>293</v>
      </c>
      <c r="C21" s="41">
        <v>100.3</v>
      </c>
      <c r="D21" s="41">
        <v>99.8</v>
      </c>
      <c r="E21" s="41">
        <v>99.7</v>
      </c>
      <c r="F21" s="41">
        <v>105.6</v>
      </c>
      <c r="G21" s="41">
        <v>98.8</v>
      </c>
      <c r="H21" s="41">
        <v>92.7</v>
      </c>
      <c r="I21" s="41">
        <v>105.2</v>
      </c>
      <c r="J21" s="41">
        <v>106.1</v>
      </c>
      <c r="K21" s="41">
        <v>97.6</v>
      </c>
      <c r="L21" s="41">
        <v>97</v>
      </c>
      <c r="M21" s="41">
        <v>93.2</v>
      </c>
      <c r="N21" s="41">
        <v>100.6</v>
      </c>
      <c r="O21" s="41">
        <v>99.2</v>
      </c>
      <c r="P21" s="41"/>
      <c r="Q21" s="41">
        <v>100.6</v>
      </c>
      <c r="R21" s="41">
        <v>100</v>
      </c>
      <c r="S21" s="41">
        <v>100.1</v>
      </c>
      <c r="T21" s="41">
        <v>99.6</v>
      </c>
      <c r="U21" s="41">
        <v>104.8</v>
      </c>
      <c r="V21" s="41">
        <v>103.3</v>
      </c>
      <c r="W21" s="41">
        <v>106.9</v>
      </c>
      <c r="X21" s="41">
        <v>128.2</v>
      </c>
      <c r="Y21" s="41">
        <v>101.6</v>
      </c>
      <c r="Z21" s="41">
        <v>93.7</v>
      </c>
      <c r="AA21" s="41">
        <v>89.9</v>
      </c>
      <c r="AB21" s="41">
        <v>101.9</v>
      </c>
      <c r="AC21" s="41">
        <v>100.3</v>
      </c>
      <c r="AD21" s="41">
        <v>95.5</v>
      </c>
      <c r="AE21" s="41">
        <v>90.5</v>
      </c>
      <c r="AF21" s="41">
        <v>99.4</v>
      </c>
      <c r="AG21" s="41"/>
      <c r="AH21" s="45"/>
      <c r="AI21" s="45"/>
      <c r="AJ21" s="45"/>
      <c r="AK21" s="45"/>
      <c r="AL21" s="45"/>
    </row>
    <row r="22" spans="1:38" s="43" customFormat="1" ht="19.5" customHeight="1">
      <c r="A22" s="781"/>
      <c r="B22" s="58" t="s">
        <v>294</v>
      </c>
      <c r="C22" s="41">
        <v>100.1</v>
      </c>
      <c r="D22" s="41">
        <v>99.4</v>
      </c>
      <c r="E22" s="41">
        <v>99.4</v>
      </c>
      <c r="F22" s="41">
        <v>103.6</v>
      </c>
      <c r="G22" s="41">
        <v>98.8</v>
      </c>
      <c r="H22" s="41">
        <v>97.1</v>
      </c>
      <c r="I22" s="41">
        <v>103.5</v>
      </c>
      <c r="J22" s="41">
        <v>106.9</v>
      </c>
      <c r="K22" s="41">
        <v>98.4</v>
      </c>
      <c r="L22" s="41">
        <v>97.7</v>
      </c>
      <c r="M22" s="41">
        <v>93.2</v>
      </c>
      <c r="N22" s="41">
        <v>95.5</v>
      </c>
      <c r="O22" s="41">
        <v>99.4</v>
      </c>
      <c r="P22" s="41"/>
      <c r="Q22" s="41">
        <v>100.6</v>
      </c>
      <c r="R22" s="41">
        <v>100.1</v>
      </c>
      <c r="S22" s="41">
        <v>100.1</v>
      </c>
      <c r="T22" s="41">
        <v>99.9</v>
      </c>
      <c r="U22" s="41">
        <v>104.8</v>
      </c>
      <c r="V22" s="41">
        <v>103.3</v>
      </c>
      <c r="W22" s="41">
        <v>106.8</v>
      </c>
      <c r="X22" s="41">
        <v>128.7</v>
      </c>
      <c r="Y22" s="41">
        <v>101.6</v>
      </c>
      <c r="Z22" s="41">
        <v>93</v>
      </c>
      <c r="AA22" s="41">
        <v>87</v>
      </c>
      <c r="AB22" s="41">
        <v>101</v>
      </c>
      <c r="AC22" s="41">
        <v>100.9</v>
      </c>
      <c r="AD22" s="41">
        <v>95.4</v>
      </c>
      <c r="AE22" s="41">
        <v>92.6</v>
      </c>
      <c r="AF22" s="41">
        <v>99.4</v>
      </c>
      <c r="AG22" s="41"/>
      <c r="AH22" s="45"/>
      <c r="AI22" s="45"/>
      <c r="AJ22" s="45"/>
      <c r="AK22" s="45"/>
      <c r="AL22" s="45"/>
    </row>
    <row r="23" spans="1:38" s="43" customFormat="1" ht="19.5" customHeight="1">
      <c r="A23" s="781"/>
      <c r="B23" s="58" t="s">
        <v>295</v>
      </c>
      <c r="C23" s="41">
        <v>99.5</v>
      </c>
      <c r="D23" s="41">
        <v>98.6</v>
      </c>
      <c r="E23" s="41">
        <v>99.2</v>
      </c>
      <c r="F23" s="41">
        <v>104.6</v>
      </c>
      <c r="G23" s="41">
        <v>99.2</v>
      </c>
      <c r="H23" s="41">
        <v>94</v>
      </c>
      <c r="I23" s="41">
        <v>97.1</v>
      </c>
      <c r="J23" s="41">
        <v>102.5</v>
      </c>
      <c r="K23" s="41">
        <v>97.8</v>
      </c>
      <c r="L23" s="41">
        <v>99</v>
      </c>
      <c r="M23" s="41">
        <v>92.7</v>
      </c>
      <c r="N23" s="41">
        <v>95.5</v>
      </c>
      <c r="O23" s="41">
        <v>98.3</v>
      </c>
      <c r="P23" s="41"/>
      <c r="Q23" s="41">
        <v>100.6</v>
      </c>
      <c r="R23" s="41">
        <v>100</v>
      </c>
      <c r="S23" s="41">
        <v>100.1</v>
      </c>
      <c r="T23" s="41">
        <v>99.9</v>
      </c>
      <c r="U23" s="41">
        <v>104.8</v>
      </c>
      <c r="V23" s="41">
        <v>103.7</v>
      </c>
      <c r="W23" s="41">
        <v>107.2</v>
      </c>
      <c r="X23" s="41">
        <v>121.1</v>
      </c>
      <c r="Y23" s="41">
        <v>101.6</v>
      </c>
      <c r="Z23" s="41">
        <v>93.3</v>
      </c>
      <c r="AA23" s="41">
        <v>86.9</v>
      </c>
      <c r="AB23" s="41">
        <v>99.9</v>
      </c>
      <c r="AC23" s="41">
        <v>100.9</v>
      </c>
      <c r="AD23" s="41">
        <v>95.9</v>
      </c>
      <c r="AE23" s="41">
        <v>94.6</v>
      </c>
      <c r="AF23" s="41">
        <v>99.4</v>
      </c>
      <c r="AG23" s="41"/>
      <c r="AH23" s="45"/>
      <c r="AI23" s="45"/>
      <c r="AJ23" s="45"/>
      <c r="AK23" s="45"/>
      <c r="AL23" s="45"/>
    </row>
    <row r="24" spans="1:38" s="43" customFormat="1" ht="19.5" customHeight="1">
      <c r="A24" s="781"/>
      <c r="B24" s="58" t="s">
        <v>296</v>
      </c>
      <c r="C24" s="41">
        <v>99.5</v>
      </c>
      <c r="D24" s="41">
        <v>98.8</v>
      </c>
      <c r="E24" s="41">
        <v>99.3</v>
      </c>
      <c r="F24" s="41">
        <v>103.9</v>
      </c>
      <c r="G24" s="41">
        <v>99</v>
      </c>
      <c r="H24" s="41">
        <v>95.9</v>
      </c>
      <c r="I24" s="41">
        <v>94.4</v>
      </c>
      <c r="J24" s="41">
        <v>101.6</v>
      </c>
      <c r="K24" s="41">
        <v>99.9</v>
      </c>
      <c r="L24" s="41">
        <v>98.6</v>
      </c>
      <c r="M24" s="41">
        <v>95</v>
      </c>
      <c r="N24" s="41">
        <v>98.1</v>
      </c>
      <c r="O24" s="41">
        <v>97.9</v>
      </c>
      <c r="P24" s="41"/>
      <c r="Q24" s="41">
        <v>100.6</v>
      </c>
      <c r="R24" s="41">
        <v>99.8</v>
      </c>
      <c r="S24" s="41">
        <v>99.8</v>
      </c>
      <c r="T24" s="41">
        <v>99.8</v>
      </c>
      <c r="U24" s="41">
        <v>105.1</v>
      </c>
      <c r="V24" s="41">
        <v>104.3</v>
      </c>
      <c r="W24" s="41">
        <v>107.6</v>
      </c>
      <c r="X24" s="41">
        <v>118.5</v>
      </c>
      <c r="Y24" s="41">
        <v>101.6</v>
      </c>
      <c r="Z24" s="41">
        <v>92.8</v>
      </c>
      <c r="AA24" s="41">
        <v>84.8</v>
      </c>
      <c r="AB24" s="41">
        <v>99.1</v>
      </c>
      <c r="AC24" s="41">
        <v>100.9</v>
      </c>
      <c r="AD24" s="41">
        <v>94.7</v>
      </c>
      <c r="AE24" s="41">
        <v>97.2</v>
      </c>
      <c r="AF24" s="41">
        <v>99.4</v>
      </c>
      <c r="AG24" s="41"/>
      <c r="AH24" s="45"/>
      <c r="AI24" s="45"/>
      <c r="AJ24" s="45"/>
      <c r="AK24" s="45"/>
      <c r="AL24" s="45"/>
    </row>
    <row r="25" spans="1:33" s="43" customFormat="1" ht="19.5" customHeight="1">
      <c r="A25" s="781"/>
      <c r="B25" s="58" t="s">
        <v>297</v>
      </c>
      <c r="C25" s="41">
        <v>99.5</v>
      </c>
      <c r="D25" s="41">
        <v>98.6</v>
      </c>
      <c r="E25" s="41">
        <v>99.7</v>
      </c>
      <c r="F25" s="41">
        <v>104.8</v>
      </c>
      <c r="G25" s="41">
        <v>98.9</v>
      </c>
      <c r="H25" s="41">
        <v>94.1</v>
      </c>
      <c r="I25" s="41">
        <v>94.8</v>
      </c>
      <c r="J25" s="41">
        <v>100.9</v>
      </c>
      <c r="K25" s="41">
        <v>98.2</v>
      </c>
      <c r="L25" s="41">
        <v>99</v>
      </c>
      <c r="M25" s="41">
        <v>93.8</v>
      </c>
      <c r="N25" s="41">
        <v>97.4</v>
      </c>
      <c r="O25" s="41">
        <v>96.5</v>
      </c>
      <c r="P25" s="41"/>
      <c r="Q25" s="41">
        <v>100.6</v>
      </c>
      <c r="R25" s="41">
        <v>100.3</v>
      </c>
      <c r="S25" s="41">
        <v>100.3</v>
      </c>
      <c r="T25" s="41">
        <v>100.4</v>
      </c>
      <c r="U25" s="41">
        <v>105.5</v>
      </c>
      <c r="V25" s="41">
        <v>105.5</v>
      </c>
      <c r="W25" s="41">
        <v>106.8</v>
      </c>
      <c r="X25" s="41">
        <v>118.5</v>
      </c>
      <c r="Y25" s="41">
        <v>101.6</v>
      </c>
      <c r="Z25" s="41">
        <v>92.9</v>
      </c>
      <c r="AA25" s="41">
        <v>84.1</v>
      </c>
      <c r="AB25" s="41">
        <v>103.6</v>
      </c>
      <c r="AC25" s="41">
        <v>100.9</v>
      </c>
      <c r="AD25" s="41">
        <v>93.3</v>
      </c>
      <c r="AE25" s="41">
        <v>98.8</v>
      </c>
      <c r="AF25" s="41">
        <v>99.4</v>
      </c>
      <c r="AG25" s="41"/>
    </row>
    <row r="26" spans="1:33" s="43" customFormat="1" ht="19.5" customHeight="1">
      <c r="A26" s="235"/>
      <c r="B26" s="58" t="s">
        <v>298</v>
      </c>
      <c r="C26" s="41">
        <v>99.7</v>
      </c>
      <c r="D26" s="41">
        <v>98.3</v>
      </c>
      <c r="E26" s="41">
        <v>98.9</v>
      </c>
      <c r="F26" s="41">
        <v>105.7</v>
      </c>
      <c r="G26" s="41">
        <v>98.4</v>
      </c>
      <c r="H26" s="41">
        <v>97</v>
      </c>
      <c r="I26" s="41">
        <v>95.4</v>
      </c>
      <c r="J26" s="41">
        <v>98.6</v>
      </c>
      <c r="K26" s="41">
        <v>96.8</v>
      </c>
      <c r="L26" s="41">
        <v>95</v>
      </c>
      <c r="M26" s="41">
        <v>94.8</v>
      </c>
      <c r="N26" s="41">
        <v>96.1</v>
      </c>
      <c r="O26" s="41">
        <v>97.6</v>
      </c>
      <c r="P26" s="41"/>
      <c r="Q26" s="41">
        <v>100.6</v>
      </c>
      <c r="R26" s="41">
        <v>100.3</v>
      </c>
      <c r="S26" s="41">
        <v>100.3</v>
      </c>
      <c r="T26" s="41">
        <v>100.2</v>
      </c>
      <c r="U26" s="41">
        <v>105.4</v>
      </c>
      <c r="V26" s="41">
        <v>105.1</v>
      </c>
      <c r="W26" s="41">
        <v>106.8</v>
      </c>
      <c r="X26" s="41">
        <v>122</v>
      </c>
      <c r="Y26" s="41">
        <v>101.6</v>
      </c>
      <c r="Z26" s="41">
        <v>92.6</v>
      </c>
      <c r="AA26" s="41">
        <v>85</v>
      </c>
      <c r="AB26" s="41">
        <v>103.1</v>
      </c>
      <c r="AC26" s="41">
        <v>100.9</v>
      </c>
      <c r="AD26" s="41">
        <v>94.6</v>
      </c>
      <c r="AE26" s="41">
        <v>94.6</v>
      </c>
      <c r="AF26" s="41">
        <v>99.4</v>
      </c>
      <c r="AG26" s="41"/>
    </row>
    <row r="27" spans="1:33" s="43" customFormat="1" ht="19.5" customHeight="1">
      <c r="A27" s="235"/>
      <c r="B27" s="58" t="s">
        <v>299</v>
      </c>
      <c r="C27" s="41">
        <v>99.5</v>
      </c>
      <c r="D27" s="41">
        <v>98.2</v>
      </c>
      <c r="E27" s="41">
        <v>100.5</v>
      </c>
      <c r="F27" s="41">
        <v>101.9</v>
      </c>
      <c r="G27" s="41">
        <v>98.7</v>
      </c>
      <c r="H27" s="41">
        <v>94</v>
      </c>
      <c r="I27" s="41">
        <v>97.2</v>
      </c>
      <c r="J27" s="41">
        <v>99.6</v>
      </c>
      <c r="K27" s="41">
        <v>96.4</v>
      </c>
      <c r="L27" s="41">
        <v>95.4</v>
      </c>
      <c r="M27" s="41">
        <v>94.5</v>
      </c>
      <c r="N27" s="41">
        <v>97.7</v>
      </c>
      <c r="O27" s="41">
        <v>97.8</v>
      </c>
      <c r="P27" s="41"/>
      <c r="Q27" s="41">
        <v>100.2</v>
      </c>
      <c r="R27" s="41">
        <v>100.2</v>
      </c>
      <c r="S27" s="41">
        <v>100.2</v>
      </c>
      <c r="T27" s="41">
        <v>100.2</v>
      </c>
      <c r="U27" s="41">
        <v>104.9</v>
      </c>
      <c r="V27" s="41">
        <v>104.1</v>
      </c>
      <c r="W27" s="41">
        <v>106.8</v>
      </c>
      <c r="X27" s="41">
        <v>120.7</v>
      </c>
      <c r="Y27" s="41">
        <v>101.6</v>
      </c>
      <c r="Z27" s="41">
        <v>91</v>
      </c>
      <c r="AA27" s="41">
        <v>81.4</v>
      </c>
      <c r="AB27" s="41">
        <v>101.1</v>
      </c>
      <c r="AC27" s="41">
        <v>95.7</v>
      </c>
      <c r="AD27" s="41">
        <v>94.8</v>
      </c>
      <c r="AE27" s="41">
        <v>95.9</v>
      </c>
      <c r="AF27" s="41">
        <v>99.4</v>
      </c>
      <c r="AG27" s="41"/>
    </row>
    <row r="28" spans="1:33" s="43" customFormat="1" ht="19.5" customHeight="1">
      <c r="A28" s="39"/>
      <c r="B28" s="58" t="s">
        <v>300</v>
      </c>
      <c r="C28" s="41">
        <v>99.2</v>
      </c>
      <c r="D28" s="41">
        <v>98</v>
      </c>
      <c r="E28" s="41">
        <v>101.9</v>
      </c>
      <c r="F28" s="41">
        <v>98.8</v>
      </c>
      <c r="G28" s="41">
        <v>98.7</v>
      </c>
      <c r="H28" s="41">
        <v>97</v>
      </c>
      <c r="I28" s="41">
        <v>93.8</v>
      </c>
      <c r="J28" s="41">
        <v>91.5</v>
      </c>
      <c r="K28" s="41">
        <v>97.8</v>
      </c>
      <c r="L28" s="41">
        <v>96.5</v>
      </c>
      <c r="M28" s="41">
        <v>96</v>
      </c>
      <c r="N28" s="41">
        <v>97.7</v>
      </c>
      <c r="O28" s="41">
        <v>98.1</v>
      </c>
      <c r="P28" s="41"/>
      <c r="Q28" s="41">
        <v>100.2</v>
      </c>
      <c r="R28" s="41">
        <v>100.2</v>
      </c>
      <c r="S28" s="41">
        <v>100.2</v>
      </c>
      <c r="T28" s="41">
        <v>100.2</v>
      </c>
      <c r="U28" s="41">
        <v>104.8</v>
      </c>
      <c r="V28" s="41">
        <v>103.3</v>
      </c>
      <c r="W28" s="41">
        <v>108.1</v>
      </c>
      <c r="X28" s="41">
        <v>119.4</v>
      </c>
      <c r="Y28" s="41">
        <v>101.6</v>
      </c>
      <c r="Z28" s="41">
        <v>90</v>
      </c>
      <c r="AA28" s="41">
        <v>79.9</v>
      </c>
      <c r="AB28" s="41">
        <v>102.2</v>
      </c>
      <c r="AC28" s="41">
        <v>95.7</v>
      </c>
      <c r="AD28" s="41">
        <v>95.7</v>
      </c>
      <c r="AE28" s="41">
        <v>92.3</v>
      </c>
      <c r="AF28" s="41">
        <v>99.4</v>
      </c>
      <c r="AG28" s="41"/>
    </row>
    <row r="29" spans="1:33" s="43" customFormat="1" ht="19.5" customHeight="1">
      <c r="A29" s="39"/>
      <c r="B29" s="58" t="s">
        <v>301</v>
      </c>
      <c r="C29" s="41">
        <v>99.4</v>
      </c>
      <c r="D29" s="41">
        <v>99</v>
      </c>
      <c r="E29" s="41">
        <v>100.5</v>
      </c>
      <c r="F29" s="41">
        <v>103</v>
      </c>
      <c r="G29" s="41">
        <v>98.7</v>
      </c>
      <c r="H29" s="41">
        <v>94.9</v>
      </c>
      <c r="I29" s="41">
        <v>97.8</v>
      </c>
      <c r="J29" s="41">
        <v>96.3</v>
      </c>
      <c r="K29" s="41">
        <v>99.3</v>
      </c>
      <c r="L29" s="41">
        <v>100.9</v>
      </c>
      <c r="M29" s="41">
        <v>95.3</v>
      </c>
      <c r="N29" s="41">
        <v>97.2</v>
      </c>
      <c r="O29" s="41">
        <v>96.9</v>
      </c>
      <c r="P29" s="41"/>
      <c r="Q29" s="41">
        <v>100.2</v>
      </c>
      <c r="R29" s="41">
        <v>100</v>
      </c>
      <c r="S29" s="41">
        <v>100</v>
      </c>
      <c r="T29" s="41">
        <v>100.2</v>
      </c>
      <c r="U29" s="41">
        <v>104.7</v>
      </c>
      <c r="V29" s="41">
        <v>103.1</v>
      </c>
      <c r="W29" s="41">
        <v>108</v>
      </c>
      <c r="X29" s="41">
        <v>120.2</v>
      </c>
      <c r="Y29" s="41">
        <v>101.6</v>
      </c>
      <c r="Z29" s="41">
        <v>90</v>
      </c>
      <c r="AA29" s="41">
        <v>79.9</v>
      </c>
      <c r="AB29" s="41">
        <v>101.1</v>
      </c>
      <c r="AC29" s="41">
        <v>95.7</v>
      </c>
      <c r="AD29" s="41">
        <v>95.7</v>
      </c>
      <c r="AE29" s="41">
        <v>92.5</v>
      </c>
      <c r="AF29" s="41">
        <v>99.4</v>
      </c>
      <c r="AG29" s="41"/>
    </row>
    <row r="30" spans="1:32" s="43" customFormat="1" ht="7.5" customHeight="1" thickBot="1">
      <c r="A30" s="59"/>
      <c r="B30" s="60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s="43" customFormat="1" ht="5.25" customHeight="1">
      <c r="A31" s="39"/>
      <c r="B31" s="58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3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</row>
    <row r="32" spans="1:32" s="43" customFormat="1" ht="19.5" customHeight="1">
      <c r="A32" s="39"/>
      <c r="B32" s="40">
        <f>B12</f>
        <v>20</v>
      </c>
      <c r="C32" s="41">
        <v>102.1</v>
      </c>
      <c r="D32" s="41">
        <v>100.1</v>
      </c>
      <c r="E32" s="41">
        <v>102.6</v>
      </c>
      <c r="F32" s="41">
        <v>102.8</v>
      </c>
      <c r="G32" s="41">
        <v>103.1</v>
      </c>
      <c r="H32" s="41">
        <v>99.5</v>
      </c>
      <c r="I32" s="41">
        <v>94.6</v>
      </c>
      <c r="J32" s="41">
        <v>97.1</v>
      </c>
      <c r="K32" s="41">
        <v>101.8</v>
      </c>
      <c r="L32" s="41">
        <v>97.9</v>
      </c>
      <c r="M32" s="41">
        <v>100.6</v>
      </c>
      <c r="N32" s="41">
        <v>104.6</v>
      </c>
      <c r="O32" s="41">
        <v>101.9</v>
      </c>
      <c r="P32" s="66"/>
      <c r="Q32" s="41">
        <v>99.2</v>
      </c>
      <c r="R32" s="41">
        <v>100.6</v>
      </c>
      <c r="S32" s="41">
        <v>100.7</v>
      </c>
      <c r="T32" s="41">
        <v>100.1</v>
      </c>
      <c r="U32" s="41">
        <v>104.5</v>
      </c>
      <c r="V32" s="41">
        <v>103.8</v>
      </c>
      <c r="W32" s="41">
        <v>101.4</v>
      </c>
      <c r="X32" s="41">
        <v>131.4</v>
      </c>
      <c r="Y32" s="41">
        <v>99</v>
      </c>
      <c r="Z32" s="41">
        <v>107.1</v>
      </c>
      <c r="AA32" s="41">
        <v>117.6</v>
      </c>
      <c r="AB32" s="41">
        <v>107.1</v>
      </c>
      <c r="AC32" s="41">
        <v>105.5</v>
      </c>
      <c r="AD32" s="41">
        <v>101.1</v>
      </c>
      <c r="AE32" s="41">
        <v>105.3</v>
      </c>
      <c r="AF32" s="41">
        <v>99.6</v>
      </c>
    </row>
    <row r="33" spans="1:32" s="43" customFormat="1" ht="19.5" customHeight="1">
      <c r="A33" s="39"/>
      <c r="B33" s="44">
        <f>B32+1</f>
        <v>21</v>
      </c>
      <c r="C33" s="41">
        <v>100.7</v>
      </c>
      <c r="D33" s="41">
        <v>100.3</v>
      </c>
      <c r="E33" s="41">
        <v>103.3</v>
      </c>
      <c r="F33" s="41">
        <v>101.8</v>
      </c>
      <c r="G33" s="41">
        <v>101.8</v>
      </c>
      <c r="H33" s="41">
        <v>100.8</v>
      </c>
      <c r="I33" s="41">
        <v>94.2</v>
      </c>
      <c r="J33" s="41">
        <v>93.8</v>
      </c>
      <c r="K33" s="41">
        <v>101.8</v>
      </c>
      <c r="L33" s="41">
        <v>101.1</v>
      </c>
      <c r="M33" s="41">
        <v>101.7</v>
      </c>
      <c r="N33" s="41">
        <v>102.2</v>
      </c>
      <c r="O33" s="41">
        <v>101.4</v>
      </c>
      <c r="P33" s="66"/>
      <c r="Q33" s="41">
        <v>100.1</v>
      </c>
      <c r="R33" s="41">
        <v>100.4</v>
      </c>
      <c r="S33" s="41">
        <v>100.4</v>
      </c>
      <c r="T33" s="41">
        <v>100.7</v>
      </c>
      <c r="U33" s="41">
        <v>100.2</v>
      </c>
      <c r="V33" s="41">
        <v>103.2</v>
      </c>
      <c r="W33" s="41">
        <v>100.8</v>
      </c>
      <c r="X33" s="41">
        <v>87</v>
      </c>
      <c r="Y33" s="41">
        <v>99.7</v>
      </c>
      <c r="Z33" s="41">
        <v>104.8</v>
      </c>
      <c r="AA33" s="41">
        <v>111.2</v>
      </c>
      <c r="AB33" s="41">
        <v>104.2</v>
      </c>
      <c r="AC33" s="41">
        <v>102.7</v>
      </c>
      <c r="AD33" s="41">
        <v>101.1</v>
      </c>
      <c r="AE33" s="41">
        <v>104.6</v>
      </c>
      <c r="AF33" s="41">
        <v>99.6</v>
      </c>
    </row>
    <row r="34" spans="1:32" s="43" customFormat="1" ht="19.5" customHeight="1">
      <c r="A34" s="39"/>
      <c r="B34" s="44">
        <f>B33+1</f>
        <v>22</v>
      </c>
      <c r="C34" s="41">
        <v>100</v>
      </c>
      <c r="D34" s="41">
        <v>100</v>
      </c>
      <c r="E34" s="41">
        <v>100</v>
      </c>
      <c r="F34" s="41">
        <v>100</v>
      </c>
      <c r="G34" s="41">
        <v>100</v>
      </c>
      <c r="H34" s="41">
        <v>100</v>
      </c>
      <c r="I34" s="41">
        <v>100</v>
      </c>
      <c r="J34" s="41">
        <v>100</v>
      </c>
      <c r="K34" s="41">
        <v>100</v>
      </c>
      <c r="L34" s="41">
        <v>100</v>
      </c>
      <c r="M34" s="41">
        <v>100</v>
      </c>
      <c r="N34" s="41">
        <v>100</v>
      </c>
      <c r="O34" s="41">
        <v>100</v>
      </c>
      <c r="P34" s="66"/>
      <c r="Q34" s="41">
        <v>100</v>
      </c>
      <c r="R34" s="41">
        <v>100</v>
      </c>
      <c r="S34" s="41">
        <v>100</v>
      </c>
      <c r="T34" s="41">
        <v>100</v>
      </c>
      <c r="U34" s="41">
        <v>100</v>
      </c>
      <c r="V34" s="41">
        <v>100</v>
      </c>
      <c r="W34" s="41">
        <v>100</v>
      </c>
      <c r="X34" s="41">
        <v>100</v>
      </c>
      <c r="Y34" s="41">
        <v>100</v>
      </c>
      <c r="Z34" s="41">
        <v>100</v>
      </c>
      <c r="AA34" s="41">
        <v>100</v>
      </c>
      <c r="AB34" s="41">
        <v>100</v>
      </c>
      <c r="AC34" s="41">
        <v>100</v>
      </c>
      <c r="AD34" s="41">
        <v>100</v>
      </c>
      <c r="AE34" s="41">
        <v>100</v>
      </c>
      <c r="AF34" s="41">
        <v>100</v>
      </c>
    </row>
    <row r="35" spans="1:32" s="43" customFormat="1" ht="19.5" customHeight="1">
      <c r="A35" s="235"/>
      <c r="B35" s="44">
        <f>B34+1</f>
        <v>23</v>
      </c>
      <c r="C35" s="41">
        <v>99.7</v>
      </c>
      <c r="D35" s="41">
        <v>99.6</v>
      </c>
      <c r="E35" s="41">
        <v>98.4</v>
      </c>
      <c r="F35" s="41">
        <v>100.4</v>
      </c>
      <c r="G35" s="41">
        <v>99.9</v>
      </c>
      <c r="H35" s="41">
        <v>100.2</v>
      </c>
      <c r="I35" s="41">
        <v>97.8</v>
      </c>
      <c r="J35" s="41">
        <v>100.6</v>
      </c>
      <c r="K35" s="41">
        <v>99.2</v>
      </c>
      <c r="L35" s="41">
        <v>99.5</v>
      </c>
      <c r="M35" s="41">
        <v>100.4</v>
      </c>
      <c r="N35" s="41">
        <v>99.5</v>
      </c>
      <c r="O35" s="41">
        <v>98.9</v>
      </c>
      <c r="P35" s="66"/>
      <c r="Q35" s="41">
        <v>100.2</v>
      </c>
      <c r="R35" s="41">
        <v>99.8</v>
      </c>
      <c r="S35" s="41">
        <v>99.8</v>
      </c>
      <c r="T35" s="41">
        <v>99.9</v>
      </c>
      <c r="U35" s="41">
        <v>103.3</v>
      </c>
      <c r="V35" s="41">
        <v>102.8</v>
      </c>
      <c r="W35" s="41">
        <v>102.9</v>
      </c>
      <c r="X35" s="41">
        <v>118.4</v>
      </c>
      <c r="Y35" s="41">
        <v>100</v>
      </c>
      <c r="Z35" s="41">
        <v>94.4</v>
      </c>
      <c r="AA35" s="41">
        <v>86.2</v>
      </c>
      <c r="AB35" s="41">
        <v>96.6</v>
      </c>
      <c r="AC35" s="41">
        <v>99.9</v>
      </c>
      <c r="AD35" s="41">
        <v>99.8</v>
      </c>
      <c r="AE35" s="41">
        <v>98</v>
      </c>
      <c r="AF35" s="41">
        <v>99.6</v>
      </c>
    </row>
    <row r="36" spans="1:33" s="52" customFormat="1" ht="19.5" customHeight="1">
      <c r="A36" s="781" t="s">
        <v>302</v>
      </c>
      <c r="B36" s="46">
        <f>B35+1</f>
        <v>24</v>
      </c>
      <c r="C36" s="48">
        <v>99.7</v>
      </c>
      <c r="D36" s="48">
        <v>99.7</v>
      </c>
      <c r="E36" s="48">
        <v>101.3</v>
      </c>
      <c r="F36" s="48">
        <v>101.4</v>
      </c>
      <c r="G36" s="48">
        <v>99</v>
      </c>
      <c r="H36" s="48">
        <v>98.1</v>
      </c>
      <c r="I36" s="48">
        <v>97.3</v>
      </c>
      <c r="J36" s="48">
        <v>103.4</v>
      </c>
      <c r="K36" s="48">
        <v>97.9</v>
      </c>
      <c r="L36" s="48">
        <v>98.9</v>
      </c>
      <c r="M36" s="48">
        <v>101.2</v>
      </c>
      <c r="N36" s="48">
        <v>98.4</v>
      </c>
      <c r="O36" s="48">
        <v>97.7</v>
      </c>
      <c r="P36" s="48"/>
      <c r="Q36" s="67">
        <v>100.2</v>
      </c>
      <c r="R36" s="48">
        <v>99.5</v>
      </c>
      <c r="S36" s="48">
        <v>99.4</v>
      </c>
      <c r="T36" s="48">
        <v>99.9</v>
      </c>
      <c r="U36" s="48">
        <v>107.3</v>
      </c>
      <c r="V36" s="48">
        <v>108.8</v>
      </c>
      <c r="W36" s="48">
        <v>107</v>
      </c>
      <c r="X36" s="48">
        <v>120.7</v>
      </c>
      <c r="Y36" s="48">
        <v>100.4</v>
      </c>
      <c r="Z36" s="48">
        <v>91.7</v>
      </c>
      <c r="AA36" s="48">
        <v>78.7</v>
      </c>
      <c r="AB36" s="48">
        <v>95.1</v>
      </c>
      <c r="AC36" s="671">
        <v>101.6</v>
      </c>
      <c r="AD36" s="48">
        <v>101.4</v>
      </c>
      <c r="AE36" s="48">
        <v>96.2</v>
      </c>
      <c r="AF36" s="48">
        <v>99.6</v>
      </c>
      <c r="AG36" s="48"/>
    </row>
    <row r="37" spans="1:33" s="43" customFormat="1" ht="6" customHeight="1">
      <c r="A37" s="781"/>
      <c r="B37" s="5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66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:33" s="43" customFormat="1" ht="19.5" customHeight="1">
      <c r="A38" s="781"/>
      <c r="B38" s="57">
        <f>B36</f>
        <v>24</v>
      </c>
      <c r="C38" s="41">
        <v>99.6</v>
      </c>
      <c r="D38" s="41">
        <v>101</v>
      </c>
      <c r="E38" s="41">
        <v>100.9</v>
      </c>
      <c r="F38" s="41">
        <v>103.2</v>
      </c>
      <c r="G38" s="41">
        <v>99.9</v>
      </c>
      <c r="H38" s="41">
        <v>97.9</v>
      </c>
      <c r="I38" s="41">
        <v>103.8</v>
      </c>
      <c r="J38" s="41">
        <v>113.1</v>
      </c>
      <c r="K38" s="41">
        <v>98.8</v>
      </c>
      <c r="L38" s="41">
        <v>98.8</v>
      </c>
      <c r="M38" s="41">
        <v>100.8</v>
      </c>
      <c r="N38" s="41">
        <v>99</v>
      </c>
      <c r="O38" s="41">
        <v>98.3</v>
      </c>
      <c r="P38" s="41"/>
      <c r="Q38" s="41">
        <v>100.2</v>
      </c>
      <c r="R38" s="41">
        <v>99.6</v>
      </c>
      <c r="S38" s="41">
        <v>99.5</v>
      </c>
      <c r="T38" s="41">
        <v>100.1</v>
      </c>
      <c r="U38" s="41">
        <v>105.5</v>
      </c>
      <c r="V38" s="41">
        <v>106.2</v>
      </c>
      <c r="W38" s="41">
        <v>105.6</v>
      </c>
      <c r="X38" s="41">
        <v>117</v>
      </c>
      <c r="Y38" s="41">
        <v>100.2</v>
      </c>
      <c r="Z38" s="41">
        <v>94.2</v>
      </c>
      <c r="AA38" s="41">
        <v>85.7</v>
      </c>
      <c r="AB38" s="41">
        <v>96.1</v>
      </c>
      <c r="AC38" s="41">
        <v>101.1</v>
      </c>
      <c r="AD38" s="41">
        <v>100.2</v>
      </c>
      <c r="AE38" s="41">
        <v>97.3</v>
      </c>
      <c r="AF38" s="41">
        <v>99.5</v>
      </c>
      <c r="AG38" s="41"/>
    </row>
    <row r="39" spans="1:33" s="43" customFormat="1" ht="19.5" customHeight="1">
      <c r="A39" s="781"/>
      <c r="B39" s="58" t="s">
        <v>291</v>
      </c>
      <c r="C39" s="41">
        <v>99.8</v>
      </c>
      <c r="D39" s="41">
        <v>101.2</v>
      </c>
      <c r="E39" s="41">
        <v>101.2</v>
      </c>
      <c r="F39" s="41">
        <v>101.4</v>
      </c>
      <c r="G39" s="41">
        <v>99.7</v>
      </c>
      <c r="H39" s="41">
        <v>98.5</v>
      </c>
      <c r="I39" s="41">
        <v>104.3</v>
      </c>
      <c r="J39" s="41">
        <v>118</v>
      </c>
      <c r="K39" s="41">
        <v>98.7</v>
      </c>
      <c r="L39" s="41">
        <v>98.9</v>
      </c>
      <c r="M39" s="41">
        <v>101.1</v>
      </c>
      <c r="N39" s="41">
        <v>98.7</v>
      </c>
      <c r="O39" s="41">
        <v>98.2</v>
      </c>
      <c r="P39" s="41"/>
      <c r="Q39" s="41">
        <v>100.2</v>
      </c>
      <c r="R39" s="41">
        <v>99.6</v>
      </c>
      <c r="S39" s="41">
        <v>99.6</v>
      </c>
      <c r="T39" s="41">
        <v>100</v>
      </c>
      <c r="U39" s="41">
        <v>105.5</v>
      </c>
      <c r="V39" s="41">
        <v>106.2</v>
      </c>
      <c r="W39" s="41">
        <v>105.6</v>
      </c>
      <c r="X39" s="41">
        <v>118</v>
      </c>
      <c r="Y39" s="41">
        <v>100.2</v>
      </c>
      <c r="Z39" s="41">
        <v>93.5</v>
      </c>
      <c r="AA39" s="41">
        <v>83.6</v>
      </c>
      <c r="AB39" s="41">
        <v>95.9</v>
      </c>
      <c r="AC39" s="41">
        <v>101.1</v>
      </c>
      <c r="AD39" s="41">
        <v>100.5</v>
      </c>
      <c r="AE39" s="41">
        <v>97.1</v>
      </c>
      <c r="AF39" s="41">
        <v>99.5</v>
      </c>
      <c r="AG39" s="41"/>
    </row>
    <row r="40" spans="1:33" s="43" customFormat="1" ht="19.5" customHeight="1">
      <c r="A40" s="781"/>
      <c r="B40" s="58" t="s">
        <v>292</v>
      </c>
      <c r="C40" s="41">
        <v>100.3</v>
      </c>
      <c r="D40" s="41">
        <v>101.3</v>
      </c>
      <c r="E40" s="41">
        <v>101.1</v>
      </c>
      <c r="F40" s="41">
        <v>101.8</v>
      </c>
      <c r="G40" s="41">
        <v>99.7</v>
      </c>
      <c r="H40" s="41">
        <v>98.7</v>
      </c>
      <c r="I40" s="41">
        <v>105.1</v>
      </c>
      <c r="J40" s="41">
        <v>117.3</v>
      </c>
      <c r="K40" s="41">
        <v>98.6</v>
      </c>
      <c r="L40" s="41">
        <v>99</v>
      </c>
      <c r="M40" s="41">
        <v>101</v>
      </c>
      <c r="N40" s="41">
        <v>99.1</v>
      </c>
      <c r="O40" s="41">
        <v>98.4</v>
      </c>
      <c r="P40" s="41"/>
      <c r="Q40" s="41">
        <v>100.3</v>
      </c>
      <c r="R40" s="41">
        <v>99.6</v>
      </c>
      <c r="S40" s="41">
        <v>99.5</v>
      </c>
      <c r="T40" s="41">
        <v>99.9</v>
      </c>
      <c r="U40" s="41">
        <v>106.2</v>
      </c>
      <c r="V40" s="41">
        <v>106.4</v>
      </c>
      <c r="W40" s="41">
        <v>105.5</v>
      </c>
      <c r="X40" s="41">
        <v>126.3</v>
      </c>
      <c r="Y40" s="41">
        <v>100.2</v>
      </c>
      <c r="Z40" s="41">
        <v>93.2</v>
      </c>
      <c r="AA40" s="41">
        <v>83.1</v>
      </c>
      <c r="AB40" s="41">
        <v>95.4</v>
      </c>
      <c r="AC40" s="41">
        <v>100.7</v>
      </c>
      <c r="AD40" s="41">
        <v>100.8</v>
      </c>
      <c r="AE40" s="41">
        <v>96.7</v>
      </c>
      <c r="AF40" s="41">
        <v>99.5</v>
      </c>
      <c r="AG40" s="41"/>
    </row>
    <row r="41" spans="1:33" s="43" customFormat="1" ht="19.5" customHeight="1">
      <c r="A41" s="781"/>
      <c r="B41" s="58" t="s">
        <v>293</v>
      </c>
      <c r="C41" s="41">
        <v>100.4</v>
      </c>
      <c r="D41" s="41">
        <v>100.6</v>
      </c>
      <c r="E41" s="41">
        <v>101.1</v>
      </c>
      <c r="F41" s="41">
        <v>101.9</v>
      </c>
      <c r="G41" s="41">
        <v>99.1</v>
      </c>
      <c r="H41" s="41">
        <v>98.2</v>
      </c>
      <c r="I41" s="41">
        <v>103.4</v>
      </c>
      <c r="J41" s="41">
        <v>104.5</v>
      </c>
      <c r="K41" s="41">
        <v>98.5</v>
      </c>
      <c r="L41" s="41">
        <v>99.1</v>
      </c>
      <c r="M41" s="41">
        <v>101.4</v>
      </c>
      <c r="N41" s="41">
        <v>99.1</v>
      </c>
      <c r="O41" s="41">
        <v>98</v>
      </c>
      <c r="P41" s="41"/>
      <c r="Q41" s="41">
        <v>100.2</v>
      </c>
      <c r="R41" s="41">
        <v>99.5</v>
      </c>
      <c r="S41" s="41">
        <v>99.5</v>
      </c>
      <c r="T41" s="41">
        <v>99.9</v>
      </c>
      <c r="U41" s="41">
        <v>106.8</v>
      </c>
      <c r="V41" s="41">
        <v>106.8</v>
      </c>
      <c r="W41" s="41">
        <v>106.5</v>
      </c>
      <c r="X41" s="41">
        <v>128.4</v>
      </c>
      <c r="Y41" s="41">
        <v>100.4</v>
      </c>
      <c r="Z41" s="41">
        <v>93.3</v>
      </c>
      <c r="AA41" s="41">
        <v>82.9</v>
      </c>
      <c r="AB41" s="41">
        <v>95.5</v>
      </c>
      <c r="AC41" s="41">
        <v>102</v>
      </c>
      <c r="AD41" s="41">
        <v>101.3</v>
      </c>
      <c r="AE41" s="41">
        <v>96.4</v>
      </c>
      <c r="AF41" s="41">
        <v>99.6</v>
      </c>
      <c r="AG41" s="41"/>
    </row>
    <row r="42" spans="1:33" s="43" customFormat="1" ht="19.5" customHeight="1">
      <c r="A42" s="781"/>
      <c r="B42" s="58" t="s">
        <v>294</v>
      </c>
      <c r="C42" s="41">
        <v>100.1</v>
      </c>
      <c r="D42" s="41">
        <v>100.2</v>
      </c>
      <c r="E42" s="41">
        <v>101.1</v>
      </c>
      <c r="F42" s="41">
        <v>100.7</v>
      </c>
      <c r="G42" s="41">
        <v>98.8</v>
      </c>
      <c r="H42" s="41">
        <v>98.4</v>
      </c>
      <c r="I42" s="41">
        <v>100</v>
      </c>
      <c r="J42" s="41">
        <v>109.9</v>
      </c>
      <c r="K42" s="41">
        <v>97.7</v>
      </c>
      <c r="L42" s="41">
        <v>98.6</v>
      </c>
      <c r="M42" s="41">
        <v>101.4</v>
      </c>
      <c r="N42" s="41">
        <v>98.8</v>
      </c>
      <c r="O42" s="41">
        <v>97.9</v>
      </c>
      <c r="P42" s="41"/>
      <c r="Q42" s="41">
        <v>100.3</v>
      </c>
      <c r="R42" s="41">
        <v>99.5</v>
      </c>
      <c r="S42" s="41">
        <v>99.4</v>
      </c>
      <c r="T42" s="41">
        <v>99.9</v>
      </c>
      <c r="U42" s="41">
        <v>106.7</v>
      </c>
      <c r="V42" s="41">
        <v>106.8</v>
      </c>
      <c r="W42" s="41">
        <v>107</v>
      </c>
      <c r="X42" s="41">
        <v>126.3</v>
      </c>
      <c r="Y42" s="41">
        <v>100.4</v>
      </c>
      <c r="Z42" s="41">
        <v>92.3</v>
      </c>
      <c r="AA42" s="41">
        <v>80.5</v>
      </c>
      <c r="AB42" s="41">
        <v>95</v>
      </c>
      <c r="AC42" s="41">
        <v>101.8</v>
      </c>
      <c r="AD42" s="41">
        <v>101.4</v>
      </c>
      <c r="AE42" s="41">
        <v>96.1</v>
      </c>
      <c r="AF42" s="41">
        <v>99.6</v>
      </c>
      <c r="AG42" s="41"/>
    </row>
    <row r="43" spans="1:33" s="43" customFormat="1" ht="19.5" customHeight="1">
      <c r="A43" s="781"/>
      <c r="B43" s="58" t="s">
        <v>295</v>
      </c>
      <c r="C43" s="41">
        <v>99.6</v>
      </c>
      <c r="D43" s="41">
        <v>99.5</v>
      </c>
      <c r="E43" s="41">
        <v>101.5</v>
      </c>
      <c r="F43" s="41">
        <v>102</v>
      </c>
      <c r="G43" s="41">
        <v>98.8</v>
      </c>
      <c r="H43" s="41">
        <v>97.9</v>
      </c>
      <c r="I43" s="41">
        <v>94.1</v>
      </c>
      <c r="J43" s="41">
        <v>104.5</v>
      </c>
      <c r="K43" s="41">
        <v>98</v>
      </c>
      <c r="L43" s="41">
        <v>98.8</v>
      </c>
      <c r="M43" s="41">
        <v>101.4</v>
      </c>
      <c r="N43" s="41">
        <v>98.8</v>
      </c>
      <c r="O43" s="41">
        <v>97.5</v>
      </c>
      <c r="P43" s="41"/>
      <c r="Q43" s="41">
        <v>100.3</v>
      </c>
      <c r="R43" s="41">
        <v>99.5</v>
      </c>
      <c r="S43" s="41">
        <v>99.4</v>
      </c>
      <c r="T43" s="41">
        <v>100</v>
      </c>
      <c r="U43" s="41">
        <v>106.7</v>
      </c>
      <c r="V43" s="41">
        <v>107.4</v>
      </c>
      <c r="W43" s="41">
        <v>107.3</v>
      </c>
      <c r="X43" s="41">
        <v>119.7</v>
      </c>
      <c r="Y43" s="41">
        <v>100.4</v>
      </c>
      <c r="Z43" s="41">
        <v>91.9</v>
      </c>
      <c r="AA43" s="41">
        <v>79.3</v>
      </c>
      <c r="AB43" s="41">
        <v>94.6</v>
      </c>
      <c r="AC43" s="41">
        <v>101.5</v>
      </c>
      <c r="AD43" s="41">
        <v>101.8</v>
      </c>
      <c r="AE43" s="41">
        <v>95.9</v>
      </c>
      <c r="AF43" s="41">
        <v>99.6</v>
      </c>
      <c r="AG43" s="41"/>
    </row>
    <row r="44" spans="1:33" s="43" customFormat="1" ht="19.5" customHeight="1">
      <c r="A44" s="781"/>
      <c r="B44" s="58" t="s">
        <v>296</v>
      </c>
      <c r="C44" s="41">
        <v>99.3</v>
      </c>
      <c r="D44" s="41">
        <v>99</v>
      </c>
      <c r="E44" s="41">
        <v>101.3</v>
      </c>
      <c r="F44" s="41">
        <v>101.1</v>
      </c>
      <c r="G44" s="41">
        <v>98.8</v>
      </c>
      <c r="H44" s="41">
        <v>97.7</v>
      </c>
      <c r="I44" s="41">
        <v>93.4</v>
      </c>
      <c r="J44" s="41">
        <v>96.5</v>
      </c>
      <c r="K44" s="41">
        <v>97.6</v>
      </c>
      <c r="L44" s="41">
        <v>98.8</v>
      </c>
      <c r="M44" s="41">
        <v>102</v>
      </c>
      <c r="N44" s="41">
        <v>98.3</v>
      </c>
      <c r="O44" s="41">
        <v>97.6</v>
      </c>
      <c r="P44" s="41"/>
      <c r="Q44" s="41">
        <v>100.2</v>
      </c>
      <c r="R44" s="41">
        <v>99.4</v>
      </c>
      <c r="S44" s="41">
        <v>99.4</v>
      </c>
      <c r="T44" s="41">
        <v>100.1</v>
      </c>
      <c r="U44" s="41">
        <v>106.8</v>
      </c>
      <c r="V44" s="41">
        <v>108.3</v>
      </c>
      <c r="W44" s="41">
        <v>107.3</v>
      </c>
      <c r="X44" s="41">
        <v>116.4</v>
      </c>
      <c r="Y44" s="41">
        <v>100.4</v>
      </c>
      <c r="Z44" s="41">
        <v>91.4</v>
      </c>
      <c r="AA44" s="41">
        <v>77.8</v>
      </c>
      <c r="AB44" s="41">
        <v>94.6</v>
      </c>
      <c r="AC44" s="41">
        <v>101.9</v>
      </c>
      <c r="AD44" s="41">
        <v>101.7</v>
      </c>
      <c r="AE44" s="41">
        <v>95.7</v>
      </c>
      <c r="AF44" s="41">
        <v>99.6</v>
      </c>
      <c r="AG44" s="41"/>
    </row>
    <row r="45" spans="1:33" s="43" customFormat="1" ht="19.5" customHeight="1">
      <c r="A45" s="781"/>
      <c r="B45" s="58" t="s">
        <v>297</v>
      </c>
      <c r="C45" s="41">
        <v>99.4</v>
      </c>
      <c r="D45" s="41">
        <v>98.8</v>
      </c>
      <c r="E45" s="41">
        <v>101.2</v>
      </c>
      <c r="F45" s="41">
        <v>101.7</v>
      </c>
      <c r="G45" s="41">
        <v>99</v>
      </c>
      <c r="H45" s="41">
        <v>97.1</v>
      </c>
      <c r="I45" s="41">
        <v>91.3</v>
      </c>
      <c r="J45" s="41">
        <v>98.9</v>
      </c>
      <c r="K45" s="41">
        <v>97.5</v>
      </c>
      <c r="L45" s="41">
        <v>98.6</v>
      </c>
      <c r="M45" s="41">
        <v>101.6</v>
      </c>
      <c r="N45" s="41">
        <v>97.5</v>
      </c>
      <c r="O45" s="41">
        <v>97.2</v>
      </c>
      <c r="P45" s="41"/>
      <c r="Q45" s="41">
        <v>100.2</v>
      </c>
      <c r="R45" s="41">
        <v>99.4</v>
      </c>
      <c r="S45" s="41">
        <v>99.3</v>
      </c>
      <c r="T45" s="41">
        <v>99.9</v>
      </c>
      <c r="U45" s="41">
        <v>107.7</v>
      </c>
      <c r="V45" s="41">
        <v>110</v>
      </c>
      <c r="W45" s="41">
        <v>107.6</v>
      </c>
      <c r="X45" s="41">
        <v>116.6</v>
      </c>
      <c r="Y45" s="41">
        <v>100.4</v>
      </c>
      <c r="Z45" s="41">
        <v>90.4</v>
      </c>
      <c r="AA45" s="41">
        <v>75.5</v>
      </c>
      <c r="AB45" s="41">
        <v>94.1</v>
      </c>
      <c r="AC45" s="41">
        <v>101.2</v>
      </c>
      <c r="AD45" s="41">
        <v>101.6</v>
      </c>
      <c r="AE45" s="41">
        <v>95.6</v>
      </c>
      <c r="AF45" s="41">
        <v>99.6</v>
      </c>
      <c r="AG45" s="41"/>
    </row>
    <row r="46" spans="1:33" s="43" customFormat="1" ht="19.5" customHeight="1">
      <c r="A46" s="39"/>
      <c r="B46" s="58" t="s">
        <v>298</v>
      </c>
      <c r="C46" s="41">
        <v>99.6</v>
      </c>
      <c r="D46" s="41">
        <v>98.7</v>
      </c>
      <c r="E46" s="41">
        <v>101.3</v>
      </c>
      <c r="F46" s="41">
        <v>100.6</v>
      </c>
      <c r="G46" s="41">
        <v>99.1</v>
      </c>
      <c r="H46" s="41">
        <v>97.4</v>
      </c>
      <c r="I46" s="41">
        <v>91.5</v>
      </c>
      <c r="J46" s="41">
        <v>95.5</v>
      </c>
      <c r="K46" s="41">
        <v>97.3</v>
      </c>
      <c r="L46" s="41">
        <v>98.9</v>
      </c>
      <c r="M46" s="41">
        <v>101.3</v>
      </c>
      <c r="N46" s="41">
        <v>98.6</v>
      </c>
      <c r="O46" s="41">
        <v>97.4</v>
      </c>
      <c r="P46" s="41"/>
      <c r="Q46" s="41">
        <v>100.2</v>
      </c>
      <c r="R46" s="41">
        <v>99.4</v>
      </c>
      <c r="S46" s="41">
        <v>99.3</v>
      </c>
      <c r="T46" s="41">
        <v>99.9</v>
      </c>
      <c r="U46" s="41">
        <v>109.2</v>
      </c>
      <c r="V46" s="41">
        <v>112.9</v>
      </c>
      <c r="W46" s="41">
        <v>107.6</v>
      </c>
      <c r="X46" s="41">
        <v>120.1</v>
      </c>
      <c r="Y46" s="41">
        <v>100.4</v>
      </c>
      <c r="Z46" s="41">
        <v>90.4</v>
      </c>
      <c r="AA46" s="41">
        <v>75</v>
      </c>
      <c r="AB46" s="41">
        <v>94.8</v>
      </c>
      <c r="AC46" s="41">
        <v>101.4</v>
      </c>
      <c r="AD46" s="41">
        <v>101.8</v>
      </c>
      <c r="AE46" s="41">
        <v>95.7</v>
      </c>
      <c r="AF46" s="41">
        <v>99.6</v>
      </c>
      <c r="AG46" s="41"/>
    </row>
    <row r="47" spans="1:33" s="43" customFormat="1" ht="19.5" customHeight="1">
      <c r="A47" s="39"/>
      <c r="B47" s="58" t="s">
        <v>299</v>
      </c>
      <c r="C47" s="41">
        <v>99.6</v>
      </c>
      <c r="D47" s="41">
        <v>98.8</v>
      </c>
      <c r="E47" s="41">
        <v>102</v>
      </c>
      <c r="F47" s="41">
        <v>101.1</v>
      </c>
      <c r="G47" s="41">
        <v>98.3</v>
      </c>
      <c r="H47" s="41">
        <v>97.8</v>
      </c>
      <c r="I47" s="41">
        <v>93.8</v>
      </c>
      <c r="J47" s="41">
        <v>92</v>
      </c>
      <c r="K47" s="41">
        <v>97.7</v>
      </c>
      <c r="L47" s="41">
        <v>99.3</v>
      </c>
      <c r="M47" s="41">
        <v>100.7</v>
      </c>
      <c r="N47" s="41">
        <v>97.9</v>
      </c>
      <c r="O47" s="41">
        <v>97.4</v>
      </c>
      <c r="P47" s="41"/>
      <c r="Q47" s="41">
        <v>100.2</v>
      </c>
      <c r="R47" s="41">
        <v>99.3</v>
      </c>
      <c r="S47" s="41">
        <v>99.3</v>
      </c>
      <c r="T47" s="41">
        <v>99.9</v>
      </c>
      <c r="U47" s="41">
        <v>109</v>
      </c>
      <c r="V47" s="41">
        <v>112.3</v>
      </c>
      <c r="W47" s="41">
        <v>107.9</v>
      </c>
      <c r="X47" s="41">
        <v>120.1</v>
      </c>
      <c r="Y47" s="41">
        <v>100.4</v>
      </c>
      <c r="Z47" s="41">
        <v>90.6</v>
      </c>
      <c r="AA47" s="41">
        <v>75</v>
      </c>
      <c r="AB47" s="41">
        <v>94.8</v>
      </c>
      <c r="AC47" s="41">
        <v>102.2</v>
      </c>
      <c r="AD47" s="41">
        <v>101.8</v>
      </c>
      <c r="AE47" s="41">
        <v>96.3</v>
      </c>
      <c r="AF47" s="41">
        <v>99.6</v>
      </c>
      <c r="AG47" s="41"/>
    </row>
    <row r="48" spans="1:33" s="43" customFormat="1" ht="19.5" customHeight="1">
      <c r="A48" s="39"/>
      <c r="B48" s="58" t="s">
        <v>300</v>
      </c>
      <c r="C48" s="41">
        <v>99.2</v>
      </c>
      <c r="D48" s="41">
        <v>98.5</v>
      </c>
      <c r="E48" s="41">
        <v>101.9</v>
      </c>
      <c r="F48" s="41">
        <v>100.2</v>
      </c>
      <c r="G48" s="41">
        <v>98.3</v>
      </c>
      <c r="H48" s="41">
        <v>98.3</v>
      </c>
      <c r="I48" s="41">
        <v>92</v>
      </c>
      <c r="J48" s="41">
        <v>91.5</v>
      </c>
      <c r="K48" s="41">
        <v>97.6</v>
      </c>
      <c r="L48" s="41">
        <v>99.4</v>
      </c>
      <c r="M48" s="41">
        <v>100.7</v>
      </c>
      <c r="N48" s="41">
        <v>98.1</v>
      </c>
      <c r="O48" s="41">
        <v>97.3</v>
      </c>
      <c r="P48" s="41"/>
      <c r="Q48" s="41">
        <v>100.2</v>
      </c>
      <c r="R48" s="41">
        <v>99.3</v>
      </c>
      <c r="S48" s="41">
        <v>99.2</v>
      </c>
      <c r="T48" s="41">
        <v>99.8</v>
      </c>
      <c r="U48" s="41">
        <v>108.7</v>
      </c>
      <c r="V48" s="41">
        <v>111.6</v>
      </c>
      <c r="W48" s="41">
        <v>108.2</v>
      </c>
      <c r="X48" s="41">
        <v>118.2</v>
      </c>
      <c r="Y48" s="41">
        <v>100.4</v>
      </c>
      <c r="Z48" s="41">
        <v>90</v>
      </c>
      <c r="AA48" s="41">
        <v>73.4</v>
      </c>
      <c r="AB48" s="41">
        <v>95.1</v>
      </c>
      <c r="AC48" s="41">
        <v>102.5</v>
      </c>
      <c r="AD48" s="41">
        <v>101.9</v>
      </c>
      <c r="AE48" s="41">
        <v>96.1</v>
      </c>
      <c r="AF48" s="41">
        <v>99.6</v>
      </c>
      <c r="AG48" s="41"/>
    </row>
    <row r="49" spans="1:33" s="43" customFormat="1" ht="19.5" customHeight="1">
      <c r="A49" s="39"/>
      <c r="B49" s="58" t="s">
        <v>301</v>
      </c>
      <c r="C49" s="41">
        <v>99.3</v>
      </c>
      <c r="D49" s="41">
        <v>98.9</v>
      </c>
      <c r="E49" s="41">
        <v>101.4</v>
      </c>
      <c r="F49" s="41">
        <v>100.7</v>
      </c>
      <c r="G49" s="41">
        <v>98.2</v>
      </c>
      <c r="H49" s="41">
        <v>98.8</v>
      </c>
      <c r="I49" s="41">
        <v>94.9</v>
      </c>
      <c r="J49" s="41">
        <v>98.8</v>
      </c>
      <c r="K49" s="41">
        <v>96.9</v>
      </c>
      <c r="L49" s="41">
        <v>98.5</v>
      </c>
      <c r="M49" s="41">
        <v>100.6</v>
      </c>
      <c r="N49" s="41">
        <v>97.3</v>
      </c>
      <c r="O49" s="41">
        <v>96.7</v>
      </c>
      <c r="P49" s="41"/>
      <c r="Q49" s="41">
        <v>100.2</v>
      </c>
      <c r="R49" s="41">
        <v>99.3</v>
      </c>
      <c r="S49" s="41">
        <v>99.2</v>
      </c>
      <c r="T49" s="41">
        <v>99.9</v>
      </c>
      <c r="U49" s="41">
        <v>108.7</v>
      </c>
      <c r="V49" s="41">
        <v>111.2</v>
      </c>
      <c r="W49" s="41">
        <v>108.2</v>
      </c>
      <c r="X49" s="41">
        <v>120.9</v>
      </c>
      <c r="Y49" s="41">
        <v>100.4</v>
      </c>
      <c r="Z49" s="41">
        <v>89.4</v>
      </c>
      <c r="AA49" s="41">
        <v>72.1</v>
      </c>
      <c r="AB49" s="41">
        <v>95.4</v>
      </c>
      <c r="AC49" s="41">
        <v>102.2</v>
      </c>
      <c r="AD49" s="41">
        <v>101.7</v>
      </c>
      <c r="AE49" s="41">
        <v>95.3</v>
      </c>
      <c r="AF49" s="41">
        <v>99.6</v>
      </c>
      <c r="AG49" s="41"/>
    </row>
    <row r="50" spans="1:32" s="73" customFormat="1" ht="5.25" customHeight="1" thickBot="1">
      <c r="A50" s="68"/>
      <c r="B50" s="60"/>
      <c r="C50" s="69"/>
      <c r="D50" s="70"/>
      <c r="E50" s="70"/>
      <c r="F50" s="70"/>
      <c r="G50" s="70"/>
      <c r="H50" s="70"/>
      <c r="I50" s="70"/>
      <c r="J50" s="70"/>
      <c r="K50" s="70"/>
      <c r="L50" s="71"/>
      <c r="M50" s="70"/>
      <c r="N50" s="70"/>
      <c r="O50" s="70"/>
      <c r="P50" s="72"/>
      <c r="Q50" s="658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s="73" customFormat="1" ht="16.5" customHeight="1">
      <c r="A51" s="74" t="s">
        <v>804</v>
      </c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1:2" s="73" customFormat="1" ht="13.5">
      <c r="A52" s="78"/>
      <c r="B52" s="79"/>
    </row>
    <row r="53" spans="1:2" s="73" customFormat="1" ht="13.5">
      <c r="A53" s="78"/>
      <c r="B53" s="79"/>
    </row>
    <row r="54" spans="1:32" s="73" customFormat="1" ht="13.5">
      <c r="A54" s="78"/>
      <c r="B54" s="79"/>
      <c r="AE54" s="80"/>
      <c r="AF54" s="80"/>
    </row>
    <row r="55" spans="1:2" s="73" customFormat="1" ht="13.5">
      <c r="A55" s="78"/>
      <c r="B55" s="79"/>
    </row>
    <row r="56" spans="1:2" s="73" customFormat="1" ht="13.5">
      <c r="A56" s="78"/>
      <c r="B56" s="79"/>
    </row>
    <row r="57" spans="1:2" s="73" customFormat="1" ht="13.5">
      <c r="A57" s="78"/>
      <c r="B57" s="79"/>
    </row>
    <row r="58" spans="1:2" s="73" customFormat="1" ht="13.5">
      <c r="A58" s="78"/>
      <c r="B58" s="79"/>
    </row>
    <row r="59" spans="1:2" s="73" customFormat="1" ht="13.5">
      <c r="A59" s="78"/>
      <c r="B59" s="79"/>
    </row>
    <row r="60" spans="1:2" s="73" customFormat="1" ht="13.5">
      <c r="A60" s="78"/>
      <c r="B60" s="79"/>
    </row>
    <row r="61" spans="1:2" s="73" customFormat="1" ht="13.5">
      <c r="A61" s="78"/>
      <c r="B61" s="79"/>
    </row>
    <row r="62" spans="1:2" s="73" customFormat="1" ht="13.5">
      <c r="A62" s="78"/>
      <c r="B62" s="79"/>
    </row>
    <row r="63" spans="1:2" s="73" customFormat="1" ht="13.5">
      <c r="A63" s="78"/>
      <c r="B63" s="79"/>
    </row>
    <row r="64" spans="1:2" s="73" customFormat="1" ht="13.5">
      <c r="A64" s="78"/>
      <c r="B64" s="79"/>
    </row>
    <row r="65" spans="1:2" s="73" customFormat="1" ht="13.5">
      <c r="A65" s="78"/>
      <c r="B65" s="79"/>
    </row>
    <row r="66" spans="1:2" s="73" customFormat="1" ht="13.5">
      <c r="A66" s="78"/>
      <c r="B66" s="79"/>
    </row>
    <row r="67" spans="1:2" s="73" customFormat="1" ht="13.5">
      <c r="A67" s="78"/>
      <c r="B67" s="79"/>
    </row>
    <row r="68" spans="1:2" s="73" customFormat="1" ht="13.5">
      <c r="A68" s="78"/>
      <c r="B68" s="79"/>
    </row>
    <row r="69" spans="1:2" s="73" customFormat="1" ht="13.5">
      <c r="A69" s="78"/>
      <c r="B69" s="79"/>
    </row>
    <row r="70" spans="1:2" s="73" customFormat="1" ht="13.5">
      <c r="A70" s="78"/>
      <c r="B70" s="79"/>
    </row>
    <row r="71" spans="1:2" s="73" customFormat="1" ht="13.5">
      <c r="A71" s="78"/>
      <c r="B71" s="79"/>
    </row>
    <row r="72" spans="1:2" s="73" customFormat="1" ht="13.5">
      <c r="A72" s="78"/>
      <c r="B72" s="79"/>
    </row>
    <row r="73" spans="1:2" s="73" customFormat="1" ht="13.5">
      <c r="A73" s="78"/>
      <c r="B73" s="79"/>
    </row>
    <row r="74" spans="1:2" s="73" customFormat="1" ht="13.5">
      <c r="A74" s="78"/>
      <c r="B74" s="79"/>
    </row>
    <row r="75" spans="1:2" s="73" customFormat="1" ht="13.5">
      <c r="A75" s="78"/>
      <c r="B75" s="79"/>
    </row>
    <row r="76" spans="1:2" s="73" customFormat="1" ht="13.5">
      <c r="A76" s="78"/>
      <c r="B76" s="79"/>
    </row>
    <row r="77" spans="1:2" s="73" customFormat="1" ht="13.5">
      <c r="A77" s="78"/>
      <c r="B77" s="79"/>
    </row>
    <row r="78" spans="1:2" s="73" customFormat="1" ht="13.5">
      <c r="A78" s="78"/>
      <c r="B78" s="79"/>
    </row>
    <row r="79" spans="1:2" s="73" customFormat="1" ht="13.5">
      <c r="A79" s="78"/>
      <c r="B79" s="79"/>
    </row>
    <row r="80" spans="1:2" s="73" customFormat="1" ht="13.5">
      <c r="A80" s="78"/>
      <c r="B80" s="79"/>
    </row>
    <row r="81" spans="1:2" s="73" customFormat="1" ht="13.5">
      <c r="A81" s="78"/>
      <c r="B81" s="79"/>
    </row>
    <row r="82" spans="1:2" s="73" customFormat="1" ht="13.5">
      <c r="A82" s="78"/>
      <c r="B82" s="79"/>
    </row>
    <row r="83" spans="1:2" s="73" customFormat="1" ht="13.5">
      <c r="A83" s="78"/>
      <c r="B83" s="79"/>
    </row>
    <row r="84" spans="1:2" s="73" customFormat="1" ht="13.5">
      <c r="A84" s="78"/>
      <c r="B84" s="79"/>
    </row>
    <row r="85" spans="1:2" s="73" customFormat="1" ht="13.5">
      <c r="A85" s="78"/>
      <c r="B85" s="79"/>
    </row>
    <row r="86" spans="1:2" s="73" customFormat="1" ht="13.5">
      <c r="A86" s="78"/>
      <c r="B86" s="79"/>
    </row>
    <row r="87" spans="1:2" s="73" customFormat="1" ht="13.5">
      <c r="A87" s="78"/>
      <c r="B87" s="79"/>
    </row>
    <row r="88" spans="1:2" s="73" customFormat="1" ht="13.5">
      <c r="A88" s="78"/>
      <c r="B88" s="79"/>
    </row>
    <row r="89" spans="1:2" s="73" customFormat="1" ht="13.5">
      <c r="A89" s="78"/>
      <c r="B89" s="79"/>
    </row>
    <row r="90" spans="1:2" s="73" customFormat="1" ht="13.5">
      <c r="A90" s="78"/>
      <c r="B90" s="79"/>
    </row>
    <row r="91" spans="1:2" s="73" customFormat="1" ht="13.5">
      <c r="A91" s="78"/>
      <c r="B91" s="79"/>
    </row>
    <row r="92" spans="1:2" s="73" customFormat="1" ht="13.5">
      <c r="A92" s="78"/>
      <c r="B92" s="79"/>
    </row>
    <row r="93" spans="1:2" s="73" customFormat="1" ht="13.5">
      <c r="A93" s="78"/>
      <c r="B93" s="79"/>
    </row>
    <row r="94" spans="1:2" s="73" customFormat="1" ht="13.5">
      <c r="A94" s="78"/>
      <c r="B94" s="79"/>
    </row>
    <row r="95" spans="1:2" s="73" customFormat="1" ht="13.5">
      <c r="A95" s="78"/>
      <c r="B95" s="79"/>
    </row>
    <row r="96" spans="1:2" s="73" customFormat="1" ht="13.5">
      <c r="A96" s="78"/>
      <c r="B96" s="79"/>
    </row>
    <row r="97" spans="1:2" s="73" customFormat="1" ht="13.5">
      <c r="A97" s="78"/>
      <c r="B97" s="79"/>
    </row>
    <row r="98" spans="1:2" s="73" customFormat="1" ht="13.5">
      <c r="A98" s="78"/>
      <c r="B98" s="79"/>
    </row>
    <row r="99" spans="1:2" s="73" customFormat="1" ht="13.5">
      <c r="A99" s="78"/>
      <c r="B99" s="79"/>
    </row>
    <row r="100" spans="1:2" s="73" customFormat="1" ht="13.5">
      <c r="A100" s="78"/>
      <c r="B100" s="79"/>
    </row>
    <row r="101" spans="1:2" s="73" customFormat="1" ht="13.5">
      <c r="A101" s="78"/>
      <c r="B101" s="79"/>
    </row>
    <row r="102" spans="1:2" s="73" customFormat="1" ht="13.5">
      <c r="A102" s="78"/>
      <c r="B102" s="79"/>
    </row>
    <row r="103" spans="1:2" s="73" customFormat="1" ht="13.5">
      <c r="A103" s="78"/>
      <c r="B103" s="79"/>
    </row>
    <row r="104" spans="1:2" s="73" customFormat="1" ht="13.5">
      <c r="A104" s="78"/>
      <c r="B104" s="79"/>
    </row>
    <row r="105" spans="1:2" s="73" customFormat="1" ht="13.5">
      <c r="A105" s="78"/>
      <c r="B105" s="79"/>
    </row>
    <row r="106" spans="1:2" s="73" customFormat="1" ht="13.5">
      <c r="A106" s="78"/>
      <c r="B106" s="79"/>
    </row>
    <row r="107" spans="1:2" s="73" customFormat="1" ht="13.5">
      <c r="A107" s="78"/>
      <c r="B107" s="79"/>
    </row>
    <row r="108" spans="1:2" s="73" customFormat="1" ht="13.5">
      <c r="A108" s="78"/>
      <c r="B108" s="79"/>
    </row>
    <row r="109" spans="1:2" s="73" customFormat="1" ht="13.5">
      <c r="A109" s="78"/>
      <c r="B109" s="79"/>
    </row>
    <row r="110" spans="1:2" s="73" customFormat="1" ht="13.5">
      <c r="A110" s="78"/>
      <c r="B110" s="79"/>
    </row>
    <row r="111" spans="1:2" s="73" customFormat="1" ht="13.5">
      <c r="A111" s="78"/>
      <c r="B111" s="79"/>
    </row>
    <row r="112" spans="1:2" s="73" customFormat="1" ht="13.5">
      <c r="A112" s="78"/>
      <c r="B112" s="79"/>
    </row>
    <row r="113" spans="1:2" s="73" customFormat="1" ht="13.5">
      <c r="A113" s="78"/>
      <c r="B113" s="79"/>
    </row>
    <row r="114" spans="1:2" s="73" customFormat="1" ht="13.5">
      <c r="A114" s="78"/>
      <c r="B114" s="79"/>
    </row>
    <row r="115" spans="1:2" s="73" customFormat="1" ht="13.5">
      <c r="A115" s="78"/>
      <c r="B115" s="79"/>
    </row>
    <row r="116" spans="1:2" s="73" customFormat="1" ht="13.5">
      <c r="A116" s="78"/>
      <c r="B116" s="79"/>
    </row>
    <row r="117" spans="1:2" s="73" customFormat="1" ht="13.5">
      <c r="A117" s="78"/>
      <c r="B117" s="79"/>
    </row>
    <row r="118" spans="1:2" s="73" customFormat="1" ht="13.5">
      <c r="A118" s="78"/>
      <c r="B118" s="79"/>
    </row>
    <row r="119" spans="1:2" s="73" customFormat="1" ht="13.5">
      <c r="A119" s="78"/>
      <c r="B119" s="79"/>
    </row>
    <row r="120" spans="1:2" s="73" customFormat="1" ht="13.5">
      <c r="A120" s="78"/>
      <c r="B120" s="79"/>
    </row>
    <row r="121" spans="1:2" s="73" customFormat="1" ht="13.5">
      <c r="A121" s="78"/>
      <c r="B121" s="79"/>
    </row>
    <row r="122" spans="1:2" s="73" customFormat="1" ht="13.5">
      <c r="A122" s="78"/>
      <c r="B122" s="79"/>
    </row>
    <row r="123" spans="1:2" s="73" customFormat="1" ht="13.5">
      <c r="A123" s="78"/>
      <c r="B123" s="79"/>
    </row>
    <row r="124" spans="1:2" s="73" customFormat="1" ht="13.5">
      <c r="A124" s="78"/>
      <c r="B124" s="79"/>
    </row>
    <row r="125" spans="1:2" s="73" customFormat="1" ht="13.5">
      <c r="A125" s="78"/>
      <c r="B125" s="79"/>
    </row>
    <row r="126" spans="1:2" s="73" customFormat="1" ht="13.5">
      <c r="A126" s="78"/>
      <c r="B126" s="79"/>
    </row>
    <row r="127" spans="1:2" s="73" customFormat="1" ht="13.5">
      <c r="A127" s="78"/>
      <c r="B127" s="79"/>
    </row>
    <row r="128" spans="1:2" s="73" customFormat="1" ht="13.5">
      <c r="A128" s="78"/>
      <c r="B128" s="79"/>
    </row>
    <row r="129" spans="1:2" s="73" customFormat="1" ht="13.5">
      <c r="A129" s="78"/>
      <c r="B129" s="79"/>
    </row>
    <row r="130" spans="1:2" s="73" customFormat="1" ht="13.5">
      <c r="A130" s="78"/>
      <c r="B130" s="79"/>
    </row>
    <row r="131" spans="1:2" s="73" customFormat="1" ht="13.5">
      <c r="A131" s="78"/>
      <c r="B131" s="79"/>
    </row>
    <row r="132" spans="1:2" s="73" customFormat="1" ht="13.5">
      <c r="A132" s="78"/>
      <c r="B132" s="79"/>
    </row>
    <row r="133" spans="1:2" s="73" customFormat="1" ht="13.5">
      <c r="A133" s="78"/>
      <c r="B133" s="79"/>
    </row>
    <row r="134" spans="1:2" s="73" customFormat="1" ht="13.5">
      <c r="A134" s="78"/>
      <c r="B134" s="79"/>
    </row>
    <row r="135" spans="1:2" s="73" customFormat="1" ht="13.5">
      <c r="A135" s="78"/>
      <c r="B135" s="79"/>
    </row>
    <row r="136" spans="1:2" s="73" customFormat="1" ht="13.5">
      <c r="A136" s="78"/>
      <c r="B136" s="79"/>
    </row>
    <row r="137" spans="1:2" s="73" customFormat="1" ht="13.5">
      <c r="A137" s="78"/>
      <c r="B137" s="79"/>
    </row>
    <row r="138" spans="1:2" s="73" customFormat="1" ht="13.5">
      <c r="A138" s="78"/>
      <c r="B138" s="79"/>
    </row>
    <row r="139" spans="1:2" s="73" customFormat="1" ht="13.5">
      <c r="A139" s="78"/>
      <c r="B139" s="79"/>
    </row>
    <row r="140" spans="1:2" s="73" customFormat="1" ht="13.5">
      <c r="A140" s="78"/>
      <c r="B140" s="79"/>
    </row>
    <row r="141" spans="1:2" s="73" customFormat="1" ht="13.5">
      <c r="A141" s="78"/>
      <c r="B141" s="79"/>
    </row>
    <row r="142" spans="1:2" s="73" customFormat="1" ht="13.5">
      <c r="A142" s="78"/>
      <c r="B142" s="79"/>
    </row>
    <row r="143" spans="1:2" s="73" customFormat="1" ht="13.5">
      <c r="A143" s="78"/>
      <c r="B143" s="79"/>
    </row>
    <row r="144" spans="1:2" s="73" customFormat="1" ht="13.5">
      <c r="A144" s="78"/>
      <c r="B144" s="79"/>
    </row>
    <row r="145" spans="1:2" s="73" customFormat="1" ht="13.5">
      <c r="A145" s="78"/>
      <c r="B145" s="79"/>
    </row>
    <row r="146" spans="1:2" s="73" customFormat="1" ht="13.5">
      <c r="A146" s="78"/>
      <c r="B146" s="79"/>
    </row>
    <row r="147" spans="1:2" s="73" customFormat="1" ht="13.5">
      <c r="A147" s="78"/>
      <c r="B147" s="79"/>
    </row>
    <row r="148" spans="1:2" s="73" customFormat="1" ht="13.5">
      <c r="A148" s="78"/>
      <c r="B148" s="79"/>
    </row>
    <row r="149" spans="1:2" s="73" customFormat="1" ht="13.5">
      <c r="A149" s="78"/>
      <c r="B149" s="79"/>
    </row>
    <row r="150" spans="1:2" s="73" customFormat="1" ht="13.5">
      <c r="A150" s="78"/>
      <c r="B150" s="79"/>
    </row>
    <row r="151" spans="1:2" s="73" customFormat="1" ht="13.5">
      <c r="A151" s="78"/>
      <c r="B151" s="79"/>
    </row>
    <row r="152" spans="1:2" s="73" customFormat="1" ht="13.5">
      <c r="A152" s="78"/>
      <c r="B152" s="79"/>
    </row>
    <row r="153" spans="1:2" s="73" customFormat="1" ht="13.5">
      <c r="A153" s="78"/>
      <c r="B153" s="79"/>
    </row>
    <row r="154" spans="1:2" s="73" customFormat="1" ht="13.5">
      <c r="A154" s="78"/>
      <c r="B154" s="79"/>
    </row>
    <row r="155" spans="1:2" s="73" customFormat="1" ht="13.5">
      <c r="A155" s="78"/>
      <c r="B155" s="79"/>
    </row>
    <row r="156" spans="1:2" s="73" customFormat="1" ht="13.5">
      <c r="A156" s="78"/>
      <c r="B156" s="79"/>
    </row>
    <row r="157" spans="1:2" s="73" customFormat="1" ht="13.5">
      <c r="A157" s="78"/>
      <c r="B157" s="79"/>
    </row>
    <row r="158" spans="1:2" s="73" customFormat="1" ht="13.5">
      <c r="A158" s="78"/>
      <c r="B158" s="79"/>
    </row>
    <row r="159" spans="1:2" s="73" customFormat="1" ht="13.5">
      <c r="A159" s="78"/>
      <c r="B159" s="79"/>
    </row>
    <row r="160" spans="1:2" s="73" customFormat="1" ht="13.5">
      <c r="A160" s="78"/>
      <c r="B160" s="79"/>
    </row>
    <row r="161" spans="1:2" s="73" customFormat="1" ht="13.5">
      <c r="A161" s="78"/>
      <c r="B161" s="79"/>
    </row>
    <row r="162" spans="1:2" s="73" customFormat="1" ht="13.5">
      <c r="A162" s="78"/>
      <c r="B162" s="79"/>
    </row>
    <row r="163" spans="1:2" s="73" customFormat="1" ht="13.5">
      <c r="A163" s="78"/>
      <c r="B163" s="79"/>
    </row>
    <row r="164" spans="1:2" s="73" customFormat="1" ht="13.5">
      <c r="A164" s="78"/>
      <c r="B164" s="79"/>
    </row>
    <row r="165" spans="1:2" s="73" customFormat="1" ht="13.5">
      <c r="A165" s="78"/>
      <c r="B165" s="79"/>
    </row>
    <row r="166" spans="1:2" s="73" customFormat="1" ht="13.5">
      <c r="A166" s="78"/>
      <c r="B166" s="79"/>
    </row>
    <row r="167" spans="1:2" s="73" customFormat="1" ht="13.5">
      <c r="A167" s="78"/>
      <c r="B167" s="79"/>
    </row>
    <row r="168" spans="1:2" s="73" customFormat="1" ht="13.5">
      <c r="A168" s="78"/>
      <c r="B168" s="79"/>
    </row>
    <row r="169" spans="1:2" s="73" customFormat="1" ht="13.5">
      <c r="A169" s="78"/>
      <c r="B169" s="79"/>
    </row>
  </sheetData>
  <sheetProtection/>
  <mergeCells count="34">
    <mergeCell ref="AD7:AD9"/>
    <mergeCell ref="AE7:AE9"/>
    <mergeCell ref="F7:F9"/>
    <mergeCell ref="G7:G9"/>
    <mergeCell ref="H7:H9"/>
    <mergeCell ref="I7:I9"/>
    <mergeCell ref="A16:A25"/>
    <mergeCell ref="A36:A45"/>
    <mergeCell ref="AB7:AB9"/>
    <mergeCell ref="AC7:AC9"/>
    <mergeCell ref="R5:R9"/>
    <mergeCell ref="U5:U9"/>
    <mergeCell ref="Q7:Q9"/>
    <mergeCell ref="S7:S9"/>
    <mergeCell ref="AF7:AF9"/>
    <mergeCell ref="A9:B9"/>
    <mergeCell ref="T7:T9"/>
    <mergeCell ref="V7:V9"/>
    <mergeCell ref="W7:W9"/>
    <mergeCell ref="X7:X9"/>
    <mergeCell ref="Y7:Y9"/>
    <mergeCell ref="AA7:AA9"/>
    <mergeCell ref="Z5:Z9"/>
    <mergeCell ref="E7:E9"/>
    <mergeCell ref="A1:O1"/>
    <mergeCell ref="A5:B6"/>
    <mergeCell ref="C5:C9"/>
    <mergeCell ref="D5:D9"/>
    <mergeCell ref="J7:J9"/>
    <mergeCell ref="K7:K9"/>
    <mergeCell ref="L7:L9"/>
    <mergeCell ref="M7:M9"/>
    <mergeCell ref="N7:N9"/>
    <mergeCell ref="O7:O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0" r:id="rId1"/>
  <colBreaks count="1" manualBreakCount="1">
    <brk id="16" min="2" max="50" man="1"/>
  </colBreaks>
  <ignoredErrors>
    <ignoredError sqref="P15 B19:B29 B39: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2012-03-12T08:03:01Z</cp:lastPrinted>
  <dcterms:created xsi:type="dcterms:W3CDTF">2006-09-13T11:12:02Z</dcterms:created>
  <dcterms:modified xsi:type="dcterms:W3CDTF">2014-02-20T01:30:00Z</dcterms:modified>
  <cp:category/>
  <cp:version/>
  <cp:contentType/>
  <cp:contentStatus/>
</cp:coreProperties>
</file>