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</sheets>
  <definedNames>
    <definedName name="_xlnm.Print_Area" localSheetId="0">'8-1'!$A$1:$E$30</definedName>
    <definedName name="_xlnm.Print_Area" localSheetId="1">'8-2'!$A$1:$E$31</definedName>
    <definedName name="_xlnm.Print_Area" localSheetId="2">'8-3'!$A$1:$I$22</definedName>
    <definedName name="_xlnm.Print_Area" localSheetId="3">'8-4'!$A$1:$H$14</definedName>
    <definedName name="_xlnm.Print_Area" localSheetId="4">'8-5'!$A$1:$I$52</definedName>
    <definedName name="_xlnm.Print_Area" localSheetId="5">'8-6'!$A$1:$J$31</definedName>
    <definedName name="_xlnm.Print_Area" localSheetId="6">'8-7'!$A$1:$E$15</definedName>
  </definedNames>
  <calcPr fullCalcOnLoad="1"/>
</workbook>
</file>

<file path=xl/sharedStrings.xml><?xml version="1.0" encoding="utf-8"?>
<sst xmlns="http://schemas.openxmlformats.org/spreadsheetml/2006/main" count="150" uniqueCount="118">
  <si>
    <t>８－５　手形交換高および不渡手形発生状況</t>
  </si>
  <si>
    <t>（単位：枚，人，百万円）</t>
  </si>
  <si>
    <t>手　形  交  換  高</t>
  </si>
  <si>
    <t>不　　　渡　　　手　　　形</t>
  </si>
  <si>
    <t>年　　　度</t>
  </si>
  <si>
    <t>枚  　数</t>
  </si>
  <si>
    <t>金　　額</t>
  </si>
  <si>
    <t>差  　額</t>
  </si>
  <si>
    <t>不  　渡　  数</t>
  </si>
  <si>
    <t>取 引 停 止 処 分</t>
  </si>
  <si>
    <t>枚  数</t>
  </si>
  <si>
    <t>金  額</t>
  </si>
  <si>
    <t>人  員</t>
  </si>
  <si>
    <t>資料：社団法人香川県銀行協会高松手形交換所</t>
  </si>
  <si>
    <t>８－３　市内金融機関別預金・貸出金残高</t>
  </si>
  <si>
    <t>（単位：百万円）</t>
  </si>
  <si>
    <t>区分</t>
  </si>
  <si>
    <t>金  　融  　機  　関</t>
  </si>
  <si>
    <t>預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</si>
  <si>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</si>
  <si>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第二地方銀行協会加盟行</t>
  </si>
  <si>
    <t>信 　　用　 　金　　庫</t>
  </si>
  <si>
    <t>農　業　協　同　組　合</t>
  </si>
  <si>
    <t>信用漁業協同組合連合会</t>
  </si>
  <si>
    <t>信　 　用　 　組　　合</t>
  </si>
  <si>
    <t>労　 　働   　金　　庫</t>
  </si>
  <si>
    <t>貸  出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</si>
  <si>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</si>
  <si>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信用漁業協同組合連合会</t>
  </si>
  <si>
    <t>商工組合中央金庫</t>
  </si>
  <si>
    <t>農　林　中　央　金　庫</t>
  </si>
  <si>
    <t>資料：市内各金融機関</t>
  </si>
  <si>
    <t>　　・市外に店舗を有する銀行については，原則として市外分を除く。</t>
  </si>
  <si>
    <t>８－６　中小企業融資状況</t>
  </si>
  <si>
    <t>（単位：千円，％）</t>
  </si>
  <si>
    <t>融  　　　資  　　　枠</t>
  </si>
  <si>
    <t>融 　資 　現 　況 　表</t>
  </si>
  <si>
    <t>年 　度</t>
  </si>
  <si>
    <t>合  　計</t>
  </si>
  <si>
    <t>市原資</t>
  </si>
  <si>
    <t>県協調</t>
  </si>
  <si>
    <t>金融機関</t>
  </si>
  <si>
    <t>貸付額</t>
  </si>
  <si>
    <t>償還額</t>
  </si>
  <si>
    <t>融 資</t>
  </si>
  <si>
    <t>対前年</t>
  </si>
  <si>
    <t>利用率</t>
  </si>
  <si>
    <t>協　　調</t>
  </si>
  <si>
    <t>（件数）</t>
  </si>
  <si>
    <t>現在高</t>
  </si>
  <si>
    <t>度　比</t>
  </si>
  <si>
    <t>平成</t>
  </si>
  <si>
    <t>(12件)</t>
  </si>
  <si>
    <t>(53件)</t>
  </si>
  <si>
    <t>(74件)</t>
  </si>
  <si>
    <t>-</t>
  </si>
  <si>
    <t>(1件)</t>
  </si>
  <si>
    <t>(5件)</t>
  </si>
  <si>
    <t>(6件)</t>
  </si>
  <si>
    <t>(11件)</t>
  </si>
  <si>
    <t>(32件)</t>
  </si>
  <si>
    <t>(65件)</t>
  </si>
  <si>
    <t>(4件)</t>
  </si>
  <si>
    <t>(3件)</t>
  </si>
  <si>
    <t>(24件)</t>
  </si>
  <si>
    <t>(26件)</t>
  </si>
  <si>
    <t>(63件)</t>
  </si>
  <si>
    <t>(18件)</t>
  </si>
  <si>
    <t>(20件)</t>
  </si>
  <si>
    <t>(13件)</t>
  </si>
  <si>
    <t>(14件)</t>
  </si>
  <si>
    <t>(62件)</t>
  </si>
  <si>
    <t>(17件)</t>
  </si>
  <si>
    <t>(2件)</t>
  </si>
  <si>
    <t>(35件)</t>
  </si>
  <si>
    <t>(25件)</t>
  </si>
  <si>
    <t>(39件)</t>
  </si>
  <si>
    <t>(3件)</t>
  </si>
  <si>
    <t>(49件)</t>
  </si>
  <si>
    <t>資料：高松市産業経済部商工労政課</t>
  </si>
  <si>
    <t>　　・病原性大腸菌対策特別融資，台風等災害特別融資を除く。　</t>
  </si>
  <si>
    <t>　　・下段は緊急経営安定対策特別融資（平成10年9月1日より実施)。　</t>
  </si>
  <si>
    <t>８－７　香川県信用保証協会利用状況</t>
  </si>
  <si>
    <t>（単位：件，千円）</t>
  </si>
  <si>
    <t>保 　証 　承   諾</t>
  </si>
  <si>
    <t>保　証　債　務　残　高</t>
  </si>
  <si>
    <t>件 　   　数</t>
  </si>
  <si>
    <t>金        額</t>
  </si>
  <si>
    <t>資料：香川県信用保証協会</t>
  </si>
  <si>
    <t>８－４　政府金融機関貸付金残高</t>
  </si>
  <si>
    <t>（県内数値）</t>
  </si>
  <si>
    <t>（単位：千円）</t>
  </si>
  <si>
    <t>日本政策金融公庫国民生活事業</t>
  </si>
  <si>
    <t>日本政策金融公庫中小企業事業</t>
  </si>
  <si>
    <t>日本政策金融公庫農林水産事業</t>
  </si>
  <si>
    <t>住宅金融支援機構</t>
  </si>
  <si>
    <t>資料：日本政策金融公庫，住宅金融支援機構</t>
  </si>
  <si>
    <t>８－１　主要金融機関預金残高</t>
  </si>
  <si>
    <t>年度末・月別</t>
  </si>
  <si>
    <t>総　　額</t>
  </si>
  <si>
    <t>銀　　行</t>
  </si>
  <si>
    <t>うち，第</t>
  </si>
  <si>
    <t>その他</t>
  </si>
  <si>
    <t>二地銀協</t>
  </si>
  <si>
    <t>資料：日本銀行高松支店</t>
  </si>
  <si>
    <t>　　・「銀行」（ゆうちょ銀行を除く）は，県内店舗の合計額である。</t>
  </si>
  <si>
    <t>　　・「第二地銀協」とは，第二地方銀行協会加盟行である。</t>
  </si>
  <si>
    <t>　　・「その他」は，信用金庫，信用組合，労働金庫，商工中金，農協および漁協の合計額である。</t>
  </si>
  <si>
    <t>８－２　主要金融機関貸出残高</t>
  </si>
  <si>
    <t>（単位：百万円）</t>
  </si>
  <si>
    <t>　　・「その他」は，信用金庫，信用組合，労働金庫，商工中金，農協および漁協の合計額である。</t>
  </si>
  <si>
    <t xml:space="preserve">    ・中央政府向け貸出を除く。</t>
  </si>
  <si>
    <t>　　・平成19年度末までは国民生活金融公庫，中小企業金融公庫，農林漁業金融公庫としての残高。</t>
  </si>
  <si>
    <t>　　　三公庫は平成20年10月1日，日本政策金融公庫に統合されたが，国民生活事業，中小企業事業，</t>
  </si>
  <si>
    <t>　　　農林水産事業の3事業がそれぞれ継承している。</t>
  </si>
  <si>
    <t>　　・平成17年度の実績は合併町分を除く。</t>
  </si>
  <si>
    <t xml:space="preserve">    ・平成17年度においては，合併した町の合併以前の承諾（平成17年度中の承諾にかかる保証の　</t>
  </si>
  <si>
    <t>　    うち）は，承諾の件数，金額に含まない。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</si>
</sst>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&quot;平成&quot;#&quot;年度末&quot;"/>
    <numFmt numFmtId="178" formatCode="#&quot;年度末&quot;"/>
    <numFmt numFmtId="179" formatCode="#,##0.0"/>
    <numFmt numFmtId="180" formatCode="#,##0.0;[Red]\-#,##0.0"/>
    <numFmt numFmtId="181" formatCode="#&quot;年度&quot;"/>
    <numFmt numFmtId="182" formatCode="&quot; &quot;#"/>
    <numFmt numFmtId="183" formatCode="&quot;平成&quot;#&quot;年4月&quot;"/>
    <numFmt numFmtId="184" formatCode="&quot;　　　&quot;#"/>
    <numFmt numFmtId="185" formatCode="&quot;平成&quot;#&quot;年1月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8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176" fontId="6" fillId="0" borderId="13" xfId="61" applyNumberFormat="1" applyFont="1" applyBorder="1" applyAlignment="1">
      <alignment horizontal="center" vertical="center"/>
      <protection/>
    </xf>
    <xf numFmtId="38" fontId="8" fillId="0" borderId="15" xfId="61" applyNumberFormat="1" applyFont="1" applyBorder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vertical="center"/>
      <protection locked="0"/>
    </xf>
    <xf numFmtId="0" fontId="9" fillId="0" borderId="0" xfId="61" applyFont="1">
      <alignment/>
      <protection/>
    </xf>
    <xf numFmtId="0" fontId="9" fillId="0" borderId="13" xfId="61" applyFont="1" applyBorder="1" applyAlignment="1">
      <alignment horizontal="center" vertical="center"/>
      <protection/>
    </xf>
    <xf numFmtId="38" fontId="9" fillId="0" borderId="15" xfId="50" applyFont="1" applyBorder="1" applyAlignment="1" applyProtection="1">
      <alignment vertical="center"/>
      <protection locked="0"/>
    </xf>
    <xf numFmtId="38" fontId="9" fillId="0" borderId="0" xfId="50" applyFont="1" applyBorder="1" applyAlignment="1" applyProtection="1">
      <alignment vertical="center"/>
      <protection locked="0"/>
    </xf>
    <xf numFmtId="0" fontId="9" fillId="0" borderId="0" xfId="61" applyFont="1" applyBorder="1">
      <alignment/>
      <protection/>
    </xf>
    <xf numFmtId="0" fontId="6" fillId="0" borderId="13" xfId="61" applyFont="1" applyBorder="1" applyAlignment="1" quotePrefix="1">
      <alignment horizontal="center" vertical="center"/>
      <protection/>
    </xf>
    <xf numFmtId="38" fontId="9" fillId="0" borderId="16" xfId="50" applyFont="1" applyBorder="1" applyAlignment="1" applyProtection="1">
      <alignment vertical="center"/>
      <protection locked="0"/>
    </xf>
    <xf numFmtId="38" fontId="9" fillId="0" borderId="10" xfId="50" applyFont="1" applyBorder="1" applyAlignment="1" applyProtection="1">
      <alignment vertical="center"/>
      <protection locked="0"/>
    </xf>
    <xf numFmtId="0" fontId="6" fillId="0" borderId="17" xfId="61" applyFont="1" applyBorder="1" applyAlignment="1">
      <alignment vertical="center"/>
      <protection/>
    </xf>
    <xf numFmtId="38" fontId="6" fillId="0" borderId="0" xfId="61" applyNumberFormat="1" applyFont="1">
      <alignment/>
      <protection/>
    </xf>
    <xf numFmtId="0" fontId="10" fillId="0" borderId="0" xfId="61" applyFont="1" applyAlignment="1">
      <alignment horizont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177" fontId="6" fillId="0" borderId="20" xfId="61" applyNumberFormat="1" applyFont="1" applyBorder="1" applyAlignment="1">
      <alignment horizontal="center" vertical="center"/>
      <protection/>
    </xf>
    <xf numFmtId="178" fontId="6" fillId="0" borderId="13" xfId="61" applyNumberFormat="1" applyFont="1" applyBorder="1" applyAlignment="1">
      <alignment horizontal="center" vertical="center"/>
      <protection/>
    </xf>
    <xf numFmtId="178" fontId="9" fillId="0" borderId="0" xfId="61" applyNumberFormat="1" applyFont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horizontal="center" vertical="center"/>
      <protection/>
    </xf>
    <xf numFmtId="3" fontId="8" fillId="0" borderId="22" xfId="61" applyNumberFormat="1" applyFont="1" applyBorder="1" applyAlignment="1" applyProtection="1">
      <alignment vertical="center"/>
      <protection locked="0"/>
    </xf>
    <xf numFmtId="3" fontId="9" fillId="0" borderId="22" xfId="61" applyNumberFormat="1" applyFont="1" applyBorder="1" applyAlignment="1" applyProtection="1">
      <alignment vertical="center"/>
      <protection locked="0"/>
    </xf>
    <xf numFmtId="3" fontId="6" fillId="0" borderId="0" xfId="61" applyNumberFormat="1" applyFont="1">
      <alignment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distributed" vertical="center"/>
      <protection/>
    </xf>
    <xf numFmtId="38" fontId="8" fillId="0" borderId="25" xfId="61" applyNumberFormat="1" applyFont="1" applyBorder="1" applyAlignment="1" applyProtection="1">
      <alignment vertical="center"/>
      <protection locked="0"/>
    </xf>
    <xf numFmtId="38" fontId="9" fillId="0" borderId="25" xfId="50" applyFont="1" applyBorder="1" applyAlignment="1" applyProtection="1">
      <alignment vertical="center"/>
      <protection locked="0"/>
    </xf>
    <xf numFmtId="38" fontId="9" fillId="0" borderId="22" xfId="50" applyFont="1" applyBorder="1" applyAlignment="1" applyProtection="1">
      <alignment vertical="center"/>
      <protection locked="0"/>
    </xf>
    <xf numFmtId="0" fontId="6" fillId="0" borderId="0" xfId="61" applyFont="1" applyFill="1" applyBorder="1" applyAlignment="1">
      <alignment horizontal="distributed" vertical="center"/>
      <protection/>
    </xf>
    <xf numFmtId="38" fontId="9" fillId="0" borderId="0" xfId="50" applyFont="1" applyFill="1" applyBorder="1" applyAlignment="1" applyProtection="1">
      <alignment vertical="center"/>
      <protection locked="0"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26" xfId="61" applyFont="1" applyBorder="1" applyAlignment="1">
      <alignment horizontal="center" vertical="center"/>
      <protection/>
    </xf>
    <xf numFmtId="38" fontId="8" fillId="0" borderId="10" xfId="61" applyNumberFormat="1" applyFont="1" applyBorder="1" applyAlignment="1" applyProtection="1">
      <alignment vertical="center"/>
      <protection locked="0"/>
    </xf>
    <xf numFmtId="0" fontId="6" fillId="0" borderId="0" xfId="61" applyFont="1" applyBorder="1" applyAlignment="1">
      <alignment vertical="center"/>
      <protection/>
    </xf>
    <xf numFmtId="0" fontId="4" fillId="0" borderId="0" xfId="61" applyFont="1">
      <alignment/>
      <protection/>
    </xf>
    <xf numFmtId="0" fontId="6" fillId="0" borderId="13" xfId="61" applyFont="1" applyBorder="1" applyAlignment="1">
      <alignment/>
      <protection/>
    </xf>
    <xf numFmtId="3" fontId="8" fillId="0" borderId="15" xfId="61" applyNumberFormat="1" applyFont="1" applyBorder="1" applyProtection="1">
      <alignment/>
      <protection locked="0"/>
    </xf>
    <xf numFmtId="3" fontId="8" fillId="0" borderId="0" xfId="61" applyNumberFormat="1" applyFont="1" applyProtection="1">
      <alignment/>
      <protection locked="0"/>
    </xf>
    <xf numFmtId="3" fontId="8" fillId="0" borderId="0" xfId="61" applyNumberFormat="1" applyFont="1" applyAlignment="1" applyProtection="1" quotePrefix="1">
      <alignment horizontal="right"/>
      <protection locked="0"/>
    </xf>
    <xf numFmtId="179" fontId="8" fillId="0" borderId="0" xfId="61" applyNumberFormat="1" applyFont="1" applyProtection="1">
      <alignment/>
      <protection locked="0"/>
    </xf>
    <xf numFmtId="0" fontId="8" fillId="0" borderId="0" xfId="61" applyFont="1" applyProtection="1">
      <alignment/>
      <protection locked="0"/>
    </xf>
    <xf numFmtId="0" fontId="6" fillId="0" borderId="0" xfId="61" applyFont="1" applyAlignment="1">
      <alignment/>
      <protection/>
    </xf>
    <xf numFmtId="180" fontId="8" fillId="0" borderId="0" xfId="61" applyNumberFormat="1" applyFont="1" applyAlignment="1" applyProtection="1">
      <alignment horizontal="right" vertical="center"/>
      <protection locked="0"/>
    </xf>
    <xf numFmtId="180" fontId="8" fillId="0" borderId="0" xfId="61" applyNumberFormat="1" applyFont="1" applyAlignment="1" applyProtection="1">
      <alignment vertical="center"/>
      <protection locked="0"/>
    </xf>
    <xf numFmtId="181" fontId="6" fillId="0" borderId="13" xfId="61" applyNumberFormat="1" applyFont="1" applyBorder="1" applyAlignment="1">
      <alignment horizontal="center"/>
      <protection/>
    </xf>
    <xf numFmtId="38" fontId="8" fillId="0" borderId="0" xfId="61" applyNumberFormat="1" applyFont="1" applyAlignment="1" applyProtection="1">
      <alignment horizontal="right"/>
      <protection locked="0"/>
    </xf>
    <xf numFmtId="182" fontId="6" fillId="0" borderId="13" xfId="61" applyNumberFormat="1" applyFont="1" applyBorder="1" applyAlignment="1" quotePrefix="1">
      <alignment horizontal="left" vertical="center"/>
      <protection/>
    </xf>
    <xf numFmtId="182" fontId="6" fillId="0" borderId="13" xfId="61" applyNumberFormat="1" applyFont="1" applyBorder="1" applyAlignment="1">
      <alignment horizontal="left"/>
      <protection/>
    </xf>
    <xf numFmtId="3" fontId="8" fillId="0" borderId="0" xfId="61" applyNumberFormat="1" applyFont="1" applyAlignment="1" applyProtection="1">
      <alignment horizontal="right"/>
      <protection locked="0"/>
    </xf>
    <xf numFmtId="182" fontId="9" fillId="0" borderId="13" xfId="61" applyNumberFormat="1" applyFont="1" applyBorder="1" applyAlignment="1" quotePrefix="1">
      <alignment horizontal="left" vertical="center"/>
      <protection/>
    </xf>
    <xf numFmtId="0" fontId="9" fillId="0" borderId="0" xfId="61" applyFont="1" applyAlignment="1">
      <alignment/>
      <protection/>
    </xf>
    <xf numFmtId="182" fontId="9" fillId="0" borderId="0" xfId="61" applyNumberFormat="1" applyFont="1" applyBorder="1" applyAlignment="1">
      <alignment horizontal="left"/>
      <protection/>
    </xf>
    <xf numFmtId="38" fontId="9" fillId="0" borderId="15" xfId="61" applyNumberFormat="1" applyFont="1" applyBorder="1" applyAlignment="1" applyProtection="1">
      <alignment vertical="center"/>
      <protection locked="0"/>
    </xf>
    <xf numFmtId="38" fontId="9" fillId="0" borderId="0" xfId="61" applyNumberFormat="1" applyFont="1" applyAlignment="1" applyProtection="1">
      <alignment vertical="center"/>
      <protection locked="0"/>
    </xf>
    <xf numFmtId="38" fontId="9" fillId="0" borderId="0" xfId="61" applyNumberFormat="1" applyFont="1" applyAlignment="1" applyProtection="1">
      <alignment horizontal="right"/>
      <protection locked="0"/>
    </xf>
    <xf numFmtId="180" fontId="9" fillId="0" borderId="0" xfId="61" applyNumberFormat="1" applyFont="1" applyAlignment="1" applyProtection="1">
      <alignment horizontal="right" vertical="center"/>
      <protection locked="0"/>
    </xf>
    <xf numFmtId="180" fontId="9" fillId="0" borderId="0" xfId="61" applyNumberFormat="1" applyFont="1" applyAlignment="1" applyProtection="1">
      <alignment vertical="center"/>
      <protection locked="0"/>
    </xf>
    <xf numFmtId="0" fontId="8" fillId="0" borderId="0" xfId="61" applyFont="1" applyAlignment="1">
      <alignment/>
      <protection/>
    </xf>
    <xf numFmtId="0" fontId="8" fillId="0" borderId="0" xfId="61" applyFont="1" applyBorder="1">
      <alignment/>
      <protection/>
    </xf>
    <xf numFmtId="182" fontId="6" fillId="0" borderId="0" xfId="61" applyNumberFormat="1" applyFont="1" applyBorder="1" applyAlignment="1">
      <alignment horizontal="left"/>
      <protection/>
    </xf>
    <xf numFmtId="0" fontId="9" fillId="0" borderId="13" xfId="61" applyFont="1" applyBorder="1" applyAlignment="1" quotePrefix="1">
      <alignment horizontal="center" vertical="center"/>
      <protection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Border="1" applyAlignment="1">
      <alignment/>
      <protection/>
    </xf>
    <xf numFmtId="3" fontId="9" fillId="0" borderId="15" xfId="61" applyNumberFormat="1" applyFont="1" applyBorder="1" applyProtection="1">
      <alignment/>
      <protection locked="0"/>
    </xf>
    <xf numFmtId="3" fontId="9" fillId="0" borderId="0" xfId="61" applyNumberFormat="1" applyFont="1" applyProtection="1">
      <alignment/>
      <protection locked="0"/>
    </xf>
    <xf numFmtId="179" fontId="9" fillId="0" borderId="0" xfId="61" applyNumberFormat="1" applyFont="1" applyProtection="1">
      <alignment/>
      <protection locked="0"/>
    </xf>
    <xf numFmtId="0" fontId="9" fillId="0" borderId="0" xfId="61" applyFont="1" applyProtection="1">
      <alignment/>
      <protection locked="0"/>
    </xf>
    <xf numFmtId="38" fontId="9" fillId="0" borderId="0" xfId="50" applyFont="1" applyBorder="1" applyAlignment="1" applyProtection="1">
      <alignment horizontal="right"/>
      <protection locked="0"/>
    </xf>
    <xf numFmtId="38" fontId="9" fillId="0" borderId="0" xfId="50" applyFont="1" applyBorder="1" applyAlignment="1" applyProtection="1">
      <alignment horizontal="right" vertical="center"/>
      <protection locked="0"/>
    </xf>
    <xf numFmtId="180" fontId="9" fillId="0" borderId="0" xfId="50" applyNumberFormat="1" applyFont="1" applyBorder="1" applyAlignment="1" applyProtection="1" quotePrefix="1">
      <alignment horizontal="right" vertical="center"/>
      <protection locked="0"/>
    </xf>
    <xf numFmtId="180" fontId="9" fillId="0" borderId="0" xfId="50" applyNumberFormat="1" applyFont="1" applyBorder="1" applyAlignment="1" applyProtection="1">
      <alignment vertical="center"/>
      <protection locked="0"/>
    </xf>
    <xf numFmtId="0" fontId="6" fillId="0" borderId="0" xfId="61" applyFont="1" applyAlignment="1">
      <alignment vertical="center"/>
      <protection/>
    </xf>
    <xf numFmtId="38" fontId="9" fillId="0" borderId="15" xfId="50" applyFont="1" applyBorder="1" applyAlignment="1" applyProtection="1">
      <alignment horizontal="center" vertical="center"/>
      <protection locked="0"/>
    </xf>
    <xf numFmtId="38" fontId="9" fillId="0" borderId="0" xfId="50" applyFont="1" applyBorder="1" applyAlignment="1" applyProtection="1">
      <alignment horizontal="center" vertical="center"/>
      <protection locked="0"/>
    </xf>
    <xf numFmtId="38" fontId="8" fillId="0" borderId="15" xfId="61" applyNumberFormat="1" applyFont="1" applyBorder="1" applyAlignment="1" applyProtection="1">
      <alignment horizontal="center" vertical="center"/>
      <protection locked="0"/>
    </xf>
    <xf numFmtId="38" fontId="8" fillId="0" borderId="0" xfId="61" applyNumberFormat="1" applyFont="1" applyAlignment="1" applyProtection="1">
      <alignment horizontal="center" vertical="center"/>
      <protection locked="0"/>
    </xf>
    <xf numFmtId="0" fontId="6" fillId="0" borderId="13" xfId="61" applyNumberFormat="1" applyFont="1" applyBorder="1" applyAlignment="1" quotePrefix="1">
      <alignment horizontal="center" vertical="center"/>
      <protection/>
    </xf>
    <xf numFmtId="38" fontId="9" fillId="0" borderId="16" xfId="50" applyFont="1" applyBorder="1" applyAlignment="1" applyProtection="1">
      <alignment horizontal="center" vertical="center"/>
      <protection locked="0"/>
    </xf>
    <xf numFmtId="38" fontId="9" fillId="0" borderId="10" xfId="50" applyFont="1" applyBorder="1" applyAlignment="1" applyProtection="1">
      <alignment horizontal="center" vertical="center"/>
      <protection locked="0"/>
    </xf>
    <xf numFmtId="0" fontId="6" fillId="0" borderId="12" xfId="61" applyFont="1" applyBorder="1">
      <alignment/>
      <protection/>
    </xf>
    <xf numFmtId="177" fontId="6" fillId="0" borderId="27" xfId="61" applyNumberFormat="1" applyFont="1" applyBorder="1" applyAlignment="1">
      <alignment horizontal="center" vertical="center"/>
      <protection/>
    </xf>
    <xf numFmtId="178" fontId="6" fillId="0" borderId="28" xfId="61" applyNumberFormat="1" applyFont="1" applyBorder="1" applyAlignment="1">
      <alignment horizontal="center" vertical="center"/>
      <protection/>
    </xf>
    <xf numFmtId="0" fontId="6" fillId="0" borderId="13" xfId="61" applyFont="1" applyBorder="1" applyAlignment="1">
      <alignment vertical="center"/>
      <protection/>
    </xf>
    <xf numFmtId="38" fontId="6" fillId="0" borderId="0" xfId="50" applyFont="1" applyBorder="1" applyAlignment="1">
      <alignment vertical="center"/>
    </xf>
    <xf numFmtId="38" fontId="9" fillId="0" borderId="22" xfId="50" applyFont="1" applyBorder="1" applyAlignment="1">
      <alignment vertical="center"/>
    </xf>
    <xf numFmtId="0" fontId="6" fillId="0" borderId="10" xfId="61" applyFont="1" applyBorder="1">
      <alignment/>
      <protection/>
    </xf>
    <xf numFmtId="0" fontId="6" fillId="0" borderId="26" xfId="61" applyFont="1" applyBorder="1" applyAlignment="1">
      <alignment vertical="center"/>
      <protection/>
    </xf>
    <xf numFmtId="0" fontId="6" fillId="0" borderId="0" xfId="61" applyFont="1" applyBorder="1">
      <alignment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176" fontId="6" fillId="0" borderId="13" xfId="61" applyNumberFormat="1" applyFont="1" applyFill="1" applyBorder="1" applyAlignment="1">
      <alignment horizontal="center" vertical="center"/>
      <protection/>
    </xf>
    <xf numFmtId="3" fontId="8" fillId="0" borderId="15" xfId="61" applyNumberFormat="1" applyFont="1" applyBorder="1" applyAlignment="1">
      <alignment vertical="center"/>
      <protection/>
    </xf>
    <xf numFmtId="3" fontId="8" fillId="0" borderId="0" xfId="61" applyNumberFormat="1" applyFont="1" applyBorder="1" applyAlignment="1">
      <alignment vertical="center"/>
      <protection/>
    </xf>
    <xf numFmtId="0" fontId="6" fillId="0" borderId="13" xfId="61" applyNumberFormat="1" applyFont="1" applyFill="1" applyBorder="1" applyAlignment="1" quotePrefix="1">
      <alignment horizontal="center" vertical="center"/>
      <protection/>
    </xf>
    <xf numFmtId="0" fontId="9" fillId="0" borderId="13" xfId="61" applyNumberFormat="1" applyFont="1" applyFill="1" applyBorder="1" applyAlignment="1" quotePrefix="1">
      <alignment horizontal="center" vertical="center"/>
      <protection/>
    </xf>
    <xf numFmtId="3" fontId="9" fillId="0" borderId="15" xfId="61" applyNumberFormat="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183" fontId="6" fillId="0" borderId="13" xfId="61" applyNumberFormat="1" applyFont="1" applyBorder="1" applyAlignment="1">
      <alignment horizontal="center" vertical="center"/>
      <protection/>
    </xf>
    <xf numFmtId="3" fontId="6" fillId="0" borderId="0" xfId="61" applyNumberFormat="1" applyFont="1" applyBorder="1">
      <alignment/>
      <protection/>
    </xf>
    <xf numFmtId="184" fontId="6" fillId="0" borderId="13" xfId="61" applyNumberFormat="1" applyFont="1" applyBorder="1" applyAlignment="1">
      <alignment horizontal="center" vertical="center"/>
      <protection/>
    </xf>
    <xf numFmtId="185" fontId="6" fillId="0" borderId="13" xfId="61" applyNumberFormat="1" applyFont="1" applyBorder="1" applyAlignment="1">
      <alignment horizontal="center" vertical="center"/>
      <protection/>
    </xf>
    <xf numFmtId="3" fontId="6" fillId="0" borderId="16" xfId="61" applyNumberFormat="1" applyFont="1" applyBorder="1" applyAlignment="1" applyProtection="1">
      <alignment vertical="center"/>
      <protection locked="0"/>
    </xf>
    <xf numFmtId="3" fontId="6" fillId="0" borderId="10" xfId="61" applyNumberFormat="1" applyFont="1" applyBorder="1" applyAlignment="1" applyProtection="1">
      <alignment vertical="center"/>
      <protection locked="0"/>
    </xf>
    <xf numFmtId="3" fontId="8" fillId="0" borderId="0" xfId="61" applyNumberFormat="1" applyFont="1" applyAlignment="1">
      <alignment vertical="center"/>
      <protection/>
    </xf>
    <xf numFmtId="3" fontId="9" fillId="0" borderId="15" xfId="61" applyNumberFormat="1" applyFont="1" applyBorder="1" applyAlignment="1" applyProtection="1">
      <alignment vertical="center"/>
      <protection/>
    </xf>
    <xf numFmtId="3" fontId="9" fillId="0" borderId="0" xfId="61" applyNumberFormat="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3" fontId="8" fillId="0" borderId="15" xfId="61" applyNumberFormat="1" applyFont="1" applyBorder="1" applyAlignment="1" applyProtection="1">
      <alignment vertical="center"/>
      <protection/>
    </xf>
    <xf numFmtId="3" fontId="8" fillId="0" borderId="0" xfId="61" applyNumberFormat="1" applyFont="1" applyBorder="1" applyAlignment="1" applyProtection="1">
      <alignment vertical="center"/>
      <protection locked="0"/>
    </xf>
    <xf numFmtId="0" fontId="6" fillId="0" borderId="12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16.421875" style="1" customWidth="1"/>
    <col min="2" max="5" width="18.14062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34" t="s">
        <v>97</v>
      </c>
      <c r="B1" s="134"/>
      <c r="C1" s="134"/>
      <c r="D1" s="134"/>
      <c r="E1" s="134"/>
    </row>
    <row r="2" ht="13.5">
      <c r="F2" s="101"/>
    </row>
    <row r="3" spans="1:6" ht="14.25" thickBot="1">
      <c r="A3" s="2" t="s">
        <v>90</v>
      </c>
      <c r="B3" s="2"/>
      <c r="C3" s="2"/>
      <c r="D3" s="2"/>
      <c r="E3" s="3" t="s">
        <v>15</v>
      </c>
      <c r="F3" s="101"/>
    </row>
    <row r="4" spans="1:6" ht="13.5" customHeight="1">
      <c r="A4" s="22"/>
      <c r="B4" s="102"/>
      <c r="C4" s="23"/>
      <c r="D4" s="126"/>
      <c r="E4" s="23"/>
      <c r="F4" s="101"/>
    </row>
    <row r="5" spans="1:6" ht="13.5">
      <c r="A5" s="6" t="s">
        <v>98</v>
      </c>
      <c r="B5" s="103" t="s">
        <v>99</v>
      </c>
      <c r="C5" s="103" t="s">
        <v>100</v>
      </c>
      <c r="D5" s="127" t="s">
        <v>101</v>
      </c>
      <c r="E5" s="104" t="s">
        <v>102</v>
      </c>
      <c r="F5" s="101"/>
    </row>
    <row r="6" spans="1:6" ht="13.5">
      <c r="A6" s="133"/>
      <c r="B6" s="128"/>
      <c r="C6" s="128"/>
      <c r="D6" s="128" t="s">
        <v>103</v>
      </c>
      <c r="E6" s="131"/>
      <c r="F6" s="101"/>
    </row>
    <row r="7" spans="1:6" ht="4.5" customHeight="1">
      <c r="A7" s="6"/>
      <c r="B7" s="130"/>
      <c r="C7" s="105"/>
      <c r="D7" s="105"/>
      <c r="E7" s="105"/>
      <c r="F7" s="101"/>
    </row>
    <row r="8" spans="1:6" ht="15" customHeight="1">
      <c r="A8" s="106">
        <v>17</v>
      </c>
      <c r="B8" s="107">
        <v>6497776</v>
      </c>
      <c r="C8" s="108">
        <v>4182336</v>
      </c>
      <c r="D8" s="108">
        <v>867380</v>
      </c>
      <c r="E8" s="108">
        <v>2315440</v>
      </c>
      <c r="F8" s="101"/>
    </row>
    <row r="9" spans="1:6" ht="15" customHeight="1">
      <c r="A9" s="109">
        <f>A8+1</f>
        <v>18</v>
      </c>
      <c r="B9" s="107">
        <v>6612825</v>
      </c>
      <c r="C9" s="108">
        <v>4207834</v>
      </c>
      <c r="D9" s="108">
        <v>877617</v>
      </c>
      <c r="E9" s="108">
        <v>2404991</v>
      </c>
      <c r="F9" s="101"/>
    </row>
    <row r="10" spans="1:6" ht="15" customHeight="1">
      <c r="A10" s="109">
        <f>A9+1</f>
        <v>19</v>
      </c>
      <c r="B10" s="107">
        <v>6782580</v>
      </c>
      <c r="C10" s="108">
        <v>4319587</v>
      </c>
      <c r="D10" s="108">
        <v>870684</v>
      </c>
      <c r="E10" s="108">
        <v>2462993</v>
      </c>
      <c r="F10" s="101"/>
    </row>
    <row r="11" spans="1:6" s="11" customFormat="1" ht="15" customHeight="1">
      <c r="A11" s="109">
        <f>A10+1</f>
        <v>20</v>
      </c>
      <c r="B11" s="107">
        <v>6891977</v>
      </c>
      <c r="C11" s="108">
        <v>4414408</v>
      </c>
      <c r="D11" s="108">
        <v>891431</v>
      </c>
      <c r="E11" s="108">
        <v>2477569</v>
      </c>
      <c r="F11" s="15"/>
    </row>
    <row r="12" spans="1:6" s="11" customFormat="1" ht="15" customHeight="1">
      <c r="A12" s="110">
        <f>A11+1</f>
        <v>21</v>
      </c>
      <c r="B12" s="111">
        <v>7088328</v>
      </c>
      <c r="C12" s="112">
        <v>4543717</v>
      </c>
      <c r="D12" s="112">
        <v>907123</v>
      </c>
      <c r="E12" s="112">
        <v>2544611</v>
      </c>
      <c r="F12" s="15"/>
    </row>
    <row r="13" spans="1:6" ht="4.5" customHeight="1">
      <c r="A13" s="96"/>
      <c r="B13" s="111"/>
      <c r="C13" s="108"/>
      <c r="D13" s="108"/>
      <c r="E13" s="108"/>
      <c r="F13" s="101"/>
    </row>
    <row r="14" spans="1:6" ht="15" customHeight="1">
      <c r="A14" s="113">
        <f>A12</f>
        <v>21</v>
      </c>
      <c r="B14" s="107">
        <f>SUM(C14,E14)</f>
        <v>6948108</v>
      </c>
      <c r="C14" s="108">
        <v>4454199</v>
      </c>
      <c r="D14" s="108">
        <v>894983</v>
      </c>
      <c r="E14" s="108">
        <v>2493909</v>
      </c>
      <c r="F14" s="114"/>
    </row>
    <row r="15" spans="1:6" ht="15" customHeight="1">
      <c r="A15" s="115">
        <v>5</v>
      </c>
      <c r="B15" s="107">
        <f aca="true" t="shared" si="0" ref="B15:B25">SUM(C15,E15)</f>
        <v>6966675</v>
      </c>
      <c r="C15" s="108">
        <v>4462664</v>
      </c>
      <c r="D15" s="108">
        <v>898917</v>
      </c>
      <c r="E15" s="108">
        <v>2504011</v>
      </c>
      <c r="F15" s="114"/>
    </row>
    <row r="16" spans="1:6" ht="15" customHeight="1">
      <c r="A16" s="115">
        <v>6</v>
      </c>
      <c r="B16" s="107">
        <f t="shared" si="0"/>
        <v>7005371</v>
      </c>
      <c r="C16" s="108">
        <v>4472742</v>
      </c>
      <c r="D16" s="108">
        <v>892863</v>
      </c>
      <c r="E16" s="108">
        <v>2532629</v>
      </c>
      <c r="F16" s="114"/>
    </row>
    <row r="17" spans="1:6" ht="15" customHeight="1">
      <c r="A17" s="115">
        <v>7</v>
      </c>
      <c r="B17" s="107">
        <f t="shared" si="0"/>
        <v>6994913</v>
      </c>
      <c r="C17" s="108">
        <v>4455148</v>
      </c>
      <c r="D17" s="108">
        <v>891769</v>
      </c>
      <c r="E17" s="108">
        <v>2539765</v>
      </c>
      <c r="F17" s="114"/>
    </row>
    <row r="18" spans="1:6" ht="15" customHeight="1">
      <c r="A18" s="115">
        <v>8</v>
      </c>
      <c r="B18" s="107">
        <f t="shared" si="0"/>
        <v>6995031</v>
      </c>
      <c r="C18" s="108">
        <v>4454138</v>
      </c>
      <c r="D18" s="108">
        <v>895688</v>
      </c>
      <c r="E18" s="108">
        <v>2540893</v>
      </c>
      <c r="F18" s="114"/>
    </row>
    <row r="19" spans="1:6" ht="15" customHeight="1">
      <c r="A19" s="115">
        <v>9</v>
      </c>
      <c r="B19" s="107">
        <f t="shared" si="0"/>
        <v>6961178</v>
      </c>
      <c r="C19" s="108">
        <v>4428599</v>
      </c>
      <c r="D19" s="108">
        <v>894634</v>
      </c>
      <c r="E19" s="108">
        <v>2532579</v>
      </c>
      <c r="F19" s="114"/>
    </row>
    <row r="20" spans="1:6" ht="15" customHeight="1">
      <c r="A20" s="115">
        <v>10</v>
      </c>
      <c r="B20" s="107">
        <f t="shared" si="0"/>
        <v>6986367</v>
      </c>
      <c r="C20" s="108">
        <v>4448669</v>
      </c>
      <c r="D20" s="108">
        <v>903847</v>
      </c>
      <c r="E20" s="108">
        <v>2537698</v>
      </c>
      <c r="F20" s="114"/>
    </row>
    <row r="21" spans="1:6" ht="15" customHeight="1">
      <c r="A21" s="115">
        <v>11</v>
      </c>
      <c r="B21" s="107">
        <f t="shared" si="0"/>
        <v>6994577</v>
      </c>
      <c r="C21" s="108">
        <v>4457545</v>
      </c>
      <c r="D21" s="108">
        <v>896414</v>
      </c>
      <c r="E21" s="108">
        <v>2537032</v>
      </c>
      <c r="F21" s="114"/>
    </row>
    <row r="22" spans="1:6" ht="15" customHeight="1">
      <c r="A22" s="115">
        <v>12</v>
      </c>
      <c r="B22" s="107">
        <f t="shared" si="0"/>
        <v>7047409</v>
      </c>
      <c r="C22" s="108">
        <v>4480834</v>
      </c>
      <c r="D22" s="108">
        <v>917773</v>
      </c>
      <c r="E22" s="108">
        <v>2566575</v>
      </c>
      <c r="F22" s="114"/>
    </row>
    <row r="23" spans="1:6" ht="15" customHeight="1">
      <c r="A23" s="116">
        <f>A14+1</f>
        <v>22</v>
      </c>
      <c r="B23" s="107">
        <f t="shared" si="0"/>
        <v>7043725</v>
      </c>
      <c r="C23" s="108">
        <v>4489101</v>
      </c>
      <c r="D23" s="108">
        <v>911789</v>
      </c>
      <c r="E23" s="108">
        <v>2554624</v>
      </c>
      <c r="F23" s="114"/>
    </row>
    <row r="24" spans="1:6" ht="15" customHeight="1">
      <c r="A24" s="115">
        <v>2</v>
      </c>
      <c r="B24" s="107">
        <f t="shared" si="0"/>
        <v>7063474</v>
      </c>
      <c r="C24" s="108">
        <v>4502200</v>
      </c>
      <c r="D24" s="108">
        <v>910807</v>
      </c>
      <c r="E24" s="108">
        <v>2561274</v>
      </c>
      <c r="F24" s="114"/>
    </row>
    <row r="25" spans="1:6" s="101" customFormat="1" ht="15" customHeight="1">
      <c r="A25" s="115">
        <v>3</v>
      </c>
      <c r="B25" s="107">
        <f t="shared" si="0"/>
        <v>7088328</v>
      </c>
      <c r="C25" s="108">
        <v>4543717</v>
      </c>
      <c r="D25" s="108">
        <v>907123</v>
      </c>
      <c r="E25" s="108">
        <v>2544611</v>
      </c>
      <c r="F25" s="114"/>
    </row>
    <row r="26" spans="1:5" ht="4.5" customHeight="1" thickBot="1">
      <c r="A26" s="16"/>
      <c r="B26" s="117"/>
      <c r="C26" s="118"/>
      <c r="D26" s="118"/>
      <c r="E26" s="118"/>
    </row>
    <row r="27" spans="1:5" ht="13.5">
      <c r="A27" s="19" t="s">
        <v>104</v>
      </c>
      <c r="B27" s="19"/>
      <c r="C27" s="19"/>
      <c r="D27" s="19"/>
      <c r="E27" s="19"/>
    </row>
    <row r="28" spans="1:5" ht="13.5">
      <c r="A28" s="85" t="s">
        <v>105</v>
      </c>
      <c r="B28" s="47"/>
      <c r="C28" s="47"/>
      <c r="D28" s="47"/>
      <c r="E28" s="47"/>
    </row>
    <row r="29" spans="1:5" ht="13.5">
      <c r="A29" s="85" t="s">
        <v>106</v>
      </c>
      <c r="B29" s="85"/>
      <c r="C29" s="85"/>
      <c r="D29" s="85"/>
      <c r="E29" s="85"/>
    </row>
    <row r="30" spans="1:5" ht="13.5">
      <c r="A30" s="85" t="s">
        <v>107</v>
      </c>
      <c r="B30" s="85"/>
      <c r="C30" s="85"/>
      <c r="D30" s="85"/>
      <c r="E30" s="85"/>
    </row>
  </sheetData>
  <sheetProtection/>
  <mergeCells count="1">
    <mergeCell ref="A1:E1"/>
  </mergeCell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A1" sqref="AA1"/>
    </sheetView>
  </sheetViews>
  <sheetFormatPr defaultColWidth="11.421875" defaultRowHeight="15"/>
  <cols>
    <col min="1" max="1" width="16.421875" style="1" customWidth="1"/>
    <col min="2" max="5" width="18.140625" style="1" customWidth="1"/>
    <col min="6" max="7" width="11.421875" style="1" customWidth="1"/>
    <col min="8" max="8" width="7.421875" style="1" customWidth="1"/>
    <col min="9" max="9" width="15.421875" style="1" customWidth="1"/>
    <col min="10" max="15" width="11.421875" style="1" customWidth="1"/>
    <col min="16" max="16" width="15.421875" style="1" customWidth="1"/>
    <col min="17" max="17" width="18.421875" style="1" customWidth="1"/>
    <col min="18" max="20" width="16.421875" style="1" customWidth="1"/>
    <col min="21" max="21" width="7.421875" style="1" customWidth="1"/>
    <col min="22" max="22" width="15.421875" style="1" customWidth="1"/>
    <col min="23" max="24" width="22.421875" style="1" customWidth="1"/>
    <col min="25" max="25" width="21.421875" style="1" customWidth="1"/>
    <col min="26" max="26" width="11.421875" style="1" customWidth="1"/>
    <col min="27" max="27" width="15.421875" style="1" customWidth="1"/>
    <col min="28" max="28" width="17.421875" style="1" customWidth="1"/>
    <col min="29" max="31" width="15.421875" style="1" customWidth="1"/>
    <col min="32" max="32" width="11.421875" style="1" customWidth="1"/>
    <col min="33" max="36" width="20.421875" style="1" customWidth="1"/>
    <col min="37" max="37" width="11.421875" style="1" customWidth="1"/>
    <col min="38" max="38" width="15.421875" style="1" customWidth="1"/>
    <col min="39" max="46" width="9.00390625" style="1" customWidth="1"/>
    <col min="47" max="47" width="11.421875" style="1" customWidth="1"/>
    <col min="48" max="48" width="15.421875" style="1" customWidth="1"/>
    <col min="49" max="55" width="11.421875" style="1" customWidth="1"/>
    <col min="56" max="60" width="16.421875" style="1" customWidth="1"/>
    <col min="61" max="61" width="11.421875" style="1" customWidth="1"/>
    <col min="62" max="62" width="19.421875" style="1" customWidth="1"/>
    <col min="63" max="65" width="20.421875" style="1" customWidth="1"/>
    <col min="66" max="67" width="26.421875" style="1" customWidth="1"/>
    <col min="68" max="68" width="27.421875" style="1" customWidth="1"/>
    <col min="69" max="69" width="11.421875" style="1" customWidth="1"/>
    <col min="70" max="70" width="19.421875" style="1" customWidth="1"/>
    <col min="71" max="76" width="10.421875" style="1" customWidth="1"/>
    <col min="77" max="79" width="13.421875" style="1" customWidth="1"/>
    <col min="80" max="81" width="20.421875" style="1" customWidth="1"/>
    <col min="82" max="82" width="11.421875" style="1" customWidth="1"/>
    <col min="83" max="83" width="19.421875" style="1" customWidth="1"/>
    <col min="84" max="85" width="10.421875" style="1" customWidth="1"/>
    <col min="86" max="86" width="12.421875" style="1" customWidth="1"/>
    <col min="87" max="87" width="10.421875" style="1" customWidth="1"/>
    <col min="88" max="89" width="9.00390625" style="1" customWidth="1"/>
    <col min="90" max="92" width="11.421875" style="1" customWidth="1"/>
    <col min="93" max="93" width="12.421875" style="1" customWidth="1"/>
    <col min="94" max="95" width="11.421875" style="1" customWidth="1"/>
    <col min="96" max="96" width="12.421875" style="1" customWidth="1"/>
    <col min="97" max="99" width="11.421875" style="1" customWidth="1"/>
    <col min="100" max="100" width="13.421875" style="1" customWidth="1"/>
    <col min="101" max="101" width="11.421875" style="1" customWidth="1"/>
    <col min="102" max="102" width="13.421875" style="1" customWidth="1"/>
    <col min="103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2" width="11.421875" style="1" customWidth="1"/>
    <col min="113" max="120" width="13.421875" style="1" customWidth="1"/>
    <col min="121" max="121" width="11.421875" style="1" customWidth="1"/>
    <col min="122" max="122" width="9.00390625" style="1" customWidth="1"/>
    <col min="123" max="128" width="11.421875" style="1" customWidth="1"/>
    <col min="129" max="129" width="5.421875" style="1" customWidth="1"/>
    <col min="130" max="130" width="15.421875" style="1" customWidth="1"/>
    <col min="131" max="136" width="11.421875" style="1" customWidth="1"/>
    <col min="137" max="137" width="9.00390625" style="1" customWidth="1"/>
    <col min="138" max="138" width="17.421875" style="1" customWidth="1"/>
    <col min="139" max="140" width="31.421875" style="1" customWidth="1"/>
    <col min="141" max="142" width="11.421875" style="1" customWidth="1"/>
    <col min="143" max="151" width="9.00390625" style="1" customWidth="1"/>
    <col min="152" max="152" width="17.421875" style="1" customWidth="1"/>
    <col min="153" max="153" width="62.421875" style="1" customWidth="1"/>
    <col min="154" max="155" width="11.421875" style="1" customWidth="1"/>
    <col min="156" max="157" width="8.421875" style="1" customWidth="1"/>
    <col min="158" max="158" width="19.421875" style="1" customWidth="1"/>
    <col min="159" max="160" width="8.421875" style="1" customWidth="1"/>
    <col min="161" max="161" width="19.421875" style="1" customWidth="1"/>
    <col min="162" max="162" width="9.00390625" style="1" customWidth="1"/>
    <col min="163" max="163" width="11.421875" style="1" customWidth="1"/>
    <col min="164" max="166" width="8.421875" style="1" customWidth="1"/>
    <col min="167" max="168" width="9.00390625" style="1" customWidth="1"/>
    <col min="169" max="169" width="8.421875" style="1" customWidth="1"/>
    <col min="170" max="171" width="9.00390625" style="1" customWidth="1"/>
    <col min="172" max="172" width="11.421875" style="1" customWidth="1"/>
    <col min="173" max="173" width="20.421875" style="1" customWidth="1"/>
    <col min="174" max="175" width="30.421875" style="1" customWidth="1"/>
    <col min="176" max="176" width="11.421875" style="1" customWidth="1"/>
    <col min="177" max="177" width="3.421875" style="1" customWidth="1"/>
    <col min="178" max="178" width="27.421875" style="1" customWidth="1"/>
    <col min="179" max="179" width="9.00390625" style="1" customWidth="1"/>
    <col min="180" max="180" width="17.421875" style="1" customWidth="1"/>
    <col min="181" max="181" width="9.00390625" style="1" customWidth="1"/>
    <col min="182" max="182" width="1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11.421875" style="1" customWidth="1"/>
    <col min="190" max="190" width="3.421875" style="1" customWidth="1"/>
    <col min="191" max="191" width="27.421875" style="1" customWidth="1"/>
    <col min="192" max="192" width="7.421875" style="1" customWidth="1"/>
    <col min="193" max="193" width="14.421875" style="1" customWidth="1"/>
    <col min="194" max="194" width="7.421875" style="1" customWidth="1"/>
    <col min="195" max="195" width="14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11.421875" style="1" customWidth="1"/>
    <col min="205" max="205" width="3.421875" style="1" customWidth="1"/>
    <col min="206" max="206" width="27.421875" style="1" customWidth="1"/>
    <col min="207" max="207" width="7.421875" style="1" customWidth="1"/>
    <col min="208" max="208" width="11.421875" style="1" customWidth="1"/>
    <col min="209" max="209" width="7.421875" style="1" customWidth="1"/>
    <col min="210" max="210" width="11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16384" width="11.421875" style="1" customWidth="1"/>
  </cols>
  <sheetData>
    <row r="1" spans="1:5" ht="18.75">
      <c r="A1" s="134" t="s">
        <v>108</v>
      </c>
      <c r="B1" s="134"/>
      <c r="C1" s="134"/>
      <c r="D1" s="134"/>
      <c r="E1" s="134"/>
    </row>
    <row r="2" ht="13.5">
      <c r="F2" s="101"/>
    </row>
    <row r="3" spans="1:6" ht="14.25" thickBot="1">
      <c r="A3" s="2" t="s">
        <v>90</v>
      </c>
      <c r="B3" s="2"/>
      <c r="C3" s="2"/>
      <c r="D3" s="2"/>
      <c r="E3" s="3" t="s">
        <v>109</v>
      </c>
      <c r="F3" s="101"/>
    </row>
    <row r="4" spans="1:6" ht="13.5" customHeight="1">
      <c r="A4" s="22"/>
      <c r="B4" s="102"/>
      <c r="C4" s="23"/>
      <c r="D4" s="126"/>
      <c r="E4" s="23"/>
      <c r="F4" s="101"/>
    </row>
    <row r="5" spans="1:6" ht="13.5">
      <c r="A5" s="6" t="s">
        <v>98</v>
      </c>
      <c r="B5" s="103" t="s">
        <v>99</v>
      </c>
      <c r="C5" s="103" t="s">
        <v>100</v>
      </c>
      <c r="D5" s="127" t="s">
        <v>101</v>
      </c>
      <c r="E5" s="104" t="s">
        <v>102</v>
      </c>
      <c r="F5" s="101"/>
    </row>
    <row r="6" spans="1:6" ht="13.5">
      <c r="A6" s="133"/>
      <c r="B6" s="128"/>
      <c r="C6" s="128"/>
      <c r="D6" s="128" t="s">
        <v>103</v>
      </c>
      <c r="E6" s="131"/>
      <c r="F6" s="101"/>
    </row>
    <row r="7" spans="1:5" s="101" customFormat="1" ht="4.5" customHeight="1">
      <c r="A7" s="6"/>
      <c r="B7" s="130"/>
      <c r="C7" s="105"/>
      <c r="D7" s="105"/>
      <c r="E7" s="105"/>
    </row>
    <row r="8" spans="1:6" ht="15" customHeight="1">
      <c r="A8" s="106">
        <v>17</v>
      </c>
      <c r="B8" s="107">
        <v>3184657</v>
      </c>
      <c r="C8" s="119">
        <v>2500511</v>
      </c>
      <c r="D8" s="119">
        <v>557144</v>
      </c>
      <c r="E8" s="119">
        <v>684146</v>
      </c>
      <c r="F8" s="101"/>
    </row>
    <row r="9" spans="1:6" ht="15" customHeight="1">
      <c r="A9" s="109">
        <f>A8+1</f>
        <v>18</v>
      </c>
      <c r="B9" s="107">
        <v>3253239</v>
      </c>
      <c r="C9" s="119">
        <v>2547360</v>
      </c>
      <c r="D9" s="119">
        <v>566426</v>
      </c>
      <c r="E9" s="119">
        <v>705879</v>
      </c>
      <c r="F9" s="101"/>
    </row>
    <row r="10" spans="1:6" ht="15" customHeight="1">
      <c r="A10" s="109">
        <f>A9+1</f>
        <v>19</v>
      </c>
      <c r="B10" s="107">
        <v>3243973</v>
      </c>
      <c r="C10" s="119">
        <v>2527591</v>
      </c>
      <c r="D10" s="119">
        <v>555682</v>
      </c>
      <c r="E10" s="119">
        <v>716382</v>
      </c>
      <c r="F10" s="101"/>
    </row>
    <row r="11" spans="1:6" s="11" customFormat="1" ht="15" customHeight="1">
      <c r="A11" s="109">
        <f>A10+1</f>
        <v>20</v>
      </c>
      <c r="B11" s="107">
        <v>3271351</v>
      </c>
      <c r="C11" s="119">
        <v>2532904</v>
      </c>
      <c r="D11" s="119">
        <v>556151</v>
      </c>
      <c r="E11" s="119">
        <v>738447</v>
      </c>
      <c r="F11" s="15"/>
    </row>
    <row r="12" spans="1:5" s="11" customFormat="1" ht="15" customHeight="1">
      <c r="A12" s="110">
        <f>A11+1</f>
        <v>21</v>
      </c>
      <c r="B12" s="120">
        <v>3163352</v>
      </c>
      <c r="C12" s="121">
        <v>2415046</v>
      </c>
      <c r="D12" s="121">
        <v>542642</v>
      </c>
      <c r="E12" s="121">
        <v>748306</v>
      </c>
    </row>
    <row r="13" spans="1:5" ht="4.5" customHeight="1">
      <c r="A13" s="96"/>
      <c r="B13" s="120"/>
      <c r="C13" s="122"/>
      <c r="D13" s="122"/>
      <c r="E13" s="122"/>
    </row>
    <row r="14" spans="1:5" s="101" customFormat="1" ht="15" customHeight="1">
      <c r="A14" s="113">
        <f>A12</f>
        <v>21</v>
      </c>
      <c r="B14" s="123">
        <f>SUM(C14,E14)</f>
        <v>3228939</v>
      </c>
      <c r="C14" s="124">
        <v>2497948</v>
      </c>
      <c r="D14" s="124">
        <v>556902</v>
      </c>
      <c r="E14" s="124">
        <v>730991</v>
      </c>
    </row>
    <row r="15" spans="1:5" s="101" customFormat="1" ht="15" customHeight="1">
      <c r="A15" s="115">
        <v>5</v>
      </c>
      <c r="B15" s="123">
        <f aca="true" t="shared" si="0" ref="B15:B25">SUM(C15,E15)</f>
        <v>3255144</v>
      </c>
      <c r="C15" s="124">
        <v>2504301</v>
      </c>
      <c r="D15" s="124">
        <v>562118</v>
      </c>
      <c r="E15" s="124">
        <v>750843</v>
      </c>
    </row>
    <row r="16" spans="1:5" s="101" customFormat="1" ht="15" customHeight="1">
      <c r="A16" s="115">
        <v>6</v>
      </c>
      <c r="B16" s="123">
        <f t="shared" si="0"/>
        <v>3211391</v>
      </c>
      <c r="C16" s="124">
        <v>2463368</v>
      </c>
      <c r="D16" s="124">
        <v>553301</v>
      </c>
      <c r="E16" s="124">
        <v>748023</v>
      </c>
    </row>
    <row r="17" spans="1:5" s="101" customFormat="1" ht="15" customHeight="1">
      <c r="A17" s="115">
        <v>7</v>
      </c>
      <c r="B17" s="123">
        <f t="shared" si="0"/>
        <v>3215391</v>
      </c>
      <c r="C17" s="124">
        <v>2466757</v>
      </c>
      <c r="D17" s="124">
        <v>558095</v>
      </c>
      <c r="E17" s="124">
        <v>748634</v>
      </c>
    </row>
    <row r="18" spans="1:5" s="101" customFormat="1" ht="15" customHeight="1">
      <c r="A18" s="115">
        <v>8</v>
      </c>
      <c r="B18" s="123">
        <f t="shared" si="0"/>
        <v>3215911</v>
      </c>
      <c r="C18" s="124">
        <v>2467073</v>
      </c>
      <c r="D18" s="124">
        <v>560358</v>
      </c>
      <c r="E18" s="124">
        <v>748838</v>
      </c>
    </row>
    <row r="19" spans="1:5" s="101" customFormat="1" ht="15" customHeight="1">
      <c r="A19" s="115">
        <v>9</v>
      </c>
      <c r="B19" s="123">
        <f t="shared" si="0"/>
        <v>3194639</v>
      </c>
      <c r="C19" s="124">
        <v>2443763</v>
      </c>
      <c r="D19" s="124">
        <v>553773</v>
      </c>
      <c r="E19" s="124">
        <v>750876</v>
      </c>
    </row>
    <row r="20" spans="1:5" s="101" customFormat="1" ht="15" customHeight="1">
      <c r="A20" s="115">
        <v>10</v>
      </c>
      <c r="B20" s="123">
        <f t="shared" si="0"/>
        <v>3196525</v>
      </c>
      <c r="C20" s="124">
        <v>2447199</v>
      </c>
      <c r="D20" s="124">
        <v>551308</v>
      </c>
      <c r="E20" s="124">
        <v>749326</v>
      </c>
    </row>
    <row r="21" spans="1:5" s="101" customFormat="1" ht="15" customHeight="1">
      <c r="A21" s="115">
        <v>11</v>
      </c>
      <c r="B21" s="123">
        <f t="shared" si="0"/>
        <v>3158493</v>
      </c>
      <c r="C21" s="124">
        <v>2410691</v>
      </c>
      <c r="D21" s="124">
        <v>547387</v>
      </c>
      <c r="E21" s="124">
        <v>747802</v>
      </c>
    </row>
    <row r="22" spans="1:5" s="101" customFormat="1" ht="15" customHeight="1">
      <c r="A22" s="115">
        <v>12</v>
      </c>
      <c r="B22" s="123">
        <f t="shared" si="0"/>
        <v>3183774</v>
      </c>
      <c r="C22" s="124">
        <v>2434190</v>
      </c>
      <c r="D22" s="124">
        <v>548244</v>
      </c>
      <c r="E22" s="124">
        <v>749584</v>
      </c>
    </row>
    <row r="23" spans="1:5" s="101" customFormat="1" ht="15" customHeight="1">
      <c r="A23" s="116">
        <f>A14+1</f>
        <v>22</v>
      </c>
      <c r="B23" s="123">
        <f t="shared" si="0"/>
        <v>3186809</v>
      </c>
      <c r="C23" s="124">
        <v>2442889</v>
      </c>
      <c r="D23" s="124">
        <v>546999</v>
      </c>
      <c r="E23" s="124">
        <v>743920</v>
      </c>
    </row>
    <row r="24" spans="1:5" s="101" customFormat="1" ht="15" customHeight="1">
      <c r="A24" s="115">
        <v>2</v>
      </c>
      <c r="B24" s="123">
        <f t="shared" si="0"/>
        <v>3166178</v>
      </c>
      <c r="C24" s="124">
        <v>2423936</v>
      </c>
      <c r="D24" s="124">
        <v>544922</v>
      </c>
      <c r="E24" s="124">
        <v>742242</v>
      </c>
    </row>
    <row r="25" spans="1:5" s="101" customFormat="1" ht="15" customHeight="1">
      <c r="A25" s="115">
        <v>3</v>
      </c>
      <c r="B25" s="123">
        <f t="shared" si="0"/>
        <v>3163352</v>
      </c>
      <c r="C25" s="124">
        <v>2415046</v>
      </c>
      <c r="D25" s="124">
        <v>542642</v>
      </c>
      <c r="E25" s="124">
        <v>748306</v>
      </c>
    </row>
    <row r="26" spans="1:5" ht="4.5" customHeight="1" thickBot="1">
      <c r="A26" s="45"/>
      <c r="B26" s="117"/>
      <c r="C26" s="118"/>
      <c r="D26" s="118"/>
      <c r="E26" s="118"/>
    </row>
    <row r="27" spans="1:5" ht="13.5">
      <c r="A27" s="19" t="s">
        <v>104</v>
      </c>
      <c r="B27" s="19"/>
      <c r="C27" s="19"/>
      <c r="D27" s="19"/>
      <c r="E27" s="19"/>
    </row>
    <row r="28" spans="1:5" ht="13.5">
      <c r="A28" s="85" t="s">
        <v>105</v>
      </c>
      <c r="B28" s="47"/>
      <c r="C28" s="47"/>
      <c r="D28" s="47"/>
      <c r="E28" s="47"/>
    </row>
    <row r="29" spans="1:5" ht="13.5">
      <c r="A29" s="85" t="s">
        <v>106</v>
      </c>
      <c r="B29" s="85"/>
      <c r="C29" s="85"/>
      <c r="D29" s="85"/>
      <c r="E29" s="85"/>
    </row>
    <row r="30" spans="1:5" ht="13.5">
      <c r="A30" s="85" t="s">
        <v>110</v>
      </c>
      <c r="B30" s="85"/>
      <c r="C30" s="85"/>
      <c r="D30" s="85"/>
      <c r="E30" s="85"/>
    </row>
    <row r="31" ht="13.5">
      <c r="A31" s="1" t="s">
        <v>111</v>
      </c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AA1" sqref="AA1"/>
    </sheetView>
  </sheetViews>
  <sheetFormatPr defaultColWidth="11.421875" defaultRowHeight="15"/>
  <cols>
    <col min="1" max="1" width="5.421875" style="1" customWidth="1"/>
    <col min="2" max="2" width="0.9921875" style="1" customWidth="1"/>
    <col min="3" max="3" width="24.7109375" style="1" customWidth="1"/>
    <col min="4" max="4" width="0.9921875" style="1" customWidth="1"/>
    <col min="5" max="9" width="12.57421875" style="1" customWidth="1"/>
    <col min="10" max="15" width="11.421875" style="1" customWidth="1"/>
    <col min="16" max="16" width="7.421875" style="1" customWidth="1"/>
    <col min="17" max="17" width="15.421875" style="1" customWidth="1"/>
    <col min="18" max="23" width="11.421875" style="1" customWidth="1"/>
    <col min="24" max="24" width="15.421875" style="1" customWidth="1"/>
    <col min="25" max="25" width="18.421875" style="1" customWidth="1"/>
    <col min="26" max="28" width="16.421875" style="1" customWidth="1"/>
    <col min="29" max="29" width="7.421875" style="1" customWidth="1"/>
    <col min="30" max="30" width="15.421875" style="1" customWidth="1"/>
    <col min="31" max="32" width="22.421875" style="1" customWidth="1"/>
    <col min="33" max="33" width="21.421875" style="1" customWidth="1"/>
    <col min="34" max="34" width="11.421875" style="1" customWidth="1"/>
    <col min="35" max="35" width="15.421875" style="1" customWidth="1"/>
    <col min="36" max="36" width="17.421875" style="1" customWidth="1"/>
    <col min="37" max="39" width="15.421875" style="1" customWidth="1"/>
    <col min="40" max="40" width="11.421875" style="1" customWidth="1"/>
    <col min="41" max="44" width="20.421875" style="1" customWidth="1"/>
    <col min="45" max="45" width="11.421875" style="1" customWidth="1"/>
    <col min="46" max="46" width="15.421875" style="1" customWidth="1"/>
    <col min="47" max="54" width="9.00390625" style="1" customWidth="1"/>
    <col min="55" max="55" width="11.421875" style="1" customWidth="1"/>
    <col min="56" max="56" width="15.421875" style="1" customWidth="1"/>
    <col min="57" max="63" width="11.421875" style="1" customWidth="1"/>
    <col min="64" max="68" width="16.421875" style="1" customWidth="1"/>
    <col min="69" max="69" width="11.421875" style="1" customWidth="1"/>
    <col min="70" max="70" width="19.421875" style="1" customWidth="1"/>
    <col min="71" max="73" width="20.421875" style="1" customWidth="1"/>
    <col min="74" max="75" width="26.421875" style="1" customWidth="1"/>
    <col min="76" max="76" width="27.421875" style="1" customWidth="1"/>
    <col min="77" max="77" width="11.421875" style="1" customWidth="1"/>
    <col min="78" max="78" width="19.421875" style="1" customWidth="1"/>
    <col min="79" max="84" width="10.421875" style="1" customWidth="1"/>
    <col min="85" max="87" width="13.421875" style="1" customWidth="1"/>
    <col min="88" max="89" width="20.421875" style="1" customWidth="1"/>
    <col min="90" max="90" width="11.421875" style="1" customWidth="1"/>
    <col min="91" max="91" width="19.421875" style="1" customWidth="1"/>
    <col min="92" max="93" width="10.421875" style="1" customWidth="1"/>
    <col min="94" max="94" width="12.421875" style="1" customWidth="1"/>
    <col min="95" max="95" width="10.421875" style="1" customWidth="1"/>
    <col min="96" max="97" width="9.00390625" style="1" customWidth="1"/>
    <col min="98" max="100" width="11.421875" style="1" customWidth="1"/>
    <col min="101" max="101" width="12.421875" style="1" customWidth="1"/>
    <col min="102" max="103" width="11.421875" style="1" customWidth="1"/>
    <col min="104" max="104" width="12.421875" style="1" customWidth="1"/>
    <col min="105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5" width="11.421875" style="1" customWidth="1"/>
    <col min="116" max="116" width="13.421875" style="1" customWidth="1"/>
    <col min="117" max="117" width="11.421875" style="1" customWidth="1"/>
    <col min="118" max="118" width="13.421875" style="1" customWidth="1"/>
    <col min="119" max="120" width="11.421875" style="1" customWidth="1"/>
    <col min="121" max="128" width="13.421875" style="1" customWidth="1"/>
    <col min="129" max="129" width="11.421875" style="1" customWidth="1"/>
    <col min="130" max="130" width="9.00390625" style="1" customWidth="1"/>
    <col min="131" max="136" width="11.421875" style="1" customWidth="1"/>
    <col min="137" max="137" width="5.421875" style="1" customWidth="1"/>
    <col min="138" max="138" width="15.421875" style="1" customWidth="1"/>
    <col min="139" max="144" width="11.421875" style="1" customWidth="1"/>
    <col min="145" max="145" width="9.00390625" style="1" customWidth="1"/>
    <col min="146" max="146" width="17.421875" style="1" customWidth="1"/>
    <col min="147" max="148" width="31.421875" style="1" customWidth="1"/>
    <col min="149" max="150" width="11.421875" style="1" customWidth="1"/>
    <col min="151" max="159" width="9.00390625" style="1" customWidth="1"/>
    <col min="160" max="160" width="17.421875" style="1" customWidth="1"/>
    <col min="161" max="161" width="62.421875" style="1" customWidth="1"/>
    <col min="162" max="163" width="11.421875" style="1" customWidth="1"/>
    <col min="164" max="165" width="8.421875" style="1" customWidth="1"/>
    <col min="166" max="166" width="19.421875" style="1" customWidth="1"/>
    <col min="167" max="168" width="8.421875" style="1" customWidth="1"/>
    <col min="169" max="169" width="19.421875" style="1" customWidth="1"/>
    <col min="170" max="170" width="9.00390625" style="1" customWidth="1"/>
    <col min="171" max="171" width="11.421875" style="1" customWidth="1"/>
    <col min="172" max="174" width="8.421875" style="1" customWidth="1"/>
    <col min="175" max="176" width="9.00390625" style="1" customWidth="1"/>
    <col min="177" max="177" width="8.421875" style="1" customWidth="1"/>
    <col min="178" max="179" width="9.00390625" style="1" customWidth="1"/>
    <col min="180" max="180" width="11.421875" style="1" customWidth="1"/>
    <col min="181" max="181" width="20.421875" style="1" customWidth="1"/>
    <col min="182" max="183" width="30.421875" style="1" customWidth="1"/>
    <col min="184" max="184" width="11.421875" style="1" customWidth="1"/>
    <col min="185" max="185" width="3.421875" style="1" customWidth="1"/>
    <col min="186" max="186" width="2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9.00390625" style="1" customWidth="1"/>
    <col min="194" max="194" width="17.421875" style="1" customWidth="1"/>
    <col min="195" max="195" width="9.00390625" style="1" customWidth="1"/>
    <col min="196" max="196" width="17.421875" style="1" customWidth="1"/>
    <col min="197" max="197" width="11.421875" style="1" customWidth="1"/>
    <col min="198" max="198" width="3.421875" style="1" customWidth="1"/>
    <col min="199" max="199" width="27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7.421875" style="1" customWidth="1"/>
    <col min="209" max="209" width="14.421875" style="1" customWidth="1"/>
    <col min="210" max="210" width="7.421875" style="1" customWidth="1"/>
    <col min="211" max="211" width="14.421875" style="1" customWidth="1"/>
    <col min="212" max="212" width="11.421875" style="1" customWidth="1"/>
    <col min="213" max="213" width="3.421875" style="1" customWidth="1"/>
    <col min="214" max="214" width="27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224" width="11.421875" style="1" customWidth="1"/>
    <col min="225" max="225" width="7.421875" style="1" customWidth="1"/>
    <col min="226" max="226" width="11.421875" style="1" customWidth="1"/>
    <col min="227" max="227" width="7.421875" style="1" customWidth="1"/>
    <col min="228" max="16384" width="11.421875" style="1" customWidth="1"/>
  </cols>
  <sheetData>
    <row r="1" spans="1:9" ht="18.75">
      <c r="A1" s="134" t="s">
        <v>14</v>
      </c>
      <c r="B1" s="134"/>
      <c r="C1" s="134"/>
      <c r="D1" s="134"/>
      <c r="E1" s="134"/>
      <c r="F1" s="134"/>
      <c r="G1" s="134"/>
      <c r="H1" s="134"/>
      <c r="I1" s="134"/>
    </row>
    <row r="2" spans="1:9" ht="10.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 thickBot="1">
      <c r="A3" s="2"/>
      <c r="B3" s="2"/>
      <c r="C3" s="2"/>
      <c r="D3" s="2"/>
      <c r="E3" s="2"/>
      <c r="F3" s="2"/>
      <c r="G3" s="2"/>
      <c r="H3" s="3"/>
      <c r="I3" s="3" t="s">
        <v>15</v>
      </c>
    </row>
    <row r="4" spans="1:9" ht="20.25" customHeight="1">
      <c r="A4" s="22" t="s">
        <v>16</v>
      </c>
      <c r="B4" s="23"/>
      <c r="C4" s="24" t="s">
        <v>17</v>
      </c>
      <c r="D4" s="6"/>
      <c r="E4" s="25">
        <v>17</v>
      </c>
      <c r="F4" s="26">
        <f>E4+1</f>
        <v>18</v>
      </c>
      <c r="G4" s="26">
        <f>F4+1</f>
        <v>19</v>
      </c>
      <c r="H4" s="26">
        <f>G4+1</f>
        <v>20</v>
      </c>
      <c r="I4" s="27">
        <f>H4+1</f>
        <v>21</v>
      </c>
    </row>
    <row r="5" spans="1:14" ht="27.75" customHeight="1">
      <c r="A5" s="135" t="s">
        <v>18</v>
      </c>
      <c r="B5" s="28"/>
      <c r="C5" s="29" t="s">
        <v>19</v>
      </c>
      <c r="D5" s="30"/>
      <c r="E5" s="31">
        <v>1849783</v>
      </c>
      <c r="F5" s="31">
        <v>1855353</v>
      </c>
      <c r="G5" s="31">
        <v>1948904</v>
      </c>
      <c r="H5" s="31">
        <v>1980949</v>
      </c>
      <c r="I5" s="32">
        <v>2062385</v>
      </c>
      <c r="K5" s="33"/>
      <c r="L5" s="33"/>
      <c r="M5" s="33"/>
      <c r="N5" s="33"/>
    </row>
    <row r="6" spans="1:9" ht="18.75" customHeight="1">
      <c r="A6" s="136"/>
      <c r="B6" s="34"/>
      <c r="C6" s="35" t="s">
        <v>20</v>
      </c>
      <c r="D6" s="6"/>
      <c r="E6" s="10">
        <v>481738</v>
      </c>
      <c r="F6" s="10">
        <v>479625</v>
      </c>
      <c r="G6" s="10">
        <v>474605</v>
      </c>
      <c r="H6" s="10">
        <v>484212</v>
      </c>
      <c r="I6" s="14">
        <v>496495</v>
      </c>
    </row>
    <row r="7" spans="1:9" ht="18.75" customHeight="1">
      <c r="A7" s="136"/>
      <c r="B7" s="34"/>
      <c r="C7" s="35" t="s">
        <v>21</v>
      </c>
      <c r="D7" s="6"/>
      <c r="E7" s="10">
        <v>224134</v>
      </c>
      <c r="F7" s="10">
        <v>223540</v>
      </c>
      <c r="G7" s="10">
        <v>225815</v>
      </c>
      <c r="H7" s="10">
        <v>226832</v>
      </c>
      <c r="I7" s="14">
        <v>230307</v>
      </c>
    </row>
    <row r="8" spans="1:9" ht="18.75" customHeight="1">
      <c r="A8" s="136"/>
      <c r="B8" s="34"/>
      <c r="C8" s="35" t="s">
        <v>22</v>
      </c>
      <c r="D8" s="6"/>
      <c r="E8" s="10">
        <v>408153</v>
      </c>
      <c r="F8" s="10">
        <v>413302</v>
      </c>
      <c r="G8" s="10">
        <v>449043</v>
      </c>
      <c r="H8" s="10">
        <v>442261</v>
      </c>
      <c r="I8" s="14">
        <v>459385</v>
      </c>
    </row>
    <row r="9" spans="1:9" ht="18.75" customHeight="1">
      <c r="A9" s="136"/>
      <c r="B9" s="34"/>
      <c r="C9" s="35" t="s">
        <v>23</v>
      </c>
      <c r="D9" s="6"/>
      <c r="E9" s="10">
        <v>52739</v>
      </c>
      <c r="F9" s="10">
        <v>51681</v>
      </c>
      <c r="G9" s="10">
        <v>50738</v>
      </c>
      <c r="H9" s="10">
        <v>51017</v>
      </c>
      <c r="I9" s="14">
        <v>51977</v>
      </c>
    </row>
    <row r="10" spans="1:9" ht="18.75" customHeight="1">
      <c r="A10" s="136"/>
      <c r="B10" s="34"/>
      <c r="C10" s="35" t="s">
        <v>24</v>
      </c>
      <c r="D10" s="6"/>
      <c r="E10" s="10">
        <v>55537</v>
      </c>
      <c r="F10" s="10">
        <v>56345</v>
      </c>
      <c r="G10" s="10">
        <v>56196</v>
      </c>
      <c r="H10" s="10">
        <v>55704</v>
      </c>
      <c r="I10" s="14">
        <v>56153</v>
      </c>
    </row>
    <row r="11" spans="1:9" ht="18.75" customHeight="1">
      <c r="A11" s="137"/>
      <c r="B11" s="36"/>
      <c r="C11" s="37" t="s">
        <v>25</v>
      </c>
      <c r="D11" s="133"/>
      <c r="E11" s="38">
        <v>53706</v>
      </c>
      <c r="F11" s="38">
        <v>54549</v>
      </c>
      <c r="G11" s="38">
        <v>53447</v>
      </c>
      <c r="H11" s="38">
        <v>54456</v>
      </c>
      <c r="I11" s="39">
        <v>55744</v>
      </c>
    </row>
    <row r="12" spans="1:14" ht="27.75" customHeight="1">
      <c r="A12" s="135" t="s">
        <v>26</v>
      </c>
      <c r="B12" s="28"/>
      <c r="C12" s="29" t="s">
        <v>27</v>
      </c>
      <c r="D12" s="30"/>
      <c r="E12" s="10">
        <v>1315525</v>
      </c>
      <c r="F12" s="10">
        <v>1346366</v>
      </c>
      <c r="G12" s="10">
        <v>1351090</v>
      </c>
      <c r="H12" s="10">
        <v>1364704</v>
      </c>
      <c r="I12" s="40">
        <v>1301076</v>
      </c>
      <c r="K12" s="33"/>
      <c r="L12" s="33"/>
      <c r="M12" s="33"/>
      <c r="N12" s="33"/>
    </row>
    <row r="13" spans="1:9" ht="18.75" customHeight="1">
      <c r="A13" s="136"/>
      <c r="B13" s="34"/>
      <c r="C13" s="35" t="s">
        <v>20</v>
      </c>
      <c r="D13" s="6"/>
      <c r="E13" s="10">
        <v>346505</v>
      </c>
      <c r="F13" s="10">
        <v>350335</v>
      </c>
      <c r="G13" s="10">
        <v>341271</v>
      </c>
      <c r="H13" s="10">
        <v>346228</v>
      </c>
      <c r="I13" s="14">
        <v>343998</v>
      </c>
    </row>
    <row r="14" spans="1:9" ht="18.75" customHeight="1">
      <c r="A14" s="136"/>
      <c r="B14" s="34"/>
      <c r="C14" s="35" t="s">
        <v>21</v>
      </c>
      <c r="D14" s="6"/>
      <c r="E14" s="10">
        <v>122166</v>
      </c>
      <c r="F14" s="10">
        <v>121850</v>
      </c>
      <c r="G14" s="10">
        <v>123926</v>
      </c>
      <c r="H14" s="10">
        <v>133158</v>
      </c>
      <c r="I14" s="14">
        <v>135629</v>
      </c>
    </row>
    <row r="15" spans="1:9" ht="18.75" customHeight="1">
      <c r="A15" s="136"/>
      <c r="B15" s="34"/>
      <c r="C15" s="35" t="s">
        <v>22</v>
      </c>
      <c r="D15" s="6"/>
      <c r="E15" s="10">
        <v>53914</v>
      </c>
      <c r="F15" s="10">
        <v>51186</v>
      </c>
      <c r="G15" s="10">
        <v>76676</v>
      </c>
      <c r="H15" s="10">
        <v>84290</v>
      </c>
      <c r="I15" s="14">
        <v>92134</v>
      </c>
    </row>
    <row r="16" spans="1:9" ht="18.75" customHeight="1">
      <c r="A16" s="136"/>
      <c r="B16" s="34"/>
      <c r="C16" s="35" t="s">
        <v>28</v>
      </c>
      <c r="D16" s="6"/>
      <c r="E16" s="10">
        <v>12628</v>
      </c>
      <c r="F16" s="10">
        <v>10963</v>
      </c>
      <c r="G16" s="10">
        <v>9420</v>
      </c>
      <c r="H16" s="10">
        <v>9476</v>
      </c>
      <c r="I16" s="14">
        <v>9732</v>
      </c>
    </row>
    <row r="17" spans="1:9" ht="18.75" customHeight="1">
      <c r="A17" s="136"/>
      <c r="B17" s="34"/>
      <c r="C17" s="35" t="s">
        <v>24</v>
      </c>
      <c r="D17" s="6"/>
      <c r="E17" s="10">
        <v>36552</v>
      </c>
      <c r="F17" s="10">
        <v>37131</v>
      </c>
      <c r="G17" s="10">
        <v>37995</v>
      </c>
      <c r="H17" s="10">
        <v>39630</v>
      </c>
      <c r="I17" s="14">
        <v>40022</v>
      </c>
    </row>
    <row r="18" spans="1:9" ht="18.75" customHeight="1">
      <c r="A18" s="136"/>
      <c r="B18" s="34"/>
      <c r="C18" s="35" t="s">
        <v>25</v>
      </c>
      <c r="D18" s="6"/>
      <c r="E18" s="10">
        <v>28119</v>
      </c>
      <c r="F18" s="10">
        <v>27839</v>
      </c>
      <c r="G18" s="10">
        <v>27930</v>
      </c>
      <c r="H18" s="10">
        <v>29536</v>
      </c>
      <c r="I18" s="14">
        <v>32439</v>
      </c>
    </row>
    <row r="19" spans="1:9" ht="18.75" customHeight="1">
      <c r="A19" s="136"/>
      <c r="B19" s="34"/>
      <c r="C19" s="41" t="s">
        <v>29</v>
      </c>
      <c r="D19" s="6"/>
      <c r="E19" s="10">
        <v>97810</v>
      </c>
      <c r="F19" s="10">
        <v>96690</v>
      </c>
      <c r="G19" s="10">
        <v>94627</v>
      </c>
      <c r="H19" s="10">
        <v>91973</v>
      </c>
      <c r="I19" s="42">
        <v>91970</v>
      </c>
    </row>
    <row r="20" spans="1:9" ht="18.75" customHeight="1" thickBot="1">
      <c r="A20" s="138"/>
      <c r="B20" s="43"/>
      <c r="C20" s="44" t="s">
        <v>30</v>
      </c>
      <c r="D20" s="45"/>
      <c r="E20" s="46">
        <v>71059</v>
      </c>
      <c r="F20" s="46">
        <v>63932</v>
      </c>
      <c r="G20" s="46">
        <v>66423</v>
      </c>
      <c r="H20" s="46">
        <v>62547</v>
      </c>
      <c r="I20" s="18">
        <v>59153</v>
      </c>
    </row>
    <row r="21" spans="1:9" ht="13.5">
      <c r="A21" s="19" t="s">
        <v>31</v>
      </c>
      <c r="B21" s="19"/>
      <c r="C21" s="19"/>
      <c r="D21" s="19"/>
      <c r="E21" s="19"/>
      <c r="F21" s="19"/>
      <c r="G21" s="19"/>
      <c r="H21" s="47"/>
      <c r="I21" s="47"/>
    </row>
    <row r="22" ht="13.5">
      <c r="A22" s="1" t="s">
        <v>32</v>
      </c>
    </row>
  </sheetData>
  <sheetProtection/>
  <mergeCells count="3">
    <mergeCell ref="A1:I1"/>
    <mergeCell ref="A5:A11"/>
    <mergeCell ref="A12:A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A1" sqref="AA1"/>
    </sheetView>
  </sheetViews>
  <sheetFormatPr defaultColWidth="11.421875" defaultRowHeight="15"/>
  <cols>
    <col min="1" max="1" width="0.42578125" style="1" customWidth="1"/>
    <col min="2" max="2" width="29.8515625" style="1" customWidth="1"/>
    <col min="3" max="3" width="0.42578125" style="1" customWidth="1"/>
    <col min="4" max="4" width="13.140625" style="1" customWidth="1"/>
    <col min="5" max="7" width="12.140625" style="1" customWidth="1"/>
    <col min="8" max="8" width="13.57421875" style="1" customWidth="1"/>
    <col min="9" max="14" width="11.421875" style="1" customWidth="1"/>
    <col min="15" max="15" width="7.421875" style="1" customWidth="1"/>
    <col min="16" max="16" width="15.421875" style="1" customWidth="1"/>
    <col min="17" max="22" width="11.421875" style="1" customWidth="1"/>
    <col min="23" max="23" width="15.421875" style="1" customWidth="1"/>
    <col min="24" max="24" width="18.421875" style="1" customWidth="1"/>
    <col min="25" max="27" width="16.421875" style="1" customWidth="1"/>
    <col min="28" max="28" width="7.421875" style="1" customWidth="1"/>
    <col min="29" max="29" width="15.421875" style="1" customWidth="1"/>
    <col min="30" max="31" width="22.421875" style="1" customWidth="1"/>
    <col min="32" max="32" width="21.421875" style="1" customWidth="1"/>
    <col min="33" max="33" width="11.421875" style="1" customWidth="1"/>
    <col min="34" max="34" width="15.421875" style="1" customWidth="1"/>
    <col min="35" max="35" width="17.421875" style="1" customWidth="1"/>
    <col min="36" max="38" width="15.421875" style="1" customWidth="1"/>
    <col min="39" max="39" width="11.421875" style="1" customWidth="1"/>
    <col min="40" max="43" width="20.421875" style="1" customWidth="1"/>
    <col min="44" max="44" width="11.421875" style="1" customWidth="1"/>
    <col min="45" max="45" width="15.421875" style="1" customWidth="1"/>
    <col min="46" max="53" width="9.00390625" style="1" customWidth="1"/>
    <col min="54" max="54" width="11.421875" style="1" customWidth="1"/>
    <col min="55" max="55" width="15.421875" style="1" customWidth="1"/>
    <col min="56" max="62" width="11.421875" style="1" customWidth="1"/>
    <col min="63" max="67" width="16.421875" style="1" customWidth="1"/>
    <col min="68" max="68" width="11.421875" style="1" customWidth="1"/>
    <col min="69" max="69" width="19.421875" style="1" customWidth="1"/>
    <col min="70" max="72" width="20.421875" style="1" customWidth="1"/>
    <col min="73" max="74" width="26.421875" style="1" customWidth="1"/>
    <col min="75" max="75" width="27.421875" style="1" customWidth="1"/>
    <col min="76" max="76" width="11.421875" style="1" customWidth="1"/>
    <col min="77" max="77" width="19.421875" style="1" customWidth="1"/>
    <col min="78" max="83" width="10.421875" style="1" customWidth="1"/>
    <col min="84" max="86" width="13.421875" style="1" customWidth="1"/>
    <col min="87" max="88" width="20.421875" style="1" customWidth="1"/>
    <col min="89" max="89" width="11.421875" style="1" customWidth="1"/>
    <col min="90" max="90" width="19.421875" style="1" customWidth="1"/>
    <col min="91" max="92" width="10.421875" style="1" customWidth="1"/>
    <col min="93" max="93" width="12.421875" style="1" customWidth="1"/>
    <col min="94" max="94" width="10.421875" style="1" customWidth="1"/>
    <col min="95" max="96" width="9.00390625" style="1" customWidth="1"/>
    <col min="97" max="99" width="11.421875" style="1" customWidth="1"/>
    <col min="100" max="100" width="12.421875" style="1" customWidth="1"/>
    <col min="101" max="102" width="11.421875" style="1" customWidth="1"/>
    <col min="103" max="103" width="12.421875" style="1" customWidth="1"/>
    <col min="104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9" width="11.421875" style="1" customWidth="1"/>
    <col min="120" max="127" width="13.421875" style="1" customWidth="1"/>
    <col min="128" max="128" width="11.421875" style="1" customWidth="1"/>
    <col min="129" max="129" width="9.00390625" style="1" customWidth="1"/>
    <col min="130" max="135" width="11.421875" style="1" customWidth="1"/>
    <col min="136" max="136" width="5.421875" style="1" customWidth="1"/>
    <col min="137" max="137" width="15.421875" style="1" customWidth="1"/>
    <col min="138" max="143" width="11.421875" style="1" customWidth="1"/>
    <col min="144" max="144" width="9.00390625" style="1" customWidth="1"/>
    <col min="145" max="145" width="17.421875" style="1" customWidth="1"/>
    <col min="146" max="147" width="31.421875" style="1" customWidth="1"/>
    <col min="148" max="149" width="11.421875" style="1" customWidth="1"/>
    <col min="150" max="158" width="9.00390625" style="1" customWidth="1"/>
    <col min="159" max="159" width="17.421875" style="1" customWidth="1"/>
    <col min="160" max="160" width="62.421875" style="1" customWidth="1"/>
    <col min="161" max="162" width="11.421875" style="1" customWidth="1"/>
    <col min="163" max="164" width="8.421875" style="1" customWidth="1"/>
    <col min="165" max="165" width="19.421875" style="1" customWidth="1"/>
    <col min="166" max="167" width="8.421875" style="1" customWidth="1"/>
    <col min="168" max="168" width="19.421875" style="1" customWidth="1"/>
    <col min="169" max="169" width="9.00390625" style="1" customWidth="1"/>
    <col min="170" max="170" width="11.421875" style="1" customWidth="1"/>
    <col min="171" max="173" width="8.421875" style="1" customWidth="1"/>
    <col min="174" max="175" width="9.00390625" style="1" customWidth="1"/>
    <col min="176" max="176" width="8.421875" style="1" customWidth="1"/>
    <col min="177" max="178" width="9.00390625" style="1" customWidth="1"/>
    <col min="179" max="179" width="11.421875" style="1" customWidth="1"/>
    <col min="180" max="180" width="20.421875" style="1" customWidth="1"/>
    <col min="181" max="182" width="30.421875" style="1" customWidth="1"/>
    <col min="183" max="183" width="11.421875" style="1" customWidth="1"/>
    <col min="184" max="184" width="3.421875" style="1" customWidth="1"/>
    <col min="185" max="185" width="27.421875" style="1" customWidth="1"/>
    <col min="186" max="186" width="9.00390625" style="1" customWidth="1"/>
    <col min="187" max="187" width="1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11.421875" style="1" customWidth="1"/>
    <col min="197" max="197" width="3.421875" style="1" customWidth="1"/>
    <col min="198" max="198" width="27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11.421875" style="1" customWidth="1"/>
    <col min="212" max="212" width="3.421875" style="1" customWidth="1"/>
    <col min="213" max="213" width="27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16384" width="11.421875" style="1" customWidth="1"/>
  </cols>
  <sheetData>
    <row r="1" spans="1:8" ht="18.75">
      <c r="A1" s="134" t="s">
        <v>89</v>
      </c>
      <c r="B1" s="134"/>
      <c r="C1" s="134"/>
      <c r="D1" s="134"/>
      <c r="E1" s="134"/>
      <c r="F1" s="134"/>
      <c r="G1" s="134"/>
      <c r="H1" s="134"/>
    </row>
    <row r="3" spans="1:8" ht="14.25" thickBot="1">
      <c r="A3" s="1" t="s">
        <v>90</v>
      </c>
      <c r="B3" s="2"/>
      <c r="C3" s="2"/>
      <c r="D3" s="2"/>
      <c r="E3" s="2"/>
      <c r="F3" s="2"/>
      <c r="G3" s="3"/>
      <c r="H3" s="3" t="s">
        <v>91</v>
      </c>
    </row>
    <row r="4" spans="1:8" ht="19.5" customHeight="1">
      <c r="A4" s="93"/>
      <c r="B4" s="125" t="s">
        <v>17</v>
      </c>
      <c r="C4" s="126"/>
      <c r="D4" s="94">
        <v>17</v>
      </c>
      <c r="E4" s="95">
        <f>D4+1</f>
        <v>18</v>
      </c>
      <c r="F4" s="95">
        <f>E4+1</f>
        <v>19</v>
      </c>
      <c r="G4" s="95">
        <f>F4+1</f>
        <v>20</v>
      </c>
      <c r="H4" s="27">
        <f>G4+1</f>
        <v>21</v>
      </c>
    </row>
    <row r="5" spans="2:8" ht="6" customHeight="1">
      <c r="B5" s="85"/>
      <c r="C5" s="96"/>
      <c r="D5" s="85"/>
      <c r="E5" s="85"/>
      <c r="F5" s="85"/>
      <c r="G5" s="97"/>
      <c r="H5" s="98"/>
    </row>
    <row r="6" spans="2:8" ht="18" customHeight="1">
      <c r="B6" s="35" t="s">
        <v>92</v>
      </c>
      <c r="C6" s="6"/>
      <c r="D6" s="10">
        <v>90831183</v>
      </c>
      <c r="E6" s="10">
        <v>87310903</v>
      </c>
      <c r="F6" s="10">
        <v>82910175</v>
      </c>
      <c r="G6" s="10">
        <v>79140716</v>
      </c>
      <c r="H6" s="14">
        <v>77664840</v>
      </c>
    </row>
    <row r="7" spans="2:8" ht="18" customHeight="1">
      <c r="B7" s="35" t="s">
        <v>93</v>
      </c>
      <c r="C7" s="6"/>
      <c r="D7" s="10">
        <v>100128299</v>
      </c>
      <c r="E7" s="10">
        <v>92106739</v>
      </c>
      <c r="F7" s="10">
        <v>83178976</v>
      </c>
      <c r="G7" s="10">
        <v>85929419</v>
      </c>
      <c r="H7" s="14">
        <v>83832192</v>
      </c>
    </row>
    <row r="8" spans="2:8" ht="18" customHeight="1">
      <c r="B8" s="35" t="s">
        <v>94</v>
      </c>
      <c r="C8" s="6"/>
      <c r="D8" s="10">
        <v>17798593</v>
      </c>
      <c r="E8" s="10">
        <v>14865793</v>
      </c>
      <c r="F8" s="10">
        <v>13898413</v>
      </c>
      <c r="G8" s="10">
        <v>13220462</v>
      </c>
      <c r="H8" s="14">
        <v>13123388</v>
      </c>
    </row>
    <row r="9" spans="2:8" ht="18" customHeight="1">
      <c r="B9" s="35" t="s">
        <v>95</v>
      </c>
      <c r="C9" s="6"/>
      <c r="D9" s="10">
        <v>355736408</v>
      </c>
      <c r="E9" s="10">
        <v>321939451</v>
      </c>
      <c r="F9" s="10">
        <v>283262005</v>
      </c>
      <c r="G9" s="10">
        <v>248832420</v>
      </c>
      <c r="H9" s="14">
        <v>213382723</v>
      </c>
    </row>
    <row r="10" spans="1:8" ht="6" customHeight="1" thickBot="1">
      <c r="A10" s="99"/>
      <c r="B10" s="2"/>
      <c r="C10" s="100"/>
      <c r="D10" s="2"/>
      <c r="E10" s="2"/>
      <c r="F10" s="2"/>
      <c r="G10" s="2"/>
      <c r="H10" s="2"/>
    </row>
    <row r="11" spans="1:8" ht="15.75" customHeight="1">
      <c r="A11" s="19" t="s">
        <v>96</v>
      </c>
      <c r="B11" s="19"/>
      <c r="C11" s="19"/>
      <c r="D11" s="19"/>
      <c r="E11" s="19"/>
      <c r="F11" s="19"/>
      <c r="G11" s="19"/>
      <c r="H11" s="19"/>
    </row>
    <row r="12" spans="1:8" ht="15.75" customHeight="1">
      <c r="A12" s="85" t="s">
        <v>112</v>
      </c>
      <c r="B12" s="85"/>
      <c r="C12" s="85"/>
      <c r="D12" s="85"/>
      <c r="E12" s="85"/>
      <c r="F12" s="85"/>
      <c r="G12" s="85"/>
      <c r="H12" s="85"/>
    </row>
    <row r="13" spans="1:8" ht="15.75" customHeight="1">
      <c r="A13" s="85" t="s">
        <v>113</v>
      </c>
      <c r="C13" s="85"/>
      <c r="D13" s="85"/>
      <c r="E13" s="85"/>
      <c r="F13" s="85"/>
      <c r="G13" s="85"/>
      <c r="H13" s="85"/>
    </row>
    <row r="14" ht="15.75" customHeight="1">
      <c r="A14" s="1" t="s">
        <v>114</v>
      </c>
    </row>
    <row r="15" ht="15.75" customHeight="1"/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SheetLayoutView="100" zoomScalePageLayoutView="0" workbookViewId="0" topLeftCell="A1">
      <selection activeCell="AA1" sqref="AA1"/>
    </sheetView>
  </sheetViews>
  <sheetFormatPr defaultColWidth="11.421875" defaultRowHeight="15"/>
  <cols>
    <col min="1" max="1" width="15.421875" style="1" customWidth="1"/>
    <col min="2" max="4" width="11.00390625" style="1" customWidth="1"/>
    <col min="5" max="9" width="9.140625" style="1" customWidth="1"/>
    <col min="10" max="10" width="15.421875" style="1" customWidth="1"/>
    <col min="11" max="16" width="11.421875" style="1" customWidth="1"/>
    <col min="17" max="17" width="7.421875" style="1" customWidth="1"/>
    <col min="18" max="18" width="15.421875" style="1" customWidth="1"/>
    <col min="19" max="24" width="11.421875" style="1" customWidth="1"/>
    <col min="25" max="25" width="15.421875" style="1" customWidth="1"/>
    <col min="26" max="26" width="18.421875" style="1" customWidth="1"/>
    <col min="27" max="29" width="16.421875" style="1" customWidth="1"/>
    <col min="30" max="30" width="7.421875" style="1" customWidth="1"/>
    <col min="31" max="31" width="15.421875" style="1" customWidth="1"/>
    <col min="32" max="33" width="22.421875" style="1" customWidth="1"/>
    <col min="34" max="34" width="21.421875" style="1" customWidth="1"/>
    <col min="35" max="35" width="11.421875" style="1" customWidth="1"/>
    <col min="36" max="36" width="15.421875" style="1" customWidth="1"/>
    <col min="37" max="37" width="17.421875" style="1" customWidth="1"/>
    <col min="38" max="40" width="15.421875" style="1" customWidth="1"/>
    <col min="41" max="41" width="11.421875" style="1" customWidth="1"/>
    <col min="42" max="45" width="20.421875" style="1" customWidth="1"/>
    <col min="46" max="46" width="11.421875" style="1" customWidth="1"/>
    <col min="47" max="47" width="15.421875" style="1" customWidth="1"/>
    <col min="48" max="55" width="9.00390625" style="1" customWidth="1"/>
    <col min="56" max="56" width="11.421875" style="1" customWidth="1"/>
    <col min="57" max="57" width="15.421875" style="1" customWidth="1"/>
    <col min="58" max="64" width="11.421875" style="1" customWidth="1"/>
    <col min="65" max="69" width="16.421875" style="1" customWidth="1"/>
    <col min="70" max="70" width="11.421875" style="1" customWidth="1"/>
    <col min="71" max="71" width="19.421875" style="1" customWidth="1"/>
    <col min="72" max="74" width="20.421875" style="1" customWidth="1"/>
    <col min="75" max="76" width="26.421875" style="1" customWidth="1"/>
    <col min="77" max="77" width="27.421875" style="1" customWidth="1"/>
    <col min="78" max="78" width="11.421875" style="1" customWidth="1"/>
    <col min="79" max="79" width="19.421875" style="1" customWidth="1"/>
    <col min="80" max="85" width="10.421875" style="1" customWidth="1"/>
    <col min="86" max="88" width="13.421875" style="1" customWidth="1"/>
    <col min="89" max="90" width="20.421875" style="1" customWidth="1"/>
    <col min="91" max="91" width="11.421875" style="1" customWidth="1"/>
    <col min="92" max="92" width="19.421875" style="1" customWidth="1"/>
    <col min="93" max="94" width="10.421875" style="1" customWidth="1"/>
    <col min="95" max="95" width="12.421875" style="1" customWidth="1"/>
    <col min="96" max="96" width="10.421875" style="1" customWidth="1"/>
    <col min="97" max="98" width="9.00390625" style="1" customWidth="1"/>
    <col min="99" max="101" width="11.421875" style="1" customWidth="1"/>
    <col min="102" max="102" width="12.421875" style="1" customWidth="1"/>
    <col min="103" max="104" width="11.421875" style="1" customWidth="1"/>
    <col min="105" max="105" width="12.421875" style="1" customWidth="1"/>
    <col min="106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8" width="11.421875" style="1" customWidth="1"/>
    <col min="119" max="119" width="13.421875" style="1" customWidth="1"/>
    <col min="120" max="121" width="11.421875" style="1" customWidth="1"/>
    <col min="122" max="129" width="13.421875" style="1" customWidth="1"/>
    <col min="130" max="130" width="11.421875" style="1" customWidth="1"/>
    <col min="131" max="131" width="9.00390625" style="1" customWidth="1"/>
    <col min="132" max="137" width="11.421875" style="1" customWidth="1"/>
    <col min="138" max="138" width="5.421875" style="1" customWidth="1"/>
    <col min="139" max="139" width="15.421875" style="1" customWidth="1"/>
    <col min="140" max="145" width="11.421875" style="1" customWidth="1"/>
    <col min="146" max="146" width="9.00390625" style="1" customWidth="1"/>
    <col min="147" max="147" width="17.421875" style="1" customWidth="1"/>
    <col min="148" max="149" width="31.421875" style="1" customWidth="1"/>
    <col min="150" max="151" width="11.421875" style="1" customWidth="1"/>
    <col min="152" max="160" width="9.00390625" style="1" customWidth="1"/>
    <col min="161" max="161" width="17.421875" style="1" customWidth="1"/>
    <col min="162" max="162" width="62.421875" style="1" customWidth="1"/>
    <col min="163" max="164" width="11.421875" style="1" customWidth="1"/>
    <col min="165" max="166" width="8.421875" style="1" customWidth="1"/>
    <col min="167" max="167" width="19.421875" style="1" customWidth="1"/>
    <col min="168" max="169" width="8.421875" style="1" customWidth="1"/>
    <col min="170" max="170" width="19.421875" style="1" customWidth="1"/>
    <col min="171" max="171" width="9.00390625" style="1" customWidth="1"/>
    <col min="172" max="172" width="11.421875" style="1" customWidth="1"/>
    <col min="173" max="175" width="8.421875" style="1" customWidth="1"/>
    <col min="176" max="177" width="9.00390625" style="1" customWidth="1"/>
    <col min="178" max="178" width="8.421875" style="1" customWidth="1"/>
    <col min="179" max="180" width="9.00390625" style="1" customWidth="1"/>
    <col min="181" max="181" width="11.421875" style="1" customWidth="1"/>
    <col min="182" max="182" width="20.421875" style="1" customWidth="1"/>
    <col min="183" max="184" width="30.421875" style="1" customWidth="1"/>
    <col min="185" max="185" width="11.421875" style="1" customWidth="1"/>
    <col min="186" max="186" width="3.421875" style="1" customWidth="1"/>
    <col min="187" max="187" width="2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9.00390625" style="1" customWidth="1"/>
    <col min="197" max="197" width="17.421875" style="1" customWidth="1"/>
    <col min="198" max="198" width="11.421875" style="1" customWidth="1"/>
    <col min="199" max="199" width="3.421875" style="1" customWidth="1"/>
    <col min="200" max="200" width="27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7.421875" style="1" customWidth="1"/>
    <col min="212" max="212" width="14.421875" style="1" customWidth="1"/>
    <col min="213" max="213" width="11.421875" style="1" customWidth="1"/>
    <col min="214" max="214" width="3.421875" style="1" customWidth="1"/>
    <col min="215" max="215" width="27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227" width="11.421875" style="1" customWidth="1"/>
    <col min="228" max="228" width="7.421875" style="1" customWidth="1"/>
    <col min="229" max="16384" width="11.421875" style="1" customWidth="1"/>
  </cols>
  <sheetData>
    <row r="1" spans="1:9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1</v>
      </c>
    </row>
    <row r="4" spans="1:9" ht="16.5" customHeight="1">
      <c r="A4" s="132"/>
      <c r="B4" s="139" t="s">
        <v>2</v>
      </c>
      <c r="C4" s="140"/>
      <c r="D4" s="141"/>
      <c r="E4" s="4"/>
      <c r="F4" s="140" t="s">
        <v>3</v>
      </c>
      <c r="G4" s="140"/>
      <c r="H4" s="140"/>
      <c r="I4" s="5"/>
    </row>
    <row r="5" spans="1:9" ht="16.5" customHeight="1">
      <c r="A5" s="6" t="s">
        <v>4</v>
      </c>
      <c r="B5" s="142" t="s">
        <v>5</v>
      </c>
      <c r="C5" s="142" t="s">
        <v>6</v>
      </c>
      <c r="D5" s="142" t="s">
        <v>7</v>
      </c>
      <c r="E5" s="144" t="s">
        <v>8</v>
      </c>
      <c r="F5" s="145"/>
      <c r="G5" s="144" t="s">
        <v>9</v>
      </c>
      <c r="H5" s="146"/>
      <c r="I5" s="146"/>
    </row>
    <row r="6" spans="1:9" ht="16.5" customHeight="1">
      <c r="A6" s="133"/>
      <c r="B6" s="143"/>
      <c r="C6" s="143"/>
      <c r="D6" s="143"/>
      <c r="E6" s="7" t="s">
        <v>10</v>
      </c>
      <c r="F6" s="7" t="s">
        <v>11</v>
      </c>
      <c r="G6" s="7" t="s">
        <v>12</v>
      </c>
      <c r="H6" s="7" t="s">
        <v>10</v>
      </c>
      <c r="I6" s="129" t="s">
        <v>11</v>
      </c>
    </row>
    <row r="7" spans="1:9" ht="16.5" customHeight="1">
      <c r="A7" s="8">
        <v>17</v>
      </c>
      <c r="B7" s="9">
        <v>1086767</v>
      </c>
      <c r="C7" s="10">
        <v>1330396</v>
      </c>
      <c r="D7" s="10">
        <v>555211</v>
      </c>
      <c r="E7" s="10">
        <v>1611</v>
      </c>
      <c r="F7" s="10">
        <v>1995</v>
      </c>
      <c r="G7" s="10">
        <v>45</v>
      </c>
      <c r="H7" s="10">
        <v>151</v>
      </c>
      <c r="I7" s="10">
        <v>117</v>
      </c>
    </row>
    <row r="8" spans="1:9" ht="16.5" customHeight="1">
      <c r="A8" s="6">
        <f>A7+1</f>
        <v>18</v>
      </c>
      <c r="B8" s="9">
        <v>983806</v>
      </c>
      <c r="C8" s="10">
        <v>1237946</v>
      </c>
      <c r="D8" s="10">
        <v>521375</v>
      </c>
      <c r="E8" s="10">
        <v>2162</v>
      </c>
      <c r="F8" s="10">
        <v>2580</v>
      </c>
      <c r="G8" s="10">
        <v>62</v>
      </c>
      <c r="H8" s="10">
        <v>203</v>
      </c>
      <c r="I8" s="10">
        <v>124</v>
      </c>
    </row>
    <row r="9" spans="1:9" ht="16.5" customHeight="1">
      <c r="A9" s="6">
        <f>A8+1</f>
        <v>19</v>
      </c>
      <c r="B9" s="9">
        <v>937856</v>
      </c>
      <c r="C9" s="10">
        <v>1195165</v>
      </c>
      <c r="D9" s="10">
        <v>528273</v>
      </c>
      <c r="E9" s="10">
        <v>2181</v>
      </c>
      <c r="F9" s="10">
        <v>2977</v>
      </c>
      <c r="G9" s="10">
        <v>56</v>
      </c>
      <c r="H9" s="10">
        <v>222</v>
      </c>
      <c r="I9" s="10">
        <v>434</v>
      </c>
    </row>
    <row r="10" spans="1:9" s="11" customFormat="1" ht="16.5" customHeight="1">
      <c r="A10" s="6">
        <f>A9+1</f>
        <v>20</v>
      </c>
      <c r="B10" s="9">
        <v>833406</v>
      </c>
      <c r="C10" s="10">
        <v>1121496</v>
      </c>
      <c r="D10" s="10">
        <v>509688</v>
      </c>
      <c r="E10" s="10">
        <v>2728</v>
      </c>
      <c r="F10" s="10">
        <v>4118</v>
      </c>
      <c r="G10" s="10">
        <v>67</v>
      </c>
      <c r="H10" s="10">
        <v>227</v>
      </c>
      <c r="I10" s="10">
        <v>268</v>
      </c>
    </row>
    <row r="11" spans="1:9" s="15" customFormat="1" ht="16.5" customHeight="1">
      <c r="A11" s="12">
        <f>A10+1</f>
        <v>21</v>
      </c>
      <c r="B11" s="13">
        <v>723349</v>
      </c>
      <c r="C11" s="14">
        <v>1013734</v>
      </c>
      <c r="D11" s="14">
        <v>494445</v>
      </c>
      <c r="E11" s="14">
        <v>3215</v>
      </c>
      <c r="F11" s="14">
        <v>6512</v>
      </c>
      <c r="G11" s="14">
        <v>57</v>
      </c>
      <c r="H11" s="14">
        <v>221</v>
      </c>
      <c r="I11" s="14">
        <v>242</v>
      </c>
    </row>
    <row r="12" spans="1:9" s="11" customFormat="1" ht="5.25" customHeight="1" thickBot="1">
      <c r="A12" s="16"/>
      <c r="B12" s="17"/>
      <c r="C12" s="18"/>
      <c r="D12" s="18"/>
      <c r="E12" s="18"/>
      <c r="F12" s="18"/>
      <c r="G12" s="18"/>
      <c r="H12" s="18"/>
      <c r="I12" s="18"/>
    </row>
    <row r="13" spans="1:9" ht="13.5">
      <c r="A13" s="19" t="s">
        <v>13</v>
      </c>
      <c r="B13" s="19"/>
      <c r="C13" s="19"/>
      <c r="D13" s="19"/>
      <c r="E13" s="19"/>
      <c r="F13" s="19"/>
      <c r="G13" s="19"/>
      <c r="H13" s="19"/>
      <c r="I13" s="19"/>
    </row>
    <row r="19" ht="13.5">
      <c r="D19" s="20"/>
    </row>
  </sheetData>
  <sheetProtection/>
  <mergeCells count="8">
    <mergeCell ref="A1:I1"/>
    <mergeCell ref="B4:D4"/>
    <mergeCell ref="F4:H4"/>
    <mergeCell ref="B5:B6"/>
    <mergeCell ref="C5:C6"/>
    <mergeCell ref="D5:D6"/>
    <mergeCell ref="E5:F5"/>
    <mergeCell ref="G5:I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SheetLayoutView="100" zoomScalePageLayoutView="0" workbookViewId="0" topLeftCell="A1">
      <selection activeCell="AA1" sqref="AA1"/>
    </sheetView>
  </sheetViews>
  <sheetFormatPr defaultColWidth="10.57421875" defaultRowHeight="15"/>
  <cols>
    <col min="1" max="1" width="8.140625" style="1" customWidth="1"/>
    <col min="2" max="2" width="11.7109375" style="1" customWidth="1"/>
    <col min="3" max="3" width="8.7109375" style="1" customWidth="1"/>
    <col min="4" max="4" width="8.28125" style="1" customWidth="1"/>
    <col min="5" max="5" width="9.7109375" style="1" customWidth="1"/>
    <col min="6" max="8" width="8.8515625" style="1" customWidth="1"/>
    <col min="9" max="9" width="8.421875" style="1" customWidth="1"/>
    <col min="10" max="10" width="7.140625" style="1" customWidth="1"/>
    <col min="11" max="16384" width="10.57421875" style="1" customWidth="1"/>
  </cols>
  <sheetData>
    <row r="1" spans="1:10" ht="18.75">
      <c r="A1" s="134" t="s">
        <v>33</v>
      </c>
      <c r="B1" s="134"/>
      <c r="C1" s="134"/>
      <c r="D1" s="134"/>
      <c r="E1" s="134"/>
      <c r="F1" s="134"/>
      <c r="G1" s="134"/>
      <c r="H1" s="134"/>
      <c r="I1" s="134"/>
      <c r="J1" s="134"/>
    </row>
    <row r="2" ht="5.25" customHeight="1">
      <c r="A2" s="48"/>
    </row>
    <row r="3" spans="1:10" ht="14.25" thickBot="1">
      <c r="A3" s="2"/>
      <c r="B3" s="2"/>
      <c r="C3" s="2"/>
      <c r="D3" s="2"/>
      <c r="E3" s="2"/>
      <c r="F3" s="2"/>
      <c r="G3" s="2"/>
      <c r="H3" s="2"/>
      <c r="I3" s="2"/>
      <c r="J3" s="3" t="s">
        <v>34</v>
      </c>
    </row>
    <row r="4" spans="1:10" ht="15" customHeight="1">
      <c r="A4" s="22"/>
      <c r="B4" s="139" t="s">
        <v>35</v>
      </c>
      <c r="C4" s="140"/>
      <c r="D4" s="140"/>
      <c r="E4" s="141"/>
      <c r="F4" s="4"/>
      <c r="G4" s="140" t="s">
        <v>36</v>
      </c>
      <c r="H4" s="140"/>
      <c r="I4" s="140"/>
      <c r="J4" s="5"/>
    </row>
    <row r="5" spans="1:10" ht="15" customHeight="1">
      <c r="A5" s="6" t="s">
        <v>37</v>
      </c>
      <c r="B5" s="142" t="s">
        <v>38</v>
      </c>
      <c r="C5" s="142" t="s">
        <v>39</v>
      </c>
      <c r="D5" s="142" t="s">
        <v>40</v>
      </c>
      <c r="E5" s="127" t="s">
        <v>41</v>
      </c>
      <c r="F5" s="127" t="s">
        <v>42</v>
      </c>
      <c r="G5" s="127" t="s">
        <v>43</v>
      </c>
      <c r="H5" s="127" t="s">
        <v>44</v>
      </c>
      <c r="I5" s="127" t="s">
        <v>45</v>
      </c>
      <c r="J5" s="147" t="s">
        <v>46</v>
      </c>
    </row>
    <row r="6" spans="1:10" ht="15" customHeight="1">
      <c r="A6" s="133"/>
      <c r="B6" s="143"/>
      <c r="C6" s="143"/>
      <c r="D6" s="143"/>
      <c r="E6" s="128" t="s">
        <v>47</v>
      </c>
      <c r="F6" s="128" t="s">
        <v>48</v>
      </c>
      <c r="G6" s="128" t="s">
        <v>48</v>
      </c>
      <c r="H6" s="128" t="s">
        <v>49</v>
      </c>
      <c r="I6" s="128" t="s">
        <v>50</v>
      </c>
      <c r="J6" s="148"/>
    </row>
    <row r="7" spans="1:11" s="55" customFormat="1" ht="6" customHeight="1">
      <c r="A7" s="49"/>
      <c r="B7" s="50"/>
      <c r="C7" s="51"/>
      <c r="D7" s="51"/>
      <c r="E7" s="51"/>
      <c r="F7" s="52"/>
      <c r="G7" s="52"/>
      <c r="H7" s="52"/>
      <c r="I7" s="53"/>
      <c r="J7" s="54"/>
      <c r="K7" s="11"/>
    </row>
    <row r="8" spans="1:11" ht="15" customHeight="1">
      <c r="A8" s="8" t="s">
        <v>51</v>
      </c>
      <c r="B8" s="9">
        <v>1125000</v>
      </c>
      <c r="C8" s="10">
        <v>150000</v>
      </c>
      <c r="D8" s="10">
        <v>75000</v>
      </c>
      <c r="E8" s="10">
        <v>900000</v>
      </c>
      <c r="F8" s="10">
        <v>41500</v>
      </c>
      <c r="G8" s="10">
        <v>79976</v>
      </c>
      <c r="H8" s="10">
        <v>107305</v>
      </c>
      <c r="I8" s="56">
        <v>73.6</v>
      </c>
      <c r="J8" s="57">
        <v>9.5</v>
      </c>
      <c r="K8" s="11"/>
    </row>
    <row r="9" spans="1:11" s="55" customFormat="1" ht="15" customHeight="1">
      <c r="A9" s="58">
        <v>17</v>
      </c>
      <c r="B9" s="9"/>
      <c r="C9" s="10"/>
      <c r="D9" s="59"/>
      <c r="E9" s="10"/>
      <c r="F9" s="52" t="s">
        <v>52</v>
      </c>
      <c r="G9" s="52" t="s">
        <v>53</v>
      </c>
      <c r="H9" s="52" t="s">
        <v>54</v>
      </c>
      <c r="I9" s="56"/>
      <c r="J9" s="57"/>
      <c r="K9" s="11"/>
    </row>
    <row r="10" spans="1:11" s="55" customFormat="1" ht="15" customHeight="1">
      <c r="A10" s="49"/>
      <c r="B10" s="9">
        <v>250000</v>
      </c>
      <c r="C10" s="10">
        <v>50000</v>
      </c>
      <c r="D10" s="59" t="s">
        <v>55</v>
      </c>
      <c r="E10" s="10">
        <v>200000</v>
      </c>
      <c r="F10" s="10">
        <v>3000</v>
      </c>
      <c r="G10" s="10">
        <v>6192</v>
      </c>
      <c r="H10" s="10">
        <v>5965</v>
      </c>
      <c r="I10" s="56">
        <v>65.1</v>
      </c>
      <c r="J10" s="57">
        <v>2.4</v>
      </c>
      <c r="K10" s="11"/>
    </row>
    <row r="11" spans="1:11" s="55" customFormat="1" ht="15" customHeight="1">
      <c r="A11" s="49"/>
      <c r="B11" s="50"/>
      <c r="C11" s="51"/>
      <c r="D11" s="51"/>
      <c r="E11" s="51"/>
      <c r="F11" s="52" t="s">
        <v>56</v>
      </c>
      <c r="G11" s="52" t="s">
        <v>57</v>
      </c>
      <c r="H11" s="52" t="s">
        <v>58</v>
      </c>
      <c r="I11" s="53"/>
      <c r="J11" s="54"/>
      <c r="K11" s="11"/>
    </row>
    <row r="12" spans="1:11" ht="15" customHeight="1">
      <c r="A12" s="60">
        <f>A9+1</f>
        <v>18</v>
      </c>
      <c r="B12" s="9">
        <v>1125000</v>
      </c>
      <c r="C12" s="10">
        <v>150000</v>
      </c>
      <c r="D12" s="10">
        <v>75000</v>
      </c>
      <c r="E12" s="10">
        <v>900000</v>
      </c>
      <c r="F12" s="10">
        <v>30000</v>
      </c>
      <c r="G12" s="10">
        <v>61351</v>
      </c>
      <c r="H12" s="10">
        <v>99206</v>
      </c>
      <c r="I12" s="56">
        <v>92.5</v>
      </c>
      <c r="J12" s="57">
        <v>8.8</v>
      </c>
      <c r="K12" s="11"/>
    </row>
    <row r="13" spans="1:11" s="55" customFormat="1" ht="15" customHeight="1">
      <c r="A13" s="61"/>
      <c r="B13" s="9"/>
      <c r="C13" s="10"/>
      <c r="D13" s="59"/>
      <c r="E13" s="10"/>
      <c r="F13" s="62" t="s">
        <v>59</v>
      </c>
      <c r="G13" s="62" t="s">
        <v>60</v>
      </c>
      <c r="H13" s="62" t="s">
        <v>61</v>
      </c>
      <c r="I13" s="56"/>
      <c r="J13" s="57"/>
      <c r="K13" s="11"/>
    </row>
    <row r="14" spans="1:11" s="64" customFormat="1" ht="15" customHeight="1">
      <c r="A14" s="63"/>
      <c r="B14" s="9">
        <v>250000</v>
      </c>
      <c r="C14" s="10">
        <v>50000</v>
      </c>
      <c r="D14" s="59" t="s">
        <v>55</v>
      </c>
      <c r="E14" s="10">
        <v>200000</v>
      </c>
      <c r="F14" s="10">
        <v>2000</v>
      </c>
      <c r="G14" s="10">
        <v>4703</v>
      </c>
      <c r="H14" s="10">
        <v>3262</v>
      </c>
      <c r="I14" s="56">
        <v>54.7</v>
      </c>
      <c r="J14" s="57">
        <v>1.3</v>
      </c>
      <c r="K14" s="11"/>
    </row>
    <row r="15" spans="1:11" s="64" customFormat="1" ht="15" customHeight="1">
      <c r="A15" s="65"/>
      <c r="B15" s="50"/>
      <c r="C15" s="51"/>
      <c r="D15" s="51"/>
      <c r="E15" s="51"/>
      <c r="F15" s="62" t="s">
        <v>56</v>
      </c>
      <c r="G15" s="62" t="s">
        <v>62</v>
      </c>
      <c r="H15" s="62" t="s">
        <v>63</v>
      </c>
      <c r="I15" s="53"/>
      <c r="J15" s="54"/>
      <c r="K15" s="11"/>
    </row>
    <row r="16" spans="1:11" s="64" customFormat="1" ht="15" customHeight="1">
      <c r="A16" s="60">
        <f>A12+1</f>
        <v>19</v>
      </c>
      <c r="B16" s="9">
        <v>1125000</v>
      </c>
      <c r="C16" s="10">
        <v>150000</v>
      </c>
      <c r="D16" s="10">
        <v>75000</v>
      </c>
      <c r="E16" s="10">
        <v>900000</v>
      </c>
      <c r="F16" s="10">
        <v>111100</v>
      </c>
      <c r="G16" s="10">
        <v>55635</v>
      </c>
      <c r="H16" s="10">
        <v>154671</v>
      </c>
      <c r="I16" s="56">
        <v>155.9</v>
      </c>
      <c r="J16" s="57">
        <v>13.7</v>
      </c>
      <c r="K16" s="11"/>
    </row>
    <row r="17" spans="1:11" s="64" customFormat="1" ht="15" customHeight="1">
      <c r="A17" s="63"/>
      <c r="B17" s="66"/>
      <c r="C17" s="67"/>
      <c r="D17" s="68"/>
      <c r="E17" s="67"/>
      <c r="F17" s="62" t="s">
        <v>64</v>
      </c>
      <c r="G17" s="62" t="s">
        <v>65</v>
      </c>
      <c r="H17" s="62" t="s">
        <v>66</v>
      </c>
      <c r="I17" s="69"/>
      <c r="J17" s="70"/>
      <c r="K17" s="11"/>
    </row>
    <row r="18" spans="1:11" s="64" customFormat="1" ht="15" customHeight="1">
      <c r="A18" s="63"/>
      <c r="B18" s="9">
        <v>195000</v>
      </c>
      <c r="C18" s="10">
        <v>39000</v>
      </c>
      <c r="D18" s="59" t="s">
        <v>55</v>
      </c>
      <c r="E18" s="10">
        <v>156000</v>
      </c>
      <c r="F18" s="10">
        <v>51000</v>
      </c>
      <c r="G18" s="10">
        <v>4704</v>
      </c>
      <c r="H18" s="10">
        <v>49558</v>
      </c>
      <c r="I18" s="56">
        <v>1519.3</v>
      </c>
      <c r="J18" s="57">
        <v>25.4</v>
      </c>
      <c r="K18" s="11"/>
    </row>
    <row r="19" spans="1:11" s="64" customFormat="1" ht="15" customHeight="1">
      <c r="A19" s="63"/>
      <c r="B19" s="50"/>
      <c r="C19" s="51"/>
      <c r="D19" s="51"/>
      <c r="E19" s="51"/>
      <c r="F19" s="62" t="s">
        <v>67</v>
      </c>
      <c r="G19" s="62" t="s">
        <v>56</v>
      </c>
      <c r="H19" s="62" t="s">
        <v>68</v>
      </c>
      <c r="I19" s="53"/>
      <c r="J19" s="54"/>
      <c r="K19" s="11"/>
    </row>
    <row r="20" spans="1:11" s="71" customFormat="1" ht="15" customHeight="1">
      <c r="A20" s="60">
        <f>A16+1</f>
        <v>20</v>
      </c>
      <c r="B20" s="9">
        <v>1125000</v>
      </c>
      <c r="C20" s="10">
        <v>150000</v>
      </c>
      <c r="D20" s="10">
        <v>75000</v>
      </c>
      <c r="E20" s="10">
        <v>900000</v>
      </c>
      <c r="F20" s="10">
        <v>45700</v>
      </c>
      <c r="G20" s="10">
        <v>56688</v>
      </c>
      <c r="H20" s="10">
        <v>143683</v>
      </c>
      <c r="I20" s="56">
        <v>92.9</v>
      </c>
      <c r="J20" s="57">
        <v>12.8</v>
      </c>
      <c r="K20" s="11"/>
    </row>
    <row r="21" spans="1:11" s="64" customFormat="1" ht="15" customHeight="1">
      <c r="A21" s="63"/>
      <c r="B21" s="66"/>
      <c r="C21" s="67"/>
      <c r="D21" s="68"/>
      <c r="E21" s="67"/>
      <c r="F21" s="62" t="s">
        <v>69</v>
      </c>
      <c r="G21" s="62" t="s">
        <v>70</v>
      </c>
      <c r="H21" s="62" t="s">
        <v>71</v>
      </c>
      <c r="I21" s="69"/>
      <c r="J21" s="70"/>
      <c r="K21" s="11"/>
    </row>
    <row r="22" spans="1:11" s="72" customFormat="1" ht="15" customHeight="1">
      <c r="A22" s="60"/>
      <c r="B22" s="9">
        <v>195000</v>
      </c>
      <c r="C22" s="10">
        <v>39000</v>
      </c>
      <c r="D22" s="59" t="s">
        <v>55</v>
      </c>
      <c r="E22" s="10">
        <v>156000</v>
      </c>
      <c r="F22" s="10">
        <v>48000</v>
      </c>
      <c r="G22" s="10">
        <v>19222</v>
      </c>
      <c r="H22" s="10">
        <v>78336</v>
      </c>
      <c r="I22" s="56">
        <v>158.1</v>
      </c>
      <c r="J22" s="57">
        <v>40.2</v>
      </c>
      <c r="K22" s="11"/>
    </row>
    <row r="23" spans="1:11" s="71" customFormat="1" ht="15" customHeight="1">
      <c r="A23" s="73"/>
      <c r="B23" s="50"/>
      <c r="C23" s="51"/>
      <c r="D23" s="51"/>
      <c r="E23" s="51"/>
      <c r="F23" s="62" t="s">
        <v>72</v>
      </c>
      <c r="G23" s="62" t="s">
        <v>73</v>
      </c>
      <c r="H23" s="62" t="s">
        <v>74</v>
      </c>
      <c r="I23" s="53"/>
      <c r="J23" s="54"/>
      <c r="K23" s="11"/>
    </row>
    <row r="24" spans="1:11" s="64" customFormat="1" ht="15" customHeight="1">
      <c r="A24" s="63">
        <f>A20+1</f>
        <v>21</v>
      </c>
      <c r="B24" s="66">
        <v>1125000</v>
      </c>
      <c r="C24" s="67">
        <v>150000</v>
      </c>
      <c r="D24" s="67">
        <v>75000</v>
      </c>
      <c r="E24" s="67">
        <v>900000</v>
      </c>
      <c r="F24" s="67">
        <v>7500</v>
      </c>
      <c r="G24" s="67">
        <v>71075</v>
      </c>
      <c r="H24" s="67">
        <v>80108</v>
      </c>
      <c r="I24" s="69">
        <v>55.8</v>
      </c>
      <c r="J24" s="70">
        <v>7.1</v>
      </c>
      <c r="K24" s="11"/>
    </row>
    <row r="25" spans="1:11" s="15" customFormat="1" ht="15" customHeight="1">
      <c r="A25" s="74"/>
      <c r="B25" s="66"/>
      <c r="C25" s="67"/>
      <c r="D25" s="68"/>
      <c r="E25" s="67"/>
      <c r="F25" s="75" t="s">
        <v>73</v>
      </c>
      <c r="G25" s="75" t="s">
        <v>75</v>
      </c>
      <c r="H25" s="75" t="s">
        <v>76</v>
      </c>
      <c r="I25" s="69"/>
      <c r="J25" s="70"/>
      <c r="K25" s="11"/>
    </row>
    <row r="26" spans="1:10" s="11" customFormat="1" ht="15" customHeight="1">
      <c r="A26" s="74"/>
      <c r="B26" s="66">
        <v>200000</v>
      </c>
      <c r="C26" s="67">
        <v>40000</v>
      </c>
      <c r="D26" s="68" t="s">
        <v>55</v>
      </c>
      <c r="E26" s="67">
        <v>160000</v>
      </c>
      <c r="F26" s="67">
        <v>63200</v>
      </c>
      <c r="G26" s="67">
        <v>32937</v>
      </c>
      <c r="H26" s="67">
        <v>108598</v>
      </c>
      <c r="I26" s="69">
        <v>138.6</v>
      </c>
      <c r="J26" s="70">
        <v>54.3</v>
      </c>
    </row>
    <row r="27" spans="1:10" s="64" customFormat="1" ht="15" customHeight="1">
      <c r="A27" s="76"/>
      <c r="B27" s="77"/>
      <c r="C27" s="78"/>
      <c r="D27" s="78"/>
      <c r="E27" s="78"/>
      <c r="F27" s="75" t="s">
        <v>72</v>
      </c>
      <c r="G27" s="75" t="s">
        <v>77</v>
      </c>
      <c r="H27" s="75" t="s">
        <v>78</v>
      </c>
      <c r="I27" s="79"/>
      <c r="J27" s="80"/>
    </row>
    <row r="28" spans="1:10" s="11" customFormat="1" ht="6" customHeight="1" thickBot="1">
      <c r="A28" s="74"/>
      <c r="B28" s="14"/>
      <c r="C28" s="14"/>
      <c r="D28" s="81"/>
      <c r="E28" s="14"/>
      <c r="F28" s="82"/>
      <c r="G28" s="82"/>
      <c r="H28" s="82"/>
      <c r="I28" s="83"/>
      <c r="J28" s="84"/>
    </row>
    <row r="29" spans="1:10" s="85" customFormat="1" ht="15" customHeight="1">
      <c r="A29" s="19" t="s">
        <v>79</v>
      </c>
      <c r="B29" s="19"/>
      <c r="C29" s="19"/>
      <c r="D29" s="19"/>
      <c r="E29" s="19"/>
      <c r="F29" s="19"/>
      <c r="G29" s="19"/>
      <c r="H29" s="19"/>
      <c r="I29" s="19"/>
      <c r="J29" s="19"/>
    </row>
    <row r="30" s="85" customFormat="1" ht="15" customHeight="1">
      <c r="A30" s="85" t="s">
        <v>80</v>
      </c>
    </row>
    <row r="31" s="85" customFormat="1" ht="15" customHeight="1">
      <c r="A31" s="85" t="s">
        <v>81</v>
      </c>
    </row>
    <row r="32" s="85" customFormat="1" ht="15" customHeight="1">
      <c r="A32" s="85" t="s">
        <v>115</v>
      </c>
    </row>
  </sheetData>
  <sheetProtection/>
  <mergeCells count="7">
    <mergeCell ref="A1:J1"/>
    <mergeCell ref="B4:E4"/>
    <mergeCell ref="G4:I4"/>
    <mergeCell ref="B5:B6"/>
    <mergeCell ref="C5:C6"/>
    <mergeCell ref="D5:D6"/>
    <mergeCell ref="J5:J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A1" sqref="AA1"/>
    </sheetView>
  </sheetViews>
  <sheetFormatPr defaultColWidth="11.421875" defaultRowHeight="15"/>
  <cols>
    <col min="1" max="1" width="15.57421875" style="1" customWidth="1"/>
    <col min="2" max="5" width="18.5742187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34" t="s">
        <v>82</v>
      </c>
      <c r="B1" s="134"/>
      <c r="C1" s="134"/>
      <c r="D1" s="134"/>
      <c r="E1" s="134"/>
    </row>
    <row r="3" spans="1:5" ht="14.25" thickBot="1">
      <c r="A3" s="2"/>
      <c r="B3" s="2"/>
      <c r="C3" s="2"/>
      <c r="D3" s="2"/>
      <c r="E3" s="3" t="s">
        <v>83</v>
      </c>
    </row>
    <row r="4" spans="1:5" ht="18" customHeight="1">
      <c r="A4" s="149" t="s">
        <v>4</v>
      </c>
      <c r="B4" s="139" t="s">
        <v>84</v>
      </c>
      <c r="C4" s="141"/>
      <c r="D4" s="139" t="s">
        <v>85</v>
      </c>
      <c r="E4" s="140"/>
    </row>
    <row r="5" spans="1:5" ht="18" customHeight="1">
      <c r="A5" s="150"/>
      <c r="B5" s="7" t="s">
        <v>86</v>
      </c>
      <c r="C5" s="7" t="s">
        <v>87</v>
      </c>
      <c r="D5" s="7" t="s">
        <v>86</v>
      </c>
      <c r="E5" s="129" t="s">
        <v>87</v>
      </c>
    </row>
    <row r="6" spans="1:6" s="11" customFormat="1" ht="7.5" customHeight="1">
      <c r="A6" s="74"/>
      <c r="B6" s="86"/>
      <c r="C6" s="87"/>
      <c r="D6" s="87"/>
      <c r="E6" s="87"/>
      <c r="F6" s="15"/>
    </row>
    <row r="7" spans="1:5" ht="18" customHeight="1">
      <c r="A7" s="8">
        <v>17</v>
      </c>
      <c r="B7" s="88">
        <v>2783</v>
      </c>
      <c r="C7" s="89">
        <v>29010765</v>
      </c>
      <c r="D7" s="89">
        <v>9520</v>
      </c>
      <c r="E7" s="89">
        <v>67545109</v>
      </c>
    </row>
    <row r="8" spans="1:5" ht="18" customHeight="1">
      <c r="A8" s="90">
        <f>A7+1</f>
        <v>18</v>
      </c>
      <c r="B8" s="88">
        <v>3463</v>
      </c>
      <c r="C8" s="89">
        <v>35310444</v>
      </c>
      <c r="D8" s="89">
        <v>9481</v>
      </c>
      <c r="E8" s="89">
        <v>66141812</v>
      </c>
    </row>
    <row r="9" spans="1:5" ht="18" customHeight="1">
      <c r="A9" s="90">
        <f>A8+1</f>
        <v>19</v>
      </c>
      <c r="B9" s="88">
        <v>2962</v>
      </c>
      <c r="C9" s="89">
        <v>29434089</v>
      </c>
      <c r="D9" s="89">
        <v>9192</v>
      </c>
      <c r="E9" s="89">
        <v>62250588</v>
      </c>
    </row>
    <row r="10" spans="1:5" ht="18" customHeight="1">
      <c r="A10" s="90">
        <f>A9+1</f>
        <v>20</v>
      </c>
      <c r="B10" s="88">
        <v>3902</v>
      </c>
      <c r="C10" s="89">
        <v>45050048</v>
      </c>
      <c r="D10" s="89">
        <v>9513</v>
      </c>
      <c r="E10" s="89">
        <v>71695910</v>
      </c>
    </row>
    <row r="11" spans="1:5" s="15" customFormat="1" ht="18" customHeight="1">
      <c r="A11" s="74">
        <f>A10+1</f>
        <v>21</v>
      </c>
      <c r="B11" s="86">
        <v>3412</v>
      </c>
      <c r="C11" s="87">
        <v>38860873</v>
      </c>
      <c r="D11" s="87">
        <v>9197</v>
      </c>
      <c r="E11" s="87">
        <v>73578154</v>
      </c>
    </row>
    <row r="12" spans="1:5" s="11" customFormat="1" ht="7.5" customHeight="1" thickBot="1">
      <c r="A12" s="74"/>
      <c r="B12" s="91"/>
      <c r="C12" s="92"/>
      <c r="D12" s="92"/>
      <c r="E12" s="92"/>
    </row>
    <row r="13" spans="1:5" s="85" customFormat="1" ht="15" customHeight="1">
      <c r="A13" s="19" t="s">
        <v>88</v>
      </c>
      <c r="B13" s="19"/>
      <c r="C13" s="19"/>
      <c r="D13" s="19"/>
      <c r="E13" s="19"/>
    </row>
    <row r="14" s="85" customFormat="1" ht="15" customHeight="1">
      <c r="A14" s="85" t="s">
        <v>116</v>
      </c>
    </row>
    <row r="15" s="85" customFormat="1" ht="15" customHeight="1">
      <c r="A15" s="85" t="s">
        <v>117</v>
      </c>
    </row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2011-05-12T06:16:31Z</dcterms:modified>
  <cp:category/>
  <cp:version/>
  <cp:contentType/>
  <cp:contentStatus/>
</cp:coreProperties>
</file>