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7545" windowHeight="7425" activeTab="0"/>
  </bookViews>
  <sheets>
    <sheet name="190" sheetId="1" r:id="rId1"/>
    <sheet name="191" sheetId="2" r:id="rId2"/>
    <sheet name="192" sheetId="3" r:id="rId3"/>
    <sheet name="193" sheetId="4" r:id="rId4"/>
    <sheet name="194" sheetId="5" r:id="rId5"/>
    <sheet name="195" sheetId="6" r:id="rId6"/>
    <sheet name="196" sheetId="7" r:id="rId7"/>
    <sheet name="197" sheetId="8" r:id="rId8"/>
    <sheet name="198" sheetId="9" r:id="rId9"/>
    <sheet name="199" sheetId="10" r:id="rId10"/>
    <sheet name="200" sheetId="11" r:id="rId11"/>
  </sheets>
  <definedNames>
    <definedName name="_xlnm.Print_Area" localSheetId="0">'190'!$A$2:$I$48</definedName>
    <definedName name="_xlnm.Print_Area" localSheetId="1">'191'!$A$2:$L$55</definedName>
    <definedName name="_xlnm.Print_Area" localSheetId="2">'192'!$A$3:$L$42</definedName>
    <definedName name="_xlnm.Print_Area" localSheetId="3">'193'!$A$4:$G$28</definedName>
    <definedName name="_xlnm.Print_Area" localSheetId="4">'194'!$A$3:$H$26</definedName>
    <definedName name="_xlnm.Print_Area" localSheetId="5">'195'!$A$4:$G$26</definedName>
    <definedName name="_xlnm.Print_Area" localSheetId="6">'196'!$A$3:$J$51</definedName>
    <definedName name="_xlnm.Print_Area" localSheetId="7">'197'!$A$3:$H$25</definedName>
    <definedName name="_xlnm.Print_Area" localSheetId="8">'198'!$A$3:$D$12</definedName>
    <definedName name="_xlnm.Print_Area" localSheetId="9">'199'!$A$3:$L$15</definedName>
    <definedName name="_xlnm.Print_Area" localSheetId="10">'200'!$A$4:$O$52</definedName>
  </definedNames>
  <calcPr fullCalcOnLoad="1"/>
</workbook>
</file>

<file path=xl/sharedStrings.xml><?xml version="1.0" encoding="utf-8"?>
<sst xmlns="http://schemas.openxmlformats.org/spreadsheetml/2006/main" count="674" uniqueCount="381">
  <si>
    <t>(単位：千円）</t>
  </si>
  <si>
    <t>区  　　　分</t>
  </si>
  <si>
    <t>予 算 額</t>
  </si>
  <si>
    <t>調 定 額</t>
  </si>
  <si>
    <t>収 入 額</t>
  </si>
  <si>
    <t>市税総額</t>
  </si>
  <si>
    <t>１</t>
  </si>
  <si>
    <t>現年課税分</t>
  </si>
  <si>
    <t>市民税</t>
  </si>
  <si>
    <t>固定資産税</t>
  </si>
  <si>
    <t>軽自動車税</t>
  </si>
  <si>
    <t>市たばこ税</t>
  </si>
  <si>
    <t>特別土地保有税</t>
  </si>
  <si>
    <t>入湯税</t>
  </si>
  <si>
    <t>事業所税</t>
  </si>
  <si>
    <t>２</t>
  </si>
  <si>
    <t>滞納繰越分</t>
  </si>
  <si>
    <t>区　　　　　　　　　　　　　分</t>
  </si>
  <si>
    <t>平成18年3年31日現在</t>
  </si>
  <si>
    <t>(1) 土　　　　　地</t>
  </si>
  <si>
    <t>㎡</t>
  </si>
  <si>
    <t>高松観光コンベンション・ビューロー出捐金</t>
  </si>
  <si>
    <t>本庁舎</t>
  </si>
  <si>
    <t>財団法人香川県農業振興公社出捐金</t>
  </si>
  <si>
    <t>その他の行政機関</t>
  </si>
  <si>
    <t>株式会社ケーブルメディア四国出資金</t>
  </si>
  <si>
    <t>公共用財産</t>
  </si>
  <si>
    <t>株式会社高松市食肉卸売市場公社出資金</t>
  </si>
  <si>
    <t>普通財産</t>
  </si>
  <si>
    <t>財団法人サンポ－ト財団出捐金</t>
  </si>
  <si>
    <t>財団法人かがわ産業支援財団出捐金</t>
  </si>
  <si>
    <t>(2) 建　　　　　物</t>
  </si>
  <si>
    <t>椛川ダム建設事業出資金（※）</t>
  </si>
  <si>
    <t>財団法人高松市文化芸術財団基本財産出捐金</t>
  </si>
  <si>
    <t>高松市塩江簡易水道事業会計出資金</t>
  </si>
  <si>
    <t>塩江温泉旅館飲食協同組合出資金</t>
  </si>
  <si>
    <t>有限会社湯遊しおのえ出資金</t>
  </si>
  <si>
    <t>塩江町森林組合出資金</t>
  </si>
  <si>
    <t>地上権</t>
  </si>
  <si>
    <t>香川県信用組合出資金</t>
  </si>
  <si>
    <t>国分寺町水道事業会計出資金</t>
  </si>
  <si>
    <t>(4) 有　価　証　券</t>
  </si>
  <si>
    <t>円</t>
  </si>
  <si>
    <t>香南地域振興有限会社出資金</t>
  </si>
  <si>
    <t>株券</t>
  </si>
  <si>
    <t>香川東部森林組合出資金</t>
  </si>
  <si>
    <t>有限会社香南町農業振興公社出資金</t>
  </si>
  <si>
    <t>(5) 出資による権利</t>
  </si>
  <si>
    <t>円</t>
  </si>
  <si>
    <t>社会福祉法人志度玉浦園出捐金</t>
  </si>
  <si>
    <t>香川県漁業信用基金協会出資金</t>
  </si>
  <si>
    <t>香川県下水道公社出捐金</t>
  </si>
  <si>
    <t>香川県農業信用基金協会出資金</t>
  </si>
  <si>
    <t>香川県信用保証協会出捐金</t>
  </si>
  <si>
    <t>高松市水道事業会計出資金</t>
  </si>
  <si>
    <t>（※）高松地区広域市町村圏振興事務組合水道用水供給事業出資金より名称変更。</t>
  </si>
  <si>
    <t>高松市病院事業出資金</t>
  </si>
  <si>
    <t>高松市土地開発公社出捐金</t>
  </si>
  <si>
    <t>高松市駐車場公社出捐金</t>
  </si>
  <si>
    <t>香川県青果物生産出荷安定基金協会出捐金</t>
  </si>
  <si>
    <t>香川県水産振興基金出捐金</t>
  </si>
  <si>
    <t>高松市学校建設公社出資金</t>
  </si>
  <si>
    <t>高松市学校給食会出資金</t>
  </si>
  <si>
    <t>香川県環境保全公社出捐金</t>
  </si>
  <si>
    <t>高松市福祉事業団出資金</t>
  </si>
  <si>
    <t>香川県国民年金福祉協会出捐金</t>
  </si>
  <si>
    <t>太平洋戦全国空爆犠牲者慰霊協会出捐金</t>
  </si>
  <si>
    <t>香川県市町村職員互助会出捐金</t>
  </si>
  <si>
    <t>高松市スポーツ振興事業団出資金</t>
  </si>
  <si>
    <t>高松市花と緑の協会出捐金</t>
  </si>
  <si>
    <t>リバーフロント整備センター出捐金</t>
  </si>
  <si>
    <t>財団法人香川命のリレー財団出捐金</t>
  </si>
  <si>
    <t>高松市国際交流協会基本財産出捐金</t>
  </si>
  <si>
    <t>香川県眼球銀行出捐金</t>
  </si>
  <si>
    <t>財団法人かがわ健康福祉機構出捐金</t>
  </si>
  <si>
    <t>香川県暴力追放運動推進センター出捐金</t>
  </si>
  <si>
    <t>高松勤労者総合福祉振興協会出捐金</t>
  </si>
  <si>
    <t>平成18年3年31日現在</t>
  </si>
  <si>
    <t>平成19年3年31日現在</t>
  </si>
  <si>
    <t>㎡</t>
  </si>
  <si>
    <t>㎡</t>
  </si>
  <si>
    <t>（単位：個）</t>
  </si>
  <si>
    <t>数  　量</t>
  </si>
  <si>
    <t>暖 　房 　施　設</t>
  </si>
  <si>
    <t>空 　調 　施　設</t>
  </si>
  <si>
    <t>消 　火 　施　設</t>
  </si>
  <si>
    <t>給排水施設</t>
  </si>
  <si>
    <t>汚水(物)処理施設</t>
  </si>
  <si>
    <t>置場</t>
  </si>
  <si>
    <t>池井</t>
  </si>
  <si>
    <t>通信 ・ 放送施設</t>
  </si>
  <si>
    <t>計測装置</t>
  </si>
  <si>
    <t>貯槽</t>
  </si>
  <si>
    <t>橋  り   ょ   う</t>
  </si>
  <si>
    <t>諸標</t>
  </si>
  <si>
    <t>照明施設</t>
  </si>
  <si>
    <t>電   気   施  設</t>
  </si>
  <si>
    <t>その他</t>
  </si>
  <si>
    <t>冷房施設</t>
  </si>
  <si>
    <t>機   械   施  設</t>
  </si>
  <si>
    <t>(２)</t>
  </si>
  <si>
    <t>（平成19年3月31日現在）</t>
  </si>
  <si>
    <t>種　　　  目</t>
  </si>
  <si>
    <t>(１)</t>
  </si>
  <si>
    <t>工作物</t>
  </si>
  <si>
    <t>望 楼・塔</t>
  </si>
  <si>
    <t>門</t>
  </si>
  <si>
    <t>昇降機</t>
  </si>
  <si>
    <t>囲 障(ｍ)</t>
  </si>
  <si>
    <t>加熱施設</t>
  </si>
  <si>
    <t>（単位：回，日，人，円）</t>
  </si>
  <si>
    <t>区　　　　　分</t>
  </si>
  <si>
    <t>15 年 度</t>
  </si>
  <si>
    <t>16 年 度</t>
  </si>
  <si>
    <t>17 年 度</t>
  </si>
  <si>
    <t>18 年 度</t>
  </si>
  <si>
    <t>普  通  競  輪</t>
  </si>
  <si>
    <t>(施設等改善競輪)</t>
  </si>
  <si>
    <t>開催回数</t>
  </si>
  <si>
    <t>(-)</t>
  </si>
  <si>
    <t>開催日数</t>
  </si>
  <si>
    <t>入場者数</t>
  </si>
  <si>
    <t>入場料</t>
  </si>
  <si>
    <t>車券売上高</t>
  </si>
  <si>
    <t>日本自転車振興会交付金</t>
  </si>
  <si>
    <t>中四国自転車競技会委託料       （交付金）</t>
  </si>
  <si>
    <t>開催経費</t>
  </si>
  <si>
    <t>公営企業金融
公庫納付金</t>
  </si>
  <si>
    <t>14 年 度</t>
  </si>
  <si>
    <t>資料：高松市産業部　競輪局事業課</t>
  </si>
  <si>
    <t>（単位：千円）</t>
  </si>
  <si>
    <t>年　    　　度</t>
  </si>
  <si>
    <t>純 収 入 金 額</t>
  </si>
  <si>
    <t>総 収 入 金 額</t>
  </si>
  <si>
    <t>支  出  金  額</t>
  </si>
  <si>
    <t xml:space="preserve">  578,166</t>
  </si>
  <si>
    <t xml:space="preserve">  624,786</t>
  </si>
  <si>
    <t xml:space="preserve"> 16</t>
  </si>
  <si>
    <t xml:space="preserve">  794,768</t>
  </si>
  <si>
    <t xml:space="preserve"> 17</t>
  </si>
  <si>
    <t xml:space="preserve">  797,560</t>
  </si>
  <si>
    <t xml:space="preserve"> 18</t>
  </si>
  <si>
    <t xml:space="preserve">  866,461</t>
  </si>
  <si>
    <t>平  成  14 年  度</t>
  </si>
  <si>
    <t xml:space="preserve"> 15</t>
  </si>
  <si>
    <t>年  度  ・  種  類</t>
  </si>
  <si>
    <t>棟　　  数</t>
  </si>
  <si>
    <t>総 床 面 積</t>
  </si>
  <si>
    <t>総決定価格</t>
  </si>
  <si>
    <t>1㎡当たり単価</t>
  </si>
  <si>
    <t>棟</t>
  </si>
  <si>
    <t>千円</t>
  </si>
  <si>
    <t>15</t>
  </si>
  <si>
    <t>16</t>
  </si>
  <si>
    <t>17</t>
  </si>
  <si>
    <t>18</t>
  </si>
  <si>
    <t>木造家屋</t>
  </si>
  <si>
    <t>専用住宅</t>
  </si>
  <si>
    <t>共同住宅・寄宿舎</t>
  </si>
  <si>
    <t>併用住宅</t>
  </si>
  <si>
    <t>農家住宅</t>
  </si>
  <si>
    <t>旅館・料亭・ホテル</t>
  </si>
  <si>
    <t>事務所・銀行・店舗</t>
  </si>
  <si>
    <t>劇場・病院</t>
  </si>
  <si>
    <t>公衆浴場</t>
  </si>
  <si>
    <t>工場・倉庫</t>
  </si>
  <si>
    <t>土蔵</t>
  </si>
  <si>
    <t>付属家</t>
  </si>
  <si>
    <t>木造以外の家屋</t>
  </si>
  <si>
    <t>住宅・アパート</t>
  </si>
  <si>
    <t>その他</t>
  </si>
  <si>
    <t>平   成   14   年   度</t>
  </si>
  <si>
    <t>15</t>
  </si>
  <si>
    <t>年　度　・　種　類</t>
  </si>
  <si>
    <t>決 定 価 格</t>
  </si>
  <si>
    <t>課税標準額</t>
  </si>
  <si>
    <t>市長が価格を決定したもの</t>
  </si>
  <si>
    <t>総務大臣・県知事が価格を決定したもの</t>
  </si>
  <si>
    <t>法第349条の3等の規定の適用をうけるもの</t>
  </si>
  <si>
    <t>左以外のもの</t>
  </si>
  <si>
    <t>平   成   14   年   度</t>
  </si>
  <si>
    <t>15</t>
  </si>
  <si>
    <t>構築物</t>
  </si>
  <si>
    <t>機械および装置</t>
  </si>
  <si>
    <t>船舶</t>
  </si>
  <si>
    <t>航空機</t>
  </si>
  <si>
    <t>車両および運搬具</t>
  </si>
  <si>
    <t>工具器具および備品</t>
  </si>
  <si>
    <t>調整額</t>
  </si>
  <si>
    <t>総務大臣・県知事が
価格を決定したもの</t>
  </si>
  <si>
    <t>－</t>
  </si>
  <si>
    <t>年　度　・　地　目</t>
  </si>
  <si>
    <t>評価総地積</t>
  </si>
  <si>
    <t>総 評 価 額</t>
  </si>
  <si>
    <t>筆  　　数</t>
  </si>
  <si>
    <t>１㎡当たり
平均価格</t>
  </si>
  <si>
    <t>（㎡）</t>
  </si>
  <si>
    <t>（千円）</t>
  </si>
  <si>
    <t>（筆）</t>
  </si>
  <si>
    <t>（円）</t>
  </si>
  <si>
    <t>田</t>
  </si>
  <si>
    <t>畑</t>
  </si>
  <si>
    <t>３</t>
  </si>
  <si>
    <t>宅地</t>
  </si>
  <si>
    <t>４</t>
  </si>
  <si>
    <t>塩田</t>
  </si>
  <si>
    <t>５</t>
  </si>
  <si>
    <t>鉱泉地</t>
  </si>
  <si>
    <t>６</t>
  </si>
  <si>
    <t>池沼</t>
  </si>
  <si>
    <t>７</t>
  </si>
  <si>
    <t>山林</t>
  </si>
  <si>
    <t>８</t>
  </si>
  <si>
    <t>牧場</t>
  </si>
  <si>
    <t>９</t>
  </si>
  <si>
    <t>原野</t>
  </si>
  <si>
    <t>10</t>
  </si>
  <si>
    <t>雑種地</t>
  </si>
  <si>
    <t>11</t>
  </si>
  <si>
    <t>鉄軌道用地</t>
  </si>
  <si>
    <t>平  成  14  年  度</t>
  </si>
  <si>
    <t>項    　　　　　　　目</t>
  </si>
  <si>
    <t>15　　　年　　  度</t>
  </si>
  <si>
    <t>16　　　年　　  度</t>
  </si>
  <si>
    <t>当初予算</t>
  </si>
  <si>
    <t xml:space="preserve">  決</t>
  </si>
  <si>
    <t>算</t>
  </si>
  <si>
    <t>歳　　入</t>
  </si>
  <si>
    <t>歳　　出</t>
  </si>
  <si>
    <t>一般会計</t>
  </si>
  <si>
    <t>特別会計</t>
  </si>
  <si>
    <t>交通災害共済事業</t>
  </si>
  <si>
    <t>-</t>
  </si>
  <si>
    <t>市民会館事業</t>
  </si>
  <si>
    <t>国民健康保険事業</t>
  </si>
  <si>
    <t>老人福祉センター
奥の湯温泉事業</t>
  </si>
  <si>
    <t>老人保健事業</t>
  </si>
  <si>
    <t>介護保険事業</t>
  </si>
  <si>
    <t>特別養護老人ホーム事業</t>
  </si>
  <si>
    <t>-</t>
  </si>
  <si>
    <t>母子寡婦福祉資金貸付事業</t>
  </si>
  <si>
    <t>食肉センター事業</t>
  </si>
  <si>
    <t>競輪事業</t>
  </si>
  <si>
    <t>中央卸売市場事業</t>
  </si>
  <si>
    <t>中小企業勤労者福祉共済事業</t>
  </si>
  <si>
    <t>農業集落排水事業</t>
  </si>
  <si>
    <t>太田第２土地区画整理事業</t>
  </si>
  <si>
    <t>都市開発資金事業</t>
  </si>
  <si>
    <t>駐車場事業</t>
  </si>
  <si>
    <t>下水道事業</t>
  </si>
  <si>
    <t>款  　   　　項</t>
  </si>
  <si>
    <t>平成18年度</t>
  </si>
  <si>
    <t>19 年 度</t>
  </si>
  <si>
    <t>款           項</t>
  </si>
  <si>
    <t>当  　初</t>
  </si>
  <si>
    <t>決 算 額</t>
  </si>
  <si>
    <t>総額</t>
  </si>
  <si>
    <t>市税</t>
  </si>
  <si>
    <t>交通安全対策特別交付金</t>
  </si>
  <si>
    <t>分担金及び負担金</t>
  </si>
  <si>
    <t>分担金</t>
  </si>
  <si>
    <t>負担金</t>
  </si>
  <si>
    <t>使用料及び手数料</t>
  </si>
  <si>
    <t>使用料</t>
  </si>
  <si>
    <t>地方譲与税</t>
  </si>
  <si>
    <t>手数料</t>
  </si>
  <si>
    <t>自動車重量譲与税</t>
  </si>
  <si>
    <t>地方道路譲与税</t>
  </si>
  <si>
    <t>国庫支出金</t>
  </si>
  <si>
    <t>特別とん譲与税</t>
  </si>
  <si>
    <t>国庫負担金</t>
  </si>
  <si>
    <t>航空機燃料譲与税</t>
  </si>
  <si>
    <t>国庫補助金</t>
  </si>
  <si>
    <t>所得譲与税</t>
  </si>
  <si>
    <t>委託金</t>
  </si>
  <si>
    <t>利子割交付金</t>
  </si>
  <si>
    <t>県支出金</t>
  </si>
  <si>
    <t>県負担金</t>
  </si>
  <si>
    <t>県補助金</t>
  </si>
  <si>
    <t>配当割交付金</t>
  </si>
  <si>
    <t>財産収入</t>
  </si>
  <si>
    <t>株式等譲渡所得割交付金</t>
  </si>
  <si>
    <t>財産運用収入</t>
  </si>
  <si>
    <t>株式等譲渡所得割交付金</t>
  </si>
  <si>
    <t>財産売払収入</t>
  </si>
  <si>
    <t>地方消費税交付金</t>
  </si>
  <si>
    <t>寄附金</t>
  </si>
  <si>
    <t>ゴルフ場利用税交付金</t>
  </si>
  <si>
    <t>繰入金</t>
  </si>
  <si>
    <t>特別会計繰入金</t>
  </si>
  <si>
    <t>基金繰入金</t>
  </si>
  <si>
    <t>特別地方消費税交付金</t>
  </si>
  <si>
    <t>繰越金</t>
  </si>
  <si>
    <t>自動車取得税交付金</t>
  </si>
  <si>
    <t>諸収入</t>
  </si>
  <si>
    <t>延滞金、加算金及び過料</t>
  </si>
  <si>
    <t>国有提供施設等所在
市町村助成交付金</t>
  </si>
  <si>
    <t>市預金利子</t>
  </si>
  <si>
    <t>貸付金元利収入</t>
  </si>
  <si>
    <t>受託事業収入</t>
  </si>
  <si>
    <t>地方特例交付金</t>
  </si>
  <si>
    <t>収益事業収入</t>
  </si>
  <si>
    <t>雑入</t>
  </si>
  <si>
    <t>特別交付金</t>
  </si>
  <si>
    <t>市債</t>
  </si>
  <si>
    <t>地方交付税</t>
  </si>
  <si>
    <t>款項</t>
  </si>
  <si>
    <t>19年 度</t>
  </si>
  <si>
    <t>議会費</t>
  </si>
  <si>
    <t>土木費</t>
  </si>
  <si>
    <t>土木管理費</t>
  </si>
  <si>
    <t>道路
橋りょう費</t>
  </si>
  <si>
    <t>総務費</t>
  </si>
  <si>
    <t>河川費</t>
  </si>
  <si>
    <t>総務管理費</t>
  </si>
  <si>
    <t>港湾費</t>
  </si>
  <si>
    <t>徴税費</t>
  </si>
  <si>
    <t>都市計画費</t>
  </si>
  <si>
    <t>戸籍住民
基本台帳費</t>
  </si>
  <si>
    <t>住宅費</t>
  </si>
  <si>
    <t>選挙費</t>
  </si>
  <si>
    <t>統計調査費</t>
  </si>
  <si>
    <t>消防費</t>
  </si>
  <si>
    <t>監査委員費</t>
  </si>
  <si>
    <t>民生費</t>
  </si>
  <si>
    <t>教育費</t>
  </si>
  <si>
    <t>社会福祉費</t>
  </si>
  <si>
    <t>教育総務費</t>
  </si>
  <si>
    <t>児童福祉費</t>
  </si>
  <si>
    <t>小学校費</t>
  </si>
  <si>
    <t>生活保護費</t>
  </si>
  <si>
    <t>中学校費</t>
  </si>
  <si>
    <t>高等学校費</t>
  </si>
  <si>
    <t>衛生費</t>
  </si>
  <si>
    <t>幼稚園費</t>
  </si>
  <si>
    <t>保健衛生費</t>
  </si>
  <si>
    <t>社会教育費</t>
  </si>
  <si>
    <t>保健所費</t>
  </si>
  <si>
    <t>保健体育費</t>
  </si>
  <si>
    <t>清掃費</t>
  </si>
  <si>
    <t>災害復旧費</t>
  </si>
  <si>
    <t>労働費</t>
  </si>
  <si>
    <t>農林水産施設
災害復旧費</t>
  </si>
  <si>
    <t>労働諸費</t>
  </si>
  <si>
    <t>土木施設
災害復旧費</t>
  </si>
  <si>
    <t>農林水産業費</t>
  </si>
  <si>
    <t>公債費</t>
  </si>
  <si>
    <t>農業費</t>
  </si>
  <si>
    <t>林業費</t>
  </si>
  <si>
    <t>水産業費</t>
  </si>
  <si>
    <t>諸支出金</t>
  </si>
  <si>
    <t>公社貸付金</t>
  </si>
  <si>
    <t>商工費</t>
  </si>
  <si>
    <t>予備費</t>
  </si>
  <si>
    <t>資料：高松市財務部　財政課，出納室</t>
  </si>
  <si>
    <t>17　　　年　　  度</t>
  </si>
  <si>
    <t>18　　　年　　  度</t>
  </si>
  <si>
    <t>-</t>
  </si>
  <si>
    <t>-</t>
  </si>
  <si>
    <t>-</t>
  </si>
  <si>
    <t>-</t>
  </si>
  <si>
    <t>-</t>
  </si>
  <si>
    <t>-</t>
  </si>
  <si>
    <t>資料：高松市財務部　納税課</t>
  </si>
  <si>
    <t>資料：高松市財務部　資産税課</t>
  </si>
  <si>
    <t>資料：高松市財務部　財産活用課</t>
  </si>
  <si>
    <t>(3) 物　　　　　権</t>
  </si>
  <si>
    <t>１９０　高　松　市　歳　入　歳　出　決　算</t>
  </si>
  <si>
    <t>１９１　一  般  会  計  歳  入  決  算　</t>
  </si>
  <si>
    <t xml:space="preserve"> １９２　一  般  会  計  歳  出  決  算</t>
  </si>
  <si>
    <t>１９４　固 定 資 産 評 価 額 （ 償 却 資 産 ）</t>
  </si>
  <si>
    <t>１９５　固 定 資 産 評 価 額 （ 土 地 ）</t>
  </si>
  <si>
    <t>１９６　市 税 税 目 別 決 算 額</t>
  </si>
  <si>
    <t>２００　市有財産（工作物・立木竹を除く）の現況</t>
  </si>
  <si>
    <t>-</t>
  </si>
  <si>
    <t>-</t>
  </si>
  <si>
    <t>１９３　固 定 資 産 評 価 額 （ 家 屋 ）</t>
  </si>
  <si>
    <t>１９７　競 輪 開 催 実 績</t>
  </si>
  <si>
    <t>１９８　競輪事業の収支</t>
  </si>
  <si>
    <r>
      <t>立木竹（m</t>
    </r>
    <r>
      <rPr>
        <b/>
        <vertAlign val="superscript"/>
        <sz val="11"/>
        <rFont val="ＭＳ ゴシック"/>
        <family val="3"/>
      </rPr>
      <t>3</t>
    </r>
    <r>
      <rPr>
        <b/>
        <sz val="11"/>
        <rFont val="ＭＳ ゴシック"/>
        <family val="3"/>
      </rPr>
      <t>）</t>
    </r>
  </si>
  <si>
    <t>１９９　市有財産（工作物・立木竹）の現況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</si>
</sst>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_ "/>
    <numFmt numFmtId="184" formatCode="&quot;平&quot;&quot;成&quot;##&quot;年&quot;&quot;度&quot;"/>
    <numFmt numFmtId="185" formatCode="#,##0.00_ ;[Red]\-#,##0.00\ "/>
    <numFmt numFmtId="186" formatCode="#,##0.0"/>
    <numFmt numFmtId="187" formatCode="#,##0.00_ "/>
    <numFmt numFmtId="188" formatCode="#,##0_ ;[Red]\-#,##0\ "/>
  </numFmts>
  <fonts count="26">
    <font>
      <sz val="11"/>
      <name val="明朝"/>
      <family val="1"/>
    </font>
    <font>
      <b/>
      <sz val="11"/>
      <name val="明朝"/>
      <family val="1"/>
    </font>
    <font>
      <i/>
      <sz val="11"/>
      <name val="明朝"/>
      <family val="1"/>
    </font>
    <font>
      <b/>
      <i/>
      <sz val="11"/>
      <name val="明朝"/>
      <family val="1"/>
    </font>
    <font>
      <u val="single"/>
      <sz val="9.35"/>
      <color indexed="12"/>
      <name val="明朝"/>
      <family val="1"/>
    </font>
    <font>
      <u val="single"/>
      <sz val="9.35"/>
      <color indexed="36"/>
      <name val="明朝"/>
      <family val="1"/>
    </font>
    <font>
      <sz val="6"/>
      <name val="ＭＳ Ｐ明朝"/>
      <family val="1"/>
    </font>
    <font>
      <sz val="18"/>
      <name val="ＭＳ ゴシック"/>
      <family val="3"/>
    </font>
    <font>
      <sz val="11"/>
      <name val="ＭＳ ゴシック"/>
      <family val="3"/>
    </font>
    <font>
      <sz val="11"/>
      <name val="ＭＳ 明朝"/>
      <family val="1"/>
    </font>
    <font>
      <b/>
      <sz val="11"/>
      <name val="ＭＳ ゴシック"/>
      <family val="3"/>
    </font>
    <font>
      <sz val="20"/>
      <name val="ＭＳ ゴシック"/>
      <family val="3"/>
    </font>
    <font>
      <sz val="10"/>
      <name val="ＭＳ ゴシック"/>
      <family val="3"/>
    </font>
    <font>
      <sz val="10.5"/>
      <name val="ＭＳ ゴシック"/>
      <family val="3"/>
    </font>
    <font>
      <sz val="10.5"/>
      <name val="ＭＳ 明朝"/>
      <family val="1"/>
    </font>
    <font>
      <sz val="9"/>
      <name val="ＭＳ ゴシック"/>
      <family val="3"/>
    </font>
    <font>
      <sz val="10"/>
      <name val="ＭＳ 明朝"/>
      <family val="1"/>
    </font>
    <font>
      <b/>
      <sz val="10"/>
      <name val="ＭＳ ゴシック"/>
      <family val="3"/>
    </font>
    <font>
      <b/>
      <sz val="11"/>
      <name val="ＭＳ 明朝"/>
      <family val="1"/>
    </font>
    <font>
      <sz val="14"/>
      <name val="ＭＳ ゴシック"/>
      <family val="3"/>
    </font>
    <font>
      <sz val="12"/>
      <name val="ＭＳ ゴシック"/>
      <family val="3"/>
    </font>
    <font>
      <sz val="9.5"/>
      <name val="ＭＳ ゴシック"/>
      <family val="3"/>
    </font>
    <font>
      <sz val="22"/>
      <name val="ＭＳ ゴシック"/>
      <family val="3"/>
    </font>
    <font>
      <sz val="11"/>
      <name val=" 明朝"/>
      <family val="3"/>
    </font>
    <font>
      <sz val="16"/>
      <name val="ＭＳ ゴシック"/>
      <family val="3"/>
    </font>
    <font>
      <b/>
      <vertAlign val="superscript"/>
      <sz val="11"/>
      <name val="ＭＳ ゴシック"/>
      <family val="3"/>
    </font>
  </fonts>
  <fills count="2">
    <fill>
      <patternFill/>
    </fill>
    <fill>
      <patternFill patternType="gray125"/>
    </fill>
  </fills>
  <borders count="3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5">
    <xf numFmtId="0" fontId="0" fillId="0" borderId="0" xfId="0" applyAlignment="1">
      <alignment/>
    </xf>
    <xf numFmtId="0" fontId="7" fillId="0" borderId="0" xfId="0" applyFont="1" applyAlignment="1">
      <alignment horizontal="center"/>
    </xf>
    <xf numFmtId="0" fontId="8" fillId="0" borderId="0" xfId="0" applyFont="1" applyAlignment="1">
      <alignment/>
    </xf>
    <xf numFmtId="0" fontId="8" fillId="0" borderId="1" xfId="0" applyFont="1" applyAlignment="1">
      <alignment/>
    </xf>
    <xf numFmtId="0" fontId="8" fillId="0" borderId="0" xfId="0" applyFont="1" applyAlignment="1">
      <alignment horizontal="right"/>
    </xf>
    <xf numFmtId="0" fontId="8" fillId="0" borderId="0" xfId="0" applyFont="1" applyBorder="1" applyAlignment="1">
      <alignmen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xf>
    <xf numFmtId="0" fontId="8" fillId="0" borderId="6" xfId="0" applyFont="1" applyAlignment="1">
      <alignment vertical="center"/>
    </xf>
    <xf numFmtId="0" fontId="8" fillId="0" borderId="0" xfId="0" applyFont="1" applyAlignment="1">
      <alignment vertical="center"/>
    </xf>
    <xf numFmtId="0" fontId="8" fillId="0" borderId="0" xfId="0" applyFont="1" applyBorder="1" applyAlignment="1">
      <alignment horizontal="distributed" vertical="center"/>
    </xf>
    <xf numFmtId="0" fontId="8" fillId="0" borderId="7" xfId="0"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8" fillId="0" borderId="0" xfId="0" applyFont="1" applyBorder="1" applyAlignment="1" quotePrefix="1">
      <alignment horizontal="distributed" vertical="center"/>
    </xf>
    <xf numFmtId="38" fontId="9" fillId="0" borderId="0" xfId="0" applyNumberFormat="1" applyFont="1" applyAlignment="1">
      <alignment vertical="center"/>
    </xf>
    <xf numFmtId="38" fontId="9" fillId="0" borderId="0" xfId="0" applyNumberFormat="1" applyFont="1" applyAlignment="1">
      <alignment horizontal="right"/>
    </xf>
    <xf numFmtId="38" fontId="9" fillId="0" borderId="0" xfId="0" applyNumberFormat="1" applyFont="1" applyAlignment="1">
      <alignment horizontal="right" vertical="center"/>
    </xf>
    <xf numFmtId="0" fontId="8" fillId="0" borderId="1" xfId="0" applyFont="1" applyBorder="1" applyAlignment="1">
      <alignment vertical="center"/>
    </xf>
    <xf numFmtId="0" fontId="8" fillId="0" borderId="8" xfId="0" applyFont="1" applyAlignment="1">
      <alignment vertical="center"/>
    </xf>
    <xf numFmtId="0" fontId="8" fillId="0" borderId="1" xfId="0" applyFont="1" applyAlignment="1">
      <alignment vertical="center"/>
    </xf>
    <xf numFmtId="38" fontId="8" fillId="0" borderId="1" xfId="17" applyFont="1" applyAlignment="1">
      <alignment vertical="center"/>
    </xf>
    <xf numFmtId="183" fontId="8" fillId="0" borderId="0" xfId="0" applyNumberFormat="1" applyFont="1" applyAlignment="1">
      <alignment horizontal="right" vertical="center"/>
    </xf>
    <xf numFmtId="183" fontId="8" fillId="0" borderId="1" xfId="0" applyNumberFormat="1" applyFont="1" applyBorder="1" applyAlignment="1">
      <alignment horizontal="right" vertical="center"/>
    </xf>
    <xf numFmtId="0" fontId="8" fillId="0" borderId="9" xfId="0" applyFont="1" applyBorder="1" applyAlignment="1">
      <alignment vertical="center"/>
    </xf>
    <xf numFmtId="183" fontId="10" fillId="0" borderId="0" xfId="0" applyNumberFormat="1" applyFont="1" applyBorder="1" applyAlignment="1">
      <alignment horizontal="right" vertical="center"/>
    </xf>
    <xf numFmtId="3" fontId="10" fillId="0" borderId="0" xfId="0" applyFont="1" applyAlignment="1">
      <alignment vertical="center"/>
    </xf>
    <xf numFmtId="0" fontId="10" fillId="0" borderId="0" xfId="0" applyFont="1" applyAlignment="1">
      <alignment vertical="center"/>
    </xf>
    <xf numFmtId="0" fontId="8" fillId="0" borderId="10" xfId="0" applyFont="1" applyBorder="1" applyAlignment="1">
      <alignment/>
    </xf>
    <xf numFmtId="0" fontId="8" fillId="0" borderId="0" xfId="0" applyFont="1" applyBorder="1" applyAlignment="1">
      <alignment vertical="center"/>
    </xf>
    <xf numFmtId="40" fontId="9" fillId="0" borderId="0" xfId="0" applyNumberFormat="1" applyFont="1" applyAlignment="1" applyProtection="1">
      <alignment vertical="center"/>
      <protection locked="0"/>
    </xf>
    <xf numFmtId="38" fontId="10" fillId="0" borderId="0" xfId="17" applyFont="1" applyAlignment="1">
      <alignment vertical="center"/>
    </xf>
    <xf numFmtId="38" fontId="10" fillId="0" borderId="0" xfId="17" applyFont="1" applyFill="1" applyAlignment="1">
      <alignment vertical="center"/>
    </xf>
    <xf numFmtId="38" fontId="10" fillId="0" borderId="0" xfId="17" applyFont="1" applyFill="1" applyAlignment="1">
      <alignment horizontal="right"/>
    </xf>
    <xf numFmtId="38" fontId="10" fillId="0" borderId="0" xfId="17" applyFont="1" applyFill="1" applyAlignment="1">
      <alignment horizontal="right" vertical="center"/>
    </xf>
    <xf numFmtId="183" fontId="10" fillId="0" borderId="1" xfId="0" applyNumberFormat="1" applyFont="1" applyBorder="1" applyAlignment="1">
      <alignment horizontal="right" vertical="center"/>
    </xf>
    <xf numFmtId="0" fontId="8" fillId="0" borderId="11" xfId="0" applyFont="1" applyAlignment="1">
      <alignment/>
    </xf>
    <xf numFmtId="0" fontId="8" fillId="0" borderId="11" xfId="0" applyFont="1" applyBorder="1" applyAlignment="1">
      <alignment/>
    </xf>
    <xf numFmtId="0" fontId="7" fillId="0" borderId="0" xfId="0" applyFont="1" applyBorder="1" applyAlignment="1">
      <alignment horizontal="center"/>
    </xf>
    <xf numFmtId="0" fontId="7" fillId="0" borderId="0" xfId="0" applyFont="1" applyAlignment="1">
      <alignment/>
    </xf>
    <xf numFmtId="0" fontId="7" fillId="0" borderId="0" xfId="0" applyFont="1" applyBorder="1" applyAlignment="1">
      <alignment/>
    </xf>
    <xf numFmtId="0" fontId="11" fillId="0" borderId="0" xfId="0" applyFont="1" applyAlignment="1">
      <alignment/>
    </xf>
    <xf numFmtId="0" fontId="8" fillId="0" borderId="0" xfId="0" applyFont="1" applyBorder="1" applyAlignment="1">
      <alignment horizontal="center" vertical="center"/>
    </xf>
    <xf numFmtId="3" fontId="8" fillId="0" borderId="5" xfId="0" applyFont="1" applyAlignment="1">
      <alignment vertical="center"/>
    </xf>
    <xf numFmtId="3" fontId="8" fillId="0" borderId="0" xfId="0" applyFont="1" applyBorder="1" applyAlignment="1">
      <alignment vertical="center"/>
    </xf>
    <xf numFmtId="40" fontId="10" fillId="0" borderId="0" xfId="17" applyNumberFormat="1" applyFont="1" applyFill="1" applyBorder="1" applyAlignment="1" applyProtection="1">
      <alignment vertical="center"/>
      <protection locked="0"/>
    </xf>
    <xf numFmtId="0" fontId="12" fillId="0" borderId="0" xfId="0" applyFont="1" applyBorder="1" applyAlignment="1">
      <alignment horizontal="distributed" vertical="center"/>
    </xf>
    <xf numFmtId="38" fontId="9" fillId="0" borderId="0" xfId="0" applyNumberFormat="1" applyFont="1" applyAlignment="1" applyProtection="1">
      <alignment vertical="center"/>
      <protection locked="0"/>
    </xf>
    <xf numFmtId="40" fontId="8" fillId="0" borderId="0" xfId="17" applyNumberFormat="1" applyFont="1" applyFill="1" applyBorder="1" applyAlignment="1" applyProtection="1">
      <alignment vertical="center"/>
      <protection locked="0"/>
    </xf>
    <xf numFmtId="0" fontId="8" fillId="0" borderId="0" xfId="0" applyFont="1" applyAlignment="1">
      <alignment horizontal="distributed" vertical="center"/>
    </xf>
    <xf numFmtId="3" fontId="9" fillId="0" borderId="0" xfId="0" applyNumberFormat="1" applyFont="1" applyAlignment="1" applyProtection="1">
      <alignment vertical="center"/>
      <protection locked="0"/>
    </xf>
    <xf numFmtId="40" fontId="9" fillId="0" borderId="0" xfId="0" applyNumberFormat="1" applyFont="1" applyAlignment="1">
      <alignment vertical="center"/>
    </xf>
    <xf numFmtId="40" fontId="8" fillId="0" borderId="0" xfId="17" applyNumberFormat="1" applyFont="1" applyFill="1" applyBorder="1" applyAlignment="1">
      <alignment vertical="center"/>
    </xf>
    <xf numFmtId="38" fontId="9" fillId="0" borderId="0" xfId="0" applyNumberFormat="1" applyFont="1" applyAlignment="1" applyProtection="1">
      <alignment horizontal="right" vertical="center"/>
      <protection locked="0"/>
    </xf>
    <xf numFmtId="0" fontId="12"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38" fontId="8" fillId="0" borderId="0" xfId="17" applyFont="1" applyFill="1" applyBorder="1" applyAlignment="1">
      <alignment horizontal="right" vertical="center"/>
    </xf>
    <xf numFmtId="0" fontId="8" fillId="0" borderId="7" xfId="0" applyFont="1" applyBorder="1" applyAlignment="1">
      <alignment/>
    </xf>
    <xf numFmtId="38" fontId="9" fillId="0" borderId="0" xfId="0" applyNumberFormat="1" applyFont="1" applyAlignment="1">
      <alignment/>
    </xf>
    <xf numFmtId="38" fontId="8" fillId="0" borderId="0" xfId="0" applyNumberFormat="1" applyFont="1" applyBorder="1" applyAlignment="1">
      <alignment/>
    </xf>
    <xf numFmtId="0" fontId="13" fillId="0" borderId="7" xfId="0" applyFont="1" applyBorder="1" applyAlignment="1">
      <alignment vertical="center"/>
    </xf>
    <xf numFmtId="38" fontId="14" fillId="0" borderId="0" xfId="0" applyNumberFormat="1" applyFont="1" applyAlignment="1">
      <alignment vertical="center"/>
    </xf>
    <xf numFmtId="38" fontId="8" fillId="0" borderId="0" xfId="17" applyFont="1" applyAlignment="1">
      <alignment/>
    </xf>
    <xf numFmtId="38" fontId="8" fillId="0" borderId="0" xfId="0" applyNumberFormat="1" applyFont="1" applyAlignment="1">
      <alignment/>
    </xf>
    <xf numFmtId="38" fontId="10" fillId="0" borderId="0" xfId="0" applyNumberFormat="1" applyFont="1" applyBorder="1" applyAlignment="1" applyProtection="1">
      <alignment vertical="center"/>
      <protection locked="0"/>
    </xf>
    <xf numFmtId="0" fontId="8" fillId="0" borderId="0" xfId="0" applyFont="1" applyFill="1" applyBorder="1" applyAlignment="1">
      <alignment vertical="center"/>
    </xf>
    <xf numFmtId="3" fontId="10" fillId="0" borderId="0" xfId="0" applyFont="1" applyFill="1" applyBorder="1" applyAlignment="1" applyProtection="1">
      <alignment vertical="center"/>
      <protection locked="0"/>
    </xf>
    <xf numFmtId="38" fontId="9" fillId="0" borderId="0" xfId="0" applyNumberFormat="1" applyFont="1" applyBorder="1" applyAlignment="1">
      <alignment/>
    </xf>
    <xf numFmtId="0" fontId="8" fillId="0" borderId="1" xfId="0" applyFont="1" applyBorder="1" applyAlignment="1">
      <alignment horizontal="distributed" vertical="center"/>
    </xf>
    <xf numFmtId="0" fontId="8" fillId="0" borderId="8" xfId="0" applyFont="1" applyBorder="1" applyAlignment="1">
      <alignment/>
    </xf>
    <xf numFmtId="38" fontId="8" fillId="0" borderId="1" xfId="0" applyNumberFormat="1" applyFont="1" applyBorder="1" applyAlignment="1">
      <alignment/>
    </xf>
    <xf numFmtId="0" fontId="8" fillId="0" borderId="1" xfId="0" applyFont="1" applyBorder="1" applyAlignment="1">
      <alignment/>
    </xf>
    <xf numFmtId="38" fontId="8" fillId="0" borderId="1" xfId="17" applyFont="1" applyBorder="1" applyAlignment="1">
      <alignment/>
    </xf>
    <xf numFmtId="0" fontId="15" fillId="0" borderId="0" xfId="0" applyFont="1" applyBorder="1" applyAlignment="1">
      <alignment horizontal="left" vertical="center"/>
    </xf>
    <xf numFmtId="38" fontId="8" fillId="0" borderId="0" xfId="17" applyFont="1" applyBorder="1" applyAlignment="1">
      <alignment/>
    </xf>
    <xf numFmtId="0" fontId="13" fillId="0" borderId="0" xfId="0" applyFont="1" applyBorder="1" applyAlignment="1">
      <alignment vertical="center"/>
    </xf>
    <xf numFmtId="38" fontId="13" fillId="0" borderId="0" xfId="17" applyFont="1" applyBorder="1" applyAlignment="1">
      <alignment vertical="center"/>
    </xf>
    <xf numFmtId="0" fontId="15" fillId="0" borderId="0" xfId="0" applyFont="1" applyBorder="1" applyAlignment="1">
      <alignment horizontal="distributed" vertical="center"/>
    </xf>
    <xf numFmtId="0" fontId="8" fillId="0" borderId="7" xfId="0" applyFont="1" applyBorder="1" applyAlignment="1">
      <alignment vertical="center"/>
    </xf>
    <xf numFmtId="3" fontId="9" fillId="0" borderId="0" xfId="0" applyNumberFormat="1" applyFont="1" applyAlignment="1" applyProtection="1">
      <alignment/>
      <protection locked="0"/>
    </xf>
    <xf numFmtId="0" fontId="8" fillId="0" borderId="11"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13" fillId="0" borderId="0" xfId="0" applyFont="1" applyAlignment="1">
      <alignment vertical="center"/>
    </xf>
    <xf numFmtId="38" fontId="13" fillId="0" borderId="0" xfId="17" applyFont="1" applyAlignment="1">
      <alignment vertical="center"/>
    </xf>
    <xf numFmtId="0" fontId="8" fillId="0" borderId="0" xfId="0" applyFont="1" applyAlignment="1">
      <alignment/>
    </xf>
    <xf numFmtId="0" fontId="8" fillId="0" borderId="1" xfId="0" applyFont="1" applyFill="1" applyAlignment="1">
      <alignment/>
    </xf>
    <xf numFmtId="0" fontId="8" fillId="0" borderId="1" xfId="0" applyFont="1" applyFill="1" applyAlignment="1">
      <alignment horizontal="right"/>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5" xfId="0" applyFont="1" applyFill="1" applyBorder="1" applyAlignment="1" quotePrefix="1">
      <alignment vertical="center"/>
    </xf>
    <xf numFmtId="0" fontId="10" fillId="0" borderId="5" xfId="0" applyFont="1" applyFill="1" applyBorder="1" applyAlignment="1">
      <alignment horizontal="distributed" vertical="center"/>
    </xf>
    <xf numFmtId="0" fontId="8" fillId="0" borderId="6" xfId="0" applyFont="1" applyFill="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distributed" vertical="center"/>
    </xf>
    <xf numFmtId="0" fontId="8" fillId="0" borderId="6" xfId="0" applyFont="1" applyFill="1" applyBorder="1" applyAlignment="1">
      <alignment horizontal="center" vertical="center"/>
    </xf>
    <xf numFmtId="0" fontId="8" fillId="0" borderId="12"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Alignment="1">
      <alignment vertical="center"/>
    </xf>
    <xf numFmtId="3" fontId="8" fillId="0" borderId="10" xfId="0" applyFont="1" applyFill="1" applyBorder="1" applyAlignment="1">
      <alignment vertical="center"/>
    </xf>
    <xf numFmtId="3" fontId="8" fillId="0" borderId="0" xfId="0" applyFont="1" applyFill="1" applyBorder="1" applyAlignment="1">
      <alignment horizontal="distributed" vertical="center"/>
    </xf>
    <xf numFmtId="3" fontId="8" fillId="0" borderId="7"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distributed" vertical="center"/>
    </xf>
    <xf numFmtId="0" fontId="8" fillId="0" borderId="8" xfId="0" applyFont="1" applyFill="1" applyAlignment="1">
      <alignment vertical="center"/>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10" fillId="0" borderId="13" xfId="0" applyFont="1" applyFill="1" applyBorder="1" applyAlignment="1" quotePrefix="1">
      <alignment vertical="center"/>
    </xf>
    <xf numFmtId="3" fontId="9" fillId="0" borderId="14" xfId="0" applyFont="1" applyAlignment="1" applyProtection="1">
      <alignment horizontal="right" vertical="center"/>
      <protection locked="0"/>
    </xf>
    <xf numFmtId="4" fontId="9" fillId="0" borderId="14" xfId="0" applyNumberFormat="1" applyFont="1" applyAlignment="1" applyProtection="1">
      <alignment horizontal="right" vertical="center"/>
      <protection locked="0"/>
    </xf>
    <xf numFmtId="3" fontId="9" fillId="0" borderId="14" xfId="0" applyFont="1" applyBorder="1" applyAlignment="1" applyProtection="1">
      <alignment horizontal="right" vertical="center"/>
      <protection locked="0"/>
    </xf>
    <xf numFmtId="3" fontId="9" fillId="0" borderId="14" xfId="0" applyFont="1" applyBorder="1" applyAlignment="1" applyProtection="1">
      <alignment vertical="center"/>
      <protection locked="0"/>
    </xf>
    <xf numFmtId="3" fontId="9" fillId="0" borderId="14" xfId="0" applyFont="1" applyAlignment="1" applyProtection="1">
      <alignment vertical="center"/>
      <protection locked="0"/>
    </xf>
    <xf numFmtId="3" fontId="9" fillId="0" borderId="12" xfId="0" applyFont="1" applyAlignment="1" applyProtection="1">
      <alignment vertical="center"/>
      <protection locked="0"/>
    </xf>
    <xf numFmtId="3" fontId="9" fillId="0" borderId="10" xfId="0" applyFont="1" applyAlignment="1" applyProtection="1">
      <alignment vertical="center"/>
      <protection locked="0"/>
    </xf>
    <xf numFmtId="3" fontId="9" fillId="0" borderId="15" xfId="0" applyFont="1" applyAlignment="1" applyProtection="1">
      <alignment horizontal="right" vertical="center"/>
      <protection locked="0"/>
    </xf>
    <xf numFmtId="3" fontId="9" fillId="0" borderId="12" xfId="0" applyFont="1" applyBorder="1" applyAlignment="1" applyProtection="1">
      <alignment vertical="center"/>
      <protection locked="0"/>
    </xf>
    <xf numFmtId="3" fontId="9" fillId="0" borderId="10" xfId="0" applyFont="1" applyBorder="1" applyAlignment="1" applyProtection="1">
      <alignment vertical="center"/>
      <protection locked="0"/>
    </xf>
    <xf numFmtId="0" fontId="8" fillId="0" borderId="16" xfId="0" applyFont="1" applyBorder="1" applyAlignment="1">
      <alignment horizontal="center" vertical="center"/>
    </xf>
    <xf numFmtId="0" fontId="8" fillId="0" borderId="1" xfId="0" applyFont="1" applyAlignment="1">
      <alignment horizontal="right"/>
    </xf>
    <xf numFmtId="0" fontId="8" fillId="0" borderId="17" xfId="0" applyFont="1" applyFill="1" applyAlignment="1">
      <alignment horizontal="center" vertical="center"/>
    </xf>
    <xf numFmtId="0" fontId="12" fillId="0" borderId="12" xfId="0" applyFont="1" applyFill="1" applyAlignment="1">
      <alignment horizontal="center" vertical="center"/>
    </xf>
    <xf numFmtId="0" fontId="15" fillId="0" borderId="16" xfId="0" applyFont="1" applyFill="1" applyAlignment="1">
      <alignment horizontal="center" vertical="center"/>
    </xf>
    <xf numFmtId="0" fontId="8" fillId="0" borderId="5" xfId="0" applyFont="1" applyFill="1" applyBorder="1" applyAlignment="1">
      <alignment vertical="center"/>
    </xf>
    <xf numFmtId="38" fontId="16" fillId="0" borderId="5" xfId="0" applyNumberFormat="1" applyFont="1" applyBorder="1" applyAlignment="1" applyProtection="1">
      <alignment horizontal="right"/>
      <protection locked="0"/>
    </xf>
    <xf numFmtId="38" fontId="16" fillId="0" borderId="0" xfId="0" applyNumberFormat="1" applyFont="1" applyAlignment="1" applyProtection="1" quotePrefix="1">
      <alignment horizontal="right"/>
      <protection locked="0"/>
    </xf>
    <xf numFmtId="38" fontId="16" fillId="0" borderId="0" xfId="0" applyNumberFormat="1" applyFont="1" applyAlignment="1" applyProtection="1">
      <alignment horizontal="right"/>
      <protection locked="0"/>
    </xf>
    <xf numFmtId="38" fontId="16" fillId="0" borderId="1" xfId="0" applyNumberFormat="1" applyFont="1" applyBorder="1" applyAlignment="1" applyProtection="1" quotePrefix="1">
      <alignment horizontal="right"/>
      <protection locked="0"/>
    </xf>
    <xf numFmtId="0" fontId="8" fillId="0" borderId="11" xfId="0" applyFont="1" applyBorder="1" applyAlignment="1">
      <alignment vertical="center"/>
    </xf>
    <xf numFmtId="38" fontId="17" fillId="0" borderId="5" xfId="17" applyFont="1" applyFill="1" applyBorder="1" applyAlignment="1" applyProtection="1">
      <alignment horizontal="right"/>
      <protection locked="0"/>
    </xf>
    <xf numFmtId="38" fontId="17" fillId="0" borderId="0" xfId="0" applyNumberFormat="1" applyFont="1" applyAlignment="1" applyProtection="1" quotePrefix="1">
      <alignment horizontal="right"/>
      <protection locked="0"/>
    </xf>
    <xf numFmtId="38" fontId="17" fillId="0" borderId="0" xfId="17" applyFont="1" applyFill="1" applyAlignment="1" applyProtection="1">
      <alignment horizontal="right"/>
      <protection locked="0"/>
    </xf>
    <xf numFmtId="38" fontId="17" fillId="0" borderId="0" xfId="17" applyFont="1" applyFill="1" applyBorder="1" applyAlignment="1" applyProtection="1">
      <alignment horizontal="right"/>
      <protection locked="0"/>
    </xf>
    <xf numFmtId="38" fontId="17" fillId="0" borderId="1" xfId="0" applyNumberFormat="1" applyFont="1" applyBorder="1" applyAlignment="1" applyProtection="1" quotePrefix="1">
      <alignment horizontal="right"/>
      <protection locked="0"/>
    </xf>
    <xf numFmtId="0" fontId="10" fillId="0" borderId="17" xfId="0" applyFont="1" applyFill="1" applyAlignment="1">
      <alignment horizontal="center" vertical="center"/>
    </xf>
    <xf numFmtId="0" fontId="8" fillId="0" borderId="7" xfId="0" applyFont="1" applyAlignment="1">
      <alignment horizontal="center" vertical="center"/>
    </xf>
    <xf numFmtId="38" fontId="9" fillId="0" borderId="0" xfId="0" applyNumberFormat="1" applyFont="1" applyAlignment="1" applyProtection="1" quotePrefix="1">
      <alignment horizontal="center" vertical="center"/>
      <protection locked="0"/>
    </xf>
    <xf numFmtId="38" fontId="9" fillId="0" borderId="0" xfId="0" applyNumberFormat="1" applyFont="1" applyAlignment="1" applyProtection="1">
      <alignment horizontal="center" vertical="center"/>
      <protection locked="0"/>
    </xf>
    <xf numFmtId="0" fontId="9" fillId="0" borderId="0" xfId="0" applyFont="1" applyAlignment="1">
      <alignment/>
    </xf>
    <xf numFmtId="0" fontId="18" fillId="0" borderId="0" xfId="0" applyFont="1" applyAlignment="1">
      <alignment/>
    </xf>
    <xf numFmtId="0" fontId="10" fillId="0" borderId="7" xfId="0" applyFont="1" applyAlignment="1" quotePrefix="1">
      <alignment horizontal="center" vertical="center"/>
    </xf>
    <xf numFmtId="0" fontId="10" fillId="0" borderId="0" xfId="0" applyFont="1" applyAlignment="1">
      <alignment/>
    </xf>
    <xf numFmtId="0" fontId="8" fillId="0" borderId="7" xfId="0" applyFont="1" applyBorder="1" applyAlignment="1">
      <alignment horizontal="center" vertical="center"/>
    </xf>
    <xf numFmtId="0" fontId="8" fillId="0" borderId="7" xfId="0" applyFont="1" applyAlignment="1" quotePrefix="1">
      <alignment horizontal="center" vertical="center"/>
    </xf>
    <xf numFmtId="38" fontId="10" fillId="0" borderId="0" xfId="0" applyNumberFormat="1" applyFont="1" applyAlignment="1" applyProtection="1" quotePrefix="1">
      <alignment horizontal="center" vertical="center"/>
      <protection locked="0"/>
    </xf>
    <xf numFmtId="38" fontId="10" fillId="0" borderId="0" xfId="0" applyNumberFormat="1" applyFont="1" applyAlignment="1" applyProtection="1">
      <alignment horizontal="center" vertical="center"/>
      <protection locked="0"/>
    </xf>
    <xf numFmtId="0" fontId="8" fillId="0" borderId="18" xfId="0" applyFont="1" applyBorder="1" applyAlignment="1">
      <alignment horizontal="center" vertical="center"/>
    </xf>
    <xf numFmtId="0" fontId="8" fillId="0" borderId="19" xfId="0" applyFont="1" applyAlignment="1">
      <alignment horizontal="center" vertical="center"/>
    </xf>
    <xf numFmtId="0" fontId="8" fillId="0" borderId="17" xfId="0" applyFont="1" applyAlignment="1">
      <alignment horizontal="center" vertical="center"/>
    </xf>
    <xf numFmtId="0" fontId="8" fillId="0" borderId="12" xfId="0" applyFont="1" applyAlignment="1">
      <alignment horizontal="right" vertical="center"/>
    </xf>
    <xf numFmtId="0" fontId="8" fillId="0" borderId="5" xfId="0" applyFont="1" applyAlignment="1">
      <alignment horizontal="right" vertical="center"/>
    </xf>
    <xf numFmtId="0" fontId="9" fillId="0" borderId="0" xfId="0" applyFont="1" applyBorder="1" applyAlignment="1" quotePrefix="1">
      <alignment horizontal="center" vertical="center"/>
    </xf>
    <xf numFmtId="3" fontId="9" fillId="0" borderId="10" xfId="0" applyNumberFormat="1" applyFont="1" applyBorder="1" applyAlignment="1">
      <alignment vertical="center"/>
    </xf>
    <xf numFmtId="0" fontId="18" fillId="0" borderId="0" xfId="0" applyFont="1" applyFill="1" applyAlignment="1">
      <alignment/>
    </xf>
    <xf numFmtId="0" fontId="9" fillId="0" borderId="0" xfId="0" applyFont="1" applyFill="1" applyAlignment="1">
      <alignment/>
    </xf>
    <xf numFmtId="0" fontId="10" fillId="0" borderId="0" xfId="0" applyFont="1" applyBorder="1" applyAlignment="1" quotePrefix="1">
      <alignment horizontal="center" vertical="center"/>
    </xf>
    <xf numFmtId="3" fontId="10" fillId="0" borderId="10" xfId="0" applyFont="1" applyFill="1" applyBorder="1" applyAlignment="1">
      <alignment vertical="center"/>
    </xf>
    <xf numFmtId="3" fontId="10" fillId="0" borderId="0" xfId="0" applyFont="1" applyFill="1" applyBorder="1" applyAlignment="1">
      <alignment vertical="center"/>
    </xf>
    <xf numFmtId="0" fontId="10" fillId="0" borderId="0" xfId="0" applyFont="1" applyFill="1" applyAlignment="1">
      <alignment/>
    </xf>
    <xf numFmtId="38" fontId="10" fillId="0" borderId="0" xfId="17" applyFont="1" applyFill="1" applyBorder="1" applyAlignment="1">
      <alignment vertical="center"/>
    </xf>
    <xf numFmtId="0" fontId="10" fillId="0" borderId="0" xfId="0" applyFont="1" applyBorder="1" applyAlignment="1">
      <alignment horizontal="distributed" vertical="center"/>
    </xf>
    <xf numFmtId="38" fontId="10" fillId="0" borderId="0" xfId="17" applyFont="1" applyBorder="1" applyAlignment="1">
      <alignment vertical="center"/>
    </xf>
    <xf numFmtId="38" fontId="9" fillId="0" borderId="10" xfId="17" applyFont="1" applyFill="1" applyBorder="1" applyAlignment="1" applyProtection="1">
      <alignment vertical="center"/>
      <protection locked="0"/>
    </xf>
    <xf numFmtId="38" fontId="9" fillId="0" borderId="0" xfId="17" applyFont="1" applyFill="1" applyBorder="1" applyAlignment="1" applyProtection="1">
      <alignment vertical="center"/>
      <protection locked="0"/>
    </xf>
    <xf numFmtId="38" fontId="10" fillId="0" borderId="10" xfId="17" applyFont="1" applyFill="1" applyBorder="1" applyAlignment="1" applyProtection="1">
      <alignment vertical="center"/>
      <protection locked="0"/>
    </xf>
    <xf numFmtId="38" fontId="10" fillId="0" borderId="0" xfId="17" applyFont="1" applyFill="1" applyBorder="1" applyAlignment="1" applyProtection="1">
      <alignment vertical="center"/>
      <protection locked="0"/>
    </xf>
    <xf numFmtId="38" fontId="10" fillId="0" borderId="10" xfId="17" applyFont="1" applyFill="1" applyBorder="1" applyAlignment="1">
      <alignment vertical="center"/>
    </xf>
    <xf numFmtId="38" fontId="9" fillId="0" borderId="10" xfId="17" applyFont="1" applyBorder="1" applyAlignment="1" applyProtection="1">
      <alignment vertical="center"/>
      <protection locked="0"/>
    </xf>
    <xf numFmtId="38" fontId="9" fillId="0" borderId="0" xfId="17" applyFont="1" applyBorder="1" applyAlignment="1" applyProtection="1">
      <alignment vertical="center"/>
      <protection locked="0"/>
    </xf>
    <xf numFmtId="38" fontId="9" fillId="0" borderId="13" xfId="17" applyFont="1" applyBorder="1" applyAlignment="1" applyProtection="1">
      <alignment vertical="center"/>
      <protection locked="0"/>
    </xf>
    <xf numFmtId="38" fontId="9" fillId="0" borderId="1" xfId="17" applyFont="1" applyBorder="1" applyAlignment="1" applyProtection="1">
      <alignment vertical="center"/>
      <protection locked="0"/>
    </xf>
    <xf numFmtId="38" fontId="9" fillId="0" borderId="1" xfId="17" applyFont="1" applyFill="1" applyBorder="1" applyAlignment="1" applyProtection="1">
      <alignment vertical="center"/>
      <protection locked="0"/>
    </xf>
    <xf numFmtId="0" fontId="8" fillId="0" borderId="11" xfId="0" applyFont="1" applyAlignment="1">
      <alignment vertical="center"/>
    </xf>
    <xf numFmtId="0" fontId="19" fillId="0" borderId="0" xfId="0" applyFont="1" applyAlignment="1">
      <alignment/>
    </xf>
    <xf numFmtId="0" fontId="8" fillId="0" borderId="10" xfId="0" applyFont="1" applyBorder="1" applyAlignment="1">
      <alignment horizontal="center" vertical="center"/>
    </xf>
    <xf numFmtId="0" fontId="1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7" xfId="0" applyFont="1" applyAlignment="1" quotePrefix="1">
      <alignment horizontal="center" vertical="center"/>
    </xf>
    <xf numFmtId="3" fontId="10" fillId="0" borderId="10" xfId="0" applyFont="1" applyBorder="1" applyAlignment="1">
      <alignment vertical="center"/>
    </xf>
    <xf numFmtId="3" fontId="10" fillId="0" borderId="0" xfId="0" applyFont="1" applyBorder="1" applyAlignment="1">
      <alignment vertical="center"/>
    </xf>
    <xf numFmtId="38" fontId="8" fillId="0" borderId="10" xfId="17" applyFont="1" applyFill="1" applyBorder="1" applyAlignment="1" applyProtection="1">
      <alignment horizontal="right" vertical="center"/>
      <protection locked="0"/>
    </xf>
    <xf numFmtId="38" fontId="8" fillId="0" borderId="0" xfId="17" applyFont="1" applyFill="1" applyBorder="1" applyAlignment="1" applyProtection="1">
      <alignment horizontal="right" vertical="center"/>
      <protection locked="0"/>
    </xf>
    <xf numFmtId="38" fontId="9" fillId="0" borderId="10" xfId="17" applyFont="1" applyFill="1" applyBorder="1" applyAlignment="1" applyProtection="1">
      <alignment horizontal="right" vertical="center"/>
      <protection locked="0"/>
    </xf>
    <xf numFmtId="38" fontId="9" fillId="0" borderId="0" xfId="17" applyFont="1" applyFill="1" applyBorder="1" applyAlignment="1" applyProtection="1">
      <alignment horizontal="right" vertical="center"/>
      <protection locked="0"/>
    </xf>
    <xf numFmtId="38" fontId="9" fillId="0" borderId="10" xfId="17" applyFont="1" applyFill="1" applyBorder="1" applyAlignment="1">
      <alignment horizontal="right" vertical="center"/>
    </xf>
    <xf numFmtId="38" fontId="9" fillId="0" borderId="0" xfId="17" applyFont="1" applyFill="1" applyBorder="1" applyAlignment="1">
      <alignment horizontal="right" vertical="center"/>
    </xf>
    <xf numFmtId="0" fontId="8" fillId="0" borderId="13" xfId="0" applyFont="1" applyFill="1" applyAlignment="1">
      <alignment horizontal="right" vertical="center"/>
    </xf>
    <xf numFmtId="3" fontId="8" fillId="0" borderId="1" xfId="0" applyFont="1" applyFill="1" applyBorder="1" applyAlignment="1">
      <alignment horizontal="right" vertical="center"/>
    </xf>
    <xf numFmtId="0" fontId="8" fillId="0" borderId="1" xfId="0" applyFont="1" applyFill="1" applyAlignment="1">
      <alignment horizontal="right" vertical="center"/>
    </xf>
    <xf numFmtId="0" fontId="8" fillId="0" borderId="4" xfId="0" applyFont="1" applyAlignment="1">
      <alignment horizontal="center" vertical="center"/>
    </xf>
    <xf numFmtId="3" fontId="8" fillId="0" borderId="10" xfId="0" applyFont="1" applyAlignment="1">
      <alignment vertical="center"/>
    </xf>
    <xf numFmtId="3" fontId="8" fillId="0" borderId="0" xfId="0" applyFont="1" applyAlignment="1">
      <alignment vertical="center"/>
    </xf>
    <xf numFmtId="0" fontId="8" fillId="0" borderId="0" xfId="0" applyFont="1" applyBorder="1" applyAlignment="1">
      <alignment horizontal="right" vertical="center"/>
    </xf>
    <xf numFmtId="0" fontId="9" fillId="0" borderId="7" xfId="0" applyFont="1" applyAlignment="1">
      <alignment horizontal="center" vertical="center"/>
    </xf>
    <xf numFmtId="3" fontId="9" fillId="0" borderId="10" xfId="0" applyNumberFormat="1" applyFont="1" applyBorder="1" applyAlignment="1">
      <alignment horizontal="right" vertical="center"/>
    </xf>
    <xf numFmtId="3" fontId="9" fillId="0" borderId="0" xfId="0" applyNumberFormat="1" applyFont="1" applyAlignment="1">
      <alignment horizontal="right" vertical="center"/>
    </xf>
    <xf numFmtId="0" fontId="9" fillId="0" borderId="0" xfId="0" applyFont="1" applyBorder="1" applyAlignment="1">
      <alignment horizontal="right" vertical="center"/>
    </xf>
    <xf numFmtId="0" fontId="18" fillId="0" borderId="0" xfId="0" applyFont="1" applyBorder="1" applyAlignment="1">
      <alignment horizontal="right" vertical="center"/>
    </xf>
    <xf numFmtId="0" fontId="10" fillId="0" borderId="7" xfId="0" applyFont="1" applyAlignment="1">
      <alignment horizontal="center" vertical="center"/>
    </xf>
    <xf numFmtId="3" fontId="10" fillId="0" borderId="10" xfId="0" applyFont="1" applyFill="1" applyBorder="1" applyAlignment="1">
      <alignment horizontal="right" vertical="center"/>
    </xf>
    <xf numFmtId="3" fontId="10" fillId="0" borderId="0" xfId="0" applyFont="1" applyFill="1" applyBorder="1" applyAlignment="1">
      <alignment horizontal="right" vertical="center"/>
    </xf>
    <xf numFmtId="0" fontId="10" fillId="0" borderId="0" xfId="0" applyFont="1" applyBorder="1" applyAlignment="1">
      <alignment horizontal="right" vertical="center"/>
    </xf>
    <xf numFmtId="0" fontId="9" fillId="0" borderId="7" xfId="0" applyFont="1" applyAlignment="1">
      <alignment vertical="center"/>
    </xf>
    <xf numFmtId="38" fontId="9" fillId="0" borderId="10" xfId="0" applyNumberFormat="1" applyFont="1" applyFill="1" applyBorder="1" applyAlignment="1" applyProtection="1">
      <alignment horizontal="right" vertical="center"/>
      <protection locked="0"/>
    </xf>
    <xf numFmtId="38" fontId="9" fillId="0" borderId="0" xfId="0" applyNumberFormat="1" applyFont="1" applyFill="1" applyBorder="1" applyAlignment="1" applyProtection="1">
      <alignment horizontal="right" vertical="center"/>
      <protection locked="0"/>
    </xf>
    <xf numFmtId="38" fontId="9" fillId="0" borderId="0" xfId="17" applyNumberFormat="1" applyFont="1" applyBorder="1" applyAlignment="1">
      <alignment horizontal="right" vertical="center"/>
    </xf>
    <xf numFmtId="38" fontId="9" fillId="0" borderId="0" xfId="17" applyFont="1" applyBorder="1" applyAlignment="1">
      <alignment horizontal="right" vertical="center"/>
    </xf>
    <xf numFmtId="0" fontId="9" fillId="0" borderId="7" xfId="0" applyFont="1" applyBorder="1" applyAlignment="1">
      <alignment vertical="center"/>
    </xf>
    <xf numFmtId="0" fontId="8" fillId="0" borderId="0" xfId="0" applyFont="1" applyBorder="1" applyAlignment="1" quotePrefix="1">
      <alignment horizontal="right" vertical="center"/>
    </xf>
    <xf numFmtId="38" fontId="8"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20" fillId="0" borderId="1" xfId="0" applyFont="1" applyAlignment="1">
      <alignment horizontal="right"/>
    </xf>
    <xf numFmtId="38" fontId="9" fillId="0" borderId="12" xfId="0" applyNumberFormat="1" applyFont="1" applyBorder="1" applyAlignment="1" applyProtection="1">
      <alignment vertical="center"/>
      <protection locked="0"/>
    </xf>
    <xf numFmtId="38" fontId="9" fillId="0" borderId="5" xfId="0" applyNumberFormat="1" applyFont="1" applyBorder="1" applyAlignment="1" applyProtection="1">
      <alignment vertical="center"/>
      <protection locked="0"/>
    </xf>
    <xf numFmtId="38" fontId="9" fillId="0" borderId="10" xfId="0" applyNumberFormat="1" applyFont="1" applyBorder="1" applyAlignment="1">
      <alignment vertical="center"/>
    </xf>
    <xf numFmtId="3" fontId="9" fillId="0" borderId="10" xfId="0" applyNumberFormat="1" applyFont="1" applyBorder="1" applyAlignment="1" applyProtection="1">
      <alignment horizontal="right" vertical="center"/>
      <protection locked="0"/>
    </xf>
    <xf numFmtId="3" fontId="9" fillId="0" borderId="0" xfId="0" applyNumberFormat="1" applyFont="1" applyAlignment="1" applyProtection="1">
      <alignment horizontal="right" vertical="center"/>
      <protection locked="0"/>
    </xf>
    <xf numFmtId="38" fontId="9" fillId="0" borderId="10" xfId="0" applyNumberFormat="1" applyFont="1" applyBorder="1" applyAlignment="1" applyProtection="1">
      <alignment horizontal="right" vertical="center"/>
      <protection locked="0"/>
    </xf>
    <xf numFmtId="0" fontId="12" fillId="0" borderId="0" xfId="0" applyFont="1" applyFill="1" applyBorder="1" applyAlignment="1">
      <alignment horizontal="distributed" vertical="center" wrapText="1"/>
    </xf>
    <xf numFmtId="38" fontId="9" fillId="0" borderId="13" xfId="0" applyNumberFormat="1" applyFont="1" applyBorder="1" applyAlignment="1" applyProtection="1">
      <alignment vertical="center"/>
      <protection locked="0"/>
    </xf>
    <xf numFmtId="38" fontId="9" fillId="0" borderId="1" xfId="0" applyNumberFormat="1" applyFont="1" applyBorder="1" applyAlignment="1" applyProtection="1">
      <alignment vertical="center"/>
      <protection locked="0"/>
    </xf>
    <xf numFmtId="0" fontId="8" fillId="0" borderId="1" xfId="0" applyFont="1" applyFill="1" applyAlignment="1">
      <alignment vertical="center"/>
    </xf>
    <xf numFmtId="0" fontId="15" fillId="0" borderId="0" xfId="0" applyFont="1" applyFill="1" applyBorder="1" applyAlignment="1">
      <alignment horizontal="distributed" vertical="center" wrapText="1"/>
    </xf>
    <xf numFmtId="0" fontId="8" fillId="0" borderId="17" xfId="0" applyFont="1" applyFill="1" applyAlignment="1">
      <alignment vertical="center"/>
    </xf>
    <xf numFmtId="0" fontId="8" fillId="0" borderId="20" xfId="0" applyFont="1" applyFill="1" applyAlignment="1">
      <alignment horizontal="center" vertical="center"/>
    </xf>
    <xf numFmtId="0" fontId="8" fillId="0" borderId="20" xfId="0" applyFont="1" applyFill="1" applyAlignment="1">
      <alignment vertical="center"/>
    </xf>
    <xf numFmtId="0" fontId="10" fillId="0" borderId="20" xfId="0" applyFont="1" applyFill="1" applyAlignment="1">
      <alignment horizontal="center" vertical="center"/>
    </xf>
    <xf numFmtId="0" fontId="8" fillId="0" borderId="21" xfId="0" applyFont="1" applyFill="1" applyAlignment="1">
      <alignment horizontal="center" vertical="center"/>
    </xf>
    <xf numFmtId="0" fontId="8" fillId="0" borderId="22" xfId="0" applyFont="1" applyFill="1" applyAlignment="1">
      <alignment horizontal="center" vertical="center"/>
    </xf>
    <xf numFmtId="0" fontId="8" fillId="0" borderId="23" xfId="0" applyFont="1" applyFill="1" applyAlignment="1">
      <alignment horizontal="center" vertical="center"/>
    </xf>
    <xf numFmtId="38" fontId="17" fillId="0" borderId="12" xfId="17" applyFont="1" applyFill="1" applyBorder="1" applyAlignment="1" applyProtection="1">
      <alignment vertical="center"/>
      <protection locked="0"/>
    </xf>
    <xf numFmtId="38" fontId="17" fillId="0" borderId="5" xfId="17" applyFont="1" applyFill="1" applyBorder="1" applyAlignment="1" applyProtection="1">
      <alignment vertical="center"/>
      <protection locked="0"/>
    </xf>
    <xf numFmtId="38" fontId="17" fillId="0" borderId="10" xfId="17" applyFont="1" applyFill="1" applyBorder="1" applyAlignment="1" applyProtection="1">
      <alignment vertical="center"/>
      <protection/>
    </xf>
    <xf numFmtId="38" fontId="17" fillId="0" borderId="0" xfId="17" applyFont="1" applyFill="1" applyBorder="1" applyAlignment="1" applyProtection="1">
      <alignment vertical="center"/>
      <protection locked="0"/>
    </xf>
    <xf numFmtId="3" fontId="10" fillId="0" borderId="10" xfId="0" applyFont="1" applyFill="1" applyAlignment="1" applyProtection="1">
      <alignment horizontal="right" vertical="center"/>
      <protection locked="0"/>
    </xf>
    <xf numFmtId="3" fontId="10" fillId="0" borderId="0" xfId="0" applyFont="1" applyFill="1" applyAlignment="1" applyProtection="1">
      <alignment horizontal="right" vertical="center"/>
      <protection locked="0"/>
    </xf>
    <xf numFmtId="3" fontId="10" fillId="0" borderId="0" xfId="0" applyFont="1" applyFill="1" applyBorder="1" applyAlignment="1" applyProtection="1">
      <alignment horizontal="right" vertical="center"/>
      <protection locked="0"/>
    </xf>
    <xf numFmtId="38" fontId="10" fillId="0" borderId="10" xfId="17" applyFont="1" applyFill="1" applyBorder="1" applyAlignment="1" applyProtection="1">
      <alignment horizontal="right" vertical="center"/>
      <protection locked="0"/>
    </xf>
    <xf numFmtId="38" fontId="10" fillId="0" borderId="0" xfId="17" applyFont="1" applyFill="1" applyBorder="1" applyAlignment="1" applyProtection="1">
      <alignment horizontal="right" vertical="center"/>
      <protection locked="0"/>
    </xf>
    <xf numFmtId="38" fontId="8" fillId="0" borderId="0" xfId="17" applyFont="1" applyFill="1" applyAlignment="1">
      <alignment/>
    </xf>
    <xf numFmtId="38" fontId="10" fillId="0" borderId="13" xfId="17" applyFont="1" applyFill="1" applyBorder="1" applyAlignment="1" applyProtection="1">
      <alignment vertical="center"/>
      <protection locked="0"/>
    </xf>
    <xf numFmtId="38" fontId="10" fillId="0" borderId="1" xfId="17" applyFont="1" applyFill="1" applyBorder="1" applyAlignment="1" applyProtection="1">
      <alignment vertical="center"/>
      <protection locked="0"/>
    </xf>
    <xf numFmtId="0" fontId="20" fillId="0" borderId="11" xfId="0" applyFont="1" applyAlignment="1">
      <alignment/>
    </xf>
    <xf numFmtId="38" fontId="8" fillId="0" borderId="0" xfId="0" applyNumberFormat="1" applyFont="1" applyFill="1" applyAlignment="1">
      <alignment/>
    </xf>
    <xf numFmtId="0" fontId="7" fillId="0" borderId="0" xfId="0" applyFont="1" applyAlignment="1">
      <alignment/>
    </xf>
    <xf numFmtId="0" fontId="19" fillId="0" borderId="0" xfId="0" applyFont="1" applyBorder="1" applyAlignment="1">
      <alignment horizontal="right"/>
    </xf>
    <xf numFmtId="0" fontId="20" fillId="0" borderId="24" xfId="0" applyFont="1" applyAlignment="1">
      <alignment horizontal="center" vertical="center"/>
    </xf>
    <xf numFmtId="0" fontId="20" fillId="0" borderId="25" xfId="0" applyFont="1" applyAlignment="1">
      <alignment horizontal="center" vertical="center"/>
    </xf>
    <xf numFmtId="0" fontId="20" fillId="0" borderId="26" xfId="0" applyFont="1" applyAlignment="1">
      <alignment horizontal="center" vertical="center"/>
    </xf>
    <xf numFmtId="0" fontId="20" fillId="0" borderId="14" xfId="0" applyFont="1" applyAlignment="1">
      <alignment horizontal="center" vertical="center"/>
    </xf>
    <xf numFmtId="0" fontId="20" fillId="0" borderId="10" xfId="0" applyFont="1" applyAlignment="1">
      <alignment horizontal="center" vertical="center"/>
    </xf>
    <xf numFmtId="0" fontId="20" fillId="0" borderId="4" xfId="0" applyFont="1" applyAlignment="1">
      <alignment horizontal="center" vertical="center"/>
    </xf>
    <xf numFmtId="0" fontId="20" fillId="0" borderId="16" xfId="0" applyFont="1" applyAlignment="1">
      <alignment horizontal="center" vertical="center"/>
    </xf>
    <xf numFmtId="3" fontId="17" fillId="0" borderId="5" xfId="0" applyFont="1" applyFill="1" applyBorder="1" applyAlignment="1">
      <alignment vertical="center"/>
    </xf>
    <xf numFmtId="3" fontId="17" fillId="0" borderId="6" xfId="0" applyFont="1" applyFill="1" applyBorder="1" applyAlignment="1">
      <alignment vertical="center"/>
    </xf>
    <xf numFmtId="3" fontId="12" fillId="0" borderId="12" xfId="0" applyFont="1" applyFill="1" applyBorder="1" applyAlignment="1">
      <alignment vertical="center"/>
    </xf>
    <xf numFmtId="3" fontId="12" fillId="0" borderId="5" xfId="0" applyFont="1" applyFill="1" applyBorder="1" applyAlignment="1">
      <alignment vertical="center"/>
    </xf>
    <xf numFmtId="0" fontId="16" fillId="0" borderId="10" xfId="0" applyFont="1" applyBorder="1" applyAlignment="1">
      <alignment vertical="center"/>
    </xf>
    <xf numFmtId="0" fontId="16" fillId="0" borderId="0" xfId="0" applyFont="1" applyFill="1" applyBorder="1" applyAlignment="1">
      <alignment vertical="center"/>
    </xf>
    <xf numFmtId="0" fontId="16" fillId="0" borderId="7" xfId="0" applyFont="1" applyFill="1" applyBorder="1" applyAlignment="1">
      <alignment vertical="center"/>
    </xf>
    <xf numFmtId="0" fontId="8" fillId="0" borderId="7" xfId="0" applyFont="1" applyFill="1" applyBorder="1" applyAlignment="1">
      <alignment vertical="center"/>
    </xf>
    <xf numFmtId="3" fontId="12" fillId="0" borderId="10" xfId="0" applyFont="1" applyFill="1" applyBorder="1" applyAlignment="1">
      <alignment vertical="center"/>
    </xf>
    <xf numFmtId="0" fontId="12" fillId="0" borderId="0" xfId="0" applyFont="1" applyFill="1" applyBorder="1" applyAlignment="1">
      <alignment vertical="center"/>
    </xf>
    <xf numFmtId="38" fontId="16" fillId="0" borderId="0" xfId="0" applyNumberFormat="1" applyFont="1" applyAlignment="1">
      <alignment vertical="center"/>
    </xf>
    <xf numFmtId="38" fontId="16" fillId="0" borderId="0" xfId="17" applyFont="1" applyFill="1" applyBorder="1" applyAlignment="1">
      <alignment vertical="center"/>
    </xf>
    <xf numFmtId="38" fontId="16" fillId="0" borderId="10" xfId="0" applyNumberFormat="1" applyFont="1" applyBorder="1" applyAlignment="1" applyProtection="1">
      <alignment vertical="center"/>
      <protection locked="0"/>
    </xf>
    <xf numFmtId="38" fontId="16" fillId="0" borderId="0" xfId="17" applyFont="1" applyFill="1" applyBorder="1" applyAlignment="1" applyProtection="1">
      <alignment vertical="center"/>
      <protection locked="0"/>
    </xf>
    <xf numFmtId="38" fontId="16" fillId="0" borderId="7" xfId="17" applyFont="1" applyFill="1" applyBorder="1" applyAlignment="1" applyProtection="1">
      <alignment vertical="center"/>
      <protection locked="0"/>
    </xf>
    <xf numFmtId="0" fontId="21" fillId="0" borderId="0" xfId="0" applyFont="1" applyFill="1" applyBorder="1" applyAlignment="1">
      <alignment horizontal="distributed" vertical="center"/>
    </xf>
    <xf numFmtId="38" fontId="16" fillId="0" borderId="0" xfId="0" applyNumberFormat="1" applyFont="1" applyAlignment="1" applyProtection="1">
      <alignment vertical="center"/>
      <protection locked="0"/>
    </xf>
    <xf numFmtId="38" fontId="16" fillId="0" borderId="10" xfId="0" applyNumberFormat="1" applyFont="1" applyBorder="1" applyAlignment="1" applyProtection="1">
      <alignment horizontal="right" vertical="center"/>
      <protection locked="0"/>
    </xf>
    <xf numFmtId="38" fontId="16" fillId="0" borderId="0" xfId="17" applyFont="1" applyFill="1" applyBorder="1" applyAlignment="1" applyProtection="1">
      <alignment horizontal="right" vertical="center"/>
      <protection locked="0"/>
    </xf>
    <xf numFmtId="38" fontId="16" fillId="0" borderId="7" xfId="17" applyFont="1" applyFill="1" applyBorder="1" applyAlignment="1" applyProtection="1">
      <alignment horizontal="right" vertical="center"/>
      <protection locked="0"/>
    </xf>
    <xf numFmtId="0" fontId="16" fillId="0" borderId="0" xfId="0" applyFont="1" applyAlignment="1">
      <alignment vertical="center"/>
    </xf>
    <xf numFmtId="38" fontId="16" fillId="0" borderId="10" xfId="0" applyNumberFormat="1" applyFont="1" applyBorder="1" applyAlignment="1">
      <alignment vertical="center"/>
    </xf>
    <xf numFmtId="38" fontId="16" fillId="0" borderId="7" xfId="17" applyFont="1" applyFill="1" applyBorder="1" applyAlignment="1">
      <alignment vertical="center"/>
    </xf>
    <xf numFmtId="38" fontId="16" fillId="0" borderId="0" xfId="0" applyNumberFormat="1" applyFont="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0" xfId="17" applyFont="1" applyFill="1" applyBorder="1" applyAlignment="1" applyProtection="1" quotePrefix="1">
      <alignment horizontal="right" vertical="center"/>
      <protection locked="0"/>
    </xf>
    <xf numFmtId="38" fontId="16" fillId="0" borderId="0" xfId="17" applyFont="1" applyFill="1" applyBorder="1" applyAlignment="1" quotePrefix="1">
      <alignment horizontal="right" vertical="center"/>
    </xf>
    <xf numFmtId="38" fontId="16" fillId="0" borderId="0" xfId="0" applyNumberFormat="1" applyFont="1" applyAlignment="1" applyProtection="1">
      <alignment horizontal="right" vertical="center"/>
      <protection locked="0"/>
    </xf>
    <xf numFmtId="0" fontId="8" fillId="0" borderId="10" xfId="0" applyFont="1" applyFill="1" applyBorder="1" applyAlignment="1">
      <alignment/>
    </xf>
    <xf numFmtId="3" fontId="8" fillId="0" borderId="13" xfId="0" applyFont="1" applyFill="1" applyAlignment="1">
      <alignment vertical="center"/>
    </xf>
    <xf numFmtId="38" fontId="8" fillId="0" borderId="1" xfId="17" applyFont="1" applyFill="1" applyBorder="1" applyAlignment="1">
      <alignment vertical="center"/>
    </xf>
    <xf numFmtId="38" fontId="8" fillId="0" borderId="8" xfId="17" applyFont="1" applyFill="1" applyBorder="1" applyAlignment="1">
      <alignment vertical="center"/>
    </xf>
    <xf numFmtId="3" fontId="12" fillId="0" borderId="13" xfId="0" applyFont="1" applyFill="1" applyBorder="1" applyAlignment="1">
      <alignment vertical="center"/>
    </xf>
    <xf numFmtId="38" fontId="12" fillId="0" borderId="1" xfId="17" applyFont="1" applyFill="1" applyBorder="1" applyAlignment="1">
      <alignment vertical="center"/>
    </xf>
    <xf numFmtId="0" fontId="22" fillId="0" borderId="0" xfId="0" applyFont="1" applyAlignment="1">
      <alignment horizontal="center"/>
    </xf>
    <xf numFmtId="0" fontId="8" fillId="0" borderId="0" xfId="0" applyFont="1" applyAlignment="1">
      <alignment horizontal="center"/>
    </xf>
    <xf numFmtId="0" fontId="19" fillId="0" borderId="1" xfId="0" applyFont="1" applyAlignment="1">
      <alignment horizontal="right"/>
    </xf>
    <xf numFmtId="0" fontId="8" fillId="0" borderId="5" xfId="0" applyFont="1" applyFill="1" applyBorder="1" applyAlignment="1">
      <alignment horizontal="center" vertical="center"/>
    </xf>
    <xf numFmtId="0" fontId="8" fillId="0" borderId="10" xfId="0" applyFont="1" applyBorder="1" applyAlignment="1">
      <alignment vertical="center"/>
    </xf>
    <xf numFmtId="38" fontId="9" fillId="0" borderId="0" xfId="17" applyFont="1" applyFill="1" applyBorder="1" applyAlignment="1">
      <alignment vertical="center"/>
    </xf>
    <xf numFmtId="38" fontId="9" fillId="0" borderId="7" xfId="17" applyFont="1" applyFill="1" applyBorder="1" applyAlignment="1">
      <alignment vertical="center"/>
    </xf>
    <xf numFmtId="38" fontId="9" fillId="0" borderId="10" xfId="0" applyNumberFormat="1" applyFont="1" applyBorder="1" applyAlignment="1" applyProtection="1">
      <alignment vertical="center"/>
      <protection locked="0"/>
    </xf>
    <xf numFmtId="38" fontId="9" fillId="0" borderId="7" xfId="17" applyFont="1" applyFill="1" applyBorder="1" applyAlignment="1" applyProtection="1">
      <alignment vertical="center"/>
      <protection locked="0"/>
    </xf>
    <xf numFmtId="0" fontId="12" fillId="0" borderId="0" xfId="0" applyFont="1" applyBorder="1" applyAlignment="1">
      <alignment horizontal="distributed" vertical="center" wrapText="1"/>
    </xf>
    <xf numFmtId="0" fontId="9" fillId="0" borderId="10" xfId="0" applyFont="1" applyBorder="1" applyAlignment="1">
      <alignment/>
    </xf>
    <xf numFmtId="0" fontId="9" fillId="0" borderId="0" xfId="0" applyFont="1" applyBorder="1" applyAlignment="1">
      <alignment/>
    </xf>
    <xf numFmtId="0" fontId="9" fillId="0" borderId="7" xfId="0" applyFont="1" applyBorder="1" applyAlignment="1">
      <alignment/>
    </xf>
    <xf numFmtId="38" fontId="16" fillId="0" borderId="13" xfId="17" applyFont="1" applyBorder="1" applyAlignment="1">
      <alignment vertical="center"/>
    </xf>
    <xf numFmtId="38" fontId="16" fillId="0" borderId="1" xfId="17" applyFont="1" applyFill="1" applyBorder="1" applyAlignment="1">
      <alignment vertical="center"/>
    </xf>
    <xf numFmtId="38" fontId="16" fillId="0" borderId="8" xfId="17" applyFont="1" applyFill="1" applyBorder="1" applyAlignment="1">
      <alignment vertical="center"/>
    </xf>
    <xf numFmtId="0" fontId="8" fillId="0" borderId="8" xfId="0" applyFont="1" applyFill="1" applyBorder="1" applyAlignment="1">
      <alignment vertical="center"/>
    </xf>
    <xf numFmtId="38" fontId="12" fillId="0" borderId="13" xfId="17" applyFont="1" applyFill="1" applyBorder="1" applyAlignment="1">
      <alignment vertical="center"/>
    </xf>
    <xf numFmtId="38" fontId="16" fillId="0" borderId="10" xfId="0" applyNumberFormat="1" applyFont="1" applyBorder="1" applyAlignment="1">
      <alignment horizontal="right" vertical="center"/>
    </xf>
    <xf numFmtId="3" fontId="17" fillId="0" borderId="12" xfId="0" applyNumberFormat="1" applyFont="1" applyBorder="1" applyAlignment="1">
      <alignment vertical="center"/>
    </xf>
    <xf numFmtId="3" fontId="10" fillId="0" borderId="12" xfId="0" applyNumberFormat="1" applyFont="1" applyBorder="1" applyAlignment="1">
      <alignment vertical="center"/>
    </xf>
    <xf numFmtId="3" fontId="10" fillId="0" borderId="5" xfId="0" applyFont="1" applyFill="1" applyBorder="1" applyAlignment="1">
      <alignment vertical="center"/>
    </xf>
    <xf numFmtId="3" fontId="10" fillId="0" borderId="6" xfId="0" applyFont="1" applyFill="1" applyBorder="1" applyAlignment="1">
      <alignment vertical="center"/>
    </xf>
    <xf numFmtId="0" fontId="9" fillId="0" borderId="10" xfId="0" applyFont="1" applyBorder="1" applyAlignment="1">
      <alignment horizontal="right"/>
    </xf>
    <xf numFmtId="38" fontId="9" fillId="0" borderId="0" xfId="17" applyFont="1" applyAlignment="1">
      <alignment/>
    </xf>
    <xf numFmtId="40" fontId="9" fillId="0" borderId="0" xfId="17" applyNumberFormat="1" applyFont="1" applyFill="1" applyBorder="1" applyAlignment="1" applyProtection="1">
      <alignment vertical="center"/>
      <protection locked="0"/>
    </xf>
    <xf numFmtId="38" fontId="9" fillId="0" borderId="0" xfId="0" applyNumberFormat="1"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38" fontId="9" fillId="0" borderId="0" xfId="0" applyNumberFormat="1" applyFont="1" applyBorder="1" applyAlignment="1">
      <alignment horizontal="right" vertical="center"/>
    </xf>
    <xf numFmtId="40" fontId="10" fillId="0" borderId="0" xfId="0" applyNumberFormat="1" applyFont="1" applyAlignment="1" applyProtection="1">
      <alignment vertical="center"/>
      <protection locked="0"/>
    </xf>
    <xf numFmtId="38" fontId="9" fillId="0" borderId="0" xfId="0" applyNumberFormat="1" applyFont="1" applyBorder="1" applyAlignment="1" applyProtection="1">
      <alignment horizontal="right" vertical="center"/>
      <protection locked="0"/>
    </xf>
    <xf numFmtId="3" fontId="9" fillId="0" borderId="0" xfId="0" applyNumberFormat="1" applyFont="1" applyBorder="1" applyAlignment="1" applyProtection="1">
      <alignment/>
      <protection locked="0"/>
    </xf>
    <xf numFmtId="0" fontId="23" fillId="0" borderId="26" xfId="0" applyFont="1" applyFill="1" applyAlignment="1">
      <alignment vertical="center"/>
    </xf>
    <xf numFmtId="0" fontId="10" fillId="0" borderId="7" xfId="0" applyFont="1" applyFill="1" applyAlignment="1">
      <alignment vertical="center"/>
    </xf>
    <xf numFmtId="176" fontId="17" fillId="0" borderId="10" xfId="0" applyNumberFormat="1" applyFont="1" applyBorder="1" applyAlignment="1">
      <alignment vertical="center"/>
    </xf>
    <xf numFmtId="176" fontId="17" fillId="0" borderId="0" xfId="0" applyNumberFormat="1" applyFont="1" applyFill="1" applyBorder="1" applyAlignment="1">
      <alignment vertical="center"/>
    </xf>
    <xf numFmtId="176" fontId="17" fillId="0" borderId="7" xfId="0" applyNumberFormat="1" applyFont="1" applyFill="1" applyBorder="1" applyAlignment="1">
      <alignment vertical="center"/>
    </xf>
    <xf numFmtId="38" fontId="17" fillId="0" borderId="10" xfId="0" applyNumberFormat="1" applyFont="1" applyBorder="1" applyAlignment="1">
      <alignment vertical="center"/>
    </xf>
    <xf numFmtId="38" fontId="17" fillId="0" borderId="0" xfId="17" applyFont="1" applyFill="1" applyBorder="1" applyAlignment="1">
      <alignment vertical="center"/>
    </xf>
    <xf numFmtId="38" fontId="17" fillId="0" borderId="7" xfId="17" applyFont="1" applyFill="1" applyBorder="1" applyAlignment="1">
      <alignment vertical="center"/>
    </xf>
    <xf numFmtId="0" fontId="10" fillId="0" borderId="7" xfId="0" applyFont="1" applyFill="1" applyBorder="1" applyAlignment="1">
      <alignment vertical="center"/>
    </xf>
    <xf numFmtId="38" fontId="17" fillId="0" borderId="0" xfId="0" applyNumberFormat="1" applyFont="1" applyAlignment="1">
      <alignment vertical="center"/>
    </xf>
    <xf numFmtId="38" fontId="17" fillId="0" borderId="10" xfId="0" applyNumberFormat="1" applyFont="1" applyBorder="1" applyAlignment="1" applyProtection="1">
      <alignment horizontal="right" vertical="center"/>
      <protection locked="0"/>
    </xf>
    <xf numFmtId="38" fontId="17" fillId="0" borderId="7" xfId="17" applyFont="1" applyFill="1" applyBorder="1" applyAlignment="1" applyProtection="1">
      <alignment horizontal="right" vertical="center"/>
      <protection locked="0"/>
    </xf>
    <xf numFmtId="0" fontId="10" fillId="0" borderId="6" xfId="0" applyFont="1" applyAlignment="1">
      <alignment vertical="center"/>
    </xf>
    <xf numFmtId="0" fontId="10" fillId="0" borderId="7" xfId="0" applyFont="1" applyAlignment="1">
      <alignment vertical="center"/>
    </xf>
    <xf numFmtId="38" fontId="10" fillId="0" borderId="10" xfId="0" applyNumberFormat="1" applyFont="1" applyBorder="1" applyAlignment="1">
      <alignment vertical="center"/>
    </xf>
    <xf numFmtId="38" fontId="10" fillId="0" borderId="7" xfId="17" applyFont="1" applyFill="1" applyBorder="1" applyAlignment="1">
      <alignment vertical="center"/>
    </xf>
    <xf numFmtId="38" fontId="10" fillId="0" borderId="0" xfId="0" applyNumberFormat="1" applyFont="1" applyAlignment="1">
      <alignment vertical="center"/>
    </xf>
    <xf numFmtId="38" fontId="10" fillId="0" borderId="0" xfId="17" applyFont="1" applyFill="1" applyBorder="1" applyAlignment="1">
      <alignment horizontal="right" vertical="center"/>
    </xf>
    <xf numFmtId="38" fontId="10" fillId="0" borderId="0" xfId="0" applyNumberFormat="1" applyFont="1" applyAlignment="1">
      <alignment horizontal="right"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quotePrefix="1">
      <alignment horizontal="center" vertical="center"/>
    </xf>
    <xf numFmtId="0" fontId="12" fillId="0" borderId="0" xfId="0" applyFont="1" applyAlignment="1">
      <alignment horizontal="distributed" vertical="center" wrapText="1"/>
    </xf>
    <xf numFmtId="0" fontId="20" fillId="0" borderId="27" xfId="0" applyFont="1" applyBorder="1" applyAlignment="1">
      <alignment horizontal="distributed" vertical="center"/>
    </xf>
    <xf numFmtId="0" fontId="20" fillId="0" borderId="0" xfId="0" applyFont="1" applyBorder="1" applyAlignment="1">
      <alignment horizontal="distributed" vertical="center"/>
    </xf>
    <xf numFmtId="0" fontId="20" fillId="0" borderId="7" xfId="0" applyFont="1" applyBorder="1" applyAlignment="1">
      <alignment horizontal="distributed" vertical="center"/>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8" fillId="0" borderId="0" xfId="0" applyFont="1" applyBorder="1" applyAlignment="1" quotePrefix="1">
      <alignment horizontal="center" vertical="center"/>
    </xf>
    <xf numFmtId="0" fontId="15" fillId="0" borderId="0" xfId="0" applyFont="1" applyFill="1" applyBorder="1" applyAlignment="1">
      <alignment horizontal="distributed" vertical="center" wrapText="1"/>
    </xf>
    <xf numFmtId="0" fontId="15" fillId="0" borderId="7" xfId="0" applyFont="1" applyFill="1" applyBorder="1" applyAlignment="1">
      <alignment horizontal="distributed" vertical="center"/>
    </xf>
    <xf numFmtId="0" fontId="10" fillId="0" borderId="5" xfId="0" applyFont="1" applyFill="1" applyBorder="1" applyAlignment="1">
      <alignment horizontal="distributed" vertical="center"/>
    </xf>
    <xf numFmtId="0" fontId="24" fillId="0" borderId="0" xfId="0" applyFont="1" applyAlignment="1">
      <alignment horizontal="center" vertical="center"/>
    </xf>
    <xf numFmtId="0" fontId="20" fillId="0" borderId="26" xfId="0" applyFont="1" applyBorder="1" applyAlignment="1">
      <alignment horizontal="center" vertical="center"/>
    </xf>
    <xf numFmtId="0" fontId="20" fillId="0" borderId="4" xfId="0" applyFont="1" applyAlignment="1">
      <alignment horizontal="center"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10" fillId="0" borderId="5" xfId="0" applyFont="1" applyBorder="1" applyAlignment="1">
      <alignment horizontal="distributed" vertical="center"/>
    </xf>
    <xf numFmtId="0" fontId="20" fillId="0" borderId="11" xfId="0" applyFont="1" applyBorder="1" applyAlignment="1">
      <alignment horizontal="distributed" vertical="center"/>
    </xf>
    <xf numFmtId="3" fontId="10" fillId="0" borderId="8" xfId="0" applyFont="1" applyFill="1" applyBorder="1" applyAlignment="1">
      <alignment horizontal="distributed" vertical="center"/>
    </xf>
    <xf numFmtId="0" fontId="10" fillId="0" borderId="28" xfId="0" applyFont="1" applyBorder="1" applyAlignment="1">
      <alignment horizontal="distributed" vertical="top"/>
    </xf>
    <xf numFmtId="0" fontId="8" fillId="0" borderId="0" xfId="0" applyFont="1" applyFill="1" applyBorder="1" applyAlignment="1">
      <alignment horizontal="distributed" vertical="center"/>
    </xf>
    <xf numFmtId="0" fontId="24" fillId="0" borderId="0" xfId="0" applyFont="1" applyAlignment="1">
      <alignment horizontal="center"/>
    </xf>
    <xf numFmtId="0" fontId="8" fillId="0" borderId="5"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Alignment="1">
      <alignment horizontal="center" vertical="center"/>
    </xf>
    <xf numFmtId="0" fontId="10" fillId="0" borderId="0" xfId="0" applyFont="1" applyFill="1" applyBorder="1" applyAlignment="1">
      <alignment horizontal="distributed" vertical="center"/>
    </xf>
    <xf numFmtId="0" fontId="20" fillId="0" borderId="17" xfId="0" applyFont="1" applyAlignment="1">
      <alignment horizontal="center" vertical="center"/>
    </xf>
    <xf numFmtId="0" fontId="20" fillId="0" borderId="18" xfId="0" applyFont="1" applyBorder="1" applyAlignment="1">
      <alignment horizontal="center" vertical="center"/>
    </xf>
    <xf numFmtId="0" fontId="20" fillId="0" borderId="25" xfId="0" applyFont="1" applyBorder="1" applyAlignment="1">
      <alignment horizontal="center" vertical="center"/>
    </xf>
    <xf numFmtId="0" fontId="20"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16"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7" fillId="0" borderId="0" xfId="0" applyFont="1" applyFill="1" applyBorder="1" applyAlignment="1">
      <alignment horizontal="distributed" vertical="center" wrapText="1"/>
    </xf>
    <xf numFmtId="0" fontId="17" fillId="0" borderId="0" xfId="0" applyFont="1" applyFill="1" applyBorder="1" applyAlignment="1">
      <alignment horizontal="distributed" vertical="center"/>
    </xf>
    <xf numFmtId="0" fontId="8" fillId="0" borderId="24" xfId="0" applyFont="1" applyBorder="1" applyAlignment="1">
      <alignment horizontal="center" vertical="center"/>
    </xf>
    <xf numFmtId="0" fontId="8" fillId="0" borderId="14"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quotePrefix="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distributed" vertical="center"/>
    </xf>
    <xf numFmtId="0" fontId="10" fillId="0" borderId="0" xfId="0" applyFont="1" applyAlignment="1" quotePrefix="1">
      <alignment horizontal="center" vertical="center"/>
    </xf>
    <xf numFmtId="0" fontId="8" fillId="0" borderId="25" xfId="0" applyFont="1" applyBorder="1" applyAlignment="1">
      <alignment horizontal="center" vertical="center" wrapText="1"/>
    </xf>
    <xf numFmtId="0" fontId="8" fillId="0" borderId="10" xfId="0" applyFont="1" applyAlignment="1">
      <alignment horizontal="center" vertical="center" wrapText="1"/>
    </xf>
    <xf numFmtId="0" fontId="8" fillId="0" borderId="16" xfId="0" applyFont="1" applyBorder="1" applyAlignment="1">
      <alignment horizontal="center" vertical="center" wrapText="1"/>
    </xf>
    <xf numFmtId="0" fontId="15" fillId="0" borderId="26" xfId="0" applyFont="1" applyAlignment="1">
      <alignment horizontal="center" vertical="center" wrapText="1"/>
    </xf>
    <xf numFmtId="0" fontId="15" fillId="0" borderId="4" xfId="0" applyFont="1" applyBorder="1" applyAlignment="1">
      <alignment horizontal="center" vertical="center" wrapText="1"/>
    </xf>
    <xf numFmtId="0" fontId="8" fillId="0" borderId="26" xfId="0" applyFont="1" applyAlignment="1">
      <alignment horizontal="center" vertical="center"/>
    </xf>
    <xf numFmtId="0" fontId="8" fillId="0" borderId="2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wrapText="1"/>
    </xf>
    <xf numFmtId="0" fontId="8" fillId="0" borderId="24" xfId="0" applyFont="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184" fontId="10" fillId="0" borderId="17" xfId="0" applyNumberFormat="1" applyFont="1" applyBorder="1" applyAlignment="1">
      <alignment horizontal="center" vertical="center"/>
    </xf>
    <xf numFmtId="184" fontId="10" fillId="0" borderId="20" xfId="0" applyNumberFormat="1" applyFont="1" applyBorder="1" applyAlignment="1">
      <alignment horizontal="center" vertical="center"/>
    </xf>
    <xf numFmtId="0" fontId="8" fillId="0" borderId="0" xfId="0" applyFont="1" applyBorder="1" applyAlignment="1">
      <alignment horizontal="distributed" vertical="center"/>
    </xf>
    <xf numFmtId="184" fontId="8" fillId="0" borderId="17" xfId="0" applyNumberFormat="1" applyFont="1" applyBorder="1" applyAlignment="1">
      <alignment horizontal="center" vertical="center"/>
    </xf>
    <xf numFmtId="184" fontId="8" fillId="0" borderId="20" xfId="0" applyNumberFormat="1" applyFont="1" applyBorder="1" applyAlignment="1">
      <alignment horizontal="center" vertical="center"/>
    </xf>
    <xf numFmtId="184" fontId="8" fillId="0" borderId="18" xfId="0" applyNumberFormat="1" applyFont="1" applyBorder="1" applyAlignment="1">
      <alignment horizontal="center" vertical="center"/>
    </xf>
    <xf numFmtId="0" fontId="8" fillId="0" borderId="0" xfId="0" applyFont="1" applyFill="1" applyBorder="1" applyAlignment="1">
      <alignment horizontal="distributed" vertical="center" wrapText="1"/>
    </xf>
    <xf numFmtId="0" fontId="8" fillId="0" borderId="1" xfId="0" applyFont="1" applyFill="1" applyBorder="1" applyAlignment="1">
      <alignment horizontal="distributed" vertical="center"/>
    </xf>
    <xf numFmtId="0" fontId="8" fillId="0" borderId="7" xfId="0" applyFont="1" applyAlignment="1">
      <alignment horizontal="center" vertical="center"/>
    </xf>
    <xf numFmtId="0" fontId="8" fillId="0" borderId="10" xfId="0" applyFont="1" applyAlignment="1">
      <alignment horizontal="center" vertical="center"/>
    </xf>
    <xf numFmtId="0" fontId="24" fillId="0" borderId="0" xfId="0" applyFont="1" applyFill="1" applyAlignment="1">
      <alignment horizontal="center"/>
    </xf>
    <xf numFmtId="0" fontId="8" fillId="0" borderId="25" xfId="0" applyFont="1" applyFill="1" applyBorder="1" applyAlignment="1">
      <alignment horizontal="center" vertical="center"/>
    </xf>
    <xf numFmtId="0" fontId="8" fillId="0" borderId="10" xfId="0" applyFont="1" applyFill="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Alignment="1">
      <alignment horizontal="center" vertical="center"/>
    </xf>
    <xf numFmtId="0" fontId="8" fillId="0" borderId="4" xfId="0" applyFont="1" applyFill="1" applyBorder="1" applyAlignment="1">
      <alignment horizontal="center" vertical="center"/>
    </xf>
    <xf numFmtId="0" fontId="7" fillId="0" borderId="0" xfId="0" applyFont="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K81"/>
  <sheetViews>
    <sheetView showGridLines="0" tabSelected="1" zoomScale="90" zoomScaleNormal="90" zoomScaleSheetLayoutView="90" workbookViewId="0" topLeftCell="A1">
      <selection activeCell="A1" sqref="A1:I1"/>
    </sheetView>
  </sheetViews>
  <sheetFormatPr defaultColWidth="8.796875" defaultRowHeight="14.25"/>
  <cols>
    <col min="1" max="1" width="2.59765625" style="2" customWidth="1"/>
    <col min="2" max="2" width="28" style="2" customWidth="1"/>
    <col min="3" max="3" width="1.69921875" style="2" customWidth="1"/>
    <col min="4" max="5" width="12.3984375" style="2" customWidth="1"/>
    <col min="6" max="6" width="12.59765625" style="2" customWidth="1"/>
    <col min="7" max="7" width="12.3984375" style="2" customWidth="1"/>
    <col min="8" max="8" width="12.59765625" style="2" customWidth="1"/>
    <col min="9" max="9" width="12.69921875" style="2" customWidth="1"/>
    <col min="10" max="16384" width="11.3984375" style="2" customWidth="1"/>
  </cols>
  <sheetData>
    <row r="1" spans="1:9" ht="25.5" customHeight="1">
      <c r="A1" s="365" t="s">
        <v>367</v>
      </c>
      <c r="B1" s="365"/>
      <c r="C1" s="365"/>
      <c r="D1" s="365"/>
      <c r="E1" s="365"/>
      <c r="F1" s="365"/>
      <c r="G1" s="365"/>
      <c r="H1" s="365"/>
      <c r="I1" s="365"/>
    </row>
    <row r="2" spans="1:9" ht="15" thickBot="1">
      <c r="A2" s="3"/>
      <c r="B2" s="3"/>
      <c r="C2" s="3"/>
      <c r="D2" s="3"/>
      <c r="E2" s="3"/>
      <c r="F2" s="3"/>
      <c r="G2" s="3"/>
      <c r="H2" s="3"/>
      <c r="I2" s="214" t="s">
        <v>130</v>
      </c>
    </row>
    <row r="3" spans="1:9" s="85" customFormat="1" ht="15" customHeight="1">
      <c r="A3" s="367" t="s">
        <v>221</v>
      </c>
      <c r="B3" s="367"/>
      <c r="C3" s="368"/>
      <c r="D3" s="226"/>
      <c r="E3" s="227" t="s">
        <v>222</v>
      </c>
      <c r="F3" s="228"/>
      <c r="G3" s="226"/>
      <c r="H3" s="227" t="s">
        <v>223</v>
      </c>
      <c r="I3" s="228"/>
    </row>
    <row r="4" spans="1:9" s="85" customFormat="1" ht="15" customHeight="1">
      <c r="A4" s="369"/>
      <c r="B4" s="369"/>
      <c r="C4" s="370"/>
      <c r="D4" s="373" t="s">
        <v>224</v>
      </c>
      <c r="E4" s="230" t="s">
        <v>225</v>
      </c>
      <c r="F4" s="231" t="s">
        <v>226</v>
      </c>
      <c r="G4" s="373" t="s">
        <v>224</v>
      </c>
      <c r="H4" s="230" t="s">
        <v>225</v>
      </c>
      <c r="I4" s="231" t="s">
        <v>226</v>
      </c>
    </row>
    <row r="5" spans="1:9" s="85" customFormat="1" ht="15" customHeight="1">
      <c r="A5" s="371"/>
      <c r="B5" s="371"/>
      <c r="C5" s="372"/>
      <c r="D5" s="374"/>
      <c r="E5" s="232" t="s">
        <v>227</v>
      </c>
      <c r="F5" s="230" t="s">
        <v>228</v>
      </c>
      <c r="G5" s="374"/>
      <c r="H5" s="232" t="s">
        <v>227</v>
      </c>
      <c r="I5" s="230" t="s">
        <v>228</v>
      </c>
    </row>
    <row r="6" spans="1:9" s="85" customFormat="1" ht="19.5" customHeight="1">
      <c r="A6" s="366" t="s">
        <v>229</v>
      </c>
      <c r="B6" s="366"/>
      <c r="C6" s="95"/>
      <c r="D6" s="215">
        <v>117100000</v>
      </c>
      <c r="E6" s="216">
        <v>123847246</v>
      </c>
      <c r="F6" s="216">
        <v>120084876</v>
      </c>
      <c r="G6" s="215">
        <v>114794000</v>
      </c>
      <c r="H6" s="216">
        <v>121869539</v>
      </c>
      <c r="I6" s="216">
        <v>118140033</v>
      </c>
    </row>
    <row r="7" spans="1:9" s="85" customFormat="1" ht="19.5" customHeight="1">
      <c r="A7" s="364" t="s">
        <v>230</v>
      </c>
      <c r="B7" s="364"/>
      <c r="C7" s="101"/>
      <c r="D7" s="217">
        <v>109338489</v>
      </c>
      <c r="E7" s="49">
        <v>108168844</v>
      </c>
      <c r="F7" s="49">
        <v>106423193</v>
      </c>
      <c r="G7" s="217">
        <v>115399427</v>
      </c>
      <c r="H7" s="49">
        <v>116841854</v>
      </c>
      <c r="I7" s="49">
        <v>114870728</v>
      </c>
    </row>
    <row r="8" spans="1:9" s="85" customFormat="1" ht="19.5" customHeight="1">
      <c r="A8" s="57"/>
      <c r="B8" s="57" t="s">
        <v>231</v>
      </c>
      <c r="C8" s="101"/>
      <c r="D8" s="218" t="s">
        <v>232</v>
      </c>
      <c r="E8" s="219" t="s">
        <v>232</v>
      </c>
      <c r="F8" s="219" t="s">
        <v>232</v>
      </c>
      <c r="G8" s="218" t="s">
        <v>232</v>
      </c>
      <c r="H8" s="219" t="s">
        <v>232</v>
      </c>
      <c r="I8" s="219" t="s">
        <v>232</v>
      </c>
    </row>
    <row r="9" spans="1:9" s="85" customFormat="1" ht="19.5" customHeight="1">
      <c r="A9" s="57"/>
      <c r="B9" s="57" t="s">
        <v>233</v>
      </c>
      <c r="C9" s="101"/>
      <c r="D9" s="220">
        <v>111135</v>
      </c>
      <c r="E9" s="55">
        <v>102945</v>
      </c>
      <c r="F9" s="55">
        <v>102945</v>
      </c>
      <c r="G9" s="218" t="s">
        <v>232</v>
      </c>
      <c r="H9" s="219" t="s">
        <v>232</v>
      </c>
      <c r="I9" s="219" t="s">
        <v>232</v>
      </c>
    </row>
    <row r="10" spans="1:9" s="85" customFormat="1" ht="19.5" customHeight="1">
      <c r="A10" s="57"/>
      <c r="B10" s="57" t="s">
        <v>234</v>
      </c>
      <c r="C10" s="101"/>
      <c r="D10" s="220">
        <v>25743544</v>
      </c>
      <c r="E10" s="55">
        <v>26223995</v>
      </c>
      <c r="F10" s="55">
        <v>25805203</v>
      </c>
      <c r="G10" s="220">
        <v>26745730</v>
      </c>
      <c r="H10" s="55">
        <v>26917544</v>
      </c>
      <c r="I10" s="55">
        <v>26320224</v>
      </c>
    </row>
    <row r="11" spans="1:9" s="85" customFormat="1" ht="27.75" customHeight="1">
      <c r="A11" s="57"/>
      <c r="B11" s="221" t="s">
        <v>235</v>
      </c>
      <c r="C11" s="101"/>
      <c r="D11" s="220" t="s">
        <v>232</v>
      </c>
      <c r="E11" s="55" t="s">
        <v>232</v>
      </c>
      <c r="F11" s="55" t="s">
        <v>232</v>
      </c>
      <c r="G11" s="220" t="s">
        <v>232</v>
      </c>
      <c r="H11" s="55" t="s">
        <v>232</v>
      </c>
      <c r="I11" s="55" t="s">
        <v>232</v>
      </c>
    </row>
    <row r="12" spans="1:9" s="85" customFormat="1" ht="19.5" customHeight="1">
      <c r="A12" s="57"/>
      <c r="B12" s="57" t="s">
        <v>236</v>
      </c>
      <c r="C12" s="101"/>
      <c r="D12" s="220">
        <v>32006192</v>
      </c>
      <c r="E12" s="55">
        <v>31875171</v>
      </c>
      <c r="F12" s="55">
        <v>31849816</v>
      </c>
      <c r="G12" s="220">
        <v>30666566</v>
      </c>
      <c r="H12" s="55">
        <v>31551645</v>
      </c>
      <c r="I12" s="55">
        <v>31551645</v>
      </c>
    </row>
    <row r="13" spans="1:9" s="85" customFormat="1" ht="19.5" customHeight="1">
      <c r="A13" s="57"/>
      <c r="B13" s="57" t="s">
        <v>237</v>
      </c>
      <c r="C13" s="101"/>
      <c r="D13" s="220">
        <v>14803487</v>
      </c>
      <c r="E13" s="55">
        <v>14964017</v>
      </c>
      <c r="F13" s="55">
        <v>14723926</v>
      </c>
      <c r="G13" s="220">
        <v>15995820</v>
      </c>
      <c r="H13" s="55">
        <v>16384250</v>
      </c>
      <c r="I13" s="55">
        <v>16129869</v>
      </c>
    </row>
    <row r="14" spans="1:9" s="85" customFormat="1" ht="19.5" customHeight="1">
      <c r="A14" s="57"/>
      <c r="B14" s="57" t="s">
        <v>238</v>
      </c>
      <c r="C14" s="101"/>
      <c r="D14" s="220" t="s">
        <v>239</v>
      </c>
      <c r="E14" s="55" t="s">
        <v>239</v>
      </c>
      <c r="F14" s="55" t="s">
        <v>239</v>
      </c>
      <c r="G14" s="240" t="s">
        <v>239</v>
      </c>
      <c r="H14" s="241" t="s">
        <v>239</v>
      </c>
      <c r="I14" s="241" t="s">
        <v>239</v>
      </c>
    </row>
    <row r="15" spans="1:9" s="85" customFormat="1" ht="19.5" customHeight="1">
      <c r="A15" s="57"/>
      <c r="B15" s="57" t="s">
        <v>240</v>
      </c>
      <c r="C15" s="101"/>
      <c r="D15" s="220">
        <v>103020</v>
      </c>
      <c r="E15" s="55">
        <v>116617</v>
      </c>
      <c r="F15" s="55">
        <v>41260</v>
      </c>
      <c r="G15" s="220">
        <v>111120</v>
      </c>
      <c r="H15" s="55">
        <v>123267</v>
      </c>
      <c r="I15" s="55">
        <v>64385</v>
      </c>
    </row>
    <row r="16" spans="1:9" s="85" customFormat="1" ht="19.5" customHeight="1">
      <c r="A16" s="57"/>
      <c r="B16" s="57" t="s">
        <v>241</v>
      </c>
      <c r="C16" s="101"/>
      <c r="D16" s="220">
        <v>451072</v>
      </c>
      <c r="E16" s="55">
        <v>412533</v>
      </c>
      <c r="F16" s="55">
        <v>412533</v>
      </c>
      <c r="G16" s="220">
        <v>541097</v>
      </c>
      <c r="H16" s="55">
        <v>564457</v>
      </c>
      <c r="I16" s="55">
        <v>564457</v>
      </c>
    </row>
    <row r="17" spans="1:9" s="85" customFormat="1" ht="19.5" customHeight="1">
      <c r="A17" s="57"/>
      <c r="B17" s="57" t="s">
        <v>242</v>
      </c>
      <c r="C17" s="101"/>
      <c r="D17" s="220">
        <v>17557015</v>
      </c>
      <c r="E17" s="55">
        <v>14832472</v>
      </c>
      <c r="F17" s="55">
        <v>14207686</v>
      </c>
      <c r="G17" s="220">
        <v>22628507</v>
      </c>
      <c r="H17" s="55">
        <v>21054879</v>
      </c>
      <c r="I17" s="55">
        <v>20260111</v>
      </c>
    </row>
    <row r="18" spans="1:9" s="85" customFormat="1" ht="19.5" customHeight="1">
      <c r="A18" s="57"/>
      <c r="B18" s="57" t="s">
        <v>243</v>
      </c>
      <c r="C18" s="101"/>
      <c r="D18" s="220">
        <v>541587</v>
      </c>
      <c r="E18" s="55">
        <v>538939</v>
      </c>
      <c r="F18" s="55">
        <v>538939</v>
      </c>
      <c r="G18" s="220">
        <v>520039</v>
      </c>
      <c r="H18" s="55">
        <v>552746</v>
      </c>
      <c r="I18" s="55">
        <v>552746</v>
      </c>
    </row>
    <row r="19" spans="1:9" s="85" customFormat="1" ht="19.5" customHeight="1">
      <c r="A19" s="57"/>
      <c r="B19" s="57" t="s">
        <v>244</v>
      </c>
      <c r="C19" s="101"/>
      <c r="D19" s="220">
        <v>306169</v>
      </c>
      <c r="E19" s="55">
        <v>287081</v>
      </c>
      <c r="F19" s="55">
        <v>286580</v>
      </c>
      <c r="G19" s="220">
        <v>290652</v>
      </c>
      <c r="H19" s="55">
        <v>283281</v>
      </c>
      <c r="I19" s="55">
        <v>281306</v>
      </c>
    </row>
    <row r="20" spans="1:9" s="85" customFormat="1" ht="19.5" customHeight="1">
      <c r="A20" s="57"/>
      <c r="B20" s="57" t="s">
        <v>245</v>
      </c>
      <c r="C20" s="101"/>
      <c r="D20" s="220" t="s">
        <v>232</v>
      </c>
      <c r="E20" s="55" t="s">
        <v>232</v>
      </c>
      <c r="F20" s="55" t="s">
        <v>232</v>
      </c>
      <c r="G20" s="220" t="s">
        <v>232</v>
      </c>
      <c r="H20" s="55" t="s">
        <v>232</v>
      </c>
      <c r="I20" s="55" t="s">
        <v>232</v>
      </c>
    </row>
    <row r="21" spans="1:9" s="85" customFormat="1" ht="19.5" customHeight="1">
      <c r="A21" s="57"/>
      <c r="B21" s="57" t="s">
        <v>246</v>
      </c>
      <c r="C21" s="101"/>
      <c r="D21" s="220">
        <v>4077279</v>
      </c>
      <c r="E21" s="55">
        <v>4284248</v>
      </c>
      <c r="F21" s="55">
        <v>4284248</v>
      </c>
      <c r="G21" s="220">
        <v>4754469</v>
      </c>
      <c r="H21" s="55">
        <v>4602917</v>
      </c>
      <c r="I21" s="55">
        <v>4602917</v>
      </c>
    </row>
    <row r="22" spans="1:9" s="85" customFormat="1" ht="19.5" customHeight="1">
      <c r="A22" s="57"/>
      <c r="B22" s="57" t="s">
        <v>247</v>
      </c>
      <c r="C22" s="101"/>
      <c r="D22" s="220" t="s">
        <v>232</v>
      </c>
      <c r="E22" s="55" t="s">
        <v>232</v>
      </c>
      <c r="F22" s="55" t="s">
        <v>232</v>
      </c>
      <c r="G22" s="220" t="s">
        <v>232</v>
      </c>
      <c r="H22" s="55" t="s">
        <v>232</v>
      </c>
      <c r="I22" s="55" t="s">
        <v>232</v>
      </c>
    </row>
    <row r="23" spans="1:9" s="85" customFormat="1" ht="19.5" customHeight="1">
      <c r="A23" s="57"/>
      <c r="B23" s="57" t="s">
        <v>248</v>
      </c>
      <c r="C23" s="101"/>
      <c r="D23" s="220">
        <v>699971</v>
      </c>
      <c r="E23" s="55">
        <v>1035001</v>
      </c>
      <c r="F23" s="55">
        <v>674232</v>
      </c>
      <c r="G23" s="220">
        <v>818402</v>
      </c>
      <c r="H23" s="55">
        <v>1043284</v>
      </c>
      <c r="I23" s="55">
        <v>805647</v>
      </c>
    </row>
    <row r="24" spans="1:9" s="85" customFormat="1" ht="19.5" customHeight="1" thickBot="1">
      <c r="A24" s="106"/>
      <c r="B24" s="106" t="s">
        <v>249</v>
      </c>
      <c r="C24" s="107"/>
      <c r="D24" s="222">
        <v>12938018</v>
      </c>
      <c r="E24" s="223">
        <v>13495825</v>
      </c>
      <c r="F24" s="223">
        <v>13495825</v>
      </c>
      <c r="G24" s="222">
        <v>12327025</v>
      </c>
      <c r="H24" s="223">
        <v>13763584</v>
      </c>
      <c r="I24" s="223">
        <v>13737421</v>
      </c>
    </row>
    <row r="25" spans="1:9" s="85" customFormat="1" ht="10.5" customHeight="1" thickBot="1">
      <c r="A25" s="224"/>
      <c r="B25" s="105"/>
      <c r="C25" s="224"/>
      <c r="D25" s="224"/>
      <c r="E25" s="224"/>
      <c r="F25" s="224"/>
      <c r="G25" s="224"/>
      <c r="H25" s="224"/>
      <c r="I25" s="224"/>
    </row>
    <row r="26" spans="1:9" s="85" customFormat="1" ht="15" customHeight="1">
      <c r="A26" s="367" t="s">
        <v>221</v>
      </c>
      <c r="B26" s="367"/>
      <c r="C26" s="368"/>
      <c r="D26" s="226"/>
      <c r="E26" s="227" t="s">
        <v>355</v>
      </c>
      <c r="F26" s="228"/>
      <c r="G26" s="226"/>
      <c r="H26" s="229" t="s">
        <v>356</v>
      </c>
      <c r="I26" s="228"/>
    </row>
    <row r="27" spans="1:9" s="85" customFormat="1" ht="15" customHeight="1">
      <c r="A27" s="369"/>
      <c r="B27" s="369"/>
      <c r="C27" s="370"/>
      <c r="D27" s="373" t="s">
        <v>224</v>
      </c>
      <c r="E27" s="230" t="s">
        <v>225</v>
      </c>
      <c r="F27" s="231" t="s">
        <v>226</v>
      </c>
      <c r="G27" s="373" t="s">
        <v>224</v>
      </c>
      <c r="H27" s="230" t="s">
        <v>225</v>
      </c>
      <c r="I27" s="231" t="s">
        <v>226</v>
      </c>
    </row>
    <row r="28" spans="1:9" s="85" customFormat="1" ht="15" customHeight="1">
      <c r="A28" s="371"/>
      <c r="B28" s="371"/>
      <c r="C28" s="372"/>
      <c r="D28" s="374"/>
      <c r="E28" s="232" t="s">
        <v>227</v>
      </c>
      <c r="F28" s="230" t="s">
        <v>228</v>
      </c>
      <c r="G28" s="374"/>
      <c r="H28" s="232" t="s">
        <v>227</v>
      </c>
      <c r="I28" s="230" t="s">
        <v>228</v>
      </c>
    </row>
    <row r="29" spans="1:9" s="85" customFormat="1" ht="19.5" customHeight="1">
      <c r="A29" s="366" t="s">
        <v>229</v>
      </c>
      <c r="B29" s="366"/>
      <c r="C29" s="95"/>
      <c r="D29" s="215">
        <v>102589000</v>
      </c>
      <c r="E29" s="216">
        <v>125886952</v>
      </c>
      <c r="F29" s="216">
        <v>117735431</v>
      </c>
      <c r="G29" s="233">
        <v>129532000</v>
      </c>
      <c r="H29" s="234">
        <v>134259386</v>
      </c>
      <c r="I29" s="234">
        <v>129017115</v>
      </c>
    </row>
    <row r="30" spans="1:9" s="85" customFormat="1" ht="19.5" customHeight="1">
      <c r="A30" s="364" t="s">
        <v>230</v>
      </c>
      <c r="B30" s="364"/>
      <c r="C30" s="101"/>
      <c r="D30" s="217">
        <v>110988456</v>
      </c>
      <c r="E30" s="49">
        <v>124041747</v>
      </c>
      <c r="F30" s="49">
        <v>121536277</v>
      </c>
      <c r="G30" s="235">
        <v>136526226</v>
      </c>
      <c r="H30" s="236">
        <v>138476314</v>
      </c>
      <c r="I30" s="236">
        <v>134718812</v>
      </c>
    </row>
    <row r="31" spans="1:9" s="85" customFormat="1" ht="19.5" customHeight="1">
      <c r="A31" s="57"/>
      <c r="B31" s="57" t="s">
        <v>231</v>
      </c>
      <c r="C31" s="101"/>
      <c r="D31" s="218" t="s">
        <v>232</v>
      </c>
      <c r="E31" s="219" t="s">
        <v>232</v>
      </c>
      <c r="F31" s="219" t="s">
        <v>232</v>
      </c>
      <c r="G31" s="237" t="s">
        <v>357</v>
      </c>
      <c r="H31" s="238" t="s">
        <v>357</v>
      </c>
      <c r="I31" s="239" t="s">
        <v>357</v>
      </c>
    </row>
    <row r="32" spans="1:9" s="85" customFormat="1" ht="19.5" customHeight="1">
      <c r="A32" s="57"/>
      <c r="B32" s="57" t="s">
        <v>233</v>
      </c>
      <c r="C32" s="101"/>
      <c r="D32" s="218" t="s">
        <v>232</v>
      </c>
      <c r="E32" s="219" t="s">
        <v>232</v>
      </c>
      <c r="F32" s="219" t="s">
        <v>232</v>
      </c>
      <c r="G32" s="237" t="s">
        <v>357</v>
      </c>
      <c r="H32" s="238" t="s">
        <v>357</v>
      </c>
      <c r="I32" s="239" t="s">
        <v>357</v>
      </c>
    </row>
    <row r="33" spans="1:11" s="85" customFormat="1" ht="19.5" customHeight="1">
      <c r="A33" s="57"/>
      <c r="B33" s="57" t="s">
        <v>234</v>
      </c>
      <c r="C33" s="101"/>
      <c r="D33" s="220">
        <v>28274432</v>
      </c>
      <c r="E33" s="55">
        <v>30872811</v>
      </c>
      <c r="F33" s="55">
        <v>30106484</v>
      </c>
      <c r="G33" s="240">
        <v>37033480</v>
      </c>
      <c r="H33" s="241">
        <v>39140551</v>
      </c>
      <c r="I33" s="241">
        <v>37295666</v>
      </c>
      <c r="K33" s="242"/>
    </row>
    <row r="34" spans="1:9" s="85" customFormat="1" ht="27.75" customHeight="1">
      <c r="A34" s="57"/>
      <c r="B34" s="221" t="s">
        <v>235</v>
      </c>
      <c r="C34" s="101"/>
      <c r="D34" s="220" t="s">
        <v>232</v>
      </c>
      <c r="E34" s="55">
        <v>71532</v>
      </c>
      <c r="F34" s="55">
        <v>71532</v>
      </c>
      <c r="G34" s="240">
        <v>136590</v>
      </c>
      <c r="H34" s="241">
        <v>144933</v>
      </c>
      <c r="I34" s="241">
        <v>144933</v>
      </c>
    </row>
    <row r="35" spans="1:9" s="85" customFormat="1" ht="19.5" customHeight="1">
      <c r="A35" s="57"/>
      <c r="B35" s="57" t="s">
        <v>236</v>
      </c>
      <c r="C35" s="101"/>
      <c r="D35" s="220">
        <v>30246631</v>
      </c>
      <c r="E35" s="55">
        <v>34941612</v>
      </c>
      <c r="F35" s="55">
        <v>34921083</v>
      </c>
      <c r="G35" s="240">
        <v>40992775</v>
      </c>
      <c r="H35" s="241">
        <v>38734799</v>
      </c>
      <c r="I35" s="241">
        <v>38697283</v>
      </c>
    </row>
    <row r="36" spans="1:9" s="85" customFormat="1" ht="19.5" customHeight="1">
      <c r="A36" s="57"/>
      <c r="B36" s="57" t="s">
        <v>237</v>
      </c>
      <c r="C36" s="101"/>
      <c r="D36" s="220">
        <v>16970587</v>
      </c>
      <c r="E36" s="55">
        <v>19231620</v>
      </c>
      <c r="F36" s="55">
        <v>18800635</v>
      </c>
      <c r="G36" s="240">
        <v>22748008</v>
      </c>
      <c r="H36" s="241">
        <v>23499944</v>
      </c>
      <c r="I36" s="241">
        <v>22907447</v>
      </c>
    </row>
    <row r="37" spans="1:9" s="85" customFormat="1" ht="19.5" customHeight="1">
      <c r="A37" s="57"/>
      <c r="B37" s="57" t="s">
        <v>238</v>
      </c>
      <c r="C37" s="101"/>
      <c r="D37" s="220" t="s">
        <v>239</v>
      </c>
      <c r="E37" s="55" t="s">
        <v>239</v>
      </c>
      <c r="F37" s="55" t="s">
        <v>239</v>
      </c>
      <c r="G37" s="240">
        <v>166991</v>
      </c>
      <c r="H37" s="241">
        <v>281642</v>
      </c>
      <c r="I37" s="241">
        <v>163869</v>
      </c>
    </row>
    <row r="38" spans="1:9" s="85" customFormat="1" ht="19.5" customHeight="1">
      <c r="A38" s="57"/>
      <c r="B38" s="57" t="s">
        <v>240</v>
      </c>
      <c r="C38" s="101"/>
      <c r="D38" s="220">
        <v>95643</v>
      </c>
      <c r="E38" s="55">
        <v>105009</v>
      </c>
      <c r="F38" s="55">
        <v>82678</v>
      </c>
      <c r="G38" s="240">
        <v>112188</v>
      </c>
      <c r="H38" s="241">
        <v>117496</v>
      </c>
      <c r="I38" s="241">
        <v>112001</v>
      </c>
    </row>
    <row r="39" spans="1:9" s="85" customFormat="1" ht="19.5" customHeight="1">
      <c r="A39" s="57"/>
      <c r="B39" s="57" t="s">
        <v>241</v>
      </c>
      <c r="C39" s="101"/>
      <c r="D39" s="220">
        <v>573621</v>
      </c>
      <c r="E39" s="55">
        <v>556724</v>
      </c>
      <c r="F39" s="55">
        <v>556724</v>
      </c>
      <c r="G39" s="240">
        <v>471615</v>
      </c>
      <c r="H39" s="241">
        <v>462720</v>
      </c>
      <c r="I39" s="241">
        <v>462720</v>
      </c>
    </row>
    <row r="40" spans="1:9" s="85" customFormat="1" ht="19.5" customHeight="1">
      <c r="A40" s="57"/>
      <c r="B40" s="57" t="s">
        <v>242</v>
      </c>
      <c r="C40" s="101"/>
      <c r="D40" s="220">
        <v>16154617</v>
      </c>
      <c r="E40" s="55">
        <v>16659509</v>
      </c>
      <c r="F40" s="55">
        <v>15861949</v>
      </c>
      <c r="G40" s="240">
        <v>14364370</v>
      </c>
      <c r="H40" s="241">
        <v>16137452</v>
      </c>
      <c r="I40" s="241">
        <v>15270990</v>
      </c>
    </row>
    <row r="41" spans="1:9" s="85" customFormat="1" ht="19.5" customHeight="1">
      <c r="A41" s="57"/>
      <c r="B41" s="57" t="s">
        <v>243</v>
      </c>
      <c r="C41" s="101"/>
      <c r="D41" s="220">
        <v>442286</v>
      </c>
      <c r="E41" s="55">
        <v>441359</v>
      </c>
      <c r="F41" s="55">
        <v>441359</v>
      </c>
      <c r="G41" s="240">
        <v>428454</v>
      </c>
      <c r="H41" s="241">
        <v>411265</v>
      </c>
      <c r="I41" s="241">
        <v>411265</v>
      </c>
    </row>
    <row r="42" spans="1:9" s="85" customFormat="1" ht="19.5" customHeight="1">
      <c r="A42" s="57"/>
      <c r="B42" s="57" t="s">
        <v>244</v>
      </c>
      <c r="C42" s="101"/>
      <c r="D42" s="220">
        <v>287740</v>
      </c>
      <c r="E42" s="55">
        <v>285489</v>
      </c>
      <c r="F42" s="55">
        <v>284894</v>
      </c>
      <c r="G42" s="240">
        <v>313406</v>
      </c>
      <c r="H42" s="241">
        <v>304359</v>
      </c>
      <c r="I42" s="241">
        <v>300616</v>
      </c>
    </row>
    <row r="43" spans="1:9" s="85" customFormat="1" ht="19.5" customHeight="1">
      <c r="A43" s="57"/>
      <c r="B43" s="57" t="s">
        <v>245</v>
      </c>
      <c r="C43" s="101"/>
      <c r="D43" s="220" t="s">
        <v>232</v>
      </c>
      <c r="E43" s="55">
        <v>9920</v>
      </c>
      <c r="F43" s="55">
        <v>9488</v>
      </c>
      <c r="G43" s="240">
        <v>15373</v>
      </c>
      <c r="H43" s="241">
        <v>14472</v>
      </c>
      <c r="I43" s="241">
        <v>14472</v>
      </c>
    </row>
    <row r="44" spans="1:9" s="85" customFormat="1" ht="19.5" customHeight="1">
      <c r="A44" s="57"/>
      <c r="B44" s="57" t="s">
        <v>246</v>
      </c>
      <c r="C44" s="101"/>
      <c r="D44" s="220">
        <v>4579316</v>
      </c>
      <c r="E44" s="55">
        <v>5092195</v>
      </c>
      <c r="F44" s="55">
        <v>4704263</v>
      </c>
      <c r="G44" s="240">
        <v>2791107</v>
      </c>
      <c r="H44" s="241">
        <v>3426573</v>
      </c>
      <c r="I44" s="241">
        <v>3139216</v>
      </c>
    </row>
    <row r="45" spans="1:9" s="85" customFormat="1" ht="19.5" customHeight="1">
      <c r="A45" s="57"/>
      <c r="B45" s="57" t="s">
        <v>247</v>
      </c>
      <c r="C45" s="101"/>
      <c r="D45" s="220" t="s">
        <v>232</v>
      </c>
      <c r="E45" s="55" t="s">
        <v>232</v>
      </c>
      <c r="F45" s="55" t="s">
        <v>232</v>
      </c>
      <c r="G45" s="240" t="s">
        <v>357</v>
      </c>
      <c r="H45" s="241" t="s">
        <v>357</v>
      </c>
      <c r="I45" s="241" t="s">
        <v>357</v>
      </c>
    </row>
    <row r="46" spans="1:9" s="85" customFormat="1" ht="19.5" customHeight="1">
      <c r="A46" s="57"/>
      <c r="B46" s="57" t="s">
        <v>248</v>
      </c>
      <c r="C46" s="101"/>
      <c r="D46" s="220">
        <v>786030</v>
      </c>
      <c r="E46" s="55">
        <v>844263</v>
      </c>
      <c r="F46" s="55">
        <v>788595</v>
      </c>
      <c r="G46" s="240">
        <v>729946</v>
      </c>
      <c r="H46" s="241">
        <v>713774</v>
      </c>
      <c r="I46" s="241">
        <v>712000</v>
      </c>
    </row>
    <row r="47" spans="1:9" s="85" customFormat="1" ht="19.5" customHeight="1" thickBot="1">
      <c r="A47" s="106"/>
      <c r="B47" s="106" t="s">
        <v>249</v>
      </c>
      <c r="C47" s="107"/>
      <c r="D47" s="222">
        <v>12577553</v>
      </c>
      <c r="E47" s="223">
        <v>14929704</v>
      </c>
      <c r="F47" s="223">
        <v>14906593</v>
      </c>
      <c r="G47" s="243">
        <v>16221923</v>
      </c>
      <c r="H47" s="244">
        <v>15086334</v>
      </c>
      <c r="I47" s="244">
        <v>15086334</v>
      </c>
    </row>
    <row r="48" spans="1:9" ht="14.25">
      <c r="A48" s="245" t="s">
        <v>354</v>
      </c>
      <c r="B48" s="39"/>
      <c r="C48" s="38"/>
      <c r="D48" s="38"/>
      <c r="E48" s="38"/>
      <c r="F48" s="38"/>
      <c r="G48" s="38"/>
      <c r="H48" s="38"/>
      <c r="I48" s="38"/>
    </row>
    <row r="49" s="85" customFormat="1" ht="13.5">
      <c r="B49" s="84"/>
    </row>
    <row r="50" spans="2:9" s="85" customFormat="1" ht="13.5">
      <c r="B50" s="84"/>
      <c r="G50" s="246"/>
      <c r="H50" s="246"/>
      <c r="I50" s="246"/>
    </row>
    <row r="51" s="85" customFormat="1" ht="13.5">
      <c r="B51" s="84"/>
    </row>
    <row r="52" s="85" customFormat="1" ht="13.5">
      <c r="B52" s="84"/>
    </row>
    <row r="53" s="85" customFormat="1" ht="13.5">
      <c r="B53" s="84"/>
    </row>
    <row r="54" s="85" customFormat="1" ht="13.5">
      <c r="B54" s="84"/>
    </row>
    <row r="55" ht="13.5">
      <c r="B55" s="5"/>
    </row>
    <row r="56" ht="13.5">
      <c r="B56" s="5"/>
    </row>
    <row r="57" ht="13.5">
      <c r="B57" s="5"/>
    </row>
    <row r="58" ht="13.5">
      <c r="B58" s="5"/>
    </row>
    <row r="59" ht="13.5">
      <c r="B59" s="5"/>
    </row>
    <row r="60" ht="13.5">
      <c r="B60" s="5"/>
    </row>
    <row r="61" ht="13.5">
      <c r="B61" s="5"/>
    </row>
    <row r="62" ht="13.5">
      <c r="B62" s="5"/>
    </row>
    <row r="63" ht="13.5">
      <c r="B63" s="5"/>
    </row>
    <row r="64" ht="13.5">
      <c r="B64" s="5"/>
    </row>
    <row r="65" ht="13.5">
      <c r="B65" s="5"/>
    </row>
    <row r="66" ht="13.5">
      <c r="B66" s="5"/>
    </row>
    <row r="67" ht="13.5">
      <c r="B67" s="5"/>
    </row>
    <row r="68" ht="13.5">
      <c r="B68" s="5"/>
    </row>
    <row r="69" ht="13.5">
      <c r="B69" s="5"/>
    </row>
    <row r="70" ht="13.5">
      <c r="B70" s="5"/>
    </row>
    <row r="71" ht="13.5">
      <c r="B71" s="5"/>
    </row>
    <row r="72" ht="13.5">
      <c r="B72" s="5"/>
    </row>
    <row r="73" ht="13.5">
      <c r="B73" s="5"/>
    </row>
    <row r="74" ht="13.5">
      <c r="B74" s="5"/>
    </row>
    <row r="75" ht="13.5">
      <c r="B75" s="5"/>
    </row>
    <row r="76" ht="13.5">
      <c r="B76" s="5"/>
    </row>
    <row r="77" ht="13.5">
      <c r="B77" s="5"/>
    </row>
    <row r="78" ht="13.5">
      <c r="B78" s="5"/>
    </row>
    <row r="79" ht="13.5">
      <c r="B79" s="5"/>
    </row>
    <row r="80" ht="13.5">
      <c r="B80" s="5"/>
    </row>
    <row r="81" ht="13.5">
      <c r="B81" s="5"/>
    </row>
  </sheetData>
  <mergeCells count="11">
    <mergeCell ref="A6:B6"/>
    <mergeCell ref="A7:B7"/>
    <mergeCell ref="A1:I1"/>
    <mergeCell ref="A29:B29"/>
    <mergeCell ref="A30:B30"/>
    <mergeCell ref="A3:C5"/>
    <mergeCell ref="D4:D5"/>
    <mergeCell ref="G4:G5"/>
    <mergeCell ref="A26:C28"/>
    <mergeCell ref="D27:D28"/>
    <mergeCell ref="G27:G28"/>
  </mergeCells>
  <printOptions/>
  <pageMargins left="0.19" right="0.18" top="0.7086614173228347" bottom="0.1968503937007874" header="0.35433070866141736" footer="0.4724409448818898"/>
  <pageSetup horizontalDpi="600" verticalDpi="600" orientation="portrait" paperSize="9" scale="95" r:id="rId1"/>
  <colBreaks count="1" manualBreakCount="1">
    <brk id="9" min="1" max="47" man="1"/>
  </colBreaks>
</worksheet>
</file>

<file path=xl/worksheets/sheet10.xml><?xml version="1.0" encoding="utf-8"?>
<worksheet xmlns="http://schemas.openxmlformats.org/spreadsheetml/2006/main" xmlns:r="http://schemas.openxmlformats.org/officeDocument/2006/relationships">
  <sheetPr>
    <tabColor indexed="48"/>
  </sheetPr>
  <dimension ref="A1:L16"/>
  <sheetViews>
    <sheetView showGridLines="0" zoomScale="90" zoomScaleNormal="90" zoomScaleSheetLayoutView="100" workbookViewId="0" topLeftCell="A1">
      <selection activeCell="A1" sqref="A1:L1"/>
    </sheetView>
  </sheetViews>
  <sheetFormatPr defaultColWidth="8.796875" defaultRowHeight="14.25"/>
  <cols>
    <col min="1" max="1" width="4.3984375" style="85" customWidth="1"/>
    <col min="2" max="2" width="14.8984375" style="85" customWidth="1"/>
    <col min="3" max="3" width="1.59765625" style="85" customWidth="1"/>
    <col min="4" max="4" width="10.59765625" style="85" customWidth="1"/>
    <col min="5" max="5" width="1.59765625" style="85" customWidth="1"/>
    <col min="6" max="6" width="19.69921875" style="85" customWidth="1"/>
    <col min="7" max="7" width="1.59765625" style="85" customWidth="1"/>
    <col min="8" max="8" width="10.59765625" style="85" customWidth="1"/>
    <col min="9" max="9" width="4.3984375" style="85" customWidth="1"/>
    <col min="10" max="10" width="14" style="85" customWidth="1"/>
    <col min="11" max="11" width="1.59765625" style="85" customWidth="1"/>
    <col min="12" max="12" width="10.69921875" style="85" customWidth="1"/>
    <col min="13" max="13" width="13.3984375" style="85" customWidth="1"/>
    <col min="14" max="14" width="17.3984375" style="85" customWidth="1"/>
    <col min="15" max="15" width="11.3984375" style="85" customWidth="1"/>
    <col min="16" max="16" width="21.3984375" style="85" customWidth="1"/>
    <col min="17" max="19" width="8.3984375" style="85" customWidth="1"/>
    <col min="20" max="20" width="21.3984375" style="85" customWidth="1"/>
    <col min="21" max="23" width="8.3984375" style="85" customWidth="1"/>
    <col min="24" max="24" width="7.3984375" style="85" customWidth="1"/>
    <col min="25" max="25" width="17.3984375" style="85" customWidth="1"/>
    <col min="26" max="26" width="7.3984375" style="85" customWidth="1"/>
    <col min="27" max="27" width="13.3984375" style="85" customWidth="1"/>
    <col min="28" max="34" width="11.3984375" style="85" customWidth="1"/>
    <col min="35" max="35" width="13.3984375" style="85" customWidth="1"/>
    <col min="36" max="38" width="4.3984375" style="85" customWidth="1"/>
    <col min="39" max="42" width="6.3984375" style="85" customWidth="1"/>
    <col min="43" max="55" width="4.3984375" style="85" customWidth="1"/>
    <col min="56" max="56" width="11.3984375" style="85" customWidth="1"/>
    <col min="57" max="57" width="17.3984375" style="85" customWidth="1"/>
    <col min="58" max="85" width="3.3984375" style="85" customWidth="1"/>
    <col min="86" max="86" width="11.3984375" style="85" customWidth="1"/>
    <col min="87" max="87" width="15.3984375" style="85" customWidth="1"/>
    <col min="88" max="94" width="11.3984375" style="85" customWidth="1"/>
    <col min="95" max="95" width="16.3984375" style="85" customWidth="1"/>
    <col min="96" max="101" width="9" style="85" customWidth="1"/>
    <col min="102" max="103" width="11.3984375" style="85" customWidth="1"/>
    <col min="104" max="107" width="9" style="85" customWidth="1"/>
    <col min="108" max="108" width="8.3984375" style="85" customWidth="1"/>
    <col min="109" max="110" width="7.3984375" style="85" customWidth="1"/>
    <col min="111" max="112" width="12.3984375" style="85" customWidth="1"/>
    <col min="113" max="113" width="11.3984375" style="85" customWidth="1"/>
    <col min="114" max="114" width="8.3984375" style="85" customWidth="1"/>
    <col min="115" max="115" width="6.3984375" style="85" customWidth="1"/>
    <col min="116" max="123" width="5.3984375" style="85" customWidth="1"/>
    <col min="124" max="124" width="6.3984375" style="85" customWidth="1"/>
    <col min="125" max="125" width="9" style="85" customWidth="1"/>
    <col min="126" max="128" width="5.3984375" style="85" customWidth="1"/>
    <col min="129" max="129" width="11.3984375" style="85" customWidth="1"/>
    <col min="130" max="130" width="9" style="85" customWidth="1"/>
    <col min="131" max="131" width="11.3984375" style="85" customWidth="1"/>
    <col min="132" max="132" width="7.3984375" style="85" customWidth="1"/>
    <col min="133" max="135" width="5.3984375" style="85" customWidth="1"/>
    <col min="136" max="136" width="6.3984375" style="85" customWidth="1"/>
    <col min="137" max="138" width="5.3984375" style="85" customWidth="1"/>
    <col min="139" max="139" width="6.3984375" style="85" customWidth="1"/>
    <col min="140" max="141" width="5.3984375" style="85" customWidth="1"/>
    <col min="142" max="142" width="6.3984375" style="85" customWidth="1"/>
    <col min="143" max="146" width="5.3984375" style="85" customWidth="1"/>
    <col min="147" max="147" width="13.3984375" style="85" customWidth="1"/>
    <col min="148" max="148" width="15.3984375" style="85" customWidth="1"/>
    <col min="149" max="149" width="5.3984375" style="85" customWidth="1"/>
    <col min="150" max="150" width="9" style="85" customWidth="1"/>
    <col min="151" max="151" width="5.3984375" style="85" customWidth="1"/>
    <col min="152" max="152" width="9" style="85" customWidth="1"/>
    <col min="153" max="153" width="5.3984375" style="85" customWidth="1"/>
    <col min="154" max="154" width="9" style="85" customWidth="1"/>
    <col min="155" max="155" width="5.3984375" style="85" customWidth="1"/>
    <col min="156" max="156" width="9" style="85" customWidth="1"/>
    <col min="157" max="157" width="5.3984375" style="85" customWidth="1"/>
    <col min="158" max="158" width="9" style="85" customWidth="1"/>
    <col min="159" max="159" width="5.3984375" style="85" customWidth="1"/>
    <col min="160" max="160" width="9" style="85" customWidth="1"/>
    <col min="161" max="161" width="11.3984375" style="85" customWidth="1"/>
    <col min="162" max="162" width="13.3984375" style="85" customWidth="1"/>
    <col min="163" max="163" width="29.3984375" style="85" customWidth="1"/>
    <col min="164" max="173" width="7.3984375" style="85" customWidth="1"/>
    <col min="174" max="174" width="6.3984375" style="85" customWidth="1"/>
    <col min="175" max="175" width="29.3984375" style="85" customWidth="1"/>
    <col min="176" max="185" width="7.3984375" style="85" customWidth="1"/>
    <col min="186" max="186" width="6.3984375" style="85" customWidth="1"/>
    <col min="187" max="16384" width="11.3984375" style="85" customWidth="1"/>
  </cols>
  <sheetData>
    <row r="1" spans="1:12" ht="25.5" customHeight="1">
      <c r="A1" s="423" t="s">
        <v>380</v>
      </c>
      <c r="B1" s="423"/>
      <c r="C1" s="423"/>
      <c r="D1" s="423"/>
      <c r="E1" s="423"/>
      <c r="F1" s="423"/>
      <c r="G1" s="423"/>
      <c r="H1" s="423"/>
      <c r="I1" s="423"/>
      <c r="J1" s="423"/>
      <c r="K1" s="423"/>
      <c r="L1" s="423"/>
    </row>
    <row r="3" spans="1:12" ht="14.25" thickBot="1">
      <c r="A3" s="3" t="s">
        <v>101</v>
      </c>
      <c r="B3" s="89"/>
      <c r="C3" s="89"/>
      <c r="D3" s="89"/>
      <c r="E3" s="89"/>
      <c r="F3" s="89"/>
      <c r="G3" s="89"/>
      <c r="H3" s="89"/>
      <c r="I3" s="89"/>
      <c r="J3" s="89"/>
      <c r="K3" s="89"/>
      <c r="L3" s="90" t="s">
        <v>81</v>
      </c>
    </row>
    <row r="4" spans="1:12" ht="13.5">
      <c r="A4" s="367" t="s">
        <v>102</v>
      </c>
      <c r="B4" s="367"/>
      <c r="C4" s="368"/>
      <c r="D4" s="428" t="s">
        <v>82</v>
      </c>
      <c r="E4" s="424" t="s">
        <v>102</v>
      </c>
      <c r="F4" s="367"/>
      <c r="G4" s="368"/>
      <c r="H4" s="428" t="s">
        <v>82</v>
      </c>
      <c r="I4" s="424" t="s">
        <v>102</v>
      </c>
      <c r="J4" s="367"/>
      <c r="K4" s="368"/>
      <c r="L4" s="424" t="s">
        <v>82</v>
      </c>
    </row>
    <row r="5" spans="1:12" ht="13.5">
      <c r="A5" s="369"/>
      <c r="B5" s="369"/>
      <c r="C5" s="370"/>
      <c r="D5" s="429"/>
      <c r="E5" s="427"/>
      <c r="F5" s="369"/>
      <c r="G5" s="370"/>
      <c r="H5" s="429"/>
      <c r="I5" s="427"/>
      <c r="J5" s="369"/>
      <c r="K5" s="370"/>
      <c r="L5" s="425"/>
    </row>
    <row r="6" spans="1:12" ht="13.5">
      <c r="A6" s="371"/>
      <c r="B6" s="371"/>
      <c r="C6" s="372"/>
      <c r="D6" s="430"/>
      <c r="E6" s="426"/>
      <c r="F6" s="371"/>
      <c r="G6" s="372"/>
      <c r="H6" s="430"/>
      <c r="I6" s="426"/>
      <c r="J6" s="371"/>
      <c r="K6" s="372"/>
      <c r="L6" s="426"/>
    </row>
    <row r="7" spans="1:12" ht="20.25" customHeight="1">
      <c r="A7" s="93" t="s">
        <v>103</v>
      </c>
      <c r="B7" s="94" t="s">
        <v>104</v>
      </c>
      <c r="C7" s="95"/>
      <c r="D7" s="323"/>
      <c r="E7" s="96"/>
      <c r="F7" s="97" t="s">
        <v>83</v>
      </c>
      <c r="G7" s="98"/>
      <c r="H7" s="116">
        <v>4</v>
      </c>
      <c r="I7" s="99"/>
      <c r="J7" s="97" t="s">
        <v>105</v>
      </c>
      <c r="K7" s="100"/>
      <c r="L7" s="119">
        <v>96</v>
      </c>
    </row>
    <row r="8" spans="1:12" ht="20.25" customHeight="1">
      <c r="A8" s="67"/>
      <c r="B8" s="57" t="s">
        <v>106</v>
      </c>
      <c r="C8" s="101"/>
      <c r="D8" s="111">
        <v>815</v>
      </c>
      <c r="E8" s="92"/>
      <c r="F8" s="57" t="s">
        <v>84</v>
      </c>
      <c r="G8" s="91"/>
      <c r="H8" s="117">
        <v>1540</v>
      </c>
      <c r="I8" s="102"/>
      <c r="J8" s="103" t="s">
        <v>107</v>
      </c>
      <c r="K8" s="104"/>
      <c r="L8" s="120">
        <v>140</v>
      </c>
    </row>
    <row r="9" spans="1:12" ht="20.25" customHeight="1">
      <c r="A9" s="67"/>
      <c r="B9" s="57" t="s">
        <v>108</v>
      </c>
      <c r="C9" s="101"/>
      <c r="D9" s="112">
        <v>110017.49</v>
      </c>
      <c r="E9" s="92"/>
      <c r="F9" s="57" t="s">
        <v>85</v>
      </c>
      <c r="G9" s="91"/>
      <c r="H9" s="117">
        <v>161</v>
      </c>
      <c r="I9" s="102"/>
      <c r="J9" s="103" t="s">
        <v>109</v>
      </c>
      <c r="K9" s="104"/>
      <c r="L9" s="120">
        <v>199</v>
      </c>
    </row>
    <row r="10" spans="1:12" ht="20.25" customHeight="1">
      <c r="A10" s="67"/>
      <c r="B10" s="57" t="s">
        <v>86</v>
      </c>
      <c r="C10" s="101"/>
      <c r="D10" s="113">
        <v>1108</v>
      </c>
      <c r="E10" s="92"/>
      <c r="F10" s="57" t="s">
        <v>87</v>
      </c>
      <c r="G10" s="91"/>
      <c r="H10" s="117">
        <v>230</v>
      </c>
      <c r="I10" s="102"/>
      <c r="J10" s="103" t="s">
        <v>88</v>
      </c>
      <c r="K10" s="104"/>
      <c r="L10" s="120">
        <v>623</v>
      </c>
    </row>
    <row r="11" spans="1:12" ht="20.25" customHeight="1">
      <c r="A11" s="67"/>
      <c r="B11" s="57" t="s">
        <v>89</v>
      </c>
      <c r="C11" s="101"/>
      <c r="D11" s="114">
        <v>219</v>
      </c>
      <c r="E11" s="92"/>
      <c r="F11" s="57" t="s">
        <v>90</v>
      </c>
      <c r="G11" s="91"/>
      <c r="H11" s="111">
        <v>325</v>
      </c>
      <c r="I11" s="102"/>
      <c r="J11" s="103" t="s">
        <v>91</v>
      </c>
      <c r="K11" s="104"/>
      <c r="L11" s="120">
        <v>54</v>
      </c>
    </row>
    <row r="12" spans="1:12" ht="20.25" customHeight="1">
      <c r="A12" s="67"/>
      <c r="B12" s="57" t="s">
        <v>92</v>
      </c>
      <c r="C12" s="101"/>
      <c r="D12" s="115">
        <v>919</v>
      </c>
      <c r="E12" s="92"/>
      <c r="F12" s="57" t="s">
        <v>93</v>
      </c>
      <c r="G12" s="91"/>
      <c r="H12" s="111">
        <v>13</v>
      </c>
      <c r="I12" s="102"/>
      <c r="J12" s="103" t="s">
        <v>94</v>
      </c>
      <c r="K12" s="104"/>
      <c r="L12" s="120">
        <v>192</v>
      </c>
    </row>
    <row r="13" spans="1:12" ht="20.25" customHeight="1">
      <c r="A13" s="67"/>
      <c r="B13" s="57" t="s">
        <v>95</v>
      </c>
      <c r="C13" s="101"/>
      <c r="D13" s="115">
        <v>470</v>
      </c>
      <c r="E13" s="92"/>
      <c r="F13" s="57" t="s">
        <v>96</v>
      </c>
      <c r="G13" s="91"/>
      <c r="H13" s="111">
        <v>867</v>
      </c>
      <c r="I13" s="102"/>
      <c r="J13" s="103" t="s">
        <v>97</v>
      </c>
      <c r="K13" s="104"/>
      <c r="L13" s="120">
        <v>752</v>
      </c>
    </row>
    <row r="14" spans="1:12" ht="20.25" customHeight="1" thickBot="1">
      <c r="A14" s="105"/>
      <c r="B14" s="106" t="s">
        <v>98</v>
      </c>
      <c r="C14" s="107"/>
      <c r="D14" s="115">
        <v>42</v>
      </c>
      <c r="E14" s="108"/>
      <c r="F14" s="106" t="s">
        <v>99</v>
      </c>
      <c r="G14" s="109"/>
      <c r="H14" s="118">
        <v>625</v>
      </c>
      <c r="I14" s="110" t="s">
        <v>100</v>
      </c>
      <c r="J14" s="363" t="s">
        <v>379</v>
      </c>
      <c r="K14" s="362"/>
      <c r="L14" s="120">
        <v>56621.8</v>
      </c>
    </row>
    <row r="15" spans="1:12" ht="13.5">
      <c r="A15" s="82" t="s">
        <v>365</v>
      </c>
      <c r="B15" s="82"/>
      <c r="C15" s="82"/>
      <c r="D15" s="82"/>
      <c r="E15" s="82"/>
      <c r="F15" s="83"/>
      <c r="G15" s="82"/>
      <c r="H15" s="82"/>
      <c r="I15" s="82"/>
      <c r="J15" s="82"/>
      <c r="K15" s="82"/>
      <c r="L15" s="82"/>
    </row>
    <row r="16" ht="13.5">
      <c r="F16" s="84"/>
    </row>
  </sheetData>
  <mergeCells count="7">
    <mergeCell ref="A1:L1"/>
    <mergeCell ref="L4:L6"/>
    <mergeCell ref="E4:G6"/>
    <mergeCell ref="I4:K6"/>
    <mergeCell ref="A4:C6"/>
    <mergeCell ref="D4:D6"/>
    <mergeCell ref="H4:H6"/>
  </mergeCells>
  <printOptions/>
  <pageMargins left="0.7086614173228347" right="0.7086614173228347" top="0.7874015748031497" bottom="0.7874015748031497" header="0.5118110236220472" footer="0.5118110236220472"/>
  <pageSetup horizontalDpi="400" verticalDpi="400" orientation="landscape" paperSize="9" r:id="rId1"/>
</worksheet>
</file>

<file path=xl/worksheets/sheet11.xml><?xml version="1.0" encoding="utf-8"?>
<worksheet xmlns="http://schemas.openxmlformats.org/spreadsheetml/2006/main" xmlns:r="http://schemas.openxmlformats.org/officeDocument/2006/relationships">
  <sheetPr>
    <tabColor indexed="48"/>
  </sheetPr>
  <dimension ref="A1:O58"/>
  <sheetViews>
    <sheetView showGridLines="0" zoomScale="80" zoomScaleNormal="80" zoomScaleSheetLayoutView="100" workbookViewId="0" topLeftCell="A1">
      <selection activeCell="D27" sqref="D27"/>
    </sheetView>
  </sheetViews>
  <sheetFormatPr defaultColWidth="8.796875" defaultRowHeight="14.25"/>
  <cols>
    <col min="1" max="1" width="4.8984375" style="2" customWidth="1"/>
    <col min="2" max="2" width="39.69921875" style="2" customWidth="1"/>
    <col min="3" max="3" width="2" style="2" customWidth="1"/>
    <col min="4" max="4" width="17.59765625" style="2" customWidth="1"/>
    <col min="5" max="5" width="3.59765625" style="2" customWidth="1"/>
    <col min="6" max="6" width="17.59765625" style="2" customWidth="1"/>
    <col min="7" max="8" width="3.59765625" style="2" customWidth="1"/>
    <col min="9" max="9" width="3.09765625" style="2" customWidth="1"/>
    <col min="10" max="10" width="41.3984375" style="2" customWidth="1"/>
    <col min="11" max="11" width="2" style="2" customWidth="1"/>
    <col min="12" max="12" width="17.59765625" style="2" customWidth="1"/>
    <col min="13" max="13" width="3.59765625" style="2" customWidth="1"/>
    <col min="14" max="14" width="17.59765625" style="2" customWidth="1"/>
    <col min="15" max="15" width="3.59765625" style="2" customWidth="1"/>
    <col min="16" max="16" width="11.3984375" style="2" customWidth="1"/>
    <col min="17" max="17" width="25.3984375" style="2" customWidth="1"/>
    <col min="18" max="23" width="11.3984375" style="2" customWidth="1"/>
    <col min="24" max="24" width="27.3984375" style="2" customWidth="1"/>
    <col min="25" max="26" width="13.3984375" style="2" customWidth="1"/>
    <col min="27" max="27" width="17.3984375" style="2" customWidth="1"/>
    <col min="28" max="28" width="11.3984375" style="2" customWidth="1"/>
    <col min="29" max="29" width="21.3984375" style="2" customWidth="1"/>
    <col min="30" max="32" width="8.3984375" style="2" customWidth="1"/>
    <col min="33" max="33" width="21.3984375" style="2" customWidth="1"/>
    <col min="34" max="36" width="8.3984375" style="2" customWidth="1"/>
    <col min="37" max="37" width="7.3984375" style="2" customWidth="1"/>
    <col min="38" max="38" width="17.3984375" style="2" customWidth="1"/>
    <col min="39" max="39" width="7.3984375" style="2" customWidth="1"/>
    <col min="40" max="40" width="13.3984375" style="2" customWidth="1"/>
    <col min="41" max="47" width="11.3984375" style="2" customWidth="1"/>
    <col min="48" max="48" width="13.3984375" style="2" customWidth="1"/>
    <col min="49" max="51" width="4.3984375" style="2" customWidth="1"/>
    <col min="52" max="55" width="6.3984375" style="2" customWidth="1"/>
    <col min="56" max="68" width="4.3984375" style="2" customWidth="1"/>
    <col min="69" max="69" width="11.3984375" style="2" customWidth="1"/>
    <col min="70" max="70" width="17.3984375" style="2" customWidth="1"/>
    <col min="71" max="98" width="3.3984375" style="2" customWidth="1"/>
    <col min="99" max="99" width="11.3984375" style="2" customWidth="1"/>
    <col min="100" max="100" width="15.3984375" style="2" customWidth="1"/>
    <col min="101" max="107" width="11.3984375" style="2" customWidth="1"/>
    <col min="108" max="108" width="16.3984375" style="2" customWidth="1"/>
    <col min="109" max="114" width="9" style="2" customWidth="1"/>
    <col min="115" max="116" width="11.3984375" style="2" customWidth="1"/>
    <col min="117" max="120" width="9" style="2" customWidth="1"/>
    <col min="121" max="121" width="8.3984375" style="2" customWidth="1"/>
    <col min="122" max="123" width="7.3984375" style="2" customWidth="1"/>
    <col min="124" max="125" width="12.3984375" style="2" customWidth="1"/>
    <col min="126" max="126" width="11.3984375" style="2" customWidth="1"/>
    <col min="127" max="127" width="8.3984375" style="2" customWidth="1"/>
    <col min="128" max="128" width="6.3984375" style="2" customWidth="1"/>
    <col min="129" max="136" width="5.3984375" style="2" customWidth="1"/>
    <col min="137" max="137" width="6.3984375" style="2" customWidth="1"/>
    <col min="138" max="138" width="9" style="2" customWidth="1"/>
    <col min="139" max="141" width="5.3984375" style="2" customWidth="1"/>
    <col min="142" max="142" width="11.3984375" style="2" customWidth="1"/>
    <col min="143" max="143" width="9" style="2" customWidth="1"/>
    <col min="144" max="144" width="11.3984375" style="2" customWidth="1"/>
    <col min="145" max="145" width="7.3984375" style="2" customWidth="1"/>
    <col min="146" max="148" width="5.3984375" style="2" customWidth="1"/>
    <col min="149" max="149" width="6.3984375" style="2" customWidth="1"/>
    <col min="150" max="151" width="5.3984375" style="2" customWidth="1"/>
    <col min="152" max="152" width="6.3984375" style="2" customWidth="1"/>
    <col min="153" max="154" width="5.3984375" style="2" customWidth="1"/>
    <col min="155" max="155" width="6.3984375" style="2" customWidth="1"/>
    <col min="156" max="159" width="5.3984375" style="2" customWidth="1"/>
    <col min="160" max="160" width="13.3984375" style="2" customWidth="1"/>
    <col min="161" max="161" width="15.3984375" style="2" customWidth="1"/>
    <col min="162" max="162" width="5.3984375" style="2" customWidth="1"/>
    <col min="163" max="163" width="9" style="2" customWidth="1"/>
    <col min="164" max="164" width="5.3984375" style="2" customWidth="1"/>
    <col min="165" max="165" width="9" style="2" customWidth="1"/>
    <col min="166" max="166" width="5.3984375" style="2" customWidth="1"/>
    <col min="167" max="167" width="9" style="2" customWidth="1"/>
    <col min="168" max="168" width="5.3984375" style="2" customWidth="1"/>
    <col min="169" max="169" width="9" style="2" customWidth="1"/>
    <col min="170" max="170" width="5.3984375" style="2" customWidth="1"/>
    <col min="171" max="171" width="9" style="2" customWidth="1"/>
    <col min="172" max="172" width="5.3984375" style="2" customWidth="1"/>
    <col min="173" max="173" width="9" style="2" customWidth="1"/>
    <col min="174" max="174" width="11.3984375" style="2" customWidth="1"/>
    <col min="175" max="175" width="13.3984375" style="2" customWidth="1"/>
    <col min="176" max="176" width="29.3984375" style="2" customWidth="1"/>
    <col min="177" max="186" width="7.3984375" style="2" customWidth="1"/>
    <col min="187" max="187" width="6.3984375" style="2" customWidth="1"/>
    <col min="188" max="188" width="29.3984375" style="2" customWidth="1"/>
    <col min="189" max="198" width="7.3984375" style="2" customWidth="1"/>
    <col min="199" max="199" width="6.3984375" style="2" customWidth="1"/>
    <col min="200" max="16384" width="11.3984375" style="2" customWidth="1"/>
  </cols>
  <sheetData>
    <row r="1" spans="1:15" ht="21">
      <c r="A1" s="365" t="s">
        <v>373</v>
      </c>
      <c r="B1" s="365"/>
      <c r="C1" s="365"/>
      <c r="D1" s="365"/>
      <c r="E1" s="365"/>
      <c r="F1" s="365"/>
      <c r="G1" s="365"/>
      <c r="H1" s="40"/>
      <c r="I1" s="431"/>
      <c r="J1" s="431"/>
      <c r="K1" s="431"/>
      <c r="L1" s="431"/>
      <c r="M1" s="431"/>
      <c r="N1" s="431"/>
      <c r="O1" s="431"/>
    </row>
    <row r="2" spans="1:10" ht="15" customHeight="1">
      <c r="A2" s="41"/>
      <c r="B2" s="41"/>
      <c r="C2" s="41"/>
      <c r="D2" s="41"/>
      <c r="E2" s="41"/>
      <c r="F2" s="41"/>
      <c r="G2" s="41"/>
      <c r="H2" s="42"/>
      <c r="I2" s="43"/>
      <c r="J2" s="43"/>
    </row>
    <row r="3" spans="1:8" ht="14.25" thickBot="1">
      <c r="A3" s="3"/>
      <c r="B3" s="3"/>
      <c r="C3" s="3"/>
      <c r="D3" s="3"/>
      <c r="E3" s="3"/>
      <c r="F3" s="3"/>
      <c r="G3" s="3"/>
      <c r="H3" s="5"/>
    </row>
    <row r="4" spans="1:15" ht="15" customHeight="1">
      <c r="A4" s="393" t="s">
        <v>17</v>
      </c>
      <c r="B4" s="393"/>
      <c r="C4" s="394"/>
      <c r="D4" s="434" t="s">
        <v>77</v>
      </c>
      <c r="E4" s="394"/>
      <c r="F4" s="434" t="s">
        <v>78</v>
      </c>
      <c r="G4" s="393"/>
      <c r="H4" s="44"/>
      <c r="I4" s="393" t="s">
        <v>17</v>
      </c>
      <c r="J4" s="393"/>
      <c r="K4" s="394"/>
      <c r="L4" s="407" t="s">
        <v>18</v>
      </c>
      <c r="M4" s="394"/>
      <c r="N4" s="434" t="s">
        <v>78</v>
      </c>
      <c r="O4" s="393"/>
    </row>
    <row r="5" spans="1:15" ht="15" customHeight="1">
      <c r="A5" s="396"/>
      <c r="B5" s="396"/>
      <c r="C5" s="397"/>
      <c r="D5" s="408"/>
      <c r="E5" s="397"/>
      <c r="F5" s="408"/>
      <c r="G5" s="396"/>
      <c r="H5" s="44"/>
      <c r="I5" s="396"/>
      <c r="J5" s="396"/>
      <c r="K5" s="397"/>
      <c r="L5" s="432"/>
      <c r="M5" s="433"/>
      <c r="N5" s="408"/>
      <c r="O5" s="396"/>
    </row>
    <row r="6" spans="1:13" ht="9" customHeight="1">
      <c r="A6" s="9"/>
      <c r="B6" s="9"/>
      <c r="C6" s="10"/>
      <c r="D6" s="45"/>
      <c r="E6" s="45"/>
      <c r="F6" s="45"/>
      <c r="G6" s="45"/>
      <c r="H6" s="46"/>
      <c r="L6" s="30"/>
      <c r="M6" s="5"/>
    </row>
    <row r="7" spans="1:15" ht="16.5" customHeight="1">
      <c r="A7" s="31" t="s">
        <v>19</v>
      </c>
      <c r="B7" s="31"/>
      <c r="C7" s="13"/>
      <c r="D7" s="32">
        <v>15107114.170000002</v>
      </c>
      <c r="E7" s="15" t="s">
        <v>20</v>
      </c>
      <c r="F7" s="47">
        <v>17170870.17</v>
      </c>
      <c r="G7" s="29" t="s">
        <v>79</v>
      </c>
      <c r="H7" s="31"/>
      <c r="I7" s="31"/>
      <c r="J7" s="48" t="s">
        <v>21</v>
      </c>
      <c r="K7" s="13"/>
      <c r="L7" s="49">
        <v>300000000</v>
      </c>
      <c r="M7" s="31"/>
      <c r="N7" s="317">
        <v>300000000</v>
      </c>
      <c r="O7" s="15"/>
    </row>
    <row r="8" spans="1:15" ht="16.5" customHeight="1">
      <c r="A8" s="31"/>
      <c r="B8" s="12" t="s">
        <v>22</v>
      </c>
      <c r="C8" s="13"/>
      <c r="D8" s="32">
        <v>8839.17</v>
      </c>
      <c r="E8" s="15"/>
      <c r="F8" s="316">
        <v>8839.17</v>
      </c>
      <c r="G8" s="11"/>
      <c r="H8" s="31"/>
      <c r="I8" s="31"/>
      <c r="J8" s="12" t="s">
        <v>23</v>
      </c>
      <c r="K8" s="13"/>
      <c r="L8" s="49">
        <v>27677000</v>
      </c>
      <c r="M8" s="31"/>
      <c r="N8" s="317">
        <v>27677000</v>
      </c>
      <c r="O8" s="15"/>
    </row>
    <row r="9" spans="1:15" ht="16.5" customHeight="1">
      <c r="A9" s="31"/>
      <c r="B9" s="12" t="s">
        <v>24</v>
      </c>
      <c r="C9" s="13"/>
      <c r="D9" s="32">
        <v>802601.96</v>
      </c>
      <c r="E9" s="15"/>
      <c r="F9" s="316">
        <v>799597.07</v>
      </c>
      <c r="G9" s="11"/>
      <c r="H9" s="31"/>
      <c r="I9" s="31"/>
      <c r="J9" s="12" t="s">
        <v>25</v>
      </c>
      <c r="K9" s="13"/>
      <c r="L9" s="49">
        <v>50000000</v>
      </c>
      <c r="M9" s="31"/>
      <c r="N9" s="317">
        <v>50000000</v>
      </c>
      <c r="O9" s="15"/>
    </row>
    <row r="10" spans="1:15" ht="16.5" customHeight="1">
      <c r="A10" s="31"/>
      <c r="B10" s="12" t="s">
        <v>26</v>
      </c>
      <c r="C10" s="13"/>
      <c r="D10" s="32">
        <v>9681251.73</v>
      </c>
      <c r="E10" s="15"/>
      <c r="F10" s="316">
        <v>10934649.03</v>
      </c>
      <c r="G10" s="11"/>
      <c r="H10" s="31"/>
      <c r="I10" s="31"/>
      <c r="J10" s="51" t="s">
        <v>27</v>
      </c>
      <c r="K10" s="13"/>
      <c r="L10" s="49">
        <v>15000000</v>
      </c>
      <c r="M10" s="31"/>
      <c r="N10" s="317">
        <v>15000000</v>
      </c>
      <c r="O10" s="15"/>
    </row>
    <row r="11" spans="1:15" ht="16.5" customHeight="1">
      <c r="A11" s="31"/>
      <c r="B11" s="12" t="s">
        <v>28</v>
      </c>
      <c r="C11" s="13"/>
      <c r="D11" s="32">
        <v>4614421.31</v>
      </c>
      <c r="E11" s="15"/>
      <c r="F11" s="316">
        <v>5427784.9</v>
      </c>
      <c r="G11" s="11"/>
      <c r="H11" s="31"/>
      <c r="I11" s="31"/>
      <c r="J11" s="51" t="s">
        <v>29</v>
      </c>
      <c r="K11" s="13"/>
      <c r="L11" s="52">
        <v>5000000</v>
      </c>
      <c r="M11" s="31"/>
      <c r="N11" s="166">
        <v>0</v>
      </c>
      <c r="O11" s="15"/>
    </row>
    <row r="12" spans="1:15" ht="16.5" customHeight="1">
      <c r="A12" s="31"/>
      <c r="B12" s="31"/>
      <c r="C12" s="13"/>
      <c r="D12" s="53"/>
      <c r="E12" s="15"/>
      <c r="F12" s="54"/>
      <c r="G12" s="11"/>
      <c r="H12" s="31"/>
      <c r="I12" s="31"/>
      <c r="J12" s="51" t="s">
        <v>30</v>
      </c>
      <c r="K12" s="13"/>
      <c r="L12" s="52">
        <v>1090945000</v>
      </c>
      <c r="M12" s="31"/>
      <c r="N12" s="318">
        <v>1090945000</v>
      </c>
      <c r="O12" s="15"/>
    </row>
    <row r="13" spans="1:15" ht="16.5" customHeight="1">
      <c r="A13" s="31" t="s">
        <v>31</v>
      </c>
      <c r="B13" s="31"/>
      <c r="C13" s="13"/>
      <c r="D13" s="32">
        <v>1476066.99</v>
      </c>
      <c r="E13" s="15" t="s">
        <v>20</v>
      </c>
      <c r="F13" s="47">
        <v>1498167.44</v>
      </c>
      <c r="G13" s="29" t="s">
        <v>80</v>
      </c>
      <c r="H13" s="31"/>
      <c r="I13" s="31"/>
      <c r="J13" s="51" t="s">
        <v>32</v>
      </c>
      <c r="K13" s="13"/>
      <c r="L13" s="55">
        <v>101550000</v>
      </c>
      <c r="M13" s="31"/>
      <c r="N13" s="318">
        <v>165751000</v>
      </c>
      <c r="O13" s="15"/>
    </row>
    <row r="14" spans="1:15" ht="16.5" customHeight="1">
      <c r="A14" s="31"/>
      <c r="B14" s="12" t="s">
        <v>22</v>
      </c>
      <c r="C14" s="13"/>
      <c r="D14" s="32">
        <v>34021.37</v>
      </c>
      <c r="E14" s="15"/>
      <c r="F14" s="316">
        <v>34021.37</v>
      </c>
      <c r="G14" s="11"/>
      <c r="H14" s="31"/>
      <c r="I14" s="31"/>
      <c r="J14" s="56" t="s">
        <v>33</v>
      </c>
      <c r="K14" s="13"/>
      <c r="L14" s="19">
        <v>10000000</v>
      </c>
      <c r="M14" s="31"/>
      <c r="N14" s="319">
        <v>10000000</v>
      </c>
      <c r="O14" s="15"/>
    </row>
    <row r="15" spans="1:15" ht="16.5" customHeight="1">
      <c r="A15" s="31"/>
      <c r="B15" s="12" t="s">
        <v>24</v>
      </c>
      <c r="C15" s="13"/>
      <c r="D15" s="32">
        <v>223318.98</v>
      </c>
      <c r="E15" s="15"/>
      <c r="F15" s="316">
        <v>233370.35</v>
      </c>
      <c r="G15" s="11"/>
      <c r="H15" s="31"/>
      <c r="I15" s="31"/>
      <c r="J15" s="57" t="s">
        <v>34</v>
      </c>
      <c r="K15" s="13"/>
      <c r="L15" s="19">
        <v>19277000</v>
      </c>
      <c r="M15" s="31"/>
      <c r="N15" s="188">
        <v>31795000</v>
      </c>
      <c r="O15" s="15"/>
    </row>
    <row r="16" spans="1:15" ht="16.5" customHeight="1">
      <c r="A16" s="31"/>
      <c r="B16" s="12" t="s">
        <v>26</v>
      </c>
      <c r="C16" s="13"/>
      <c r="D16" s="32">
        <v>1178106.45</v>
      </c>
      <c r="E16" s="15"/>
      <c r="F16" s="316">
        <v>1187058.62</v>
      </c>
      <c r="G16" s="11"/>
      <c r="H16" s="31"/>
      <c r="I16" s="31"/>
      <c r="J16" s="57" t="s">
        <v>35</v>
      </c>
      <c r="K16" s="13"/>
      <c r="L16" s="19">
        <v>70000</v>
      </c>
      <c r="M16" s="31"/>
      <c r="N16" s="319">
        <v>70000</v>
      </c>
      <c r="O16" s="15"/>
    </row>
    <row r="17" spans="1:15" ht="16.5" customHeight="1">
      <c r="A17" s="31"/>
      <c r="B17" s="12" t="s">
        <v>28</v>
      </c>
      <c r="C17" s="13"/>
      <c r="D17" s="32">
        <v>40620.19</v>
      </c>
      <c r="E17" s="15"/>
      <c r="F17" s="316">
        <v>43717.1</v>
      </c>
      <c r="G17" s="11"/>
      <c r="H17" s="31"/>
      <c r="I17" s="31"/>
      <c r="J17" s="57" t="s">
        <v>36</v>
      </c>
      <c r="K17" s="13"/>
      <c r="L17" s="19">
        <v>2250000</v>
      </c>
      <c r="M17" s="31"/>
      <c r="N17" s="319">
        <v>2250000</v>
      </c>
      <c r="O17" s="15"/>
    </row>
    <row r="18" spans="1:15" ht="16.5" customHeight="1">
      <c r="A18" s="31"/>
      <c r="B18" s="12"/>
      <c r="C18" s="13"/>
      <c r="D18" s="32"/>
      <c r="E18" s="15"/>
      <c r="F18" s="50"/>
      <c r="G18" s="11"/>
      <c r="H18" s="31"/>
      <c r="I18" s="31"/>
      <c r="J18" s="51" t="s">
        <v>37</v>
      </c>
      <c r="K18" s="59"/>
      <c r="L18" s="60">
        <v>2778000</v>
      </c>
      <c r="M18" s="31"/>
      <c r="N18" s="69">
        <v>2778000</v>
      </c>
      <c r="O18" s="15"/>
    </row>
    <row r="19" spans="1:15" ht="16.5" customHeight="1">
      <c r="A19" s="31" t="s">
        <v>366</v>
      </c>
      <c r="B19" s="31"/>
      <c r="C19" s="13"/>
      <c r="D19" s="32">
        <v>2272924.06</v>
      </c>
      <c r="E19" s="15" t="s">
        <v>20</v>
      </c>
      <c r="F19" s="320">
        <v>2272884.06</v>
      </c>
      <c r="G19" s="29" t="s">
        <v>20</v>
      </c>
      <c r="H19" s="31"/>
      <c r="I19" s="31"/>
      <c r="J19" s="51" t="s">
        <v>39</v>
      </c>
      <c r="K19" s="62"/>
      <c r="L19" s="63">
        <v>10000</v>
      </c>
      <c r="M19" s="31"/>
      <c r="N19" s="315">
        <v>0</v>
      </c>
      <c r="O19" s="15"/>
    </row>
    <row r="20" spans="1:15" ht="16.5" customHeight="1">
      <c r="A20" s="31"/>
      <c r="B20" s="12" t="s">
        <v>38</v>
      </c>
      <c r="C20" s="13"/>
      <c r="D20" s="32">
        <v>2272924.06</v>
      </c>
      <c r="E20" s="15"/>
      <c r="F20" s="316">
        <v>2272884.06</v>
      </c>
      <c r="G20" s="11"/>
      <c r="H20" s="31"/>
      <c r="I20" s="31"/>
      <c r="J20" s="51" t="s">
        <v>40</v>
      </c>
      <c r="K20" s="59"/>
      <c r="L20" s="60">
        <v>613700000</v>
      </c>
      <c r="N20" s="60">
        <v>613700000</v>
      </c>
      <c r="O20" s="15"/>
    </row>
    <row r="21" spans="1:15" ht="16.5" customHeight="1">
      <c r="A21" s="31"/>
      <c r="B21" s="31"/>
      <c r="C21" s="13"/>
      <c r="D21" s="53"/>
      <c r="E21" s="15"/>
      <c r="F21" s="54"/>
      <c r="G21" s="11"/>
      <c r="H21" s="31"/>
      <c r="I21" s="31"/>
      <c r="J21" s="51" t="s">
        <v>43</v>
      </c>
      <c r="K21" s="59"/>
      <c r="L21" s="60">
        <v>22000000</v>
      </c>
      <c r="N21" s="60">
        <v>22000000</v>
      </c>
      <c r="O21" s="15"/>
    </row>
    <row r="22" spans="1:15" ht="16.5" customHeight="1">
      <c r="A22" s="31" t="s">
        <v>41</v>
      </c>
      <c r="B22" s="31"/>
      <c r="C22" s="13"/>
      <c r="D22" s="49">
        <v>298982500</v>
      </c>
      <c r="E22" s="15" t="s">
        <v>42</v>
      </c>
      <c r="F22" s="66">
        <v>298982500</v>
      </c>
      <c r="G22" s="29" t="s">
        <v>42</v>
      </c>
      <c r="H22" s="31"/>
      <c r="I22" s="31"/>
      <c r="J22" s="51" t="s">
        <v>45</v>
      </c>
      <c r="K22" s="59"/>
      <c r="L22" s="60">
        <v>100000</v>
      </c>
      <c r="N22" s="60">
        <v>100000</v>
      </c>
      <c r="O22" s="15"/>
    </row>
    <row r="23" spans="1:15" ht="16.5" customHeight="1">
      <c r="A23" s="31"/>
      <c r="B23" s="12" t="s">
        <v>44</v>
      </c>
      <c r="C23" s="13"/>
      <c r="D23" s="49">
        <v>298982500</v>
      </c>
      <c r="E23" s="15"/>
      <c r="F23" s="317">
        <v>298982500</v>
      </c>
      <c r="G23" s="11"/>
      <c r="H23" s="31"/>
      <c r="I23" s="31"/>
      <c r="J23" s="51" t="s">
        <v>46</v>
      </c>
      <c r="K23" s="59"/>
      <c r="L23" s="60">
        <v>9500000</v>
      </c>
      <c r="N23" s="60">
        <v>9500000</v>
      </c>
      <c r="O23" s="15"/>
    </row>
    <row r="24" spans="1:15" ht="16.5" customHeight="1">
      <c r="A24" s="31"/>
      <c r="B24" s="31"/>
      <c r="C24" s="13"/>
      <c r="D24" s="15"/>
      <c r="E24" s="15"/>
      <c r="F24" s="67"/>
      <c r="G24" s="11"/>
      <c r="H24" s="31"/>
      <c r="I24" s="31"/>
      <c r="J24" s="51" t="s">
        <v>49</v>
      </c>
      <c r="K24" s="59"/>
      <c r="L24" s="60">
        <v>15000000</v>
      </c>
      <c r="N24" s="60">
        <v>15000000</v>
      </c>
      <c r="O24" s="15"/>
    </row>
    <row r="25" spans="1:15" ht="16.5" customHeight="1">
      <c r="A25" s="31" t="s">
        <v>47</v>
      </c>
      <c r="B25" s="31"/>
      <c r="C25" s="13"/>
      <c r="D25" s="52">
        <v>5645536060</v>
      </c>
      <c r="E25" s="15" t="s">
        <v>42</v>
      </c>
      <c r="F25" s="68">
        <v>5930973160</v>
      </c>
      <c r="G25" s="29" t="s">
        <v>48</v>
      </c>
      <c r="H25" s="31"/>
      <c r="I25" s="31"/>
      <c r="J25" s="12" t="s">
        <v>51</v>
      </c>
      <c r="K25" s="59"/>
      <c r="L25" s="69">
        <v>10000000</v>
      </c>
      <c r="N25" s="69">
        <v>10000000</v>
      </c>
      <c r="O25" s="15"/>
    </row>
    <row r="26" spans="1:15" ht="16.5" customHeight="1">
      <c r="A26" s="31"/>
      <c r="B26" s="12" t="s">
        <v>50</v>
      </c>
      <c r="C26" s="13"/>
      <c r="D26" s="49">
        <v>4850000</v>
      </c>
      <c r="E26" s="15"/>
      <c r="F26" s="317">
        <v>4850000</v>
      </c>
      <c r="G26" s="11"/>
      <c r="H26" s="31"/>
      <c r="I26" s="31"/>
      <c r="J26" s="12"/>
      <c r="K26" s="59"/>
      <c r="L26" s="61"/>
      <c r="N26" s="61"/>
      <c r="O26" s="11"/>
    </row>
    <row r="27" spans="1:15" ht="16.5" customHeight="1" thickBot="1">
      <c r="A27" s="31"/>
      <c r="B27" s="12" t="s">
        <v>52</v>
      </c>
      <c r="C27" s="13"/>
      <c r="D27" s="49">
        <v>37400000</v>
      </c>
      <c r="E27" s="15"/>
      <c r="F27" s="317">
        <v>37400000</v>
      </c>
      <c r="G27" s="11"/>
      <c r="H27" s="31"/>
      <c r="I27" s="31"/>
      <c r="J27" s="70"/>
      <c r="K27" s="71"/>
      <c r="L27" s="72"/>
      <c r="M27" s="73"/>
      <c r="N27" s="74"/>
      <c r="O27" s="11"/>
    </row>
    <row r="28" spans="1:15" ht="16.5" customHeight="1">
      <c r="A28" s="31"/>
      <c r="B28" s="12" t="s">
        <v>53</v>
      </c>
      <c r="C28" s="13"/>
      <c r="D28" s="49">
        <v>384010860</v>
      </c>
      <c r="E28" s="15"/>
      <c r="F28" s="317">
        <v>384010860</v>
      </c>
      <c r="G28" s="11"/>
      <c r="H28" s="31"/>
      <c r="I28" s="31"/>
      <c r="J28" s="75" t="s">
        <v>55</v>
      </c>
      <c r="K28" s="5"/>
      <c r="L28" s="5"/>
      <c r="M28" s="5"/>
      <c r="N28" s="76"/>
      <c r="O28" s="31"/>
    </row>
    <row r="29" spans="1:15" ht="16.5" customHeight="1">
      <c r="A29" s="31"/>
      <c r="B29" s="12" t="s">
        <v>54</v>
      </c>
      <c r="C29" s="13"/>
      <c r="D29" s="49">
        <v>1095168000</v>
      </c>
      <c r="E29" s="15"/>
      <c r="F29" s="317">
        <v>1128105000</v>
      </c>
      <c r="G29" s="11"/>
      <c r="H29" s="31"/>
      <c r="I29" s="31"/>
      <c r="J29" s="12"/>
      <c r="K29" s="77"/>
      <c r="L29" s="77"/>
      <c r="M29" s="5"/>
      <c r="N29" s="78"/>
      <c r="O29" s="31"/>
    </row>
    <row r="30" spans="1:15" ht="16.5" customHeight="1">
      <c r="A30" s="31"/>
      <c r="B30" s="12" t="s">
        <v>56</v>
      </c>
      <c r="C30" s="13"/>
      <c r="D30" s="55">
        <v>1709274000</v>
      </c>
      <c r="E30" s="15"/>
      <c r="F30" s="321">
        <v>1719249000</v>
      </c>
      <c r="G30" s="11"/>
      <c r="H30" s="31"/>
      <c r="I30" s="31"/>
      <c r="J30" s="12"/>
      <c r="K30" s="5"/>
      <c r="L30" s="5"/>
      <c r="M30" s="5"/>
      <c r="N30" s="76"/>
      <c r="O30" s="31"/>
    </row>
    <row r="31" spans="1:15" ht="16.5" customHeight="1">
      <c r="A31" s="31"/>
      <c r="B31" s="12" t="s">
        <v>57</v>
      </c>
      <c r="C31" s="13"/>
      <c r="D31" s="49">
        <v>5000000</v>
      </c>
      <c r="E31" s="15"/>
      <c r="F31" s="317">
        <v>5000000</v>
      </c>
      <c r="G31" s="11"/>
      <c r="H31" s="31"/>
      <c r="I31" s="31"/>
      <c r="J31" s="12"/>
      <c r="K31" s="5"/>
      <c r="L31" s="5"/>
      <c r="M31" s="5"/>
      <c r="N31" s="76"/>
      <c r="O31" s="31"/>
    </row>
    <row r="32" spans="1:15" ht="16.5" customHeight="1">
      <c r="A32" s="31"/>
      <c r="B32" s="12" t="s">
        <v>58</v>
      </c>
      <c r="C32" s="13"/>
      <c r="D32" s="49">
        <v>500000</v>
      </c>
      <c r="E32" s="15"/>
      <c r="F32" s="166">
        <v>0</v>
      </c>
      <c r="G32" s="11"/>
      <c r="H32" s="31"/>
      <c r="I32" s="31"/>
      <c r="J32" s="12"/>
      <c r="K32" s="5"/>
      <c r="L32" s="5"/>
      <c r="M32" s="5"/>
      <c r="N32" s="76"/>
      <c r="O32" s="31"/>
    </row>
    <row r="33" spans="1:15" ht="16.5" customHeight="1">
      <c r="A33" s="31"/>
      <c r="B33" s="79" t="s">
        <v>59</v>
      </c>
      <c r="C33" s="13"/>
      <c r="D33" s="49">
        <v>3076200</v>
      </c>
      <c r="E33" s="15"/>
      <c r="F33" s="317">
        <v>3076200</v>
      </c>
      <c r="G33" s="11"/>
      <c r="H33" s="31"/>
      <c r="I33" s="31"/>
      <c r="J33" s="12"/>
      <c r="K33" s="5"/>
      <c r="L33" s="5"/>
      <c r="M33" s="5"/>
      <c r="N33" s="76"/>
      <c r="O33" s="31"/>
    </row>
    <row r="34" spans="1:15" ht="16.5" customHeight="1">
      <c r="A34" s="31"/>
      <c r="B34" s="12" t="s">
        <v>60</v>
      </c>
      <c r="C34" s="13"/>
      <c r="D34" s="49">
        <v>36400000</v>
      </c>
      <c r="E34" s="15"/>
      <c r="F34" s="317">
        <v>36400000</v>
      </c>
      <c r="G34" s="11"/>
      <c r="H34" s="31"/>
      <c r="I34" s="31"/>
      <c r="J34" s="12"/>
      <c r="K34" s="5"/>
      <c r="L34" s="5"/>
      <c r="M34" s="5"/>
      <c r="N34" s="76"/>
      <c r="O34" s="31"/>
    </row>
    <row r="35" spans="1:15" ht="16.5" customHeight="1">
      <c r="A35" s="31"/>
      <c r="B35" s="12" t="s">
        <v>61</v>
      </c>
      <c r="C35" s="80"/>
      <c r="D35" s="81">
        <v>10000000</v>
      </c>
      <c r="E35" s="15"/>
      <c r="F35" s="322">
        <v>10000000</v>
      </c>
      <c r="G35" s="11"/>
      <c r="H35" s="31"/>
      <c r="I35" s="31"/>
      <c r="J35" s="12"/>
      <c r="K35" s="5"/>
      <c r="L35" s="5"/>
      <c r="M35" s="5"/>
      <c r="N35" s="76"/>
      <c r="O35" s="31"/>
    </row>
    <row r="36" spans="1:15" ht="16.5" customHeight="1">
      <c r="A36" s="31"/>
      <c r="B36" s="12" t="s">
        <v>62</v>
      </c>
      <c r="C36" s="80"/>
      <c r="D36" s="49">
        <v>10000000</v>
      </c>
      <c r="E36" s="15"/>
      <c r="F36" s="317">
        <v>10000000</v>
      </c>
      <c r="G36" s="11"/>
      <c r="H36" s="31"/>
      <c r="I36" s="31"/>
      <c r="J36" s="12"/>
      <c r="K36" s="5"/>
      <c r="L36" s="5"/>
      <c r="M36" s="5"/>
      <c r="N36" s="76"/>
      <c r="O36" s="31"/>
    </row>
    <row r="37" spans="1:15" ht="16.5" customHeight="1">
      <c r="A37" s="31"/>
      <c r="B37" s="12" t="s">
        <v>63</v>
      </c>
      <c r="C37" s="80"/>
      <c r="D37" s="49">
        <v>14400000</v>
      </c>
      <c r="E37" s="15"/>
      <c r="F37" s="317">
        <v>14400000</v>
      </c>
      <c r="G37" s="11"/>
      <c r="H37" s="31"/>
      <c r="I37" s="31"/>
      <c r="J37" s="57"/>
      <c r="K37" s="31"/>
      <c r="L37" s="58"/>
      <c r="M37" s="31"/>
      <c r="N37" s="58"/>
      <c r="O37" s="31"/>
    </row>
    <row r="38" spans="1:15" ht="16.5" customHeight="1">
      <c r="A38" s="31"/>
      <c r="B38" s="12" t="s">
        <v>64</v>
      </c>
      <c r="C38" s="13"/>
      <c r="D38" s="49">
        <v>20000000</v>
      </c>
      <c r="E38" s="15"/>
      <c r="F38" s="317">
        <v>20000000</v>
      </c>
      <c r="G38" s="11"/>
      <c r="H38" s="31"/>
      <c r="I38" s="31"/>
      <c r="J38" s="57"/>
      <c r="K38" s="31"/>
      <c r="L38" s="58"/>
      <c r="M38" s="31"/>
      <c r="N38" s="58"/>
      <c r="O38" s="31"/>
    </row>
    <row r="39" spans="1:15" ht="16.5" customHeight="1">
      <c r="A39" s="31"/>
      <c r="B39" s="12" t="s">
        <v>65</v>
      </c>
      <c r="C39" s="13"/>
      <c r="D39" s="49">
        <v>2450900</v>
      </c>
      <c r="E39" s="15"/>
      <c r="F39" s="166">
        <v>0</v>
      </c>
      <c r="G39" s="11"/>
      <c r="H39" s="31"/>
      <c r="I39" s="31"/>
      <c r="J39" s="57"/>
      <c r="K39" s="31"/>
      <c r="L39" s="58"/>
      <c r="M39" s="31"/>
      <c r="N39" s="58"/>
      <c r="O39" s="11"/>
    </row>
    <row r="40" spans="1:15" ht="16.5" customHeight="1">
      <c r="A40" s="31"/>
      <c r="B40" s="12" t="s">
        <v>66</v>
      </c>
      <c r="C40" s="13"/>
      <c r="D40" s="49">
        <v>500000</v>
      </c>
      <c r="E40" s="15"/>
      <c r="F40" s="317">
        <v>500000</v>
      </c>
      <c r="G40" s="11"/>
      <c r="H40" s="31"/>
      <c r="I40" s="31"/>
      <c r="J40" s="57"/>
      <c r="K40" s="31"/>
      <c r="L40" s="58"/>
      <c r="M40" s="31"/>
      <c r="N40" s="58"/>
      <c r="O40" s="11"/>
    </row>
    <row r="41" spans="1:15" ht="16.5" customHeight="1">
      <c r="A41" s="31"/>
      <c r="B41" s="12" t="s">
        <v>67</v>
      </c>
      <c r="C41" s="13"/>
      <c r="D41" s="49">
        <v>6303600</v>
      </c>
      <c r="E41" s="15"/>
      <c r="F41" s="317">
        <v>6303600</v>
      </c>
      <c r="G41" s="11"/>
      <c r="H41" s="31"/>
      <c r="I41" s="31"/>
      <c r="J41" s="57"/>
      <c r="K41" s="31"/>
      <c r="L41" s="58"/>
      <c r="M41" s="31"/>
      <c r="N41" s="58"/>
      <c r="O41" s="11"/>
    </row>
    <row r="42" spans="1:15" ht="16.5" customHeight="1">
      <c r="A42" s="31"/>
      <c r="B42" s="12" t="s">
        <v>68</v>
      </c>
      <c r="C42" s="13"/>
      <c r="D42" s="49">
        <v>10000000</v>
      </c>
      <c r="E42" s="15"/>
      <c r="F42" s="317">
        <v>10000000</v>
      </c>
      <c r="G42" s="11"/>
      <c r="H42" s="31"/>
      <c r="I42" s="31"/>
      <c r="J42" s="57"/>
      <c r="K42" s="31"/>
      <c r="L42" s="58"/>
      <c r="M42" s="31"/>
      <c r="N42" s="58"/>
      <c r="O42" s="11"/>
    </row>
    <row r="43" spans="1:15" ht="16.5" customHeight="1">
      <c r="A43" s="31"/>
      <c r="B43" s="12" t="s">
        <v>69</v>
      </c>
      <c r="C43" s="13"/>
      <c r="D43" s="49">
        <v>10000000</v>
      </c>
      <c r="E43" s="15"/>
      <c r="F43" s="317">
        <v>10000000</v>
      </c>
      <c r="G43" s="11"/>
      <c r="H43" s="31"/>
      <c r="I43" s="31"/>
      <c r="J43" s="57"/>
      <c r="K43" s="31"/>
      <c r="L43" s="58"/>
      <c r="M43" s="31"/>
      <c r="N43" s="58"/>
      <c r="O43" s="11"/>
    </row>
    <row r="44" spans="1:15" ht="16.5" customHeight="1">
      <c r="A44" s="31"/>
      <c r="B44" s="12" t="s">
        <v>70</v>
      </c>
      <c r="C44" s="13"/>
      <c r="D44" s="49">
        <v>2500000</v>
      </c>
      <c r="E44" s="15"/>
      <c r="F44" s="317">
        <v>2500000</v>
      </c>
      <c r="G44" s="11"/>
      <c r="H44" s="31"/>
      <c r="I44" s="31"/>
      <c r="J44" s="57"/>
      <c r="K44" s="31"/>
      <c r="L44" s="58"/>
      <c r="M44" s="31"/>
      <c r="N44" s="58"/>
      <c r="O44" s="11"/>
    </row>
    <row r="45" spans="1:15" ht="16.5" customHeight="1">
      <c r="A45" s="31"/>
      <c r="B45" s="12" t="s">
        <v>71</v>
      </c>
      <c r="C45" s="13"/>
      <c r="D45" s="49">
        <v>8646000</v>
      </c>
      <c r="E45" s="15"/>
      <c r="F45" s="317">
        <v>8646000</v>
      </c>
      <c r="G45" s="11"/>
      <c r="H45" s="31"/>
      <c r="I45" s="31"/>
      <c r="J45" s="57"/>
      <c r="K45" s="31"/>
      <c r="L45" s="58"/>
      <c r="M45" s="31"/>
      <c r="N45" s="58"/>
      <c r="O45" s="11"/>
    </row>
    <row r="46" spans="1:15" ht="16.5" customHeight="1">
      <c r="A46" s="31"/>
      <c r="B46" s="12" t="s">
        <v>72</v>
      </c>
      <c r="C46" s="13"/>
      <c r="D46" s="49">
        <v>30000000</v>
      </c>
      <c r="E46" s="15"/>
      <c r="F46" s="317">
        <v>30000000</v>
      </c>
      <c r="G46" s="11"/>
      <c r="H46" s="31"/>
      <c r="I46" s="31"/>
      <c r="J46" s="57"/>
      <c r="K46" s="31"/>
      <c r="L46" s="58"/>
      <c r="M46" s="31"/>
      <c r="N46" s="58"/>
      <c r="O46" s="11"/>
    </row>
    <row r="47" spans="1:15" ht="16.5" customHeight="1">
      <c r="A47" s="31"/>
      <c r="B47" s="12" t="s">
        <v>73</v>
      </c>
      <c r="C47" s="13"/>
      <c r="D47" s="49">
        <v>687500</v>
      </c>
      <c r="E47" s="15"/>
      <c r="F47" s="317">
        <v>687500</v>
      </c>
      <c r="G47" s="11"/>
      <c r="H47" s="31"/>
      <c r="I47" s="31"/>
      <c r="J47" s="57"/>
      <c r="K47" s="31"/>
      <c r="L47" s="58"/>
      <c r="M47" s="31"/>
      <c r="N47" s="58"/>
      <c r="O47" s="11"/>
    </row>
    <row r="48" spans="1:15" ht="16.5" customHeight="1">
      <c r="A48" s="31"/>
      <c r="B48" s="12" t="s">
        <v>74</v>
      </c>
      <c r="C48" s="13"/>
      <c r="D48" s="49">
        <v>3417000</v>
      </c>
      <c r="E48" s="15"/>
      <c r="F48" s="317">
        <v>3479000</v>
      </c>
      <c r="G48" s="11"/>
      <c r="H48" s="31"/>
      <c r="I48" s="31"/>
      <c r="J48" s="57"/>
      <c r="K48" s="31"/>
      <c r="L48" s="58"/>
      <c r="M48" s="31"/>
      <c r="N48" s="58"/>
      <c r="O48" s="11"/>
    </row>
    <row r="49" spans="1:15" ht="16.5" customHeight="1">
      <c r="A49" s="31"/>
      <c r="B49" s="12" t="s">
        <v>75</v>
      </c>
      <c r="C49" s="13"/>
      <c r="D49" s="49">
        <v>54800000</v>
      </c>
      <c r="E49" s="15"/>
      <c r="F49" s="317">
        <v>54800000</v>
      </c>
      <c r="G49" s="11"/>
      <c r="H49" s="31"/>
      <c r="I49" s="31"/>
      <c r="J49" s="57"/>
      <c r="K49" s="31"/>
      <c r="L49" s="58"/>
      <c r="M49" s="31"/>
      <c r="N49" s="58"/>
      <c r="O49" s="11"/>
    </row>
    <row r="50" spans="1:15" ht="16.5" customHeight="1">
      <c r="A50" s="31"/>
      <c r="B50" s="12" t="s">
        <v>76</v>
      </c>
      <c r="C50" s="13"/>
      <c r="D50" s="49">
        <v>65000000</v>
      </c>
      <c r="E50" s="15"/>
      <c r="F50" s="317">
        <v>65000000</v>
      </c>
      <c r="G50" s="11"/>
      <c r="H50" s="31"/>
      <c r="I50" s="31"/>
      <c r="J50" s="5"/>
      <c r="K50" s="5"/>
      <c r="L50" s="5"/>
      <c r="M50" s="5"/>
      <c r="N50" s="5"/>
      <c r="O50" s="11"/>
    </row>
    <row r="51" spans="1:15" ht="10.5" customHeight="1" thickBot="1">
      <c r="A51" s="20"/>
      <c r="B51" s="20"/>
      <c r="C51" s="21"/>
      <c r="D51" s="22"/>
      <c r="E51" s="22"/>
      <c r="F51" s="22"/>
      <c r="G51" s="22"/>
      <c r="H51" s="31"/>
      <c r="I51" s="5"/>
      <c r="J51" s="84"/>
      <c r="K51" s="84"/>
      <c r="L51" s="84"/>
      <c r="M51" s="84"/>
      <c r="N51" s="84"/>
      <c r="O51" s="5"/>
    </row>
    <row r="52" spans="1:14" s="85" customFormat="1" ht="13.5">
      <c r="A52" s="82" t="s">
        <v>365</v>
      </c>
      <c r="B52" s="82"/>
      <c r="C52" s="82"/>
      <c r="D52" s="82"/>
      <c r="E52" s="82"/>
      <c r="F52" s="83"/>
      <c r="G52" s="82"/>
      <c r="H52" s="84"/>
      <c r="I52" s="84"/>
      <c r="J52" s="11"/>
      <c r="K52" s="86"/>
      <c r="L52" s="86"/>
      <c r="M52" s="2"/>
      <c r="N52" s="87"/>
    </row>
    <row r="53" spans="2:14" ht="17.25" customHeight="1">
      <c r="B53" s="86"/>
      <c r="C53" s="86"/>
      <c r="D53" s="86"/>
      <c r="E53" s="86"/>
      <c r="F53" s="86"/>
      <c r="G53" s="86"/>
      <c r="H53" s="86"/>
      <c r="I53" s="86"/>
      <c r="J53" s="88"/>
      <c r="N53" s="64"/>
    </row>
    <row r="54" spans="10:14" ht="17.25" customHeight="1">
      <c r="J54" s="88"/>
      <c r="N54" s="64"/>
    </row>
    <row r="55" spans="2:14" ht="17.25" customHeight="1">
      <c r="B55" s="11"/>
      <c r="C55" s="11"/>
      <c r="D55" s="11"/>
      <c r="E55" s="11"/>
      <c r="F55" s="11"/>
      <c r="G55" s="11"/>
      <c r="H55" s="11"/>
      <c r="N55" s="64"/>
    </row>
    <row r="56" ht="13.5">
      <c r="N56" s="64"/>
    </row>
    <row r="57" ht="13.5">
      <c r="N57" s="64"/>
    </row>
    <row r="58" ht="13.5">
      <c r="N58" s="64"/>
    </row>
  </sheetData>
  <mergeCells count="8">
    <mergeCell ref="A1:G1"/>
    <mergeCell ref="I1:O1"/>
    <mergeCell ref="I4:K5"/>
    <mergeCell ref="L4:M5"/>
    <mergeCell ref="A4:C5"/>
    <mergeCell ref="D4:E5"/>
    <mergeCell ref="F4:G5"/>
    <mergeCell ref="N4:O5"/>
  </mergeCells>
  <printOptions/>
  <pageMargins left="0.7086614173228347" right="0.7086614173228347" top="0.7086614173228347" bottom="0.5905511811023623" header="0.5118110236220472" footer="0.1968503937007874"/>
  <pageSetup horizontalDpi="600" verticalDpi="600" orientation="portrait" paperSize="9" r:id="rId1"/>
  <colBreaks count="1" manualBreakCount="1">
    <brk id="8" min="3" max="51" man="1"/>
  </colBreaks>
</worksheet>
</file>

<file path=xl/worksheets/sheet2.xml><?xml version="1.0" encoding="utf-8"?>
<worksheet xmlns="http://schemas.openxmlformats.org/spreadsheetml/2006/main" xmlns:r="http://schemas.openxmlformats.org/officeDocument/2006/relationships">
  <sheetPr>
    <tabColor indexed="48"/>
  </sheetPr>
  <dimension ref="A1:L55"/>
  <sheetViews>
    <sheetView showGridLines="0" zoomScale="90" zoomScaleNormal="90" zoomScaleSheetLayoutView="90" workbookViewId="0" topLeftCell="A1">
      <pane ySplit="5" topLeftCell="BM6" activePane="bottomLeft" state="frozen"/>
      <selection pane="topLeft" activeCell="A1" sqref="A1"/>
      <selection pane="bottomLeft" activeCell="A1" sqref="A1:L1"/>
    </sheetView>
  </sheetViews>
  <sheetFormatPr defaultColWidth="8.796875" defaultRowHeight="14.25"/>
  <cols>
    <col min="1" max="1" width="3.09765625" style="2" customWidth="1"/>
    <col min="2" max="2" width="22.09765625" style="2" customWidth="1"/>
    <col min="3" max="3" width="1.69921875" style="2" customWidth="1"/>
    <col min="4" max="6" width="11.3984375" style="2" customWidth="1"/>
    <col min="7" max="7" width="3" style="2" customWidth="1"/>
    <col min="8" max="8" width="22.09765625" style="2" customWidth="1"/>
    <col min="9" max="9" width="1.59765625" style="2" customWidth="1"/>
    <col min="10" max="16384" width="11.3984375" style="2" customWidth="1"/>
  </cols>
  <sheetData>
    <row r="1" spans="1:12" ht="27" customHeight="1">
      <c r="A1" s="355" t="s">
        <v>368</v>
      </c>
      <c r="B1" s="355"/>
      <c r="C1" s="355"/>
      <c r="D1" s="355"/>
      <c r="E1" s="355"/>
      <c r="F1" s="355"/>
      <c r="G1" s="355"/>
      <c r="H1" s="355"/>
      <c r="I1" s="355"/>
      <c r="J1" s="355"/>
      <c r="K1" s="355"/>
      <c r="L1" s="355"/>
    </row>
    <row r="2" spans="1:12" ht="21" customHeight="1" thickBot="1">
      <c r="A2" s="247"/>
      <c r="B2" s="3"/>
      <c r="C2" s="3"/>
      <c r="D2" s="3"/>
      <c r="E2" s="3"/>
      <c r="F2" s="3"/>
      <c r="G2" s="3"/>
      <c r="H2" s="3"/>
      <c r="I2" s="3"/>
      <c r="J2" s="3"/>
      <c r="K2" s="3"/>
      <c r="L2" s="248" t="s">
        <v>130</v>
      </c>
    </row>
    <row r="3" spans="1:12" ht="16.5" customHeight="1">
      <c r="A3" s="379" t="s">
        <v>250</v>
      </c>
      <c r="B3" s="379"/>
      <c r="C3" s="380"/>
      <c r="D3" s="376" t="s">
        <v>251</v>
      </c>
      <c r="E3" s="377"/>
      <c r="F3" s="249" t="s">
        <v>252</v>
      </c>
      <c r="G3" s="378" t="s">
        <v>253</v>
      </c>
      <c r="H3" s="379"/>
      <c r="I3" s="380"/>
      <c r="J3" s="376" t="str">
        <f>D3</f>
        <v>平成18年度</v>
      </c>
      <c r="K3" s="377"/>
      <c r="L3" s="250" t="str">
        <f>F3</f>
        <v>19 年 度</v>
      </c>
    </row>
    <row r="4" spans="1:12" ht="16.5" customHeight="1">
      <c r="A4" s="382"/>
      <c r="B4" s="382"/>
      <c r="C4" s="383"/>
      <c r="D4" s="251" t="s">
        <v>254</v>
      </c>
      <c r="E4" s="356" t="s">
        <v>255</v>
      </c>
      <c r="F4" s="252" t="s">
        <v>254</v>
      </c>
      <c r="G4" s="381"/>
      <c r="H4" s="382"/>
      <c r="I4" s="383"/>
      <c r="J4" s="251" t="s">
        <v>254</v>
      </c>
      <c r="K4" s="356" t="s">
        <v>255</v>
      </c>
      <c r="L4" s="253" t="s">
        <v>254</v>
      </c>
    </row>
    <row r="5" spans="1:12" ht="16.5" customHeight="1">
      <c r="A5" s="385"/>
      <c r="B5" s="385"/>
      <c r="C5" s="386"/>
      <c r="D5" s="254" t="s">
        <v>2</v>
      </c>
      <c r="E5" s="357"/>
      <c r="F5" s="254" t="s">
        <v>2</v>
      </c>
      <c r="G5" s="384"/>
      <c r="H5" s="385"/>
      <c r="I5" s="386"/>
      <c r="J5" s="254" t="s">
        <v>2</v>
      </c>
      <c r="K5" s="357"/>
      <c r="L5" s="255" t="s">
        <v>2</v>
      </c>
    </row>
    <row r="6" spans="1:12" s="85" customFormat="1" ht="19.5" customHeight="1">
      <c r="A6" s="354" t="s">
        <v>256</v>
      </c>
      <c r="B6" s="354"/>
      <c r="C6" s="95"/>
      <c r="D6" s="310">
        <v>129532000</v>
      </c>
      <c r="E6" s="256">
        <v>134259386</v>
      </c>
      <c r="F6" s="257">
        <f>F8+F17+F24+F27+F30+F33+F36+F39+F42+F45+F48+F52+L8+L11+L15+L19+L24+L29+L33+L36+L40+L43+L51</f>
        <v>135450000</v>
      </c>
      <c r="G6" s="126"/>
      <c r="H6" s="126"/>
      <c r="I6" s="100"/>
      <c r="J6" s="258"/>
      <c r="K6" s="259"/>
      <c r="L6" s="259"/>
    </row>
    <row r="7" spans="1:12" s="85" customFormat="1" ht="9" customHeight="1">
      <c r="A7" s="57"/>
      <c r="B7" s="57"/>
      <c r="C7" s="101"/>
      <c r="D7" s="260"/>
      <c r="E7" s="261"/>
      <c r="F7" s="262"/>
      <c r="G7" s="67"/>
      <c r="H7" s="67"/>
      <c r="I7" s="263"/>
      <c r="J7" s="264"/>
      <c r="K7" s="265"/>
      <c r="L7" s="265"/>
    </row>
    <row r="8" spans="1:12" s="85" customFormat="1" ht="18.75" customHeight="1">
      <c r="A8" s="375" t="s">
        <v>257</v>
      </c>
      <c r="B8" s="375"/>
      <c r="C8" s="324"/>
      <c r="D8" s="325">
        <v>61200000</v>
      </c>
      <c r="E8" s="326">
        <v>62484662</v>
      </c>
      <c r="F8" s="327">
        <f>SUM(F9:F15)</f>
        <v>66100000</v>
      </c>
      <c r="G8" s="375" t="s">
        <v>258</v>
      </c>
      <c r="H8" s="375"/>
      <c r="I8" s="324"/>
      <c r="J8" s="332">
        <v>120000</v>
      </c>
      <c r="K8" s="329">
        <v>136654</v>
      </c>
      <c r="L8" s="329">
        <f>SUM(L9)</f>
        <v>130000</v>
      </c>
    </row>
    <row r="9" spans="1:12" s="85" customFormat="1" ht="18.75" customHeight="1">
      <c r="A9" s="57"/>
      <c r="B9" s="57" t="s">
        <v>8</v>
      </c>
      <c r="C9" s="101"/>
      <c r="D9" s="268">
        <v>29413400</v>
      </c>
      <c r="E9" s="269">
        <v>30265491</v>
      </c>
      <c r="F9" s="270">
        <v>33977000</v>
      </c>
      <c r="H9" s="271" t="s">
        <v>258</v>
      </c>
      <c r="I9" s="263"/>
      <c r="J9" s="272">
        <v>120000</v>
      </c>
      <c r="K9" s="269">
        <v>136654</v>
      </c>
      <c r="L9" s="269">
        <v>130000</v>
      </c>
    </row>
    <row r="10" spans="1:12" s="85" customFormat="1" ht="18.75" customHeight="1">
      <c r="A10" s="57"/>
      <c r="B10" s="57" t="s">
        <v>9</v>
      </c>
      <c r="C10" s="101"/>
      <c r="D10" s="268">
        <v>26573000</v>
      </c>
      <c r="E10" s="269">
        <v>26963185</v>
      </c>
      <c r="F10" s="270">
        <v>26799000</v>
      </c>
      <c r="H10" s="271"/>
      <c r="I10" s="263"/>
      <c r="J10" s="272"/>
      <c r="K10" s="269"/>
      <c r="L10" s="269"/>
    </row>
    <row r="11" spans="1:12" s="85" customFormat="1" ht="18.75" customHeight="1">
      <c r="A11" s="57"/>
      <c r="B11" s="57" t="s">
        <v>10</v>
      </c>
      <c r="C11" s="101"/>
      <c r="D11" s="268">
        <v>642500</v>
      </c>
      <c r="E11" s="269">
        <v>673849</v>
      </c>
      <c r="F11" s="270">
        <v>668000</v>
      </c>
      <c r="G11" s="375" t="s">
        <v>259</v>
      </c>
      <c r="H11" s="375"/>
      <c r="I11" s="331"/>
      <c r="J11" s="332">
        <v>2485723</v>
      </c>
      <c r="K11" s="329">
        <v>2393906</v>
      </c>
      <c r="L11" s="329">
        <f>SUM(L12:L13)</f>
        <v>2452113</v>
      </c>
    </row>
    <row r="12" spans="1:12" s="85" customFormat="1" ht="18.75" customHeight="1">
      <c r="A12" s="57"/>
      <c r="B12" s="57" t="s">
        <v>11</v>
      </c>
      <c r="C12" s="101"/>
      <c r="D12" s="268">
        <v>2945000</v>
      </c>
      <c r="E12" s="269">
        <v>2909888</v>
      </c>
      <c r="F12" s="270">
        <v>2976000</v>
      </c>
      <c r="G12" s="57"/>
      <c r="H12" s="57" t="s">
        <v>260</v>
      </c>
      <c r="I12" s="263"/>
      <c r="J12" s="266">
        <v>8131</v>
      </c>
      <c r="K12" s="267">
        <v>3220</v>
      </c>
      <c r="L12" s="267">
        <v>3816</v>
      </c>
    </row>
    <row r="13" spans="1:12" s="85" customFormat="1" ht="18.75" customHeight="1">
      <c r="A13" s="57"/>
      <c r="B13" s="57" t="s">
        <v>12</v>
      </c>
      <c r="C13" s="101"/>
      <c r="D13" s="273">
        <v>100</v>
      </c>
      <c r="E13" s="274" t="s">
        <v>358</v>
      </c>
      <c r="F13" s="275" t="s">
        <v>358</v>
      </c>
      <c r="H13" s="57" t="s">
        <v>261</v>
      </c>
      <c r="I13" s="263"/>
      <c r="J13" s="272">
        <v>2477592</v>
      </c>
      <c r="K13" s="269">
        <v>2390686</v>
      </c>
      <c r="L13" s="269">
        <v>2448297</v>
      </c>
    </row>
    <row r="14" spans="1:12" s="85" customFormat="1" ht="18.75" customHeight="1">
      <c r="A14" s="57"/>
      <c r="B14" s="57" t="s">
        <v>13</v>
      </c>
      <c r="C14" s="101"/>
      <c r="D14" s="268">
        <v>9000</v>
      </c>
      <c r="E14" s="274">
        <v>10880</v>
      </c>
      <c r="F14" s="270">
        <v>9000</v>
      </c>
      <c r="G14" s="67"/>
      <c r="H14" s="67"/>
      <c r="I14" s="263"/>
      <c r="J14" s="276"/>
      <c r="K14" s="261"/>
      <c r="L14" s="261"/>
    </row>
    <row r="15" spans="1:12" s="85" customFormat="1" ht="18.75" customHeight="1">
      <c r="A15" s="57"/>
      <c r="B15" s="57" t="s">
        <v>14</v>
      </c>
      <c r="C15" s="101"/>
      <c r="D15" s="268">
        <v>1617000</v>
      </c>
      <c r="E15" s="269">
        <v>1661369</v>
      </c>
      <c r="F15" s="270">
        <v>1671000</v>
      </c>
      <c r="G15" s="375" t="s">
        <v>262</v>
      </c>
      <c r="H15" s="375"/>
      <c r="I15" s="331"/>
      <c r="J15" s="332">
        <v>4117694</v>
      </c>
      <c r="K15" s="329">
        <v>3925755</v>
      </c>
      <c r="L15" s="329">
        <f>SUM(L16:L17)</f>
        <v>4024161</v>
      </c>
    </row>
    <row r="16" spans="1:12" s="85" customFormat="1" ht="18.75" customHeight="1">
      <c r="A16" s="57"/>
      <c r="B16" s="57"/>
      <c r="C16" s="101"/>
      <c r="D16" s="277"/>
      <c r="E16" s="267"/>
      <c r="F16" s="278"/>
      <c r="G16" s="57"/>
      <c r="H16" s="57" t="s">
        <v>263</v>
      </c>
      <c r="I16" s="263"/>
      <c r="J16" s="272">
        <v>2086885</v>
      </c>
      <c r="K16" s="269">
        <v>1983513</v>
      </c>
      <c r="L16" s="269">
        <v>2017461</v>
      </c>
    </row>
    <row r="17" spans="1:12" s="85" customFormat="1" ht="18.75" customHeight="1">
      <c r="A17" s="375" t="s">
        <v>264</v>
      </c>
      <c r="B17" s="375"/>
      <c r="C17" s="324"/>
      <c r="D17" s="328">
        <v>4198000</v>
      </c>
      <c r="E17" s="329">
        <v>4168340</v>
      </c>
      <c r="F17" s="330">
        <f>SUM(F18:F22)</f>
        <v>1319000</v>
      </c>
      <c r="G17" s="57"/>
      <c r="H17" s="57" t="s">
        <v>265</v>
      </c>
      <c r="I17" s="263"/>
      <c r="J17" s="272">
        <v>2030809</v>
      </c>
      <c r="K17" s="269">
        <v>1942242</v>
      </c>
      <c r="L17" s="269">
        <v>2006700</v>
      </c>
    </row>
    <row r="18" spans="1:12" s="85" customFormat="1" ht="18.75" customHeight="1">
      <c r="A18" s="57"/>
      <c r="B18" s="57" t="s">
        <v>266</v>
      </c>
      <c r="C18" s="101"/>
      <c r="D18" s="273">
        <v>1000000</v>
      </c>
      <c r="E18" s="274">
        <v>973848</v>
      </c>
      <c r="F18" s="275">
        <v>945000</v>
      </c>
      <c r="G18" s="57"/>
      <c r="H18" s="57"/>
      <c r="I18" s="263"/>
      <c r="J18" s="279"/>
      <c r="K18" s="280"/>
      <c r="L18" s="280"/>
    </row>
    <row r="19" spans="1:12" s="85" customFormat="1" ht="18.75" customHeight="1">
      <c r="A19" s="57"/>
      <c r="B19" s="57" t="s">
        <v>267</v>
      </c>
      <c r="C19" s="101"/>
      <c r="D19" s="268">
        <v>359000</v>
      </c>
      <c r="E19" s="269">
        <v>335130</v>
      </c>
      <c r="F19" s="270">
        <v>335000</v>
      </c>
      <c r="G19" s="375" t="s">
        <v>268</v>
      </c>
      <c r="H19" s="375"/>
      <c r="I19" s="331"/>
      <c r="J19" s="332">
        <v>14748673</v>
      </c>
      <c r="K19" s="329">
        <v>15169832</v>
      </c>
      <c r="L19" s="329">
        <f>SUM(L20:L22)</f>
        <v>15602459</v>
      </c>
    </row>
    <row r="20" spans="1:12" s="85" customFormat="1" ht="18.75" customHeight="1">
      <c r="A20" s="57"/>
      <c r="B20" s="57" t="s">
        <v>269</v>
      </c>
      <c r="C20" s="101"/>
      <c r="D20" s="268">
        <v>3000</v>
      </c>
      <c r="E20" s="269">
        <v>4751</v>
      </c>
      <c r="F20" s="270">
        <v>3000</v>
      </c>
      <c r="G20" s="84"/>
      <c r="H20" s="57" t="s">
        <v>270</v>
      </c>
      <c r="I20" s="263"/>
      <c r="J20" s="272">
        <v>12018033</v>
      </c>
      <c r="K20" s="269">
        <v>11601233</v>
      </c>
      <c r="L20" s="269">
        <v>12013759</v>
      </c>
    </row>
    <row r="21" spans="1:12" s="85" customFormat="1" ht="18.75" customHeight="1">
      <c r="A21" s="57"/>
      <c r="B21" s="57" t="s">
        <v>271</v>
      </c>
      <c r="C21" s="101"/>
      <c r="D21" s="277">
        <v>36000</v>
      </c>
      <c r="E21" s="280">
        <v>37018</v>
      </c>
      <c r="F21" s="278">
        <v>36000</v>
      </c>
      <c r="G21" s="57"/>
      <c r="H21" s="57" t="s">
        <v>272</v>
      </c>
      <c r="I21" s="263"/>
      <c r="J21" s="272">
        <v>2613553</v>
      </c>
      <c r="K21" s="269">
        <v>3472256</v>
      </c>
      <c r="L21" s="269">
        <v>3474761</v>
      </c>
    </row>
    <row r="22" spans="1:12" s="85" customFormat="1" ht="18.75" customHeight="1">
      <c r="A22" s="57"/>
      <c r="B22" s="57" t="s">
        <v>273</v>
      </c>
      <c r="C22" s="101"/>
      <c r="D22" s="277">
        <v>2800000</v>
      </c>
      <c r="E22" s="280">
        <v>2817593</v>
      </c>
      <c r="F22" s="281" t="s">
        <v>359</v>
      </c>
      <c r="G22" s="57"/>
      <c r="H22" s="57" t="s">
        <v>274</v>
      </c>
      <c r="I22" s="263"/>
      <c r="J22" s="272">
        <v>117087</v>
      </c>
      <c r="K22" s="269">
        <v>96343</v>
      </c>
      <c r="L22" s="269">
        <v>113939</v>
      </c>
    </row>
    <row r="23" spans="1:12" s="85" customFormat="1" ht="18.75" customHeight="1">
      <c r="A23" s="57"/>
      <c r="B23" s="57"/>
      <c r="C23" s="101"/>
      <c r="D23" s="277"/>
      <c r="E23" s="267"/>
      <c r="F23" s="278"/>
      <c r="G23" s="57"/>
      <c r="H23" s="57"/>
      <c r="I23" s="263"/>
      <c r="J23" s="266"/>
      <c r="K23" s="267"/>
      <c r="L23" s="267"/>
    </row>
    <row r="24" spans="1:12" s="85" customFormat="1" ht="18.75" customHeight="1">
      <c r="A24" s="375" t="s">
        <v>275</v>
      </c>
      <c r="B24" s="375"/>
      <c r="C24" s="324"/>
      <c r="D24" s="328">
        <v>348000</v>
      </c>
      <c r="E24" s="329">
        <v>305893</v>
      </c>
      <c r="F24" s="330">
        <f>SUM(F25)</f>
        <v>330000</v>
      </c>
      <c r="G24" s="375" t="s">
        <v>276</v>
      </c>
      <c r="H24" s="375"/>
      <c r="I24" s="331"/>
      <c r="J24" s="332">
        <v>6141247</v>
      </c>
      <c r="K24" s="329">
        <v>5937021</v>
      </c>
      <c r="L24" s="329">
        <f>SUM(L25:L27)</f>
        <v>6758204</v>
      </c>
    </row>
    <row r="25" spans="1:12" s="85" customFormat="1" ht="18.75" customHeight="1">
      <c r="A25" s="57"/>
      <c r="B25" s="57" t="s">
        <v>275</v>
      </c>
      <c r="C25" s="101"/>
      <c r="D25" s="268">
        <v>348000</v>
      </c>
      <c r="E25" s="269">
        <v>305893</v>
      </c>
      <c r="F25" s="270">
        <v>330000</v>
      </c>
      <c r="G25" s="84"/>
      <c r="H25" s="57" t="s">
        <v>277</v>
      </c>
      <c r="I25" s="263"/>
      <c r="J25" s="272">
        <v>2773089</v>
      </c>
      <c r="K25" s="269">
        <v>2572975</v>
      </c>
      <c r="L25" s="269">
        <v>3209393</v>
      </c>
    </row>
    <row r="26" spans="1:12" s="85" customFormat="1" ht="18.75" customHeight="1">
      <c r="A26" s="57"/>
      <c r="B26" s="57"/>
      <c r="C26" s="101"/>
      <c r="D26" s="277"/>
      <c r="E26" s="267"/>
      <c r="F26" s="278"/>
      <c r="G26" s="57"/>
      <c r="H26" s="57" t="s">
        <v>278</v>
      </c>
      <c r="I26" s="263"/>
      <c r="J26" s="272">
        <v>2566654</v>
      </c>
      <c r="K26" s="269">
        <v>2522997</v>
      </c>
      <c r="L26" s="269">
        <v>2327896</v>
      </c>
    </row>
    <row r="27" spans="1:12" s="85" customFormat="1" ht="18.75" customHeight="1">
      <c r="A27" s="375" t="s">
        <v>279</v>
      </c>
      <c r="B27" s="375"/>
      <c r="C27" s="324"/>
      <c r="D27" s="328">
        <v>239000</v>
      </c>
      <c r="E27" s="329">
        <v>304855</v>
      </c>
      <c r="F27" s="330">
        <f>SUM(F28)</f>
        <v>237000</v>
      </c>
      <c r="G27" s="57"/>
      <c r="H27" s="57" t="s">
        <v>274</v>
      </c>
      <c r="I27" s="263"/>
      <c r="J27" s="272">
        <v>801504</v>
      </c>
      <c r="K27" s="269">
        <v>841049</v>
      </c>
      <c r="L27" s="269">
        <v>1220915</v>
      </c>
    </row>
    <row r="28" spans="1:12" s="85" customFormat="1" ht="18.75" customHeight="1">
      <c r="A28" s="57"/>
      <c r="B28" s="57" t="s">
        <v>279</v>
      </c>
      <c r="C28" s="101"/>
      <c r="D28" s="277">
        <v>239000</v>
      </c>
      <c r="E28" s="280">
        <v>304855</v>
      </c>
      <c r="F28" s="278">
        <v>237000</v>
      </c>
      <c r="G28" s="57"/>
      <c r="H28" s="57"/>
      <c r="I28" s="263"/>
      <c r="J28" s="266"/>
      <c r="K28" s="267"/>
      <c r="L28" s="267"/>
    </row>
    <row r="29" spans="1:12" s="85" customFormat="1" ht="18.75" customHeight="1">
      <c r="A29" s="57"/>
      <c r="B29" s="57"/>
      <c r="C29" s="101"/>
      <c r="D29" s="277"/>
      <c r="E29" s="280"/>
      <c r="F29" s="278"/>
      <c r="G29" s="375" t="s">
        <v>280</v>
      </c>
      <c r="H29" s="375"/>
      <c r="I29" s="331"/>
      <c r="J29" s="332">
        <v>95203</v>
      </c>
      <c r="K29" s="329">
        <v>147087</v>
      </c>
      <c r="L29" s="329">
        <f>SUM(L30:L31)</f>
        <v>293026</v>
      </c>
    </row>
    <row r="30" spans="1:12" s="85" customFormat="1" ht="18.75" customHeight="1">
      <c r="A30" s="375" t="s">
        <v>281</v>
      </c>
      <c r="B30" s="375"/>
      <c r="C30" s="324"/>
      <c r="D30" s="328">
        <v>104000</v>
      </c>
      <c r="E30" s="329">
        <v>235532</v>
      </c>
      <c r="F30" s="330">
        <f>SUM(F31)</f>
        <v>98000</v>
      </c>
      <c r="G30" s="84"/>
      <c r="H30" s="57" t="s">
        <v>282</v>
      </c>
      <c r="I30" s="263"/>
      <c r="J30" s="272">
        <v>48903</v>
      </c>
      <c r="K30" s="269">
        <v>80466</v>
      </c>
      <c r="L30" s="269">
        <v>117183</v>
      </c>
    </row>
    <row r="31" spans="1:12" s="85" customFormat="1" ht="18.75" customHeight="1">
      <c r="A31" s="57"/>
      <c r="B31" s="56" t="s">
        <v>283</v>
      </c>
      <c r="C31" s="101"/>
      <c r="D31" s="277">
        <v>104000</v>
      </c>
      <c r="E31" s="280">
        <v>235532</v>
      </c>
      <c r="F31" s="278">
        <v>98000</v>
      </c>
      <c r="G31" s="57"/>
      <c r="H31" s="57" t="s">
        <v>284</v>
      </c>
      <c r="I31" s="263"/>
      <c r="J31" s="272">
        <v>46300</v>
      </c>
      <c r="K31" s="269">
        <v>66621</v>
      </c>
      <c r="L31" s="269">
        <v>175843</v>
      </c>
    </row>
    <row r="32" spans="1:12" s="85" customFormat="1" ht="18.75" customHeight="1">
      <c r="A32" s="57"/>
      <c r="B32" s="57"/>
      <c r="C32" s="101"/>
      <c r="D32" s="277"/>
      <c r="E32" s="267"/>
      <c r="F32" s="278"/>
      <c r="G32" s="57"/>
      <c r="H32" s="84"/>
      <c r="I32" s="263"/>
      <c r="J32" s="266"/>
      <c r="K32" s="267"/>
      <c r="L32" s="267"/>
    </row>
    <row r="33" spans="1:12" s="85" customFormat="1" ht="18.75" customHeight="1">
      <c r="A33" s="375" t="s">
        <v>285</v>
      </c>
      <c r="B33" s="375"/>
      <c r="C33" s="324"/>
      <c r="D33" s="328">
        <v>4676000</v>
      </c>
      <c r="E33" s="329">
        <v>4778795</v>
      </c>
      <c r="F33" s="330">
        <f>SUM(F34)</f>
        <v>4589000</v>
      </c>
      <c r="G33" s="375" t="s">
        <v>286</v>
      </c>
      <c r="H33" s="375"/>
      <c r="I33" s="331"/>
      <c r="J33" s="332">
        <v>713</v>
      </c>
      <c r="K33" s="329">
        <v>988</v>
      </c>
      <c r="L33" s="329">
        <f>SUM(L34)</f>
        <v>572</v>
      </c>
    </row>
    <row r="34" spans="2:12" s="85" customFormat="1" ht="18.75" customHeight="1">
      <c r="B34" s="57" t="s">
        <v>285</v>
      </c>
      <c r="C34" s="101"/>
      <c r="D34" s="268">
        <v>4676000</v>
      </c>
      <c r="E34" s="282">
        <v>4778795</v>
      </c>
      <c r="F34" s="270">
        <v>4589000</v>
      </c>
      <c r="G34" s="84"/>
      <c r="H34" s="57" t="s">
        <v>286</v>
      </c>
      <c r="I34" s="263"/>
      <c r="J34" s="272">
        <v>713</v>
      </c>
      <c r="K34" s="269">
        <v>988</v>
      </c>
      <c r="L34" s="269">
        <v>572</v>
      </c>
    </row>
    <row r="35" spans="1:12" s="85" customFormat="1" ht="18.75" customHeight="1">
      <c r="A35" s="57"/>
      <c r="B35" s="57"/>
      <c r="C35" s="101"/>
      <c r="D35" s="277"/>
      <c r="E35" s="283"/>
      <c r="F35" s="278"/>
      <c r="G35" s="57"/>
      <c r="H35" s="84"/>
      <c r="I35" s="263"/>
      <c r="J35" s="266"/>
      <c r="K35" s="267"/>
      <c r="L35" s="267"/>
    </row>
    <row r="36" spans="1:12" s="85" customFormat="1" ht="18.75" customHeight="1">
      <c r="A36" s="375" t="s">
        <v>287</v>
      </c>
      <c r="B36" s="375"/>
      <c r="C36" s="324"/>
      <c r="D36" s="328">
        <v>49000</v>
      </c>
      <c r="E36" s="329">
        <v>45687</v>
      </c>
      <c r="F36" s="330">
        <f>SUM(F37)</f>
        <v>40000</v>
      </c>
      <c r="G36" s="375" t="s">
        <v>288</v>
      </c>
      <c r="H36" s="375"/>
      <c r="I36" s="331"/>
      <c r="J36" s="332">
        <v>2613202</v>
      </c>
      <c r="K36" s="329">
        <v>2109951</v>
      </c>
      <c r="L36" s="329">
        <f>SUM(L37:L38)</f>
        <v>5818306</v>
      </c>
    </row>
    <row r="37" spans="2:12" s="85" customFormat="1" ht="18.75" customHeight="1">
      <c r="B37" s="56" t="s">
        <v>287</v>
      </c>
      <c r="C37" s="101"/>
      <c r="D37" s="268">
        <v>49000</v>
      </c>
      <c r="E37" s="269">
        <v>45687</v>
      </c>
      <c r="F37" s="270">
        <v>40000</v>
      </c>
      <c r="G37" s="84"/>
      <c r="H37" s="57" t="s">
        <v>289</v>
      </c>
      <c r="I37" s="263"/>
      <c r="J37" s="272">
        <v>90000</v>
      </c>
      <c r="K37" s="267">
        <v>90000</v>
      </c>
      <c r="L37" s="269">
        <v>2090000</v>
      </c>
    </row>
    <row r="38" spans="1:12" s="85" customFormat="1" ht="18.75" customHeight="1">
      <c r="A38" s="57"/>
      <c r="B38" s="56"/>
      <c r="C38" s="101"/>
      <c r="D38" s="277"/>
      <c r="E38" s="267"/>
      <c r="F38" s="278"/>
      <c r="G38" s="57"/>
      <c r="H38" s="57" t="s">
        <v>290</v>
      </c>
      <c r="I38" s="263"/>
      <c r="J38" s="272">
        <v>2523202</v>
      </c>
      <c r="K38" s="267">
        <v>2019951</v>
      </c>
      <c r="L38" s="269">
        <v>3728306</v>
      </c>
    </row>
    <row r="39" spans="1:12" s="85" customFormat="1" ht="18.75" customHeight="1">
      <c r="A39" s="375" t="s">
        <v>291</v>
      </c>
      <c r="B39" s="375"/>
      <c r="C39" s="324"/>
      <c r="D39" s="333" t="s">
        <v>374</v>
      </c>
      <c r="E39" s="329">
        <v>404</v>
      </c>
      <c r="F39" s="334">
        <f>SUM(F40)</f>
        <v>0</v>
      </c>
      <c r="G39" s="57"/>
      <c r="H39" s="84"/>
      <c r="I39" s="263"/>
      <c r="J39" s="266"/>
      <c r="K39" s="267"/>
      <c r="L39" s="267"/>
    </row>
    <row r="40" spans="2:12" s="85" customFormat="1" ht="18.75" customHeight="1">
      <c r="B40" s="56" t="s">
        <v>291</v>
      </c>
      <c r="C40" s="101"/>
      <c r="D40" s="273" t="s">
        <v>232</v>
      </c>
      <c r="E40" s="274">
        <v>404</v>
      </c>
      <c r="F40" s="275" t="s">
        <v>360</v>
      </c>
      <c r="G40" s="375" t="s">
        <v>292</v>
      </c>
      <c r="H40" s="375"/>
      <c r="I40" s="331"/>
      <c r="J40" s="332">
        <v>90508</v>
      </c>
      <c r="K40" s="329">
        <v>3951521</v>
      </c>
      <c r="L40" s="329">
        <f>SUM(L41)</f>
        <v>53426</v>
      </c>
    </row>
    <row r="41" spans="1:12" s="85" customFormat="1" ht="18.75" customHeight="1">
      <c r="A41" s="57"/>
      <c r="C41" s="101"/>
      <c r="D41" s="277"/>
      <c r="E41" s="267"/>
      <c r="F41" s="278"/>
      <c r="G41" s="84"/>
      <c r="H41" s="57" t="s">
        <v>292</v>
      </c>
      <c r="I41" s="263"/>
      <c r="J41" s="272">
        <v>90508</v>
      </c>
      <c r="K41" s="267">
        <v>3951521</v>
      </c>
      <c r="L41" s="269">
        <v>53426</v>
      </c>
    </row>
    <row r="42" spans="1:12" s="85" customFormat="1" ht="18.75" customHeight="1">
      <c r="A42" s="375" t="s">
        <v>293</v>
      </c>
      <c r="B42" s="375"/>
      <c r="C42" s="324"/>
      <c r="D42" s="328">
        <v>692000</v>
      </c>
      <c r="E42" s="329">
        <v>700109</v>
      </c>
      <c r="F42" s="330">
        <f>SUM(F43)</f>
        <v>690000</v>
      </c>
      <c r="G42" s="57"/>
      <c r="H42" s="84"/>
      <c r="I42" s="263"/>
      <c r="J42" s="266"/>
      <c r="K42" s="267"/>
      <c r="L42" s="267"/>
    </row>
    <row r="43" spans="2:12" s="85" customFormat="1" ht="18.75" customHeight="1">
      <c r="B43" s="57" t="s">
        <v>293</v>
      </c>
      <c r="C43" s="101"/>
      <c r="D43" s="268">
        <v>692000</v>
      </c>
      <c r="E43" s="269">
        <v>700109</v>
      </c>
      <c r="F43" s="270">
        <v>690000</v>
      </c>
      <c r="G43" s="375" t="s">
        <v>294</v>
      </c>
      <c r="H43" s="375"/>
      <c r="I43" s="331"/>
      <c r="J43" s="332">
        <v>2370187</v>
      </c>
      <c r="K43" s="329">
        <v>2767900</v>
      </c>
      <c r="L43" s="329">
        <f>SUM(L44:L49)</f>
        <v>2485083</v>
      </c>
    </row>
    <row r="44" spans="1:12" s="85" customFormat="1" ht="18.75" customHeight="1">
      <c r="A44" s="57"/>
      <c r="C44" s="101"/>
      <c r="D44" s="277"/>
      <c r="E44" s="267"/>
      <c r="F44" s="278"/>
      <c r="G44" s="84"/>
      <c r="H44" s="56" t="s">
        <v>295</v>
      </c>
      <c r="I44" s="263"/>
      <c r="J44" s="266">
        <v>86248</v>
      </c>
      <c r="K44" s="267">
        <v>113523</v>
      </c>
      <c r="L44" s="267">
        <v>100003</v>
      </c>
    </row>
    <row r="45" spans="1:12" s="85" customFormat="1" ht="24" customHeight="1">
      <c r="A45" s="387" t="s">
        <v>296</v>
      </c>
      <c r="B45" s="388"/>
      <c r="C45" s="324"/>
      <c r="D45" s="328">
        <v>950</v>
      </c>
      <c r="E45" s="329">
        <v>1020</v>
      </c>
      <c r="F45" s="330">
        <f>SUM(F46)</f>
        <v>950</v>
      </c>
      <c r="G45" s="57"/>
      <c r="H45" s="57" t="s">
        <v>297</v>
      </c>
      <c r="I45" s="263"/>
      <c r="J45" s="266">
        <v>2200</v>
      </c>
      <c r="K45" s="267">
        <v>21600</v>
      </c>
      <c r="L45" s="267">
        <v>22009</v>
      </c>
    </row>
    <row r="46" spans="2:12" s="85" customFormat="1" ht="24" customHeight="1">
      <c r="B46" s="352" t="s">
        <v>296</v>
      </c>
      <c r="C46" s="353"/>
      <c r="D46" s="268">
        <v>950</v>
      </c>
      <c r="E46" s="274">
        <v>1020</v>
      </c>
      <c r="F46" s="270">
        <v>950</v>
      </c>
      <c r="G46" s="57"/>
      <c r="H46" s="57" t="s">
        <v>298</v>
      </c>
      <c r="I46" s="263"/>
      <c r="J46" s="266">
        <v>847064</v>
      </c>
      <c r="K46" s="267">
        <v>652063</v>
      </c>
      <c r="L46" s="267">
        <v>688838</v>
      </c>
    </row>
    <row r="47" spans="1:12" s="85" customFormat="1" ht="18.75" customHeight="1">
      <c r="A47" s="57"/>
      <c r="C47" s="101"/>
      <c r="D47" s="277"/>
      <c r="E47" s="267"/>
      <c r="F47" s="278"/>
      <c r="G47" s="57"/>
      <c r="H47" s="57" t="s">
        <v>299</v>
      </c>
      <c r="I47" s="263"/>
      <c r="J47" s="266">
        <v>713350</v>
      </c>
      <c r="K47" s="267">
        <v>719073</v>
      </c>
      <c r="L47" s="267">
        <v>703683</v>
      </c>
    </row>
    <row r="48" spans="1:12" s="85" customFormat="1" ht="18.75" customHeight="1">
      <c r="A48" s="375" t="s">
        <v>300</v>
      </c>
      <c r="B48" s="375"/>
      <c r="C48" s="324"/>
      <c r="D48" s="328">
        <v>2124000</v>
      </c>
      <c r="E48" s="329">
        <v>1984208</v>
      </c>
      <c r="F48" s="330">
        <f>SUM(F49:F50)</f>
        <v>758000</v>
      </c>
      <c r="G48" s="57"/>
      <c r="H48" s="57" t="s">
        <v>301</v>
      </c>
      <c r="I48" s="263"/>
      <c r="J48" s="284">
        <v>100000</v>
      </c>
      <c r="K48" s="274">
        <v>100000</v>
      </c>
      <c r="L48" s="274">
        <v>100000</v>
      </c>
    </row>
    <row r="49" spans="2:12" s="85" customFormat="1" ht="18.75" customHeight="1">
      <c r="B49" s="57" t="s">
        <v>300</v>
      </c>
      <c r="C49" s="101"/>
      <c r="D49" s="268">
        <v>2124000</v>
      </c>
      <c r="E49" s="274">
        <v>1984208</v>
      </c>
      <c r="F49" s="270">
        <v>203000</v>
      </c>
      <c r="G49" s="57"/>
      <c r="H49" s="57" t="s">
        <v>302</v>
      </c>
      <c r="I49" s="263"/>
      <c r="J49" s="266">
        <v>621325</v>
      </c>
      <c r="K49" s="267">
        <v>1161641</v>
      </c>
      <c r="L49" s="267">
        <v>870550</v>
      </c>
    </row>
    <row r="50" spans="1:12" s="85" customFormat="1" ht="18.75" customHeight="1">
      <c r="A50" s="57"/>
      <c r="B50" s="57" t="s">
        <v>303</v>
      </c>
      <c r="C50" s="101"/>
      <c r="D50" s="309" t="s">
        <v>239</v>
      </c>
      <c r="E50" s="280" t="s">
        <v>239</v>
      </c>
      <c r="F50" s="278">
        <v>555000</v>
      </c>
      <c r="G50" s="57"/>
      <c r="H50" s="84"/>
      <c r="I50" s="263"/>
      <c r="J50" s="266"/>
      <c r="K50" s="267"/>
      <c r="L50" s="267"/>
    </row>
    <row r="51" spans="1:12" s="85" customFormat="1" ht="18.75" customHeight="1">
      <c r="A51" s="57"/>
      <c r="B51" s="57"/>
      <c r="C51" s="101"/>
      <c r="D51" s="309"/>
      <c r="E51" s="280"/>
      <c r="F51" s="278"/>
      <c r="G51" s="375" t="s">
        <v>304</v>
      </c>
      <c r="H51" s="375"/>
      <c r="I51" s="331"/>
      <c r="J51" s="332">
        <v>8474900</v>
      </c>
      <c r="K51" s="329">
        <v>8211400</v>
      </c>
      <c r="L51" s="329">
        <f>SUM(L52)</f>
        <v>9070700</v>
      </c>
    </row>
    <row r="52" spans="1:12" s="85" customFormat="1" ht="18.75" customHeight="1">
      <c r="A52" s="375" t="s">
        <v>305</v>
      </c>
      <c r="B52" s="375"/>
      <c r="C52" s="324"/>
      <c r="D52" s="328">
        <v>14643000</v>
      </c>
      <c r="E52" s="329">
        <v>14497866</v>
      </c>
      <c r="F52" s="330">
        <f>SUM(F53)</f>
        <v>14600000</v>
      </c>
      <c r="H52" s="57" t="s">
        <v>304</v>
      </c>
      <c r="I52" s="263"/>
      <c r="J52" s="266">
        <v>8474900</v>
      </c>
      <c r="K52" s="267">
        <v>8211400</v>
      </c>
      <c r="L52" s="267">
        <v>9070700</v>
      </c>
    </row>
    <row r="53" spans="2:12" s="85" customFormat="1" ht="18.75" customHeight="1">
      <c r="B53" s="57" t="s">
        <v>305</v>
      </c>
      <c r="C53" s="101"/>
      <c r="D53" s="268">
        <v>14643000</v>
      </c>
      <c r="E53" s="269">
        <v>14497866</v>
      </c>
      <c r="F53" s="270">
        <v>14600000</v>
      </c>
      <c r="G53" s="84"/>
      <c r="J53" s="285"/>
      <c r="K53" s="84"/>
      <c r="L53" s="84"/>
    </row>
    <row r="54" spans="1:12" s="85" customFormat="1" ht="9" customHeight="1" thickBot="1">
      <c r="A54" s="57"/>
      <c r="B54" s="57"/>
      <c r="C54" s="67"/>
      <c r="D54" s="286"/>
      <c r="E54" s="287"/>
      <c r="F54" s="288"/>
      <c r="G54" s="106"/>
      <c r="H54" s="106"/>
      <c r="I54" s="67"/>
      <c r="J54" s="289"/>
      <c r="K54" s="290"/>
      <c r="L54" s="290"/>
    </row>
    <row r="55" spans="1:9" ht="16.5" customHeight="1">
      <c r="A55" s="245" t="s">
        <v>354</v>
      </c>
      <c r="B55" s="39"/>
      <c r="C55" s="38"/>
      <c r="D55" s="38"/>
      <c r="E55" s="38"/>
      <c r="F55" s="38"/>
      <c r="G55" s="38"/>
      <c r="H55" s="38"/>
      <c r="I55" s="38"/>
    </row>
    <row r="56" s="85" customFormat="1" ht="17.25" customHeight="1"/>
    <row r="57" s="85" customFormat="1" ht="9" customHeight="1"/>
    <row r="58" s="85" customFormat="1" ht="13.5"/>
    <row r="59" s="85" customFormat="1" ht="13.5"/>
    <row r="60" s="85" customFormat="1" ht="13.5"/>
    <row r="61" s="85" customFormat="1" ht="13.5"/>
    <row r="62" s="85" customFormat="1" ht="13.5"/>
    <row r="63" s="85" customFormat="1" ht="13.5"/>
    <row r="64" s="85" customFormat="1" ht="13.5"/>
    <row r="65" s="85" customFormat="1" ht="13.5"/>
    <row r="66" s="85" customFormat="1" ht="13.5"/>
    <row r="67" s="85" customFormat="1" ht="13.5"/>
    <row r="68" s="85" customFormat="1" ht="13.5"/>
    <row r="69" s="85" customFormat="1" ht="13.5"/>
    <row r="70" s="85" customFormat="1" ht="13.5"/>
    <row r="71" s="85" customFormat="1" ht="13.5"/>
    <row r="72" s="85" customFormat="1" ht="13.5"/>
    <row r="73" s="85" customFormat="1" ht="13.5"/>
    <row r="74" s="85" customFormat="1" ht="13.5"/>
    <row r="75" s="85" customFormat="1" ht="13.5"/>
    <row r="76" s="85" customFormat="1" ht="13.5"/>
    <row r="77" s="85" customFormat="1" ht="13.5"/>
    <row r="78" s="85" customFormat="1" ht="13.5"/>
    <row r="79" s="85" customFormat="1" ht="13.5"/>
  </sheetData>
  <mergeCells count="32">
    <mergeCell ref="A42:B42"/>
    <mergeCell ref="A48:B48"/>
    <mergeCell ref="A1:L1"/>
    <mergeCell ref="A24:B24"/>
    <mergeCell ref="J3:K3"/>
    <mergeCell ref="E4:E5"/>
    <mergeCell ref="K4:K5"/>
    <mergeCell ref="G24:H24"/>
    <mergeCell ref="G15:H15"/>
    <mergeCell ref="A3:C5"/>
    <mergeCell ref="D3:E3"/>
    <mergeCell ref="G3:I5"/>
    <mergeCell ref="A52:B52"/>
    <mergeCell ref="A45:B45"/>
    <mergeCell ref="B46:C46"/>
    <mergeCell ref="G51:H51"/>
    <mergeCell ref="G40:H40"/>
    <mergeCell ref="G43:H43"/>
    <mergeCell ref="A39:B39"/>
    <mergeCell ref="A6:B6"/>
    <mergeCell ref="A8:B8"/>
    <mergeCell ref="A27:B27"/>
    <mergeCell ref="G19:H19"/>
    <mergeCell ref="G8:H8"/>
    <mergeCell ref="A30:B30"/>
    <mergeCell ref="G11:H11"/>
    <mergeCell ref="G33:H33"/>
    <mergeCell ref="G36:H36"/>
    <mergeCell ref="A33:B33"/>
    <mergeCell ref="A36:B36"/>
    <mergeCell ref="G29:H29"/>
    <mergeCell ref="A17:B17"/>
  </mergeCells>
  <dataValidations count="2">
    <dataValidation allowBlank="1" showInputMessage="1" showErrorMessage="1" imeMode="on" sqref="C46 A1:B65536 G53:G65536 H54:H65536 H52 G1:H51"/>
    <dataValidation allowBlank="1" showInputMessage="1" showErrorMessage="1" imeMode="off" sqref="K52:L52 J54:L65536 K13:L21 J1:J7 K12:L12 D54:D65536 E1:F65536 D1:D5 K1:L11 K22:L50 K51:L51"/>
  </dataValidations>
  <printOptions/>
  <pageMargins left="0.5118110236220472" right="0.1968503937007874" top="0.708661417322834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8"/>
  </sheetPr>
  <dimension ref="A1:L42"/>
  <sheetViews>
    <sheetView showGridLines="0" zoomScale="80" zoomScaleNormal="80" zoomScaleSheetLayoutView="80" workbookViewId="0" topLeftCell="A1">
      <pane ySplit="6" topLeftCell="BM7" activePane="bottomLeft" state="frozen"/>
      <selection pane="topLeft" activeCell="A1" sqref="A1"/>
      <selection pane="bottomLeft" activeCell="A1" sqref="A1:L1"/>
    </sheetView>
  </sheetViews>
  <sheetFormatPr defaultColWidth="8.796875" defaultRowHeight="14.25"/>
  <cols>
    <col min="1" max="1" width="2.59765625" style="2" customWidth="1"/>
    <col min="2" max="2" width="11.5" style="2" customWidth="1"/>
    <col min="3" max="3" width="1.59765625" style="2" customWidth="1"/>
    <col min="4" max="6" width="13.59765625" style="2" customWidth="1"/>
    <col min="7" max="7" width="2.69921875" style="2" customWidth="1"/>
    <col min="8" max="8" width="11.59765625" style="2" customWidth="1"/>
    <col min="9" max="9" width="1.59765625" style="2" customWidth="1"/>
    <col min="10" max="12" width="12.19921875" style="2" customWidth="1"/>
    <col min="13" max="16384" width="11.3984375" style="2" customWidth="1"/>
  </cols>
  <sheetData>
    <row r="1" spans="1:12" ht="26.25" customHeight="1">
      <c r="A1" s="365" t="s">
        <v>369</v>
      </c>
      <c r="B1" s="365"/>
      <c r="C1" s="365"/>
      <c r="D1" s="365"/>
      <c r="E1" s="365"/>
      <c r="F1" s="365"/>
      <c r="G1" s="365"/>
      <c r="H1" s="365"/>
      <c r="I1" s="365"/>
      <c r="J1" s="365"/>
      <c r="K1" s="365"/>
      <c r="L1" s="365"/>
    </row>
    <row r="2" spans="1:12" ht="16.5" customHeight="1">
      <c r="A2" s="291"/>
      <c r="B2" s="292"/>
      <c r="C2" s="292"/>
      <c r="D2" s="292"/>
      <c r="E2" s="292"/>
      <c r="F2" s="292"/>
      <c r="G2" s="292"/>
      <c r="H2" s="292"/>
      <c r="I2" s="292"/>
      <c r="J2" s="292"/>
      <c r="K2" s="292"/>
      <c r="L2" s="292"/>
    </row>
    <row r="3" spans="1:12" ht="21" customHeight="1" thickBot="1">
      <c r="A3" s="247"/>
      <c r="L3" s="293" t="s">
        <v>130</v>
      </c>
    </row>
    <row r="4" spans="1:12" ht="18" customHeight="1">
      <c r="A4" s="361" t="s">
        <v>306</v>
      </c>
      <c r="B4" s="361"/>
      <c r="C4" s="346"/>
      <c r="D4" s="376" t="s">
        <v>251</v>
      </c>
      <c r="E4" s="377"/>
      <c r="F4" s="249" t="s">
        <v>307</v>
      </c>
      <c r="G4" s="361" t="s">
        <v>306</v>
      </c>
      <c r="H4" s="361"/>
      <c r="I4" s="346"/>
      <c r="J4" s="376" t="str">
        <f>D4</f>
        <v>平成18年度</v>
      </c>
      <c r="K4" s="377"/>
      <c r="L4" s="250" t="str">
        <f>F4</f>
        <v>19年 度</v>
      </c>
    </row>
    <row r="5" spans="1:12" ht="18" customHeight="1">
      <c r="A5" s="347"/>
      <c r="B5" s="347"/>
      <c r="C5" s="348"/>
      <c r="D5" s="251" t="s">
        <v>254</v>
      </c>
      <c r="E5" s="356" t="s">
        <v>255</v>
      </c>
      <c r="F5" s="252" t="s">
        <v>254</v>
      </c>
      <c r="G5" s="347"/>
      <c r="H5" s="347"/>
      <c r="I5" s="348"/>
      <c r="J5" s="251" t="s">
        <v>254</v>
      </c>
      <c r="K5" s="356" t="s">
        <v>255</v>
      </c>
      <c r="L5" s="253" t="s">
        <v>254</v>
      </c>
    </row>
    <row r="6" spans="1:12" ht="18" customHeight="1">
      <c r="A6" s="349"/>
      <c r="B6" s="349"/>
      <c r="C6" s="350"/>
      <c r="D6" s="254" t="s">
        <v>2</v>
      </c>
      <c r="E6" s="357"/>
      <c r="F6" s="254" t="s">
        <v>2</v>
      </c>
      <c r="G6" s="349"/>
      <c r="H6" s="349"/>
      <c r="I6" s="350"/>
      <c r="J6" s="254" t="s">
        <v>2</v>
      </c>
      <c r="K6" s="357"/>
      <c r="L6" s="255" t="s">
        <v>2</v>
      </c>
    </row>
    <row r="7" spans="1:12" ht="24.75" customHeight="1">
      <c r="A7" s="360" t="s">
        <v>256</v>
      </c>
      <c r="B7" s="360"/>
      <c r="C7" s="335"/>
      <c r="D7" s="311">
        <v>129532000</v>
      </c>
      <c r="E7" s="312">
        <v>129017115</v>
      </c>
      <c r="F7" s="313">
        <f>F9+F12+F20+F25+F30+F33+F38+L9+L17+L20+L33+L39+L29+L36</f>
        <v>135450000</v>
      </c>
      <c r="G7" s="67"/>
      <c r="H7" s="67"/>
      <c r="I7" s="263"/>
      <c r="J7" s="96"/>
      <c r="K7" s="294"/>
      <c r="L7" s="294"/>
    </row>
    <row r="8" spans="1:12" ht="9" customHeight="1">
      <c r="A8" s="12"/>
      <c r="B8" s="12"/>
      <c r="C8" s="13"/>
      <c r="D8" s="295"/>
      <c r="E8" s="67"/>
      <c r="F8" s="263"/>
      <c r="G8" s="67"/>
      <c r="H8" s="67"/>
      <c r="I8" s="263"/>
      <c r="J8" s="92"/>
      <c r="K8" s="213"/>
      <c r="L8" s="213"/>
    </row>
    <row r="9" spans="1:12" ht="24.75" customHeight="1">
      <c r="A9" s="358" t="s">
        <v>308</v>
      </c>
      <c r="B9" s="358"/>
      <c r="C9" s="336"/>
      <c r="D9" s="337">
        <v>821458</v>
      </c>
      <c r="E9" s="162">
        <v>778760</v>
      </c>
      <c r="F9" s="338">
        <f>SUM(F10)</f>
        <v>850015</v>
      </c>
      <c r="G9" s="375" t="s">
        <v>309</v>
      </c>
      <c r="H9" s="375"/>
      <c r="I9" s="331"/>
      <c r="J9" s="339">
        <v>15924283</v>
      </c>
      <c r="K9" s="162">
        <v>14862257</v>
      </c>
      <c r="L9" s="162">
        <f>SUM(L10:L15)</f>
        <v>13172256</v>
      </c>
    </row>
    <row r="10" spans="1:12" ht="24.75" customHeight="1">
      <c r="A10" s="12"/>
      <c r="B10" s="12" t="s">
        <v>308</v>
      </c>
      <c r="C10" s="13"/>
      <c r="D10" s="298">
        <v>821458</v>
      </c>
      <c r="E10" s="166">
        <v>778760</v>
      </c>
      <c r="F10" s="299">
        <v>850015</v>
      </c>
      <c r="G10" s="57"/>
      <c r="H10" s="57" t="s">
        <v>310</v>
      </c>
      <c r="I10" s="263"/>
      <c r="J10" s="49">
        <v>498791</v>
      </c>
      <c r="K10" s="166">
        <v>511278</v>
      </c>
      <c r="L10" s="166">
        <v>517569</v>
      </c>
    </row>
    <row r="11" spans="1:12" ht="24.75" customHeight="1">
      <c r="A11" s="12"/>
      <c r="B11" s="12"/>
      <c r="C11" s="13"/>
      <c r="D11" s="217"/>
      <c r="E11" s="296"/>
      <c r="F11" s="297"/>
      <c r="G11" s="57"/>
      <c r="H11" s="221" t="s">
        <v>311</v>
      </c>
      <c r="I11" s="263"/>
      <c r="J11" s="49">
        <v>2862035</v>
      </c>
      <c r="K11" s="166">
        <v>2919179</v>
      </c>
      <c r="L11" s="166">
        <v>2324305</v>
      </c>
    </row>
    <row r="12" spans="1:12" ht="24.75" customHeight="1">
      <c r="A12" s="358" t="s">
        <v>312</v>
      </c>
      <c r="B12" s="358"/>
      <c r="C12" s="336"/>
      <c r="D12" s="337">
        <v>14109986</v>
      </c>
      <c r="E12" s="162">
        <v>13853052</v>
      </c>
      <c r="F12" s="338">
        <f>SUM(F13:F18)</f>
        <v>15584618</v>
      </c>
      <c r="G12" s="57"/>
      <c r="H12" s="57" t="s">
        <v>313</v>
      </c>
      <c r="I12" s="263"/>
      <c r="J12" s="49">
        <v>348883</v>
      </c>
      <c r="K12" s="166">
        <v>321628</v>
      </c>
      <c r="L12" s="166">
        <v>287820</v>
      </c>
    </row>
    <row r="13" spans="1:12" ht="24.75" customHeight="1">
      <c r="A13" s="12"/>
      <c r="B13" s="12" t="s">
        <v>314</v>
      </c>
      <c r="C13" s="13"/>
      <c r="D13" s="298">
        <v>11880338</v>
      </c>
      <c r="E13" s="166">
        <v>11739772</v>
      </c>
      <c r="F13" s="299">
        <v>13100112</v>
      </c>
      <c r="G13" s="57"/>
      <c r="H13" s="57" t="s">
        <v>315</v>
      </c>
      <c r="I13" s="263"/>
      <c r="J13" s="49">
        <v>376618</v>
      </c>
      <c r="K13" s="166">
        <v>521440</v>
      </c>
      <c r="L13" s="166">
        <v>310873</v>
      </c>
    </row>
    <row r="14" spans="1:12" ht="24.75" customHeight="1">
      <c r="A14" s="12"/>
      <c r="B14" s="12" t="s">
        <v>316</v>
      </c>
      <c r="C14" s="13"/>
      <c r="D14" s="298">
        <v>1122151</v>
      </c>
      <c r="E14" s="166">
        <v>1076695</v>
      </c>
      <c r="F14" s="299">
        <v>1234650</v>
      </c>
      <c r="G14" s="57"/>
      <c r="H14" s="57" t="s">
        <v>317</v>
      </c>
      <c r="I14" s="263"/>
      <c r="J14" s="49">
        <v>10424038</v>
      </c>
      <c r="K14" s="166">
        <v>9287268</v>
      </c>
      <c r="L14" s="166">
        <v>8327989</v>
      </c>
    </row>
    <row r="15" spans="1:12" ht="24.75" customHeight="1">
      <c r="A15" s="12"/>
      <c r="B15" s="300" t="s">
        <v>318</v>
      </c>
      <c r="C15" s="13"/>
      <c r="D15" s="298">
        <v>658468</v>
      </c>
      <c r="E15" s="166">
        <v>640140</v>
      </c>
      <c r="F15" s="299">
        <v>627834</v>
      </c>
      <c r="G15" s="57"/>
      <c r="H15" s="57" t="s">
        <v>319</v>
      </c>
      <c r="I15" s="263"/>
      <c r="J15" s="49">
        <v>1413918</v>
      </c>
      <c r="K15" s="166">
        <v>1301464</v>
      </c>
      <c r="L15" s="166">
        <v>1403700</v>
      </c>
    </row>
    <row r="16" spans="1:12" ht="24.75" customHeight="1">
      <c r="A16" s="12"/>
      <c r="B16" s="12" t="s">
        <v>320</v>
      </c>
      <c r="C16" s="13"/>
      <c r="D16" s="298">
        <v>290265</v>
      </c>
      <c r="E16" s="166">
        <v>262175</v>
      </c>
      <c r="F16" s="299">
        <v>471370</v>
      </c>
      <c r="G16" s="57"/>
      <c r="H16" s="57"/>
      <c r="I16" s="263"/>
      <c r="J16" s="17"/>
      <c r="K16" s="296"/>
      <c r="L16" s="296"/>
    </row>
    <row r="17" spans="1:12" ht="24.75" customHeight="1">
      <c r="A17" s="12"/>
      <c r="B17" s="12" t="s">
        <v>321</v>
      </c>
      <c r="C17" s="13"/>
      <c r="D17" s="298">
        <v>65167</v>
      </c>
      <c r="E17" s="166">
        <v>46253</v>
      </c>
      <c r="F17" s="299">
        <v>58220</v>
      </c>
      <c r="G17" s="375" t="s">
        <v>322</v>
      </c>
      <c r="H17" s="375"/>
      <c r="I17" s="331"/>
      <c r="J17" s="339">
        <v>5846743</v>
      </c>
      <c r="K17" s="162">
        <v>5785131</v>
      </c>
      <c r="L17" s="162">
        <f>SUM(L18)</f>
        <v>5064650</v>
      </c>
    </row>
    <row r="18" spans="1:12" ht="24.75" customHeight="1">
      <c r="A18" s="12"/>
      <c r="B18" s="12" t="s">
        <v>323</v>
      </c>
      <c r="C18" s="13"/>
      <c r="D18" s="298">
        <v>93597</v>
      </c>
      <c r="E18" s="166">
        <v>88017</v>
      </c>
      <c r="F18" s="299">
        <v>92432</v>
      </c>
      <c r="G18" s="57"/>
      <c r="H18" s="57" t="s">
        <v>322</v>
      </c>
      <c r="I18" s="263"/>
      <c r="J18" s="49">
        <v>5846743</v>
      </c>
      <c r="K18" s="166">
        <v>5785131</v>
      </c>
      <c r="L18" s="166">
        <v>5064650</v>
      </c>
    </row>
    <row r="19" spans="1:12" ht="24.75" customHeight="1">
      <c r="A19" s="12"/>
      <c r="B19" s="12"/>
      <c r="C19" s="13"/>
      <c r="D19" s="217"/>
      <c r="E19" s="296"/>
      <c r="F19" s="297"/>
      <c r="G19" s="57"/>
      <c r="H19" s="57"/>
      <c r="I19" s="263"/>
      <c r="J19" s="17"/>
      <c r="K19" s="296"/>
      <c r="L19" s="296"/>
    </row>
    <row r="20" spans="1:12" ht="24.75" customHeight="1">
      <c r="A20" s="358" t="s">
        <v>324</v>
      </c>
      <c r="B20" s="358"/>
      <c r="C20" s="336"/>
      <c r="D20" s="337">
        <v>43989572</v>
      </c>
      <c r="E20" s="162">
        <v>43157551</v>
      </c>
      <c r="F20" s="338">
        <f>SUM(F21:F23)</f>
        <v>45199801</v>
      </c>
      <c r="G20" s="375" t="s">
        <v>325</v>
      </c>
      <c r="H20" s="375"/>
      <c r="I20" s="331"/>
      <c r="J20" s="339">
        <v>12990918</v>
      </c>
      <c r="K20" s="162">
        <v>13812340</v>
      </c>
      <c r="L20" s="162">
        <f>SUM(L21:L27)</f>
        <v>17464943</v>
      </c>
    </row>
    <row r="21" spans="1:12" ht="24.75" customHeight="1">
      <c r="A21" s="12"/>
      <c r="B21" s="12" t="s">
        <v>326</v>
      </c>
      <c r="C21" s="13"/>
      <c r="D21" s="298">
        <v>18981965</v>
      </c>
      <c r="E21" s="166">
        <v>18829502</v>
      </c>
      <c r="F21" s="299">
        <v>20179022</v>
      </c>
      <c r="G21" s="57"/>
      <c r="H21" s="57" t="s">
        <v>327</v>
      </c>
      <c r="I21" s="263"/>
      <c r="J21" s="49">
        <v>825763</v>
      </c>
      <c r="K21" s="166">
        <v>1272486</v>
      </c>
      <c r="L21" s="166">
        <v>928378</v>
      </c>
    </row>
    <row r="22" spans="1:12" ht="24.75" customHeight="1">
      <c r="A22" s="12"/>
      <c r="B22" s="12" t="s">
        <v>328</v>
      </c>
      <c r="C22" s="13"/>
      <c r="D22" s="298">
        <v>15111213</v>
      </c>
      <c r="E22" s="166">
        <v>14633173</v>
      </c>
      <c r="F22" s="299">
        <v>15560062</v>
      </c>
      <c r="G22" s="57"/>
      <c r="H22" s="57" t="s">
        <v>329</v>
      </c>
      <c r="I22" s="263"/>
      <c r="J22" s="49">
        <v>3680183</v>
      </c>
      <c r="K22" s="166">
        <v>3690318</v>
      </c>
      <c r="L22" s="166">
        <v>5250101</v>
      </c>
    </row>
    <row r="23" spans="1:12" ht="24.75" customHeight="1">
      <c r="A23" s="12"/>
      <c r="B23" s="12" t="s">
        <v>330</v>
      </c>
      <c r="C23" s="13"/>
      <c r="D23" s="298">
        <v>9896394</v>
      </c>
      <c r="E23" s="166">
        <v>9694876</v>
      </c>
      <c r="F23" s="299">
        <v>9460717</v>
      </c>
      <c r="G23" s="57"/>
      <c r="H23" s="57" t="s">
        <v>331</v>
      </c>
      <c r="I23" s="263"/>
      <c r="J23" s="49">
        <v>1225082</v>
      </c>
      <c r="K23" s="166">
        <v>1902705</v>
      </c>
      <c r="L23" s="166">
        <v>2765078</v>
      </c>
    </row>
    <row r="24" spans="1:12" ht="24.75" customHeight="1">
      <c r="A24" s="12"/>
      <c r="B24" s="12"/>
      <c r="C24" s="13"/>
      <c r="D24" s="217"/>
      <c r="E24" s="296"/>
      <c r="F24" s="297"/>
      <c r="G24" s="57"/>
      <c r="H24" s="57" t="s">
        <v>332</v>
      </c>
      <c r="I24" s="263"/>
      <c r="J24" s="49">
        <v>730295</v>
      </c>
      <c r="K24" s="166">
        <v>739458</v>
      </c>
      <c r="L24" s="166">
        <v>758184</v>
      </c>
    </row>
    <row r="25" spans="1:12" ht="24.75" customHeight="1">
      <c r="A25" s="358" t="s">
        <v>333</v>
      </c>
      <c r="B25" s="358"/>
      <c r="C25" s="336"/>
      <c r="D25" s="337">
        <v>13068424</v>
      </c>
      <c r="E25" s="162">
        <v>12381384</v>
      </c>
      <c r="F25" s="338">
        <f>SUM(F26:F28)</f>
        <v>13049496</v>
      </c>
      <c r="G25" s="57"/>
      <c r="H25" s="57" t="s">
        <v>334</v>
      </c>
      <c r="I25" s="263"/>
      <c r="J25" s="49">
        <v>1548235</v>
      </c>
      <c r="K25" s="166">
        <v>1453723</v>
      </c>
      <c r="L25" s="166">
        <v>1579326</v>
      </c>
    </row>
    <row r="26" spans="1:12" ht="24.75" customHeight="1">
      <c r="A26" s="12"/>
      <c r="B26" s="12" t="s">
        <v>335</v>
      </c>
      <c r="C26" s="13"/>
      <c r="D26" s="298">
        <v>3012599</v>
      </c>
      <c r="E26" s="166">
        <v>2901458</v>
      </c>
      <c r="F26" s="299">
        <v>3265020</v>
      </c>
      <c r="G26" s="57"/>
      <c r="H26" s="57" t="s">
        <v>336</v>
      </c>
      <c r="I26" s="263"/>
      <c r="J26" s="49">
        <v>3555819</v>
      </c>
      <c r="K26" s="166">
        <v>3405780</v>
      </c>
      <c r="L26" s="166">
        <v>3182570</v>
      </c>
    </row>
    <row r="27" spans="1:12" ht="24.75" customHeight="1">
      <c r="A27" s="12"/>
      <c r="B27" s="12" t="s">
        <v>337</v>
      </c>
      <c r="C27" s="13"/>
      <c r="D27" s="298">
        <v>3502669</v>
      </c>
      <c r="E27" s="186">
        <v>3140883</v>
      </c>
      <c r="F27" s="299">
        <v>3357156</v>
      </c>
      <c r="G27" s="57"/>
      <c r="H27" s="57" t="s">
        <v>338</v>
      </c>
      <c r="I27" s="263"/>
      <c r="J27" s="49">
        <v>1425541</v>
      </c>
      <c r="K27" s="166">
        <v>1347870</v>
      </c>
      <c r="L27" s="166">
        <v>3001306</v>
      </c>
    </row>
    <row r="28" spans="1:12" ht="24.75" customHeight="1">
      <c r="A28" s="12"/>
      <c r="B28" s="12" t="s">
        <v>339</v>
      </c>
      <c r="C28" s="13"/>
      <c r="D28" s="298">
        <v>6553156</v>
      </c>
      <c r="E28" s="166">
        <v>6339043</v>
      </c>
      <c r="F28" s="299">
        <v>6427320</v>
      </c>
      <c r="G28" s="57"/>
      <c r="H28" s="57"/>
      <c r="I28" s="263"/>
      <c r="J28" s="17"/>
      <c r="K28" s="296"/>
      <c r="L28" s="296"/>
    </row>
    <row r="29" spans="1:12" ht="24.75" customHeight="1">
      <c r="A29" s="12"/>
      <c r="B29" s="12"/>
      <c r="C29" s="13"/>
      <c r="D29" s="217"/>
      <c r="E29" s="296"/>
      <c r="F29" s="297"/>
      <c r="G29" s="375" t="s">
        <v>340</v>
      </c>
      <c r="H29" s="359"/>
      <c r="I29" s="331"/>
      <c r="J29" s="339">
        <v>4733</v>
      </c>
      <c r="K29" s="162">
        <v>15181</v>
      </c>
      <c r="L29" s="162">
        <f>SUM(L30:L31)</f>
        <v>0</v>
      </c>
    </row>
    <row r="30" spans="1:12" ht="24.75" customHeight="1">
      <c r="A30" s="358" t="s">
        <v>341</v>
      </c>
      <c r="B30" s="358"/>
      <c r="C30" s="336"/>
      <c r="D30" s="337">
        <v>326386</v>
      </c>
      <c r="E30" s="162">
        <v>309567</v>
      </c>
      <c r="F30" s="338">
        <f>SUM(F31)</f>
        <v>302688</v>
      </c>
      <c r="G30" s="57"/>
      <c r="H30" s="225" t="s">
        <v>342</v>
      </c>
      <c r="I30" s="263"/>
      <c r="J30" s="19">
        <v>4733</v>
      </c>
      <c r="K30" s="188">
        <v>3469</v>
      </c>
      <c r="L30" s="188" t="s">
        <v>357</v>
      </c>
    </row>
    <row r="31" spans="1:12" ht="24.75" customHeight="1">
      <c r="A31" s="12"/>
      <c r="B31" s="12" t="s">
        <v>343</v>
      </c>
      <c r="C31" s="13"/>
      <c r="D31" s="298">
        <v>326386</v>
      </c>
      <c r="E31" s="166">
        <v>309567</v>
      </c>
      <c r="F31" s="299">
        <v>302688</v>
      </c>
      <c r="G31" s="67"/>
      <c r="H31" s="221" t="s">
        <v>344</v>
      </c>
      <c r="I31" s="263"/>
      <c r="J31" s="19" t="s">
        <v>232</v>
      </c>
      <c r="K31" s="188">
        <v>11712</v>
      </c>
      <c r="L31" s="188" t="s">
        <v>361</v>
      </c>
    </row>
    <row r="32" spans="1:12" ht="24.75" customHeight="1">
      <c r="A32" s="12"/>
      <c r="C32" s="13"/>
      <c r="D32" s="301"/>
      <c r="E32" s="302"/>
      <c r="F32" s="303"/>
      <c r="G32" s="364"/>
      <c r="H32" s="364"/>
      <c r="I32" s="263"/>
      <c r="J32" s="17"/>
      <c r="K32" s="296"/>
      <c r="L32" s="296"/>
    </row>
    <row r="33" spans="1:12" ht="24.75" customHeight="1">
      <c r="A33" s="358" t="s">
        <v>345</v>
      </c>
      <c r="B33" s="358"/>
      <c r="C33" s="336"/>
      <c r="D33" s="337">
        <v>2200625</v>
      </c>
      <c r="E33" s="162">
        <v>2058118</v>
      </c>
      <c r="F33" s="338">
        <f>SUM(F34:F36)</f>
        <v>2281009</v>
      </c>
      <c r="G33" s="375" t="s">
        <v>346</v>
      </c>
      <c r="H33" s="359"/>
      <c r="I33" s="331"/>
      <c r="J33" s="339">
        <v>18714675</v>
      </c>
      <c r="K33" s="162">
        <v>18543733</v>
      </c>
      <c r="L33" s="162">
        <f>SUM(L34)</f>
        <v>18658496</v>
      </c>
    </row>
    <row r="34" spans="2:12" ht="24.75" customHeight="1">
      <c r="B34" s="12" t="s">
        <v>347</v>
      </c>
      <c r="C34" s="13"/>
      <c r="D34" s="298">
        <v>1965680</v>
      </c>
      <c r="E34" s="166">
        <v>1838335</v>
      </c>
      <c r="F34" s="299">
        <v>1902981</v>
      </c>
      <c r="G34" s="57"/>
      <c r="H34" s="57" t="s">
        <v>346</v>
      </c>
      <c r="I34" s="263"/>
      <c r="J34" s="17">
        <v>18714675</v>
      </c>
      <c r="K34" s="188">
        <v>18543733</v>
      </c>
      <c r="L34" s="296">
        <v>18658496</v>
      </c>
    </row>
    <row r="35" spans="1:10" ht="24.75" customHeight="1">
      <c r="A35" s="12"/>
      <c r="B35" s="12" t="s">
        <v>348</v>
      </c>
      <c r="C35" s="13"/>
      <c r="D35" s="298">
        <v>120232</v>
      </c>
      <c r="E35" s="166">
        <v>116104</v>
      </c>
      <c r="F35" s="299">
        <v>149274</v>
      </c>
      <c r="J35" s="30"/>
    </row>
    <row r="36" spans="1:12" ht="24.75" customHeight="1">
      <c r="A36" s="12"/>
      <c r="B36" s="12" t="s">
        <v>349</v>
      </c>
      <c r="C36" s="13"/>
      <c r="D36" s="298">
        <v>114713</v>
      </c>
      <c r="E36" s="166">
        <v>103679</v>
      </c>
      <c r="F36" s="299">
        <v>228754</v>
      </c>
      <c r="G36" s="375" t="s">
        <v>350</v>
      </c>
      <c r="H36" s="359"/>
      <c r="I36" s="331"/>
      <c r="J36" s="341" t="s">
        <v>359</v>
      </c>
      <c r="K36" s="340">
        <v>2100000</v>
      </c>
      <c r="L36" s="162">
        <f>SUM(L37)</f>
        <v>2000000</v>
      </c>
    </row>
    <row r="37" spans="1:12" ht="24.75" customHeight="1">
      <c r="A37" s="12"/>
      <c r="B37" s="12"/>
      <c r="C37" s="13"/>
      <c r="D37" s="298"/>
      <c r="E37" s="166"/>
      <c r="F37" s="299"/>
      <c r="G37" s="57"/>
      <c r="H37" s="57" t="s">
        <v>351</v>
      </c>
      <c r="J37" s="314" t="s">
        <v>362</v>
      </c>
      <c r="K37" s="315">
        <v>2100000</v>
      </c>
      <c r="L37" s="315">
        <v>2000000</v>
      </c>
    </row>
    <row r="38" spans="1:10" ht="24.75" customHeight="1">
      <c r="A38" s="358" t="s">
        <v>352</v>
      </c>
      <c r="B38" s="358"/>
      <c r="C38" s="336"/>
      <c r="D38" s="337">
        <v>1434197</v>
      </c>
      <c r="E38" s="162">
        <v>1360041</v>
      </c>
      <c r="F38" s="338">
        <f>SUM(F39)</f>
        <v>1722028</v>
      </c>
      <c r="J38" s="30"/>
    </row>
    <row r="39" spans="2:12" ht="24.75" customHeight="1">
      <c r="B39" s="12" t="s">
        <v>352</v>
      </c>
      <c r="C39" s="13"/>
      <c r="D39" s="298">
        <v>1434197</v>
      </c>
      <c r="E39" s="166">
        <v>1360041</v>
      </c>
      <c r="F39" s="299">
        <v>1722028</v>
      </c>
      <c r="G39" s="375" t="s">
        <v>353</v>
      </c>
      <c r="H39" s="375"/>
      <c r="I39" s="331"/>
      <c r="J39" s="339">
        <v>100000</v>
      </c>
      <c r="K39" s="340" t="s">
        <v>375</v>
      </c>
      <c r="L39" s="162">
        <f>SUM(L40)</f>
        <v>100000</v>
      </c>
    </row>
    <row r="40" spans="4:12" ht="24.75" customHeight="1">
      <c r="D40" s="30"/>
      <c r="E40" s="5"/>
      <c r="F40" s="59"/>
      <c r="H40" s="57" t="s">
        <v>353</v>
      </c>
      <c r="I40" s="263"/>
      <c r="J40" s="17">
        <v>100000</v>
      </c>
      <c r="K40" s="188" t="s">
        <v>362</v>
      </c>
      <c r="L40" s="296">
        <v>100000</v>
      </c>
    </row>
    <row r="41" spans="2:12" ht="9" customHeight="1" thickBot="1">
      <c r="B41" s="70"/>
      <c r="C41" s="21"/>
      <c r="D41" s="304"/>
      <c r="E41" s="305"/>
      <c r="F41" s="306"/>
      <c r="G41" s="106"/>
      <c r="H41" s="106"/>
      <c r="I41" s="307"/>
      <c r="J41" s="308"/>
      <c r="K41" s="290"/>
      <c r="L41" s="290"/>
    </row>
    <row r="42" spans="1:9" ht="14.25">
      <c r="A42" s="245" t="s">
        <v>354</v>
      </c>
      <c r="B42" s="39"/>
      <c r="C42" s="38"/>
      <c r="D42" s="38"/>
      <c r="E42" s="38"/>
      <c r="F42" s="38"/>
      <c r="G42" s="38"/>
      <c r="H42" s="38"/>
      <c r="I42" s="38"/>
    </row>
  </sheetData>
  <mergeCells count="23">
    <mergeCell ref="G36:H36"/>
    <mergeCell ref="G32:H32"/>
    <mergeCell ref="G33:H33"/>
    <mergeCell ref="A4:C6"/>
    <mergeCell ref="D4:E4"/>
    <mergeCell ref="G4:I6"/>
    <mergeCell ref="A9:B9"/>
    <mergeCell ref="G9:H9"/>
    <mergeCell ref="A12:B12"/>
    <mergeCell ref="J4:K4"/>
    <mergeCell ref="E5:E6"/>
    <mergeCell ref="K5:K6"/>
    <mergeCell ref="A7:B7"/>
    <mergeCell ref="G39:H39"/>
    <mergeCell ref="A1:L1"/>
    <mergeCell ref="A38:B38"/>
    <mergeCell ref="A30:B30"/>
    <mergeCell ref="G29:H29"/>
    <mergeCell ref="A33:B33"/>
    <mergeCell ref="G17:H17"/>
    <mergeCell ref="A20:B20"/>
    <mergeCell ref="G20:H20"/>
    <mergeCell ref="A25:B25"/>
  </mergeCells>
  <printOptions/>
  <pageMargins left="0.44" right="0.24" top="0.7086614173228347" bottom="0.3937007874015748" header="0.5118110236220472" footer="0.5118110236220472"/>
  <pageSetup horizontalDpi="400" verticalDpi="400" orientation="portrait" paperSize="9" scale="90" r:id="rId1"/>
</worksheet>
</file>

<file path=xl/worksheets/sheet4.xml><?xml version="1.0" encoding="utf-8"?>
<worksheet xmlns="http://schemas.openxmlformats.org/spreadsheetml/2006/main" xmlns:r="http://schemas.openxmlformats.org/officeDocument/2006/relationships">
  <sheetPr>
    <tabColor indexed="48"/>
  </sheetPr>
  <dimension ref="A1:H29"/>
  <sheetViews>
    <sheetView showGridLines="0" zoomScale="80" zoomScaleNormal="80" zoomScaleSheetLayoutView="100" workbookViewId="0" topLeftCell="A1">
      <pane ySplit="4" topLeftCell="BM5" activePane="bottomLeft" state="frozen"/>
      <selection pane="topLeft" activeCell="A1" sqref="A1"/>
      <selection pane="bottomLeft" activeCell="A1" sqref="A1:G1"/>
    </sheetView>
  </sheetViews>
  <sheetFormatPr defaultColWidth="8.796875" defaultRowHeight="14.25"/>
  <cols>
    <col min="1" max="1" width="2.8984375" style="2" customWidth="1"/>
    <col min="2" max="2" width="27.19921875" style="2" customWidth="1"/>
    <col min="3" max="3" width="1.390625" style="2" customWidth="1"/>
    <col min="4" max="5" width="15.59765625" style="2" customWidth="1"/>
    <col min="6" max="6" width="15.3984375" style="2" customWidth="1"/>
    <col min="7" max="7" width="15.59765625" style="2" customWidth="1"/>
    <col min="8" max="16384" width="11.3984375" style="2" customWidth="1"/>
  </cols>
  <sheetData>
    <row r="1" spans="1:7" ht="22.5" customHeight="1">
      <c r="A1" s="365" t="s">
        <v>376</v>
      </c>
      <c r="B1" s="365"/>
      <c r="C1" s="365"/>
      <c r="D1" s="365"/>
      <c r="E1" s="365"/>
      <c r="F1" s="365"/>
      <c r="G1" s="365"/>
    </row>
    <row r="3" spans="1:7" ht="14.25" thickBot="1">
      <c r="A3" s="3"/>
      <c r="B3" s="3"/>
      <c r="C3" s="3"/>
      <c r="D3" s="3"/>
      <c r="E3" s="3"/>
      <c r="F3" s="3"/>
      <c r="G3" s="3"/>
    </row>
    <row r="4" spans="1:7" ht="33" customHeight="1">
      <c r="A4" s="342" t="s">
        <v>145</v>
      </c>
      <c r="B4" s="342"/>
      <c r="C4" s="149"/>
      <c r="D4" s="150" t="s">
        <v>146</v>
      </c>
      <c r="E4" s="150" t="s">
        <v>147</v>
      </c>
      <c r="F4" s="150" t="s">
        <v>148</v>
      </c>
      <c r="G4" s="151" t="s">
        <v>149</v>
      </c>
    </row>
    <row r="5" spans="1:7" ht="27.75" customHeight="1">
      <c r="A5" s="9"/>
      <c r="B5" s="9"/>
      <c r="C5" s="9"/>
      <c r="D5" s="152" t="s">
        <v>150</v>
      </c>
      <c r="E5" s="153" t="s">
        <v>20</v>
      </c>
      <c r="F5" s="153" t="s">
        <v>151</v>
      </c>
      <c r="G5" s="153" t="s">
        <v>42</v>
      </c>
    </row>
    <row r="6" spans="1:7" s="141" customFormat="1" ht="27.75" customHeight="1">
      <c r="A6" s="343" t="s">
        <v>171</v>
      </c>
      <c r="B6" s="343"/>
      <c r="C6" s="154"/>
      <c r="D6" s="155">
        <v>161722</v>
      </c>
      <c r="E6" s="14">
        <v>22106578</v>
      </c>
      <c r="F6" s="14">
        <v>863562843</v>
      </c>
      <c r="G6" s="14">
        <v>39064</v>
      </c>
    </row>
    <row r="7" spans="1:7" s="141" customFormat="1" ht="27.75" customHeight="1">
      <c r="A7" s="351" t="s">
        <v>172</v>
      </c>
      <c r="B7" s="351"/>
      <c r="C7" s="154"/>
      <c r="D7" s="155">
        <v>161838</v>
      </c>
      <c r="E7" s="14">
        <v>22290911</v>
      </c>
      <c r="F7" s="14">
        <v>797637915</v>
      </c>
      <c r="G7" s="14">
        <v>35783</v>
      </c>
    </row>
    <row r="8" spans="1:8" s="142" customFormat="1" ht="27.75" customHeight="1">
      <c r="A8" s="351" t="s">
        <v>153</v>
      </c>
      <c r="B8" s="351"/>
      <c r="C8" s="154"/>
      <c r="D8" s="155">
        <v>162202</v>
      </c>
      <c r="E8" s="14">
        <v>22569570</v>
      </c>
      <c r="F8" s="14">
        <v>825666638</v>
      </c>
      <c r="G8" s="14">
        <v>36583.179830187284</v>
      </c>
      <c r="H8" s="156"/>
    </row>
    <row r="9" spans="1:8" s="141" customFormat="1" ht="27.75" customHeight="1">
      <c r="A9" s="351" t="s">
        <v>154</v>
      </c>
      <c r="B9" s="351"/>
      <c r="C9" s="154"/>
      <c r="D9" s="155">
        <v>162535</v>
      </c>
      <c r="E9" s="14">
        <v>22931950</v>
      </c>
      <c r="F9" s="14">
        <v>863260759</v>
      </c>
      <c r="G9" s="14">
        <v>37644</v>
      </c>
      <c r="H9" s="157"/>
    </row>
    <row r="10" spans="1:8" s="144" customFormat="1" ht="27.75" customHeight="1">
      <c r="A10" s="344" t="s">
        <v>155</v>
      </c>
      <c r="B10" s="344"/>
      <c r="C10" s="158"/>
      <c r="D10" s="159">
        <v>217973</v>
      </c>
      <c r="E10" s="160">
        <v>28735824</v>
      </c>
      <c r="F10" s="160">
        <v>938898156</v>
      </c>
      <c r="G10" s="160">
        <v>32673</v>
      </c>
      <c r="H10" s="161"/>
    </row>
    <row r="11" spans="1:7" ht="27.75" customHeight="1">
      <c r="A11" s="31"/>
      <c r="B11" s="31"/>
      <c r="C11" s="31"/>
      <c r="D11" s="159"/>
      <c r="E11" s="160"/>
      <c r="F11" s="160"/>
      <c r="G11" s="162"/>
    </row>
    <row r="12" spans="1:7" ht="27.75" customHeight="1">
      <c r="A12" s="358" t="s">
        <v>156</v>
      </c>
      <c r="B12" s="358"/>
      <c r="C12" s="163"/>
      <c r="D12" s="159">
        <v>156551</v>
      </c>
      <c r="E12" s="160">
        <v>13228021</v>
      </c>
      <c r="F12" s="160">
        <v>257668712</v>
      </c>
      <c r="G12" s="164">
        <v>19479</v>
      </c>
    </row>
    <row r="13" spans="1:7" ht="27.75" customHeight="1">
      <c r="A13" s="12"/>
      <c r="B13" s="12" t="s">
        <v>157</v>
      </c>
      <c r="C13" s="12"/>
      <c r="D13" s="165">
        <v>119789</v>
      </c>
      <c r="E13" s="166">
        <v>10975192</v>
      </c>
      <c r="F13" s="166">
        <v>236426359</v>
      </c>
      <c r="G13" s="166">
        <v>21542</v>
      </c>
    </row>
    <row r="14" spans="1:7" ht="27.75" customHeight="1">
      <c r="A14" s="12"/>
      <c r="B14" s="12" t="s">
        <v>158</v>
      </c>
      <c r="C14" s="12"/>
      <c r="D14" s="165">
        <v>1570</v>
      </c>
      <c r="E14" s="166">
        <v>258707</v>
      </c>
      <c r="F14" s="166">
        <v>6239218</v>
      </c>
      <c r="G14" s="166">
        <v>24117</v>
      </c>
    </row>
    <row r="15" spans="1:7" ht="27.75" customHeight="1">
      <c r="A15" s="12"/>
      <c r="B15" s="12" t="s">
        <v>159</v>
      </c>
      <c r="C15" s="12"/>
      <c r="D15" s="165">
        <v>4348</v>
      </c>
      <c r="E15" s="166">
        <v>432756</v>
      </c>
      <c r="F15" s="166">
        <v>5262667</v>
      </c>
      <c r="G15" s="166">
        <v>12161</v>
      </c>
    </row>
    <row r="16" spans="1:7" ht="27.75" customHeight="1">
      <c r="A16" s="12"/>
      <c r="B16" s="12" t="s">
        <v>160</v>
      </c>
      <c r="C16" s="12"/>
      <c r="D16" s="165">
        <v>965</v>
      </c>
      <c r="E16" s="166">
        <v>79179</v>
      </c>
      <c r="F16" s="166">
        <v>78058</v>
      </c>
      <c r="G16" s="166">
        <v>986</v>
      </c>
    </row>
    <row r="17" spans="1:7" ht="27.75" customHeight="1">
      <c r="A17" s="12"/>
      <c r="B17" s="12" t="s">
        <v>161</v>
      </c>
      <c r="C17" s="12"/>
      <c r="D17" s="165">
        <v>133</v>
      </c>
      <c r="E17" s="166">
        <v>13394</v>
      </c>
      <c r="F17" s="166">
        <v>196260</v>
      </c>
      <c r="G17" s="166">
        <v>14653</v>
      </c>
    </row>
    <row r="18" spans="1:7" ht="27.75" customHeight="1">
      <c r="A18" s="12"/>
      <c r="B18" s="12" t="s">
        <v>162</v>
      </c>
      <c r="C18" s="12"/>
      <c r="D18" s="165">
        <v>1943</v>
      </c>
      <c r="E18" s="166">
        <v>142605</v>
      </c>
      <c r="F18" s="166">
        <v>3303207</v>
      </c>
      <c r="G18" s="166">
        <v>23163</v>
      </c>
    </row>
    <row r="19" spans="1:7" ht="27.75" customHeight="1">
      <c r="A19" s="12"/>
      <c r="B19" s="12" t="s">
        <v>163</v>
      </c>
      <c r="C19" s="12"/>
      <c r="D19" s="165">
        <v>76</v>
      </c>
      <c r="E19" s="166">
        <v>9942</v>
      </c>
      <c r="F19" s="166">
        <v>306736</v>
      </c>
      <c r="G19" s="166">
        <v>30853</v>
      </c>
    </row>
    <row r="20" spans="1:7" ht="27.75" customHeight="1">
      <c r="A20" s="12"/>
      <c r="B20" s="12" t="s">
        <v>164</v>
      </c>
      <c r="C20" s="12"/>
      <c r="D20" s="165">
        <v>15</v>
      </c>
      <c r="E20" s="166">
        <v>1485</v>
      </c>
      <c r="F20" s="166">
        <v>9935</v>
      </c>
      <c r="G20" s="166">
        <v>6690</v>
      </c>
    </row>
    <row r="21" spans="1:7" ht="27.75" customHeight="1">
      <c r="A21" s="12"/>
      <c r="B21" s="12" t="s">
        <v>165</v>
      </c>
      <c r="C21" s="12"/>
      <c r="D21" s="165">
        <v>1875</v>
      </c>
      <c r="E21" s="166">
        <v>169117</v>
      </c>
      <c r="F21" s="166">
        <v>796933</v>
      </c>
      <c r="G21" s="166">
        <v>4712</v>
      </c>
    </row>
    <row r="22" spans="1:7" ht="27.75" customHeight="1">
      <c r="A22" s="12"/>
      <c r="B22" s="12" t="s">
        <v>166</v>
      </c>
      <c r="C22" s="12"/>
      <c r="D22" s="165">
        <v>58</v>
      </c>
      <c r="E22" s="166">
        <v>2962</v>
      </c>
      <c r="F22" s="166">
        <v>55937</v>
      </c>
      <c r="G22" s="166">
        <v>18885</v>
      </c>
    </row>
    <row r="23" spans="1:7" ht="27.75" customHeight="1">
      <c r="A23" s="12"/>
      <c r="B23" s="12" t="s">
        <v>167</v>
      </c>
      <c r="C23" s="12"/>
      <c r="D23" s="165">
        <v>25779</v>
      </c>
      <c r="E23" s="166">
        <v>1142682</v>
      </c>
      <c r="F23" s="166">
        <v>4993402</v>
      </c>
      <c r="G23" s="166">
        <v>4370</v>
      </c>
    </row>
    <row r="24" spans="1:7" ht="27.75" customHeight="1">
      <c r="A24" s="12"/>
      <c r="B24" s="12"/>
      <c r="C24" s="12"/>
      <c r="D24" s="167"/>
      <c r="E24" s="168"/>
      <c r="F24" s="168"/>
      <c r="G24" s="168"/>
    </row>
    <row r="25" spans="1:7" ht="27.75" customHeight="1">
      <c r="A25" s="358" t="s">
        <v>168</v>
      </c>
      <c r="B25" s="358"/>
      <c r="C25" s="163"/>
      <c r="D25" s="169">
        <v>61422</v>
      </c>
      <c r="E25" s="162">
        <v>15507803</v>
      </c>
      <c r="F25" s="162">
        <v>681229444</v>
      </c>
      <c r="G25" s="164">
        <v>43928</v>
      </c>
    </row>
    <row r="26" spans="1:7" ht="27.75" customHeight="1">
      <c r="A26" s="12"/>
      <c r="B26" s="12" t="s">
        <v>169</v>
      </c>
      <c r="C26" s="12"/>
      <c r="D26" s="170">
        <v>28694</v>
      </c>
      <c r="E26" s="171">
        <v>6520850</v>
      </c>
      <c r="F26" s="171">
        <v>314238129</v>
      </c>
      <c r="G26" s="171">
        <v>48190</v>
      </c>
    </row>
    <row r="27" spans="1:7" ht="27.75" customHeight="1" thickBot="1">
      <c r="A27" s="70"/>
      <c r="B27" s="70" t="s">
        <v>170</v>
      </c>
      <c r="C27" s="70"/>
      <c r="D27" s="172">
        <v>32728</v>
      </c>
      <c r="E27" s="173">
        <v>8986953</v>
      </c>
      <c r="F27" s="173">
        <v>366991315</v>
      </c>
      <c r="G27" s="174">
        <v>40836</v>
      </c>
    </row>
    <row r="28" spans="1:7" ht="21" customHeight="1">
      <c r="A28" s="175" t="s">
        <v>364</v>
      </c>
      <c r="B28" s="39"/>
      <c r="C28" s="39"/>
      <c r="D28" s="38"/>
      <c r="E28" s="38"/>
      <c r="F28" s="38"/>
      <c r="G28" s="38"/>
    </row>
    <row r="29" spans="4:6" ht="13.5">
      <c r="D29" s="65"/>
      <c r="E29" s="65"/>
      <c r="F29" s="65"/>
    </row>
  </sheetData>
  <mergeCells count="9">
    <mergeCell ref="A25:B25"/>
    <mergeCell ref="A4:B4"/>
    <mergeCell ref="A6:B6"/>
    <mergeCell ref="A9:B9"/>
    <mergeCell ref="A10:B10"/>
    <mergeCell ref="A1:G1"/>
    <mergeCell ref="A7:B7"/>
    <mergeCell ref="A8:B8"/>
    <mergeCell ref="A12:B12"/>
  </mergeCells>
  <printOptions/>
  <pageMargins left="0.7086614173228347" right="0.7086614173228347" top="0.7086614173228347" bottom="0.3937007874015748"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48"/>
  </sheetPr>
  <dimension ref="A1:H28"/>
  <sheetViews>
    <sheetView showGridLines="0" zoomScale="90" zoomScaleNormal="90" zoomScaleSheetLayoutView="100" workbookViewId="0" topLeftCell="A1">
      <selection activeCell="A1" sqref="A1:H1"/>
    </sheetView>
  </sheetViews>
  <sheetFormatPr defaultColWidth="8.796875" defaultRowHeight="14.25"/>
  <cols>
    <col min="1" max="1" width="2.69921875" style="2" customWidth="1"/>
    <col min="2" max="2" width="22.59765625" style="2" customWidth="1"/>
    <col min="3" max="3" width="0.8984375" style="2" customWidth="1"/>
    <col min="4" max="8" width="13.59765625" style="2" customWidth="1"/>
    <col min="9" max="16384" width="11.3984375" style="2" customWidth="1"/>
  </cols>
  <sheetData>
    <row r="1" spans="1:8" ht="18.75">
      <c r="A1" s="365" t="s">
        <v>370</v>
      </c>
      <c r="B1" s="365"/>
      <c r="C1" s="365"/>
      <c r="D1" s="365"/>
      <c r="E1" s="365"/>
      <c r="F1" s="365"/>
      <c r="G1" s="365"/>
      <c r="H1" s="365"/>
    </row>
    <row r="2" ht="17.25">
      <c r="A2" s="176"/>
    </row>
    <row r="3" spans="1:8" ht="14.25" thickBot="1">
      <c r="A3" s="3"/>
      <c r="B3" s="3"/>
      <c r="C3" s="3"/>
      <c r="D3" s="3"/>
      <c r="E3" s="3"/>
      <c r="F3" s="3"/>
      <c r="G3" s="3"/>
      <c r="H3" s="122" t="s">
        <v>130</v>
      </c>
    </row>
    <row r="4" spans="1:8" ht="13.5">
      <c r="A4" s="393" t="s">
        <v>173</v>
      </c>
      <c r="B4" s="393"/>
      <c r="C4" s="394"/>
      <c r="D4" s="389" t="s">
        <v>174</v>
      </c>
      <c r="E4" s="389" t="s">
        <v>175</v>
      </c>
      <c r="F4" s="407" t="s">
        <v>176</v>
      </c>
      <c r="G4" s="394"/>
      <c r="H4" s="401" t="s">
        <v>177</v>
      </c>
    </row>
    <row r="5" spans="1:8" ht="13.5">
      <c r="A5" s="343"/>
      <c r="B5" s="343"/>
      <c r="C5" s="395"/>
      <c r="D5" s="390"/>
      <c r="E5" s="390"/>
      <c r="F5" s="408"/>
      <c r="G5" s="397"/>
      <c r="H5" s="402"/>
    </row>
    <row r="6" spans="1:8" ht="24" customHeight="1">
      <c r="A6" s="343"/>
      <c r="B6" s="343"/>
      <c r="C6" s="395"/>
      <c r="D6" s="390"/>
      <c r="E6" s="390"/>
      <c r="F6" s="404" t="s">
        <v>178</v>
      </c>
      <c r="G6" s="406" t="s">
        <v>179</v>
      </c>
      <c r="H6" s="402"/>
    </row>
    <row r="7" spans="1:8" ht="24" customHeight="1">
      <c r="A7" s="396"/>
      <c r="B7" s="396"/>
      <c r="C7" s="397"/>
      <c r="D7" s="391"/>
      <c r="E7" s="391"/>
      <c r="F7" s="405"/>
      <c r="G7" s="391"/>
      <c r="H7" s="403"/>
    </row>
    <row r="8" spans="1:8" ht="12.75" customHeight="1">
      <c r="A8" s="44"/>
      <c r="B8" s="44"/>
      <c r="C8" s="145"/>
      <c r="D8" s="177"/>
      <c r="E8" s="44"/>
      <c r="F8" s="178"/>
      <c r="G8" s="44"/>
      <c r="H8" s="179"/>
    </row>
    <row r="9" spans="1:8" s="141" customFormat="1" ht="21" customHeight="1">
      <c r="A9" s="398" t="s">
        <v>180</v>
      </c>
      <c r="B9" s="398"/>
      <c r="C9" s="180"/>
      <c r="D9" s="155">
        <v>241196914</v>
      </c>
      <c r="E9" s="14">
        <v>228547265</v>
      </c>
      <c r="F9" s="14">
        <v>10538859</v>
      </c>
      <c r="G9" s="14">
        <v>160772685</v>
      </c>
      <c r="H9" s="14">
        <v>64053122</v>
      </c>
    </row>
    <row r="10" spans="1:8" s="141" customFormat="1" ht="21" customHeight="1">
      <c r="A10" s="392" t="s">
        <v>181</v>
      </c>
      <c r="B10" s="392"/>
      <c r="C10" s="180"/>
      <c r="D10" s="155">
        <v>225618815</v>
      </c>
      <c r="E10" s="14">
        <v>215592046</v>
      </c>
      <c r="F10" s="14">
        <v>7895295</v>
      </c>
      <c r="G10" s="14">
        <v>153847603</v>
      </c>
      <c r="H10" s="14">
        <v>59271348</v>
      </c>
    </row>
    <row r="11" spans="1:8" s="141" customFormat="1" ht="21" customHeight="1">
      <c r="A11" s="392" t="s">
        <v>153</v>
      </c>
      <c r="B11" s="392"/>
      <c r="C11" s="180"/>
      <c r="D11" s="155">
        <v>212745863</v>
      </c>
      <c r="E11" s="14">
        <v>200704859</v>
      </c>
      <c r="F11" s="14">
        <v>6897029</v>
      </c>
      <c r="G11" s="14">
        <v>142512642</v>
      </c>
      <c r="H11" s="14">
        <v>56953437</v>
      </c>
    </row>
    <row r="12" spans="1:8" s="141" customFormat="1" ht="21" customHeight="1">
      <c r="A12" s="392" t="s">
        <v>154</v>
      </c>
      <c r="B12" s="392"/>
      <c r="C12" s="180"/>
      <c r="D12" s="155">
        <v>206406973</v>
      </c>
      <c r="E12" s="14">
        <v>194594009</v>
      </c>
      <c r="F12" s="14">
        <v>5707313</v>
      </c>
      <c r="G12" s="14">
        <v>137495221</v>
      </c>
      <c r="H12" s="14">
        <v>56906405</v>
      </c>
    </row>
    <row r="13" spans="1:8" ht="21" customHeight="1">
      <c r="A13" s="400" t="s">
        <v>155</v>
      </c>
      <c r="B13" s="400"/>
      <c r="C13" s="146"/>
      <c r="D13" s="181">
        <v>232793694</v>
      </c>
      <c r="E13" s="182">
        <v>219798049</v>
      </c>
      <c r="F13" s="182">
        <v>5240860</v>
      </c>
      <c r="G13" s="182">
        <v>146813654</v>
      </c>
      <c r="H13" s="182">
        <v>75002001</v>
      </c>
    </row>
    <row r="14" spans="1:8" ht="14.25" customHeight="1">
      <c r="A14" s="31"/>
      <c r="B14" s="31"/>
      <c r="C14" s="13"/>
      <c r="D14" s="102"/>
      <c r="E14" s="67"/>
      <c r="F14" s="67"/>
      <c r="G14" s="67"/>
      <c r="H14" s="67"/>
    </row>
    <row r="15" spans="1:8" ht="17.25" customHeight="1">
      <c r="A15" s="399" t="s">
        <v>176</v>
      </c>
      <c r="B15" s="399"/>
      <c r="C15" s="13"/>
      <c r="D15" s="183"/>
      <c r="E15" s="184"/>
      <c r="F15" s="184"/>
      <c r="G15" s="184"/>
      <c r="H15" s="184"/>
    </row>
    <row r="16" spans="1:8" ht="17.25" customHeight="1">
      <c r="A16" s="48"/>
      <c r="B16" s="48" t="s">
        <v>182</v>
      </c>
      <c r="C16" s="13"/>
      <c r="D16" s="185">
        <v>33920418</v>
      </c>
      <c r="E16" s="186">
        <v>33560955</v>
      </c>
      <c r="F16" s="186">
        <v>347846</v>
      </c>
      <c r="G16" s="186">
        <v>33213109</v>
      </c>
      <c r="H16" s="186" t="s">
        <v>190</v>
      </c>
    </row>
    <row r="17" spans="1:8" ht="17.25" customHeight="1">
      <c r="A17" s="48"/>
      <c r="B17" s="48" t="s">
        <v>183</v>
      </c>
      <c r="C17" s="13"/>
      <c r="D17" s="185">
        <v>68983661</v>
      </c>
      <c r="E17" s="186">
        <v>63816446</v>
      </c>
      <c r="F17" s="186">
        <v>4598320</v>
      </c>
      <c r="G17" s="186">
        <v>59218126</v>
      </c>
      <c r="H17" s="186" t="s">
        <v>190</v>
      </c>
    </row>
    <row r="18" spans="1:8" ht="17.25" customHeight="1">
      <c r="A18" s="48"/>
      <c r="B18" s="48" t="s">
        <v>184</v>
      </c>
      <c r="C18" s="13"/>
      <c r="D18" s="185">
        <v>782156</v>
      </c>
      <c r="E18" s="186">
        <v>675428</v>
      </c>
      <c r="F18" s="186">
        <v>106727</v>
      </c>
      <c r="G18" s="186">
        <v>568701</v>
      </c>
      <c r="H18" s="186" t="s">
        <v>190</v>
      </c>
    </row>
    <row r="19" spans="1:8" ht="17.25" customHeight="1">
      <c r="A19" s="48"/>
      <c r="B19" s="48" t="s">
        <v>185</v>
      </c>
      <c r="C19" s="13"/>
      <c r="D19" s="185">
        <v>297563</v>
      </c>
      <c r="E19" s="186">
        <v>213689</v>
      </c>
      <c r="F19" s="186">
        <v>167747</v>
      </c>
      <c r="G19" s="186">
        <v>45942</v>
      </c>
      <c r="H19" s="186" t="s">
        <v>190</v>
      </c>
    </row>
    <row r="20" spans="1:8" ht="17.25" customHeight="1">
      <c r="A20" s="48"/>
      <c r="B20" s="48" t="s">
        <v>186</v>
      </c>
      <c r="C20" s="13"/>
      <c r="D20" s="185">
        <v>693944</v>
      </c>
      <c r="E20" s="186">
        <v>693944</v>
      </c>
      <c r="F20" s="186" t="s">
        <v>190</v>
      </c>
      <c r="G20" s="186">
        <v>693944</v>
      </c>
      <c r="H20" s="186" t="s">
        <v>190</v>
      </c>
    </row>
    <row r="21" spans="1:8" ht="17.25" customHeight="1">
      <c r="A21" s="48"/>
      <c r="B21" s="48" t="s">
        <v>187</v>
      </c>
      <c r="C21" s="13"/>
      <c r="D21" s="185">
        <v>53113951</v>
      </c>
      <c r="E21" s="186">
        <v>53094052</v>
      </c>
      <c r="F21" s="186">
        <v>20220</v>
      </c>
      <c r="G21" s="186">
        <v>53073832</v>
      </c>
      <c r="H21" s="186" t="s">
        <v>190</v>
      </c>
    </row>
    <row r="22" spans="1:8" ht="17.25" customHeight="1">
      <c r="A22" s="48"/>
      <c r="B22" s="48" t="s">
        <v>188</v>
      </c>
      <c r="C22" s="13"/>
      <c r="D22" s="185" t="s">
        <v>190</v>
      </c>
      <c r="E22" s="186" t="s">
        <v>190</v>
      </c>
      <c r="F22" s="186" t="s">
        <v>190</v>
      </c>
      <c r="G22" s="186" t="s">
        <v>190</v>
      </c>
      <c r="H22" s="186" t="s">
        <v>190</v>
      </c>
    </row>
    <row r="23" spans="1:8" ht="6" customHeight="1">
      <c r="A23" s="48"/>
      <c r="B23" s="48"/>
      <c r="C23" s="13"/>
      <c r="D23" s="187"/>
      <c r="E23" s="188"/>
      <c r="F23" s="188"/>
      <c r="G23" s="188"/>
      <c r="H23" s="186"/>
    </row>
    <row r="24" spans="1:8" ht="24" customHeight="1">
      <c r="A24" s="345" t="s">
        <v>189</v>
      </c>
      <c r="B24" s="345"/>
      <c r="C24" s="13"/>
      <c r="D24" s="185">
        <v>75002001</v>
      </c>
      <c r="E24" s="186">
        <v>67743535</v>
      </c>
      <c r="F24" s="186" t="s">
        <v>190</v>
      </c>
      <c r="G24" s="186" t="s">
        <v>190</v>
      </c>
      <c r="H24" s="186">
        <v>75002001</v>
      </c>
    </row>
    <row r="25" spans="1:8" ht="6" customHeight="1" thickBot="1">
      <c r="A25" s="20"/>
      <c r="B25" s="20"/>
      <c r="C25" s="21"/>
      <c r="D25" s="189"/>
      <c r="E25" s="190"/>
      <c r="F25" s="191"/>
      <c r="G25" s="191"/>
      <c r="H25" s="191"/>
    </row>
    <row r="26" spans="1:7" ht="13.5">
      <c r="A26" s="175" t="s">
        <v>364</v>
      </c>
      <c r="B26" s="131"/>
      <c r="C26" s="131"/>
      <c r="D26" s="131"/>
      <c r="E26" s="39"/>
      <c r="F26" s="39"/>
      <c r="G26" s="39"/>
    </row>
    <row r="28" spans="4:7" ht="13.5">
      <c r="D28" s="65"/>
      <c r="E28" s="65"/>
      <c r="F28" s="65"/>
      <c r="G28" s="65"/>
    </row>
  </sheetData>
  <mergeCells count="15">
    <mergeCell ref="A1:H1"/>
    <mergeCell ref="H4:H7"/>
    <mergeCell ref="F6:F7"/>
    <mergeCell ref="G6:G7"/>
    <mergeCell ref="F4:G5"/>
    <mergeCell ref="A24:B24"/>
    <mergeCell ref="D4:D7"/>
    <mergeCell ref="E4:E7"/>
    <mergeCell ref="A11:B11"/>
    <mergeCell ref="A4:C7"/>
    <mergeCell ref="A9:B9"/>
    <mergeCell ref="A15:B15"/>
    <mergeCell ref="A10:B10"/>
    <mergeCell ref="A12:B12"/>
    <mergeCell ref="A13:B13"/>
  </mergeCells>
  <printOptions/>
  <pageMargins left="0.7086614173228347" right="0.7086614173228347" top="0.7874015748031497" bottom="0.5905511811023623" header="0.5118110236220472" footer="0.5118110236220472"/>
  <pageSetup horizontalDpi="400" verticalDpi="400" orientation="portrait" paperSize="9" scale="94" r:id="rId1"/>
</worksheet>
</file>

<file path=xl/worksheets/sheet6.xml><?xml version="1.0" encoding="utf-8"?>
<worksheet xmlns="http://schemas.openxmlformats.org/spreadsheetml/2006/main" xmlns:r="http://schemas.openxmlformats.org/officeDocument/2006/relationships">
  <sheetPr>
    <tabColor indexed="48"/>
  </sheetPr>
  <dimension ref="A1:H26"/>
  <sheetViews>
    <sheetView showGridLines="0" zoomScale="90" zoomScaleNormal="90" zoomScaleSheetLayoutView="100" workbookViewId="0" topLeftCell="A1">
      <selection activeCell="A1" sqref="A1:G1"/>
    </sheetView>
  </sheetViews>
  <sheetFormatPr defaultColWidth="8.796875" defaultRowHeight="14.25"/>
  <cols>
    <col min="1" max="1" width="3" style="2" customWidth="1"/>
    <col min="2" max="2" width="16.8984375" style="2" customWidth="1"/>
    <col min="3" max="3" width="1.390625" style="2" customWidth="1"/>
    <col min="4" max="7" width="18" style="2" customWidth="1"/>
    <col min="8" max="8" width="13.8984375" style="2" customWidth="1"/>
    <col min="9" max="16384" width="11.3984375" style="2" customWidth="1"/>
  </cols>
  <sheetData>
    <row r="1" spans="1:7" ht="18.75">
      <c r="A1" s="365" t="s">
        <v>371</v>
      </c>
      <c r="B1" s="365"/>
      <c r="C1" s="365"/>
      <c r="D1" s="365"/>
      <c r="E1" s="365"/>
      <c r="F1" s="365"/>
      <c r="G1" s="365"/>
    </row>
    <row r="2" ht="9.75" customHeight="1">
      <c r="A2" s="176"/>
    </row>
    <row r="3" spans="1:8" ht="14.25" thickBot="1">
      <c r="A3" s="3"/>
      <c r="B3" s="3"/>
      <c r="C3" s="3"/>
      <c r="D3" s="3"/>
      <c r="E3" s="3"/>
      <c r="F3" s="3"/>
      <c r="G3" s="3"/>
      <c r="H3" s="5"/>
    </row>
    <row r="4" spans="1:8" ht="13.5">
      <c r="A4" s="393" t="s">
        <v>191</v>
      </c>
      <c r="B4" s="393"/>
      <c r="C4" s="394"/>
      <c r="D4" s="410" t="s">
        <v>192</v>
      </c>
      <c r="E4" s="410" t="s">
        <v>193</v>
      </c>
      <c r="F4" s="410" t="s">
        <v>194</v>
      </c>
      <c r="G4" s="401" t="s">
        <v>195</v>
      </c>
      <c r="H4" s="409"/>
    </row>
    <row r="5" spans="1:8" ht="13.5">
      <c r="A5" s="343"/>
      <c r="B5" s="343"/>
      <c r="C5" s="395"/>
      <c r="D5" s="411"/>
      <c r="E5" s="411"/>
      <c r="F5" s="411"/>
      <c r="G5" s="412"/>
      <c r="H5" s="409"/>
    </row>
    <row r="6" spans="1:8" ht="13.5">
      <c r="A6" s="396"/>
      <c r="B6" s="396"/>
      <c r="C6" s="397"/>
      <c r="D6" s="192" t="s">
        <v>196</v>
      </c>
      <c r="E6" s="192" t="s">
        <v>197</v>
      </c>
      <c r="F6" s="192" t="s">
        <v>198</v>
      </c>
      <c r="G6" s="121" t="s">
        <v>199</v>
      </c>
      <c r="H6" s="44"/>
    </row>
    <row r="7" spans="1:8" ht="14.25" customHeight="1">
      <c r="A7" s="369"/>
      <c r="B7" s="369"/>
      <c r="C7" s="138"/>
      <c r="D7" s="193"/>
      <c r="E7" s="194"/>
      <c r="F7" s="194"/>
      <c r="G7" s="194"/>
      <c r="H7" s="195"/>
    </row>
    <row r="8" spans="1:8" s="141" customFormat="1" ht="21" customHeight="1">
      <c r="A8" s="369" t="s">
        <v>220</v>
      </c>
      <c r="B8" s="369"/>
      <c r="C8" s="196"/>
      <c r="D8" s="197">
        <v>133651903</v>
      </c>
      <c r="E8" s="198">
        <v>2652452221</v>
      </c>
      <c r="F8" s="198">
        <v>313440</v>
      </c>
      <c r="G8" s="198">
        <v>19845.97421706745</v>
      </c>
      <c r="H8" s="199"/>
    </row>
    <row r="9" spans="1:8" s="141" customFormat="1" ht="21" customHeight="1">
      <c r="A9" s="351" t="s">
        <v>152</v>
      </c>
      <c r="B9" s="351"/>
      <c r="C9" s="196"/>
      <c r="D9" s="197">
        <v>133471306</v>
      </c>
      <c r="E9" s="198">
        <v>2530071460</v>
      </c>
      <c r="F9" s="198">
        <v>315578</v>
      </c>
      <c r="G9" s="198">
        <v>18956</v>
      </c>
      <c r="H9" s="199"/>
    </row>
    <row r="10" spans="1:8" s="142" customFormat="1" ht="21" customHeight="1">
      <c r="A10" s="351" t="s">
        <v>153</v>
      </c>
      <c r="B10" s="351"/>
      <c r="C10" s="196"/>
      <c r="D10" s="197">
        <v>133316800</v>
      </c>
      <c r="E10" s="198">
        <v>2344479710</v>
      </c>
      <c r="F10" s="198">
        <v>317393</v>
      </c>
      <c r="G10" s="198">
        <v>17586</v>
      </c>
      <c r="H10" s="200"/>
    </row>
    <row r="11" spans="1:8" s="141" customFormat="1" ht="21" customHeight="1">
      <c r="A11" s="351" t="s">
        <v>154</v>
      </c>
      <c r="B11" s="351"/>
      <c r="C11" s="196"/>
      <c r="D11" s="197">
        <v>133271587</v>
      </c>
      <c r="E11" s="198">
        <v>2054542891</v>
      </c>
      <c r="F11" s="198">
        <v>319821</v>
      </c>
      <c r="G11" s="198">
        <v>15416</v>
      </c>
      <c r="H11" s="199"/>
    </row>
    <row r="12" spans="1:8" s="144" customFormat="1" ht="21" customHeight="1">
      <c r="A12" s="344" t="s">
        <v>155</v>
      </c>
      <c r="B12" s="344"/>
      <c r="C12" s="201"/>
      <c r="D12" s="202">
        <v>232452625</v>
      </c>
      <c r="E12" s="203">
        <v>2254604401</v>
      </c>
      <c r="F12" s="203">
        <v>467693</v>
      </c>
      <c r="G12" s="203">
        <v>9699</v>
      </c>
      <c r="H12" s="204"/>
    </row>
    <row r="13" spans="1:8" s="144" customFormat="1" ht="14.25" customHeight="1">
      <c r="A13" s="158"/>
      <c r="B13" s="158"/>
      <c r="C13" s="201"/>
      <c r="D13" s="202"/>
      <c r="E13" s="203"/>
      <c r="F13" s="203"/>
      <c r="G13" s="203"/>
      <c r="H13" s="204"/>
    </row>
    <row r="14" spans="1:8" s="141" customFormat="1" ht="18" customHeight="1">
      <c r="A14" s="211" t="s">
        <v>6</v>
      </c>
      <c r="B14" s="12" t="s">
        <v>200</v>
      </c>
      <c r="C14" s="205"/>
      <c r="D14" s="206">
        <v>64922480</v>
      </c>
      <c r="E14" s="207">
        <v>24259914</v>
      </c>
      <c r="F14" s="207">
        <v>92446</v>
      </c>
      <c r="G14" s="207">
        <v>374</v>
      </c>
      <c r="H14" s="208"/>
    </row>
    <row r="15" spans="1:8" s="141" customFormat="1" ht="18" customHeight="1">
      <c r="A15" s="211" t="s">
        <v>15</v>
      </c>
      <c r="B15" s="12" t="s">
        <v>201</v>
      </c>
      <c r="C15" s="205"/>
      <c r="D15" s="206">
        <v>21465851</v>
      </c>
      <c r="E15" s="207">
        <v>2686936</v>
      </c>
      <c r="F15" s="207">
        <v>35668</v>
      </c>
      <c r="G15" s="207">
        <v>125</v>
      </c>
      <c r="H15" s="209"/>
    </row>
    <row r="16" spans="1:8" s="141" customFormat="1" ht="18" customHeight="1">
      <c r="A16" s="211" t="s">
        <v>202</v>
      </c>
      <c r="B16" s="12" t="s">
        <v>203</v>
      </c>
      <c r="C16" s="205"/>
      <c r="D16" s="206">
        <v>51957366</v>
      </c>
      <c r="E16" s="207">
        <v>2063135137</v>
      </c>
      <c r="F16" s="207">
        <v>281257</v>
      </c>
      <c r="G16" s="207">
        <v>39708</v>
      </c>
      <c r="H16" s="209"/>
    </row>
    <row r="17" spans="1:8" s="141" customFormat="1" ht="18" customHeight="1">
      <c r="A17" s="211" t="s">
        <v>204</v>
      </c>
      <c r="B17" s="12" t="s">
        <v>205</v>
      </c>
      <c r="C17" s="205"/>
      <c r="D17" s="206" t="s">
        <v>190</v>
      </c>
      <c r="E17" s="207" t="s">
        <v>190</v>
      </c>
      <c r="F17" s="207" t="s">
        <v>190</v>
      </c>
      <c r="G17" s="207" t="s">
        <v>190</v>
      </c>
      <c r="H17" s="199"/>
    </row>
    <row r="18" spans="1:8" s="141" customFormat="1" ht="18" customHeight="1">
      <c r="A18" s="211" t="s">
        <v>206</v>
      </c>
      <c r="B18" s="12" t="s">
        <v>207</v>
      </c>
      <c r="C18" s="205"/>
      <c r="D18" s="206">
        <v>7</v>
      </c>
      <c r="E18" s="207">
        <v>2602</v>
      </c>
      <c r="F18" s="207">
        <v>2</v>
      </c>
      <c r="G18" s="207">
        <v>371714</v>
      </c>
      <c r="H18" s="199"/>
    </row>
    <row r="19" spans="1:8" s="141" customFormat="1" ht="18" customHeight="1">
      <c r="A19" s="211" t="s">
        <v>208</v>
      </c>
      <c r="B19" s="12" t="s">
        <v>209</v>
      </c>
      <c r="C19" s="205"/>
      <c r="D19" s="206">
        <v>102027</v>
      </c>
      <c r="E19" s="207">
        <v>4241</v>
      </c>
      <c r="F19" s="207">
        <v>75</v>
      </c>
      <c r="G19" s="207">
        <v>42</v>
      </c>
      <c r="H19" s="199"/>
    </row>
    <row r="20" spans="1:8" s="141" customFormat="1" ht="18" customHeight="1">
      <c r="A20" s="211" t="s">
        <v>210</v>
      </c>
      <c r="B20" s="12" t="s">
        <v>211</v>
      </c>
      <c r="C20" s="205"/>
      <c r="D20" s="206">
        <v>83089078</v>
      </c>
      <c r="E20" s="207">
        <v>1616788</v>
      </c>
      <c r="F20" s="207">
        <v>33633</v>
      </c>
      <c r="G20" s="207">
        <v>19</v>
      </c>
      <c r="H20" s="209"/>
    </row>
    <row r="21" spans="1:8" s="141" customFormat="1" ht="18" customHeight="1">
      <c r="A21" s="211" t="s">
        <v>212</v>
      </c>
      <c r="B21" s="12" t="s">
        <v>213</v>
      </c>
      <c r="C21" s="205"/>
      <c r="D21" s="206" t="s">
        <v>190</v>
      </c>
      <c r="E21" s="207" t="s">
        <v>190</v>
      </c>
      <c r="F21" s="207" t="s">
        <v>190</v>
      </c>
      <c r="G21" s="207" t="s">
        <v>190</v>
      </c>
      <c r="H21" s="199"/>
    </row>
    <row r="22" spans="1:8" s="141" customFormat="1" ht="18" customHeight="1">
      <c r="A22" s="211" t="s">
        <v>214</v>
      </c>
      <c r="B22" s="12" t="s">
        <v>215</v>
      </c>
      <c r="C22" s="205"/>
      <c r="D22" s="206">
        <v>551589</v>
      </c>
      <c r="E22" s="207">
        <v>35211</v>
      </c>
      <c r="F22" s="207">
        <v>1424</v>
      </c>
      <c r="G22" s="207">
        <v>64</v>
      </c>
      <c r="H22" s="199"/>
    </row>
    <row r="23" spans="1:8" s="141" customFormat="1" ht="18" customHeight="1">
      <c r="A23" s="211" t="s">
        <v>216</v>
      </c>
      <c r="B23" s="12" t="s">
        <v>217</v>
      </c>
      <c r="C23" s="210"/>
      <c r="D23" s="206">
        <v>9525306</v>
      </c>
      <c r="E23" s="207">
        <v>153305253</v>
      </c>
      <c r="F23" s="207">
        <v>21135</v>
      </c>
      <c r="G23" s="207">
        <v>16095</v>
      </c>
      <c r="H23" s="199"/>
    </row>
    <row r="24" spans="1:8" s="141" customFormat="1" ht="18" customHeight="1">
      <c r="A24" s="211" t="s">
        <v>218</v>
      </c>
      <c r="B24" s="12" t="s">
        <v>219</v>
      </c>
      <c r="C24" s="210"/>
      <c r="D24" s="206">
        <v>838921</v>
      </c>
      <c r="E24" s="207">
        <v>9558319</v>
      </c>
      <c r="F24" s="207">
        <v>2053</v>
      </c>
      <c r="G24" s="207">
        <v>11394</v>
      </c>
      <c r="H24" s="199"/>
    </row>
    <row r="25" spans="1:8" ht="11.25" customHeight="1" thickBot="1">
      <c r="A25" s="211"/>
      <c r="B25" s="12"/>
      <c r="C25" s="21"/>
      <c r="D25" s="212"/>
      <c r="E25" s="212"/>
      <c r="F25" s="212"/>
      <c r="G25" s="212"/>
      <c r="H25" s="195"/>
    </row>
    <row r="26" spans="1:7" ht="13.5">
      <c r="A26" s="175" t="s">
        <v>364</v>
      </c>
      <c r="B26" s="131"/>
      <c r="C26" s="131"/>
      <c r="D26" s="131"/>
      <c r="E26" s="39"/>
      <c r="F26" s="39"/>
      <c r="G26" s="39"/>
    </row>
  </sheetData>
  <mergeCells count="13">
    <mergeCell ref="A1:G1"/>
    <mergeCell ref="H4:H5"/>
    <mergeCell ref="D4:D5"/>
    <mergeCell ref="E4:E5"/>
    <mergeCell ref="F4:F5"/>
    <mergeCell ref="G4:G5"/>
    <mergeCell ref="A8:B8"/>
    <mergeCell ref="A4:C6"/>
    <mergeCell ref="A7:B7"/>
    <mergeCell ref="A12:B12"/>
    <mergeCell ref="A10:B10"/>
    <mergeCell ref="A9:B9"/>
    <mergeCell ref="A11:B11"/>
  </mergeCells>
  <printOptions/>
  <pageMargins left="0.7086614173228347" right="0.7086614173228347" top="0.7874015748031497" bottom="0.7874015748031497" header="0.5118110236220472" footer="0.5118110236220472"/>
  <pageSetup horizontalDpi="400" verticalDpi="400" orientation="portrait" paperSize="9" scale="95" r:id="rId1"/>
</worksheet>
</file>

<file path=xl/worksheets/sheet7.xml><?xml version="1.0" encoding="utf-8"?>
<worksheet xmlns="http://schemas.openxmlformats.org/spreadsheetml/2006/main" xmlns:r="http://schemas.openxmlformats.org/officeDocument/2006/relationships">
  <sheetPr>
    <tabColor indexed="48"/>
  </sheetPr>
  <dimension ref="A1:K71"/>
  <sheetViews>
    <sheetView zoomScale="80" zoomScaleNormal="80" zoomScaleSheetLayoutView="80" workbookViewId="0" topLeftCell="A1">
      <selection activeCell="A1" sqref="A1:J1"/>
    </sheetView>
  </sheetViews>
  <sheetFormatPr defaultColWidth="8.796875" defaultRowHeight="14.25"/>
  <cols>
    <col min="1" max="1" width="2.3984375" style="2" customWidth="1"/>
    <col min="2" max="2" width="1.390625" style="2" customWidth="1"/>
    <col min="3" max="3" width="15.59765625" style="2" customWidth="1"/>
    <col min="4" max="4" width="1.4921875" style="2" customWidth="1"/>
    <col min="5" max="10" width="13.09765625" style="2" customWidth="1"/>
    <col min="11" max="13" width="11.3984375" style="2" customWidth="1"/>
    <col min="14" max="14" width="17.3984375" style="2" customWidth="1"/>
    <col min="15" max="16384" width="11.3984375" style="2" customWidth="1"/>
  </cols>
  <sheetData>
    <row r="1" spans="1:10" ht="25.5" customHeight="1">
      <c r="A1" s="365" t="s">
        <v>372</v>
      </c>
      <c r="B1" s="365"/>
      <c r="C1" s="365"/>
      <c r="D1" s="365"/>
      <c r="E1" s="365"/>
      <c r="F1" s="365"/>
      <c r="G1" s="365"/>
      <c r="H1" s="365"/>
      <c r="I1" s="365"/>
      <c r="J1" s="365"/>
    </row>
    <row r="2" spans="1:11" ht="13.5" customHeight="1">
      <c r="A2" s="1"/>
      <c r="B2" s="1"/>
      <c r="D2" s="1"/>
      <c r="E2" s="1"/>
      <c r="F2" s="1"/>
      <c r="G2" s="1"/>
      <c r="H2" s="1"/>
      <c r="I2" s="1"/>
      <c r="J2" s="1"/>
      <c r="K2" s="5"/>
    </row>
    <row r="3" spans="1:11" ht="16.5" customHeight="1" thickBot="1">
      <c r="A3" s="3"/>
      <c r="B3" s="3"/>
      <c r="C3" s="3"/>
      <c r="D3" s="3"/>
      <c r="E3" s="3"/>
      <c r="F3" s="3"/>
      <c r="G3" s="3"/>
      <c r="H3" s="3"/>
      <c r="I3" s="3"/>
      <c r="J3" s="4" t="s">
        <v>0</v>
      </c>
      <c r="K3" s="5"/>
    </row>
    <row r="4" spans="1:11" ht="16.5" customHeight="1">
      <c r="A4" s="393" t="s">
        <v>1</v>
      </c>
      <c r="B4" s="393"/>
      <c r="C4" s="393"/>
      <c r="D4" s="394"/>
      <c r="E4" s="416">
        <v>13</v>
      </c>
      <c r="F4" s="417"/>
      <c r="G4" s="418"/>
      <c r="H4" s="416">
        <v>14</v>
      </c>
      <c r="I4" s="417"/>
      <c r="J4" s="417"/>
      <c r="K4" s="5"/>
    </row>
    <row r="5" spans="1:11" ht="16.5" customHeight="1">
      <c r="A5" s="396"/>
      <c r="B5" s="396"/>
      <c r="C5" s="396"/>
      <c r="D5" s="397"/>
      <c r="E5" s="8" t="s">
        <v>2</v>
      </c>
      <c r="F5" s="7" t="s">
        <v>3</v>
      </c>
      <c r="G5" s="6" t="s">
        <v>4</v>
      </c>
      <c r="H5" s="8" t="s">
        <v>2</v>
      </c>
      <c r="I5" s="7" t="s">
        <v>3</v>
      </c>
      <c r="J5" s="6" t="s">
        <v>4</v>
      </c>
      <c r="K5" s="5"/>
    </row>
    <row r="6" spans="1:11" ht="16.5" customHeight="1">
      <c r="A6" s="9"/>
      <c r="B6" s="9"/>
      <c r="C6" s="9"/>
      <c r="D6" s="10"/>
      <c r="E6" s="11"/>
      <c r="F6" s="11"/>
      <c r="G6" s="11"/>
      <c r="H6" s="11"/>
      <c r="I6" s="11"/>
      <c r="J6" s="11"/>
      <c r="K6" s="5"/>
    </row>
    <row r="7" spans="1:11" ht="16.5" customHeight="1">
      <c r="A7" s="415" t="s">
        <v>5</v>
      </c>
      <c r="B7" s="415"/>
      <c r="C7" s="415"/>
      <c r="D7" s="13"/>
      <c r="E7" s="14">
        <v>55900000</v>
      </c>
      <c r="F7" s="14">
        <v>60445749</v>
      </c>
      <c r="G7" s="14">
        <v>56546474</v>
      </c>
      <c r="H7" s="14">
        <v>53600000</v>
      </c>
      <c r="I7" s="14">
        <v>57943954</v>
      </c>
      <c r="J7" s="14">
        <v>53802166</v>
      </c>
      <c r="K7" s="5"/>
    </row>
    <row r="8" spans="1:11" ht="16.5" customHeight="1">
      <c r="A8" s="12"/>
      <c r="B8" s="12"/>
      <c r="C8" s="12"/>
      <c r="D8" s="13"/>
      <c r="E8" s="15"/>
      <c r="F8" s="15"/>
      <c r="G8" s="15"/>
      <c r="H8" s="15"/>
      <c r="I8" s="15"/>
      <c r="J8" s="15"/>
      <c r="K8" s="5"/>
    </row>
    <row r="9" spans="1:11" ht="16.5" customHeight="1">
      <c r="A9" s="16" t="s">
        <v>6</v>
      </c>
      <c r="B9" s="415" t="s">
        <v>7</v>
      </c>
      <c r="C9" s="415"/>
      <c r="D9" s="13"/>
      <c r="E9" s="17">
        <v>55330000</v>
      </c>
      <c r="F9" s="17">
        <v>57000143</v>
      </c>
      <c r="G9" s="17">
        <v>55890557</v>
      </c>
      <c r="H9" s="17">
        <v>53030000</v>
      </c>
      <c r="I9" s="17">
        <v>54338726</v>
      </c>
      <c r="J9" s="17">
        <v>53175823</v>
      </c>
      <c r="K9" s="5"/>
    </row>
    <row r="10" spans="1:11" ht="16.5" customHeight="1">
      <c r="A10" s="12"/>
      <c r="B10" s="12"/>
      <c r="C10" s="12" t="s">
        <v>8</v>
      </c>
      <c r="D10" s="13"/>
      <c r="E10" s="17">
        <v>26185000</v>
      </c>
      <c r="F10" s="17">
        <v>27042240</v>
      </c>
      <c r="G10" s="17">
        <v>26639777</v>
      </c>
      <c r="H10" s="17">
        <v>24077000</v>
      </c>
      <c r="I10" s="17">
        <v>24608490</v>
      </c>
      <c r="J10" s="17">
        <v>24176918</v>
      </c>
      <c r="K10" s="5"/>
    </row>
    <row r="11" spans="1:11" ht="16.5" customHeight="1">
      <c r="A11" s="12"/>
      <c r="B11" s="12"/>
      <c r="C11" s="12" t="s">
        <v>9</v>
      </c>
      <c r="D11" s="13"/>
      <c r="E11" s="17">
        <v>24482000</v>
      </c>
      <c r="F11" s="17">
        <v>25152720</v>
      </c>
      <c r="G11" s="17">
        <v>24500530</v>
      </c>
      <c r="H11" s="17">
        <v>24576000</v>
      </c>
      <c r="I11" s="17">
        <v>25197505</v>
      </c>
      <c r="J11" s="17">
        <v>24495248</v>
      </c>
      <c r="K11" s="5"/>
    </row>
    <row r="12" spans="1:11" ht="16.5" customHeight="1">
      <c r="A12" s="12"/>
      <c r="B12" s="12"/>
      <c r="C12" s="12" t="s">
        <v>10</v>
      </c>
      <c r="D12" s="13"/>
      <c r="E12" s="17">
        <v>425000</v>
      </c>
      <c r="F12" s="17">
        <v>439602</v>
      </c>
      <c r="G12" s="17">
        <v>424630</v>
      </c>
      <c r="H12" s="17">
        <v>430000</v>
      </c>
      <c r="I12" s="17">
        <v>451056</v>
      </c>
      <c r="J12" s="17">
        <v>434400</v>
      </c>
      <c r="K12" s="5"/>
    </row>
    <row r="13" spans="1:11" ht="16.5" customHeight="1">
      <c r="A13" s="12"/>
      <c r="B13" s="12"/>
      <c r="C13" s="12" t="s">
        <v>11</v>
      </c>
      <c r="D13" s="13"/>
      <c r="E13" s="17">
        <v>2539000</v>
      </c>
      <c r="F13" s="17">
        <v>2459020</v>
      </c>
      <c r="G13" s="17">
        <v>2459020</v>
      </c>
      <c r="H13" s="17">
        <v>2300000</v>
      </c>
      <c r="I13" s="17">
        <v>2382912</v>
      </c>
      <c r="J13" s="17">
        <v>2382874</v>
      </c>
      <c r="K13" s="5"/>
    </row>
    <row r="14" spans="1:11" ht="16.5" customHeight="1">
      <c r="A14" s="12"/>
      <c r="B14" s="12"/>
      <c r="C14" s="12" t="s">
        <v>12</v>
      </c>
      <c r="D14" s="13"/>
      <c r="E14" s="17">
        <v>37000</v>
      </c>
      <c r="F14" s="17">
        <v>52679</v>
      </c>
      <c r="G14" s="17">
        <v>52324</v>
      </c>
      <c r="H14" s="17">
        <v>47000</v>
      </c>
      <c r="I14" s="17">
        <v>48558</v>
      </c>
      <c r="J14" s="17">
        <v>48558</v>
      </c>
      <c r="K14" s="5"/>
    </row>
    <row r="15" spans="1:11" ht="16.5" customHeight="1">
      <c r="A15" s="12"/>
      <c r="B15" s="12"/>
      <c r="C15" s="12" t="s">
        <v>13</v>
      </c>
      <c r="D15" s="13"/>
      <c r="E15" s="18">
        <v>3000</v>
      </c>
      <c r="F15" s="18">
        <v>4111</v>
      </c>
      <c r="G15" s="18">
        <v>4111</v>
      </c>
      <c r="H15" s="18">
        <v>3000</v>
      </c>
      <c r="I15" s="18">
        <v>4421</v>
      </c>
      <c r="J15" s="18">
        <v>4421</v>
      </c>
      <c r="K15" s="5"/>
    </row>
    <row r="16" spans="1:11" ht="16.5" customHeight="1">
      <c r="A16" s="12"/>
      <c r="B16" s="12"/>
      <c r="C16" s="12" t="s">
        <v>14</v>
      </c>
      <c r="D16" s="13"/>
      <c r="E16" s="19">
        <v>1659000</v>
      </c>
      <c r="F16" s="19">
        <v>1849771</v>
      </c>
      <c r="G16" s="19">
        <v>1810165</v>
      </c>
      <c r="H16" s="19">
        <v>1597000</v>
      </c>
      <c r="I16" s="19">
        <v>1645784</v>
      </c>
      <c r="J16" s="19">
        <v>1633404</v>
      </c>
      <c r="K16" s="5"/>
    </row>
    <row r="17" spans="1:11" ht="16.5" customHeight="1">
      <c r="A17" s="16" t="s">
        <v>15</v>
      </c>
      <c r="B17" s="415" t="s">
        <v>16</v>
      </c>
      <c r="C17" s="415"/>
      <c r="D17" s="13"/>
      <c r="E17" s="17">
        <v>570000</v>
      </c>
      <c r="F17" s="17">
        <v>3445606</v>
      </c>
      <c r="G17" s="17">
        <v>655917</v>
      </c>
      <c r="H17" s="17">
        <v>570000</v>
      </c>
      <c r="I17" s="17">
        <v>3605228</v>
      </c>
      <c r="J17" s="17">
        <v>626343</v>
      </c>
      <c r="K17" s="5"/>
    </row>
    <row r="18" spans="1:11" ht="16.5" customHeight="1" thickBot="1">
      <c r="A18" s="20"/>
      <c r="B18" s="20"/>
      <c r="C18" s="20"/>
      <c r="D18" s="21"/>
      <c r="E18" s="22"/>
      <c r="F18" s="22"/>
      <c r="G18" s="22"/>
      <c r="H18" s="23"/>
      <c r="I18" s="23"/>
      <c r="J18" s="23"/>
      <c r="K18" s="5"/>
    </row>
    <row r="19" spans="1:11" ht="16.5" customHeight="1" thickBot="1">
      <c r="A19" s="22"/>
      <c r="B19" s="22"/>
      <c r="C19" s="20"/>
      <c r="D19" s="22"/>
      <c r="E19" s="22"/>
      <c r="F19" s="22"/>
      <c r="G19" s="22"/>
      <c r="H19" s="22"/>
      <c r="I19" s="22"/>
      <c r="J19" s="22"/>
      <c r="K19" s="5"/>
    </row>
    <row r="20" spans="1:11" ht="16.5" customHeight="1">
      <c r="A20" s="393" t="s">
        <v>1</v>
      </c>
      <c r="B20" s="393"/>
      <c r="C20" s="393"/>
      <c r="D20" s="394"/>
      <c r="E20" s="416">
        <v>15</v>
      </c>
      <c r="F20" s="417"/>
      <c r="G20" s="418"/>
      <c r="H20" s="416">
        <v>16</v>
      </c>
      <c r="I20" s="417"/>
      <c r="J20" s="417"/>
      <c r="K20" s="5"/>
    </row>
    <row r="21" spans="1:11" ht="16.5" customHeight="1">
      <c r="A21" s="396"/>
      <c r="B21" s="396"/>
      <c r="C21" s="396"/>
      <c r="D21" s="397"/>
      <c r="E21" s="8" t="s">
        <v>2</v>
      </c>
      <c r="F21" s="7" t="s">
        <v>3</v>
      </c>
      <c r="G21" s="6" t="s">
        <v>4</v>
      </c>
      <c r="H21" s="8" t="s">
        <v>2</v>
      </c>
      <c r="I21" s="7" t="s">
        <v>3</v>
      </c>
      <c r="J21" s="6" t="s">
        <v>4</v>
      </c>
      <c r="K21" s="5"/>
    </row>
    <row r="22" spans="1:11" ht="16.5" customHeight="1">
      <c r="A22" s="9"/>
      <c r="B22" s="9"/>
      <c r="C22" s="9"/>
      <c r="D22" s="10"/>
      <c r="E22" s="24"/>
      <c r="F22" s="24"/>
      <c r="G22" s="24"/>
      <c r="H22" s="24"/>
      <c r="I22" s="24"/>
      <c r="J22" s="24"/>
      <c r="K22" s="5"/>
    </row>
    <row r="23" spans="1:11" ht="16.5" customHeight="1">
      <c r="A23" s="415" t="s">
        <v>5</v>
      </c>
      <c r="B23" s="415"/>
      <c r="C23" s="415"/>
      <c r="D23" s="13"/>
      <c r="E23" s="14">
        <v>52000000</v>
      </c>
      <c r="F23" s="14">
        <v>56911625</v>
      </c>
      <c r="G23" s="14">
        <v>52601126</v>
      </c>
      <c r="H23" s="14">
        <v>51700000</v>
      </c>
      <c r="I23" s="14">
        <v>56368674</v>
      </c>
      <c r="J23" s="14">
        <v>52135679</v>
      </c>
      <c r="K23" s="5"/>
    </row>
    <row r="24" spans="1:11" ht="16.5" customHeight="1">
      <c r="A24" s="12"/>
      <c r="B24" s="12"/>
      <c r="C24" s="12"/>
      <c r="D24" s="13"/>
      <c r="E24" s="15"/>
      <c r="F24" s="15"/>
      <c r="G24" s="15"/>
      <c r="H24" s="15"/>
      <c r="I24" s="15"/>
      <c r="J24" s="15"/>
      <c r="K24" s="5"/>
    </row>
    <row r="25" spans="1:11" ht="16.5" customHeight="1">
      <c r="A25" s="16" t="s">
        <v>6</v>
      </c>
      <c r="B25" s="415" t="s">
        <v>7</v>
      </c>
      <c r="C25" s="415"/>
      <c r="D25" s="13"/>
      <c r="E25" s="17">
        <v>51430000</v>
      </c>
      <c r="F25" s="17">
        <v>53023053</v>
      </c>
      <c r="G25" s="17">
        <v>51893481</v>
      </c>
      <c r="H25" s="17">
        <v>51020000</v>
      </c>
      <c r="I25" s="17">
        <v>52429138</v>
      </c>
      <c r="J25" s="17">
        <v>51428631</v>
      </c>
      <c r="K25" s="5"/>
    </row>
    <row r="26" spans="1:11" ht="16.5" customHeight="1">
      <c r="A26" s="12"/>
      <c r="B26" s="12"/>
      <c r="C26" s="12" t="s">
        <v>8</v>
      </c>
      <c r="D26" s="13"/>
      <c r="E26" s="17">
        <v>23617000</v>
      </c>
      <c r="F26" s="17">
        <v>24327676</v>
      </c>
      <c r="G26" s="17">
        <v>23927731</v>
      </c>
      <c r="H26" s="17">
        <v>23242000</v>
      </c>
      <c r="I26" s="17">
        <v>23870685</v>
      </c>
      <c r="J26" s="17">
        <v>23537169</v>
      </c>
      <c r="K26" s="5"/>
    </row>
    <row r="27" spans="1:11" ht="16.5" customHeight="1">
      <c r="A27" s="12"/>
      <c r="B27" s="12"/>
      <c r="C27" s="12" t="s">
        <v>9</v>
      </c>
      <c r="D27" s="13"/>
      <c r="E27" s="17">
        <v>23338000</v>
      </c>
      <c r="F27" s="17">
        <v>24094007</v>
      </c>
      <c r="G27" s="17">
        <v>23416370</v>
      </c>
      <c r="H27" s="17">
        <v>23279000</v>
      </c>
      <c r="I27" s="17">
        <v>23975188</v>
      </c>
      <c r="J27" s="17">
        <v>23344912</v>
      </c>
      <c r="K27" s="5"/>
    </row>
    <row r="28" spans="1:11" ht="16.5" customHeight="1">
      <c r="A28" s="12"/>
      <c r="B28" s="12"/>
      <c r="C28" s="12" t="s">
        <v>10</v>
      </c>
      <c r="D28" s="13"/>
      <c r="E28" s="17">
        <v>430000</v>
      </c>
      <c r="F28" s="17">
        <v>465202</v>
      </c>
      <c r="G28" s="17">
        <v>447235</v>
      </c>
      <c r="H28" s="17">
        <v>448000</v>
      </c>
      <c r="I28" s="17">
        <v>479069</v>
      </c>
      <c r="J28" s="17">
        <v>460232</v>
      </c>
      <c r="K28" s="5"/>
    </row>
    <row r="29" spans="1:11" ht="16.5" customHeight="1">
      <c r="A29" s="12"/>
      <c r="B29" s="12"/>
      <c r="C29" s="12" t="s">
        <v>11</v>
      </c>
      <c r="D29" s="13"/>
      <c r="E29" s="17">
        <v>2466000</v>
      </c>
      <c r="F29" s="17">
        <v>2425076</v>
      </c>
      <c r="G29" s="17">
        <v>2425076</v>
      </c>
      <c r="H29" s="17">
        <v>2438000</v>
      </c>
      <c r="I29" s="17">
        <v>2453037</v>
      </c>
      <c r="J29" s="17">
        <v>2453037</v>
      </c>
      <c r="K29" s="5"/>
    </row>
    <row r="30" spans="1:11" ht="16.5" customHeight="1">
      <c r="A30" s="12"/>
      <c r="B30" s="12"/>
      <c r="C30" s="12" t="s">
        <v>12</v>
      </c>
      <c r="D30" s="13"/>
      <c r="E30" s="17">
        <v>0</v>
      </c>
      <c r="F30" s="17">
        <v>78</v>
      </c>
      <c r="G30" s="17">
        <v>78</v>
      </c>
      <c r="H30" s="17">
        <v>0</v>
      </c>
      <c r="I30" s="17">
        <v>787</v>
      </c>
      <c r="J30" s="17">
        <v>787</v>
      </c>
      <c r="K30" s="5"/>
    </row>
    <row r="31" spans="1:11" ht="16.5" customHeight="1">
      <c r="A31" s="12"/>
      <c r="B31" s="12"/>
      <c r="C31" s="12" t="s">
        <v>13</v>
      </c>
      <c r="D31" s="13"/>
      <c r="E31" s="18">
        <v>3000</v>
      </c>
      <c r="F31" s="18">
        <v>4124</v>
      </c>
      <c r="G31" s="18">
        <v>4124</v>
      </c>
      <c r="H31" s="18">
        <v>3000</v>
      </c>
      <c r="I31" s="18">
        <v>3848</v>
      </c>
      <c r="J31" s="18">
        <v>3848</v>
      </c>
      <c r="K31" s="5"/>
    </row>
    <row r="32" spans="1:11" ht="16.5" customHeight="1">
      <c r="A32" s="12"/>
      <c r="B32" s="12"/>
      <c r="C32" s="12" t="s">
        <v>14</v>
      </c>
      <c r="D32" s="13"/>
      <c r="E32" s="19">
        <v>1576000</v>
      </c>
      <c r="F32" s="19">
        <v>1706890</v>
      </c>
      <c r="G32" s="19">
        <v>1672867</v>
      </c>
      <c r="H32" s="19">
        <v>1610000</v>
      </c>
      <c r="I32" s="19">
        <v>1646524</v>
      </c>
      <c r="J32" s="19">
        <v>1628646</v>
      </c>
      <c r="K32" s="5"/>
    </row>
    <row r="33" spans="1:11" ht="16.5" customHeight="1">
      <c r="A33" s="16" t="s">
        <v>15</v>
      </c>
      <c r="B33" s="415" t="s">
        <v>16</v>
      </c>
      <c r="C33" s="415"/>
      <c r="D33" s="13"/>
      <c r="E33" s="17">
        <v>570000</v>
      </c>
      <c r="F33" s="17">
        <v>3888572</v>
      </c>
      <c r="G33" s="17">
        <v>707645</v>
      </c>
      <c r="H33" s="17">
        <v>680000</v>
      </c>
      <c r="I33" s="17">
        <v>3939536</v>
      </c>
      <c r="J33" s="17">
        <v>707048</v>
      </c>
      <c r="K33" s="5"/>
    </row>
    <row r="34" spans="1:11" ht="16.5" customHeight="1" thickBot="1">
      <c r="A34" s="20"/>
      <c r="B34" s="20"/>
      <c r="C34" s="20"/>
      <c r="D34" s="21"/>
      <c r="E34" s="23"/>
      <c r="F34" s="23"/>
      <c r="G34" s="23"/>
      <c r="H34" s="25"/>
      <c r="I34" s="25"/>
      <c r="J34" s="25"/>
      <c r="K34" s="5"/>
    </row>
    <row r="35" spans="1:11" ht="16.5" customHeight="1" thickBot="1">
      <c r="A35" s="22"/>
      <c r="B35" s="22"/>
      <c r="C35" s="20"/>
      <c r="D35" s="22"/>
      <c r="E35" s="22"/>
      <c r="F35" s="22"/>
      <c r="G35" s="22"/>
      <c r="H35" s="26"/>
      <c r="I35" s="26"/>
      <c r="J35" s="26"/>
      <c r="K35" s="5"/>
    </row>
    <row r="36" spans="1:11" ht="16.5" customHeight="1">
      <c r="A36" s="393" t="s">
        <v>1</v>
      </c>
      <c r="B36" s="393"/>
      <c r="C36" s="393"/>
      <c r="D36" s="394"/>
      <c r="E36" s="416">
        <v>17</v>
      </c>
      <c r="F36" s="417"/>
      <c r="G36" s="418"/>
      <c r="H36" s="413">
        <v>18</v>
      </c>
      <c r="I36" s="414"/>
      <c r="J36" s="414"/>
      <c r="K36" s="5"/>
    </row>
    <row r="37" spans="1:11" ht="16.5" customHeight="1">
      <c r="A37" s="396"/>
      <c r="B37" s="396"/>
      <c r="C37" s="396"/>
      <c r="D37" s="397"/>
      <c r="E37" s="8" t="s">
        <v>2</v>
      </c>
      <c r="F37" s="7" t="s">
        <v>3</v>
      </c>
      <c r="G37" s="6" t="s">
        <v>4</v>
      </c>
      <c r="H37" s="8" t="s">
        <v>2</v>
      </c>
      <c r="I37" s="7" t="s">
        <v>3</v>
      </c>
      <c r="J37" s="6" t="s">
        <v>4</v>
      </c>
      <c r="K37" s="5"/>
    </row>
    <row r="38" spans="1:11" ht="16.5" customHeight="1">
      <c r="A38" s="9"/>
      <c r="B38" s="9"/>
      <c r="C38" s="9"/>
      <c r="D38" s="10"/>
      <c r="E38" s="24"/>
      <c r="F38" s="24"/>
      <c r="G38" s="24"/>
      <c r="H38" s="27"/>
      <c r="I38" s="27"/>
      <c r="J38" s="27"/>
      <c r="K38" s="5"/>
    </row>
    <row r="39" spans="1:11" ht="16.5" customHeight="1">
      <c r="A39" s="415" t="s">
        <v>5</v>
      </c>
      <c r="B39" s="415"/>
      <c r="C39" s="415"/>
      <c r="D39" s="13"/>
      <c r="E39" s="14">
        <v>53969424</v>
      </c>
      <c r="F39" s="14">
        <v>59445289</v>
      </c>
      <c r="G39" s="14">
        <v>54537409</v>
      </c>
      <c r="H39" s="28">
        <v>61700000</v>
      </c>
      <c r="I39" s="28">
        <v>67051321</v>
      </c>
      <c r="J39" s="28">
        <v>62484662</v>
      </c>
      <c r="K39" s="5"/>
    </row>
    <row r="40" spans="1:11" ht="16.5" customHeight="1">
      <c r="A40" s="12"/>
      <c r="B40" s="12"/>
      <c r="C40" s="12"/>
      <c r="D40" s="13"/>
      <c r="E40" s="15"/>
      <c r="F40" s="15"/>
      <c r="G40" s="15"/>
      <c r="H40" s="29"/>
      <c r="I40" s="29"/>
      <c r="J40" s="29"/>
      <c r="K40" s="5"/>
    </row>
    <row r="41" spans="1:11" ht="16.5" customHeight="1">
      <c r="A41" s="16" t="s">
        <v>6</v>
      </c>
      <c r="B41" s="415" t="s">
        <v>7</v>
      </c>
      <c r="C41" s="415"/>
      <c r="D41" s="13"/>
      <c r="E41" s="17">
        <v>53253961</v>
      </c>
      <c r="F41" s="17">
        <v>54853228</v>
      </c>
      <c r="G41" s="17">
        <v>53639931</v>
      </c>
      <c r="H41" s="33">
        <v>60874000</v>
      </c>
      <c r="I41" s="33">
        <v>62692175</v>
      </c>
      <c r="J41" s="33">
        <v>61602066</v>
      </c>
      <c r="K41" s="5"/>
    </row>
    <row r="42" spans="1:11" ht="16.5" customHeight="1">
      <c r="A42" s="12"/>
      <c r="B42" s="12"/>
      <c r="C42" s="12" t="s">
        <v>8</v>
      </c>
      <c r="D42" s="13"/>
      <c r="E42" s="17">
        <v>25256007</v>
      </c>
      <c r="F42" s="17">
        <v>25894419</v>
      </c>
      <c r="G42" s="17">
        <v>25478208</v>
      </c>
      <c r="H42" s="33">
        <v>29456000</v>
      </c>
      <c r="I42" s="34">
        <v>30397908</v>
      </c>
      <c r="J42" s="34">
        <v>29942599</v>
      </c>
      <c r="K42" s="5"/>
    </row>
    <row r="43" spans="1:11" ht="16.5" customHeight="1">
      <c r="A43" s="12"/>
      <c r="B43" s="12"/>
      <c r="C43" s="12" t="s">
        <v>9</v>
      </c>
      <c r="D43" s="13"/>
      <c r="E43" s="17">
        <v>23445545</v>
      </c>
      <c r="F43" s="17">
        <v>24279899</v>
      </c>
      <c r="G43" s="17">
        <v>23524927</v>
      </c>
      <c r="H43" s="33">
        <v>26219000</v>
      </c>
      <c r="I43" s="34">
        <v>27045127</v>
      </c>
      <c r="J43" s="34">
        <v>26439629</v>
      </c>
      <c r="K43" s="5"/>
    </row>
    <row r="44" spans="1:11" ht="16.5" customHeight="1">
      <c r="A44" s="12"/>
      <c r="B44" s="12"/>
      <c r="C44" s="12" t="s">
        <v>10</v>
      </c>
      <c r="D44" s="13"/>
      <c r="E44" s="17">
        <v>471077</v>
      </c>
      <c r="F44" s="17">
        <v>500244</v>
      </c>
      <c r="G44" s="17">
        <v>475506</v>
      </c>
      <c r="H44" s="33">
        <v>631000</v>
      </c>
      <c r="I44" s="34">
        <v>682677</v>
      </c>
      <c r="J44" s="34">
        <v>658488</v>
      </c>
      <c r="K44" s="5"/>
    </row>
    <row r="45" spans="1:11" ht="16.5" customHeight="1">
      <c r="A45" s="12"/>
      <c r="B45" s="12"/>
      <c r="C45" s="12" t="s">
        <v>11</v>
      </c>
      <c r="D45" s="13"/>
      <c r="E45" s="17">
        <v>2432532</v>
      </c>
      <c r="F45" s="17">
        <v>2483763</v>
      </c>
      <c r="G45" s="17">
        <v>2483763</v>
      </c>
      <c r="H45" s="34">
        <v>2945000</v>
      </c>
      <c r="I45" s="34">
        <v>2909889</v>
      </c>
      <c r="J45" s="34">
        <v>2909889</v>
      </c>
      <c r="K45" s="5"/>
    </row>
    <row r="46" spans="1:11" ht="16.5" customHeight="1">
      <c r="A46" s="12"/>
      <c r="B46" s="12"/>
      <c r="C46" s="12" t="s">
        <v>12</v>
      </c>
      <c r="D46" s="13"/>
      <c r="E46" s="17">
        <v>0</v>
      </c>
      <c r="F46" s="17">
        <v>4320</v>
      </c>
      <c r="G46" s="17">
        <v>4320</v>
      </c>
      <c r="H46" s="34">
        <v>0</v>
      </c>
      <c r="I46" s="34">
        <v>0</v>
      </c>
      <c r="J46" s="34">
        <v>0</v>
      </c>
      <c r="K46" s="5"/>
    </row>
    <row r="47" spans="1:11" ht="16.5" customHeight="1">
      <c r="A47" s="12"/>
      <c r="B47" s="12"/>
      <c r="C47" s="12" t="s">
        <v>13</v>
      </c>
      <c r="D47" s="13"/>
      <c r="E47" s="18">
        <v>9800</v>
      </c>
      <c r="F47" s="18">
        <v>7624</v>
      </c>
      <c r="G47" s="18">
        <v>7088</v>
      </c>
      <c r="H47" s="35">
        <v>8000</v>
      </c>
      <c r="I47" s="35">
        <v>11731</v>
      </c>
      <c r="J47" s="35">
        <v>10880</v>
      </c>
      <c r="K47" s="5"/>
    </row>
    <row r="48" spans="1:11" ht="16.5" customHeight="1">
      <c r="A48" s="12"/>
      <c r="B48" s="12"/>
      <c r="C48" s="12" t="s">
        <v>14</v>
      </c>
      <c r="D48" s="13"/>
      <c r="E48" s="19">
        <v>1639000</v>
      </c>
      <c r="F48" s="19">
        <v>1682959</v>
      </c>
      <c r="G48" s="19">
        <v>1666119</v>
      </c>
      <c r="H48" s="36">
        <v>1615000</v>
      </c>
      <c r="I48" s="36">
        <v>1644843</v>
      </c>
      <c r="J48" s="36">
        <v>1640581</v>
      </c>
      <c r="K48" s="5"/>
    </row>
    <row r="49" spans="1:11" ht="16.5" customHeight="1">
      <c r="A49" s="16" t="s">
        <v>15</v>
      </c>
      <c r="B49" s="415" t="s">
        <v>16</v>
      </c>
      <c r="C49" s="415"/>
      <c r="D49" s="13"/>
      <c r="E49" s="17">
        <v>715463</v>
      </c>
      <c r="F49" s="17">
        <v>4592061</v>
      </c>
      <c r="G49" s="17">
        <v>897478</v>
      </c>
      <c r="H49" s="33">
        <v>826000</v>
      </c>
      <c r="I49" s="33">
        <v>4359146</v>
      </c>
      <c r="J49" s="33">
        <v>882596</v>
      </c>
      <c r="K49" s="5"/>
    </row>
    <row r="50" spans="1:11" ht="16.5" customHeight="1" thickBot="1">
      <c r="A50" s="20"/>
      <c r="B50" s="20"/>
      <c r="C50" s="20"/>
      <c r="D50" s="21"/>
      <c r="E50" s="25"/>
      <c r="F50" s="25"/>
      <c r="G50" s="25"/>
      <c r="H50" s="37"/>
      <c r="I50" s="37"/>
      <c r="J50" s="37"/>
      <c r="K50" s="5"/>
    </row>
    <row r="51" spans="1:11" ht="16.5" customHeight="1">
      <c r="A51" s="38" t="s">
        <v>363</v>
      </c>
      <c r="B51" s="38"/>
      <c r="C51" s="39"/>
      <c r="D51" s="38"/>
      <c r="E51" s="38"/>
      <c r="F51" s="38"/>
      <c r="G51" s="38"/>
      <c r="H51" s="5"/>
      <c r="I51" s="5"/>
      <c r="J51" s="5"/>
      <c r="K51" s="5"/>
    </row>
    <row r="52" ht="13.5">
      <c r="K52" s="5"/>
    </row>
    <row r="53" ht="13.5">
      <c r="K53" s="5"/>
    </row>
    <row r="54" ht="13.5">
      <c r="K54" s="5"/>
    </row>
    <row r="55" ht="13.5">
      <c r="K55" s="5"/>
    </row>
    <row r="56" ht="13.5">
      <c r="K56" s="5"/>
    </row>
    <row r="57" ht="13.5">
      <c r="K57" s="5"/>
    </row>
    <row r="58" ht="13.5">
      <c r="K58" s="5"/>
    </row>
    <row r="59" ht="13.5">
      <c r="K59" s="5"/>
    </row>
    <row r="60" ht="13.5">
      <c r="K60" s="5"/>
    </row>
    <row r="61" ht="13.5">
      <c r="K61" s="5"/>
    </row>
    <row r="62" ht="13.5">
      <c r="K62" s="5"/>
    </row>
    <row r="63" ht="13.5">
      <c r="K63" s="5"/>
    </row>
    <row r="64" ht="13.5">
      <c r="K64" s="5"/>
    </row>
    <row r="65" ht="13.5">
      <c r="K65" s="5"/>
    </row>
    <row r="66" ht="13.5">
      <c r="K66" s="5"/>
    </row>
    <row r="67" ht="13.5">
      <c r="K67" s="5"/>
    </row>
    <row r="68" ht="13.5">
      <c r="K68" s="5"/>
    </row>
    <row r="69" ht="13.5">
      <c r="K69" s="5"/>
    </row>
    <row r="70" ht="13.5">
      <c r="K70" s="5"/>
    </row>
    <row r="71" ht="13.5">
      <c r="K71" s="5"/>
    </row>
  </sheetData>
  <mergeCells count="19">
    <mergeCell ref="B17:C17"/>
    <mergeCell ref="B49:C49"/>
    <mergeCell ref="E36:G36"/>
    <mergeCell ref="A36:D37"/>
    <mergeCell ref="A20:D21"/>
    <mergeCell ref="A23:C23"/>
    <mergeCell ref="B25:C25"/>
    <mergeCell ref="B33:C33"/>
    <mergeCell ref="E20:G20"/>
    <mergeCell ref="A1:J1"/>
    <mergeCell ref="H36:J36"/>
    <mergeCell ref="A39:C39"/>
    <mergeCell ref="B41:C41"/>
    <mergeCell ref="E4:G4"/>
    <mergeCell ref="H4:J4"/>
    <mergeCell ref="H20:J20"/>
    <mergeCell ref="A4:D5"/>
    <mergeCell ref="A7:C7"/>
    <mergeCell ref="B9:C9"/>
  </mergeCells>
  <printOptions/>
  <pageMargins left="0.5118110236220472" right="0.5118110236220472" top="0.7086614173228347" bottom="0.3937007874015748" header="0.5118110236220472" footer="0.5118110236220472"/>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indexed="48"/>
  </sheetPr>
  <dimension ref="A1:H88"/>
  <sheetViews>
    <sheetView showGridLines="0" zoomScaleSheetLayoutView="100" workbookViewId="0" topLeftCell="A1">
      <pane ySplit="6" topLeftCell="BM7" activePane="bottomLeft" state="frozen"/>
      <selection pane="topLeft" activeCell="A1" sqref="A1"/>
      <selection pane="bottomLeft" activeCell="A1" sqref="A1:H1"/>
    </sheetView>
  </sheetViews>
  <sheetFormatPr defaultColWidth="8.796875" defaultRowHeight="14.25"/>
  <cols>
    <col min="1" max="1" width="1.390625" style="2" customWidth="1"/>
    <col min="2" max="2" width="15.3984375" style="2" customWidth="1"/>
    <col min="3" max="3" width="1.390625" style="2" customWidth="1"/>
    <col min="4" max="7" width="14" style="2" customWidth="1"/>
    <col min="8" max="8" width="14.8984375" style="2" customWidth="1"/>
    <col min="9" max="14" width="11.3984375" style="2" customWidth="1"/>
    <col min="15" max="15" width="27.3984375" style="2" customWidth="1"/>
    <col min="16" max="17" width="13.3984375" style="2" customWidth="1"/>
    <col min="18" max="18" width="17.3984375" style="2" customWidth="1"/>
    <col min="19" max="19" width="11.3984375" style="2" customWidth="1"/>
    <col min="20" max="20" width="21.3984375" style="2" customWidth="1"/>
    <col min="21" max="23" width="8.3984375" style="2" customWidth="1"/>
    <col min="24" max="24" width="21.3984375" style="2" customWidth="1"/>
    <col min="25" max="27" width="8.3984375" style="2" customWidth="1"/>
    <col min="28" max="28" width="7.3984375" style="2" customWidth="1"/>
    <col min="29" max="29" width="17.3984375" style="2" customWidth="1"/>
    <col min="30" max="30" width="7.3984375" style="2" customWidth="1"/>
    <col min="31" max="31" width="13.3984375" style="2" customWidth="1"/>
    <col min="32" max="38" width="11.3984375" style="2" customWidth="1"/>
    <col min="39" max="39" width="13.3984375" style="2" customWidth="1"/>
    <col min="40" max="42" width="4.3984375" style="2" customWidth="1"/>
    <col min="43" max="46" width="6.3984375" style="2" customWidth="1"/>
    <col min="47" max="59" width="4.3984375" style="2" customWidth="1"/>
    <col min="60" max="60" width="11.3984375" style="2" customWidth="1"/>
    <col min="61" max="61" width="17.3984375" style="2" customWidth="1"/>
    <col min="62" max="89" width="3.3984375" style="2" customWidth="1"/>
    <col min="90" max="90" width="11.3984375" style="2" customWidth="1"/>
    <col min="91" max="91" width="15.3984375" style="2" customWidth="1"/>
    <col min="92" max="98" width="11.3984375" style="2" customWidth="1"/>
    <col min="99" max="99" width="16.3984375" style="2" customWidth="1"/>
    <col min="100" max="105" width="9" style="2" customWidth="1"/>
    <col min="106" max="107" width="11.3984375" style="2" customWidth="1"/>
    <col min="108" max="111" width="9" style="2" customWidth="1"/>
    <col min="112" max="112" width="8.3984375" style="2" customWidth="1"/>
    <col min="113" max="114" width="7.3984375" style="2" customWidth="1"/>
    <col min="115" max="116" width="12.3984375" style="2" customWidth="1"/>
    <col min="117" max="117" width="11.3984375" style="2" customWidth="1"/>
    <col min="118" max="118" width="8.3984375" style="2" customWidth="1"/>
    <col min="119" max="119" width="6.3984375" style="2" customWidth="1"/>
    <col min="120" max="127" width="5.3984375" style="2" customWidth="1"/>
    <col min="128" max="128" width="6.3984375" style="2" customWidth="1"/>
    <col min="129" max="129" width="9" style="2" customWidth="1"/>
    <col min="130" max="132" width="5.3984375" style="2" customWidth="1"/>
    <col min="133" max="133" width="11.3984375" style="2" customWidth="1"/>
    <col min="134" max="134" width="9" style="2" customWidth="1"/>
    <col min="135" max="135" width="11.3984375" style="2" customWidth="1"/>
    <col min="136" max="136" width="7.3984375" style="2" customWidth="1"/>
    <col min="137" max="139" width="5.3984375" style="2" customWidth="1"/>
    <col min="140" max="140" width="6.3984375" style="2" customWidth="1"/>
    <col min="141" max="142" width="5.3984375" style="2" customWidth="1"/>
    <col min="143" max="143" width="6.3984375" style="2" customWidth="1"/>
    <col min="144" max="145" width="5.3984375" style="2" customWidth="1"/>
    <col min="146" max="146" width="6.3984375" style="2" customWidth="1"/>
    <col min="147" max="150" width="5.3984375" style="2" customWidth="1"/>
    <col min="151" max="151" width="13.3984375" style="2" customWidth="1"/>
    <col min="152" max="152" width="15.3984375" style="2" customWidth="1"/>
    <col min="153" max="153" width="5.3984375" style="2" customWidth="1"/>
    <col min="154" max="154" width="9" style="2" customWidth="1"/>
    <col min="155" max="155" width="5.3984375" style="2" customWidth="1"/>
    <col min="156" max="156" width="9" style="2" customWidth="1"/>
    <col min="157" max="157" width="5.3984375" style="2" customWidth="1"/>
    <col min="158" max="158" width="9" style="2" customWidth="1"/>
    <col min="159" max="159" width="5.3984375" style="2" customWidth="1"/>
    <col min="160" max="160" width="9" style="2" customWidth="1"/>
    <col min="161" max="161" width="5.3984375" style="2" customWidth="1"/>
    <col min="162" max="162" width="9" style="2" customWidth="1"/>
    <col min="163" max="163" width="5.3984375" style="2" customWidth="1"/>
    <col min="164" max="164" width="9" style="2" customWidth="1"/>
    <col min="165" max="165" width="11.3984375" style="2" customWidth="1"/>
    <col min="166" max="166" width="13.3984375" style="2" customWidth="1"/>
    <col min="167" max="167" width="29.3984375" style="2" customWidth="1"/>
    <col min="168" max="177" width="7.3984375" style="2" customWidth="1"/>
    <col min="178" max="178" width="6.3984375" style="2" customWidth="1"/>
    <col min="179" max="179" width="29.3984375" style="2" customWidth="1"/>
    <col min="180" max="189" width="7.3984375" style="2" customWidth="1"/>
    <col min="190" max="190" width="6.3984375" style="2" customWidth="1"/>
    <col min="191" max="16384" width="11.3984375" style="2" customWidth="1"/>
  </cols>
  <sheetData>
    <row r="1" spans="1:8" ht="24.75" customHeight="1">
      <c r="A1" s="365" t="s">
        <v>377</v>
      </c>
      <c r="B1" s="365"/>
      <c r="C1" s="365"/>
      <c r="D1" s="365"/>
      <c r="E1" s="365"/>
      <c r="F1" s="365"/>
      <c r="G1" s="365"/>
      <c r="H1" s="365"/>
    </row>
    <row r="2" spans="7:8" ht="13.5">
      <c r="G2" s="4"/>
      <c r="H2" s="4"/>
    </row>
    <row r="3" spans="1:8" ht="14.25" thickBot="1">
      <c r="A3" s="3"/>
      <c r="B3" s="3"/>
      <c r="C3" s="3"/>
      <c r="D3" s="3"/>
      <c r="E3" s="3"/>
      <c r="F3" s="3"/>
      <c r="G3" s="122"/>
      <c r="H3" s="122" t="s">
        <v>110</v>
      </c>
    </row>
    <row r="4" spans="1:8" ht="18" customHeight="1">
      <c r="A4" s="367" t="s">
        <v>111</v>
      </c>
      <c r="B4" s="367"/>
      <c r="C4" s="368"/>
      <c r="D4" s="123" t="s">
        <v>128</v>
      </c>
      <c r="E4" s="123" t="s">
        <v>112</v>
      </c>
      <c r="F4" s="123" t="s">
        <v>113</v>
      </c>
      <c r="G4" s="123" t="s">
        <v>114</v>
      </c>
      <c r="H4" s="137" t="s">
        <v>115</v>
      </c>
    </row>
    <row r="5" spans="1:8" ht="13.5">
      <c r="A5" s="369"/>
      <c r="B5" s="369"/>
      <c r="C5" s="370"/>
      <c r="D5" s="124" t="s">
        <v>116</v>
      </c>
      <c r="E5" s="124" t="s">
        <v>116</v>
      </c>
      <c r="F5" s="124" t="s">
        <v>116</v>
      </c>
      <c r="G5" s="124" t="s">
        <v>116</v>
      </c>
      <c r="H5" s="124" t="s">
        <v>116</v>
      </c>
    </row>
    <row r="6" spans="1:8" ht="13.5">
      <c r="A6" s="371"/>
      <c r="B6" s="371"/>
      <c r="C6" s="372"/>
      <c r="D6" s="125" t="s">
        <v>117</v>
      </c>
      <c r="E6" s="125" t="s">
        <v>117</v>
      </c>
      <c r="F6" s="125" t="s">
        <v>117</v>
      </c>
      <c r="G6" s="125" t="s">
        <v>117</v>
      </c>
      <c r="H6" s="125" t="s">
        <v>117</v>
      </c>
    </row>
    <row r="7" spans="1:8" ht="24.75" customHeight="1">
      <c r="A7" s="126"/>
      <c r="B7" s="366" t="s">
        <v>118</v>
      </c>
      <c r="C7" s="95"/>
      <c r="D7" s="127">
        <v>12</v>
      </c>
      <c r="E7" s="127">
        <v>12</v>
      </c>
      <c r="F7" s="127">
        <v>12</v>
      </c>
      <c r="G7" s="127">
        <v>13</v>
      </c>
      <c r="H7" s="132">
        <v>12</v>
      </c>
    </row>
    <row r="8" spans="1:8" ht="24.75" customHeight="1">
      <c r="A8" s="67"/>
      <c r="B8" s="364"/>
      <c r="C8" s="101"/>
      <c r="D8" s="128" t="s">
        <v>119</v>
      </c>
      <c r="E8" s="128" t="s">
        <v>119</v>
      </c>
      <c r="F8" s="128" t="s">
        <v>119</v>
      </c>
      <c r="G8" s="128" t="s">
        <v>119</v>
      </c>
      <c r="H8" s="133" t="s">
        <v>119</v>
      </c>
    </row>
    <row r="9" spans="1:8" ht="24.75" customHeight="1">
      <c r="A9" s="67"/>
      <c r="B9" s="364" t="s">
        <v>120</v>
      </c>
      <c r="C9" s="101"/>
      <c r="D9" s="129">
        <v>70</v>
      </c>
      <c r="E9" s="129">
        <v>70</v>
      </c>
      <c r="F9" s="129">
        <v>70</v>
      </c>
      <c r="G9" s="129">
        <v>73</v>
      </c>
      <c r="H9" s="134">
        <v>67</v>
      </c>
    </row>
    <row r="10" spans="1:8" ht="24.75" customHeight="1">
      <c r="A10" s="67"/>
      <c r="B10" s="364"/>
      <c r="C10" s="101"/>
      <c r="D10" s="128" t="s">
        <v>119</v>
      </c>
      <c r="E10" s="128" t="s">
        <v>119</v>
      </c>
      <c r="F10" s="128" t="s">
        <v>119</v>
      </c>
      <c r="G10" s="128" t="s">
        <v>119</v>
      </c>
      <c r="H10" s="133" t="s">
        <v>119</v>
      </c>
    </row>
    <row r="11" spans="1:8" ht="24.75" customHeight="1">
      <c r="A11" s="67"/>
      <c r="B11" s="364" t="s">
        <v>121</v>
      </c>
      <c r="C11" s="101"/>
      <c r="D11" s="129">
        <v>194749</v>
      </c>
      <c r="E11" s="129">
        <v>158149</v>
      </c>
      <c r="F11" s="129">
        <v>134326</v>
      </c>
      <c r="G11" s="129">
        <v>124296</v>
      </c>
      <c r="H11" s="135">
        <v>103843</v>
      </c>
    </row>
    <row r="12" spans="1:8" ht="24.75" customHeight="1">
      <c r="A12" s="67"/>
      <c r="B12" s="364"/>
      <c r="C12" s="101"/>
      <c r="D12" s="128" t="s">
        <v>119</v>
      </c>
      <c r="E12" s="128" t="s">
        <v>119</v>
      </c>
      <c r="F12" s="128" t="s">
        <v>119</v>
      </c>
      <c r="G12" s="128" t="s">
        <v>119</v>
      </c>
      <c r="H12" s="133" t="s">
        <v>119</v>
      </c>
    </row>
    <row r="13" spans="1:8" ht="24.75" customHeight="1">
      <c r="A13" s="67"/>
      <c r="B13" s="364" t="s">
        <v>122</v>
      </c>
      <c r="C13" s="101"/>
      <c r="D13" s="129">
        <v>9737450</v>
      </c>
      <c r="E13" s="129">
        <v>7907450</v>
      </c>
      <c r="F13" s="129">
        <v>6716300</v>
      </c>
      <c r="G13" s="129">
        <v>6214800</v>
      </c>
      <c r="H13" s="135">
        <v>5192150</v>
      </c>
    </row>
    <row r="14" spans="1:8" ht="24.75" customHeight="1">
      <c r="A14" s="67"/>
      <c r="B14" s="364"/>
      <c r="C14" s="101"/>
      <c r="D14" s="128" t="s">
        <v>119</v>
      </c>
      <c r="E14" s="128" t="s">
        <v>119</v>
      </c>
      <c r="F14" s="128" t="s">
        <v>119</v>
      </c>
      <c r="G14" s="128" t="s">
        <v>119</v>
      </c>
      <c r="H14" s="133" t="s">
        <v>119</v>
      </c>
    </row>
    <row r="15" spans="1:8" ht="24.75" customHeight="1">
      <c r="A15" s="67"/>
      <c r="B15" s="364" t="s">
        <v>123</v>
      </c>
      <c r="C15" s="101"/>
      <c r="D15" s="129">
        <v>19030827900</v>
      </c>
      <c r="E15" s="129">
        <v>13508663300</v>
      </c>
      <c r="F15" s="129">
        <v>19618374600</v>
      </c>
      <c r="G15" s="129">
        <v>15204755100</v>
      </c>
      <c r="H15" s="135">
        <v>14712677900</v>
      </c>
    </row>
    <row r="16" spans="1:8" ht="24.75" customHeight="1">
      <c r="A16" s="67"/>
      <c r="B16" s="364"/>
      <c r="C16" s="101"/>
      <c r="D16" s="128" t="s">
        <v>119</v>
      </c>
      <c r="E16" s="128" t="s">
        <v>119</v>
      </c>
      <c r="F16" s="128" t="s">
        <v>119</v>
      </c>
      <c r="G16" s="128" t="s">
        <v>119</v>
      </c>
      <c r="H16" s="133" t="s">
        <v>119</v>
      </c>
    </row>
    <row r="17" spans="1:8" ht="24.75" customHeight="1">
      <c r="A17" s="67"/>
      <c r="B17" s="364" t="s">
        <v>124</v>
      </c>
      <c r="C17" s="101"/>
      <c r="D17" s="129">
        <v>621380396</v>
      </c>
      <c r="E17" s="129">
        <v>416380767</v>
      </c>
      <c r="F17" s="129">
        <v>632722925</v>
      </c>
      <c r="G17" s="129">
        <v>464968937</v>
      </c>
      <c r="H17" s="135">
        <v>464539136</v>
      </c>
    </row>
    <row r="18" spans="1:8" ht="24.75" customHeight="1">
      <c r="A18" s="67"/>
      <c r="B18" s="364"/>
      <c r="C18" s="101"/>
      <c r="D18" s="128" t="s">
        <v>119</v>
      </c>
      <c r="E18" s="128" t="s">
        <v>119</v>
      </c>
      <c r="F18" s="128" t="s">
        <v>119</v>
      </c>
      <c r="G18" s="128" t="s">
        <v>119</v>
      </c>
      <c r="H18" s="133" t="s">
        <v>119</v>
      </c>
    </row>
    <row r="19" spans="1:8" ht="24.75" customHeight="1">
      <c r="A19" s="67"/>
      <c r="B19" s="364" t="s">
        <v>125</v>
      </c>
      <c r="C19" s="101"/>
      <c r="D19" s="129">
        <v>294535402</v>
      </c>
      <c r="E19" s="129">
        <v>244014225</v>
      </c>
      <c r="F19" s="129">
        <v>278248107</v>
      </c>
      <c r="G19" s="129">
        <v>262098989</v>
      </c>
      <c r="H19" s="135">
        <v>192861253</v>
      </c>
    </row>
    <row r="20" spans="1:8" ht="24.75" customHeight="1">
      <c r="A20" s="67"/>
      <c r="B20" s="364"/>
      <c r="C20" s="101"/>
      <c r="D20" s="128" t="s">
        <v>119</v>
      </c>
      <c r="E20" s="128" t="s">
        <v>119</v>
      </c>
      <c r="F20" s="128" t="s">
        <v>119</v>
      </c>
      <c r="G20" s="128" t="s">
        <v>119</v>
      </c>
      <c r="H20" s="133" t="s">
        <v>119</v>
      </c>
    </row>
    <row r="21" spans="1:8" ht="24.75" customHeight="1">
      <c r="A21" s="67"/>
      <c r="B21" s="364" t="s">
        <v>126</v>
      </c>
      <c r="C21" s="101"/>
      <c r="D21" s="129">
        <v>17621999446</v>
      </c>
      <c r="E21" s="129">
        <v>13115589529</v>
      </c>
      <c r="F21" s="129">
        <v>18773008580</v>
      </c>
      <c r="G21" s="129">
        <v>14615944845</v>
      </c>
      <c r="H21" s="135">
        <v>14084068518</v>
      </c>
    </row>
    <row r="22" spans="1:8" ht="24.75" customHeight="1">
      <c r="A22" s="67"/>
      <c r="B22" s="364"/>
      <c r="C22" s="101"/>
      <c r="D22" s="128" t="s">
        <v>119</v>
      </c>
      <c r="E22" s="128" t="s">
        <v>119</v>
      </c>
      <c r="F22" s="128" t="s">
        <v>119</v>
      </c>
      <c r="G22" s="128" t="s">
        <v>119</v>
      </c>
      <c r="H22" s="133" t="s">
        <v>119</v>
      </c>
    </row>
    <row r="23" spans="1:8" ht="24.75" customHeight="1">
      <c r="A23" s="67"/>
      <c r="B23" s="419" t="s">
        <v>127</v>
      </c>
      <c r="C23" s="101"/>
      <c r="D23" s="129">
        <v>212769934</v>
      </c>
      <c r="E23" s="129">
        <v>146503959</v>
      </c>
      <c r="F23" s="129">
        <v>219820495</v>
      </c>
      <c r="G23" s="129">
        <v>166857061</v>
      </c>
      <c r="H23" s="135">
        <v>149551813</v>
      </c>
    </row>
    <row r="24" spans="1:8" ht="24.75" customHeight="1" thickBot="1">
      <c r="A24" s="105"/>
      <c r="B24" s="420"/>
      <c r="C24" s="107"/>
      <c r="D24" s="130" t="s">
        <v>119</v>
      </c>
      <c r="E24" s="130" t="s">
        <v>119</v>
      </c>
      <c r="F24" s="130" t="s">
        <v>119</v>
      </c>
      <c r="G24" s="130" t="s">
        <v>119</v>
      </c>
      <c r="H24" s="136" t="s">
        <v>119</v>
      </c>
    </row>
    <row r="25" spans="1:4" ht="13.5">
      <c r="A25" s="131" t="s">
        <v>129</v>
      </c>
      <c r="B25" s="131"/>
      <c r="C25" s="131"/>
      <c r="D25" s="131"/>
    </row>
    <row r="26" spans="1:8" ht="13.5">
      <c r="A26" s="85"/>
      <c r="B26" s="85"/>
      <c r="C26" s="85"/>
      <c r="D26" s="85"/>
      <c r="E26" s="85"/>
      <c r="F26" s="85"/>
      <c r="G26" s="85"/>
      <c r="H26" s="85"/>
    </row>
    <row r="27" spans="1:8" ht="13.5">
      <c r="A27" s="85"/>
      <c r="B27" s="85"/>
      <c r="C27" s="85"/>
      <c r="D27" s="85"/>
      <c r="E27" s="85"/>
      <c r="F27" s="85"/>
      <c r="G27" s="85"/>
      <c r="H27" s="85"/>
    </row>
    <row r="28" spans="1:8" ht="13.5">
      <c r="A28" s="85"/>
      <c r="B28" s="85"/>
      <c r="C28" s="85"/>
      <c r="D28" s="85"/>
      <c r="E28" s="85"/>
      <c r="F28" s="85"/>
      <c r="G28" s="85"/>
      <c r="H28" s="85"/>
    </row>
    <row r="29" spans="1:8" ht="13.5">
      <c r="A29" s="85"/>
      <c r="B29" s="85"/>
      <c r="C29" s="85"/>
      <c r="D29" s="85"/>
      <c r="E29" s="85"/>
      <c r="F29" s="85"/>
      <c r="G29" s="85"/>
      <c r="H29" s="85"/>
    </row>
    <row r="30" spans="1:8" ht="13.5">
      <c r="A30" s="85"/>
      <c r="B30" s="85"/>
      <c r="C30" s="85"/>
      <c r="D30" s="85"/>
      <c r="E30" s="85"/>
      <c r="F30" s="85"/>
      <c r="G30" s="85"/>
      <c r="H30" s="85"/>
    </row>
    <row r="31" spans="1:8" ht="13.5">
      <c r="A31" s="85"/>
      <c r="B31" s="85"/>
      <c r="C31" s="85"/>
      <c r="D31" s="85"/>
      <c r="E31" s="85"/>
      <c r="F31" s="85"/>
      <c r="G31" s="85"/>
      <c r="H31" s="85"/>
    </row>
    <row r="32" spans="1:8" ht="13.5">
      <c r="A32" s="85"/>
      <c r="B32" s="85"/>
      <c r="C32" s="85"/>
      <c r="D32" s="85"/>
      <c r="E32" s="85"/>
      <c r="F32" s="85"/>
      <c r="G32" s="85"/>
      <c r="H32" s="85"/>
    </row>
    <row r="33" spans="1:8" ht="13.5">
      <c r="A33" s="85"/>
      <c r="B33" s="85"/>
      <c r="C33" s="85"/>
      <c r="D33" s="85"/>
      <c r="E33" s="85"/>
      <c r="F33" s="85"/>
      <c r="G33" s="85"/>
      <c r="H33" s="85"/>
    </row>
    <row r="34" spans="1:8" ht="13.5">
      <c r="A34" s="85"/>
      <c r="B34" s="85"/>
      <c r="C34" s="85"/>
      <c r="D34" s="85"/>
      <c r="E34" s="85"/>
      <c r="F34" s="85"/>
      <c r="G34" s="85"/>
      <c r="H34" s="85"/>
    </row>
    <row r="35" spans="1:8" ht="13.5">
      <c r="A35" s="85"/>
      <c r="B35" s="85"/>
      <c r="C35" s="85"/>
      <c r="D35" s="85"/>
      <c r="E35" s="85"/>
      <c r="F35" s="85"/>
      <c r="G35" s="85"/>
      <c r="H35" s="85"/>
    </row>
    <row r="36" spans="1:8" ht="13.5">
      <c r="A36" s="85"/>
      <c r="B36" s="85"/>
      <c r="C36" s="85"/>
      <c r="D36" s="85"/>
      <c r="E36" s="85"/>
      <c r="F36" s="85"/>
      <c r="G36" s="85"/>
      <c r="H36" s="85"/>
    </row>
    <row r="37" spans="1:8" ht="13.5">
      <c r="A37" s="85"/>
      <c r="B37" s="85"/>
      <c r="C37" s="85"/>
      <c r="D37" s="85"/>
      <c r="E37" s="85"/>
      <c r="F37" s="85"/>
      <c r="G37" s="85"/>
      <c r="H37" s="85"/>
    </row>
    <row r="38" spans="1:8" ht="13.5">
      <c r="A38" s="85"/>
      <c r="B38" s="85"/>
      <c r="C38" s="85"/>
      <c r="D38" s="85"/>
      <c r="E38" s="85"/>
      <c r="F38" s="85"/>
      <c r="G38" s="85"/>
      <c r="H38" s="85"/>
    </row>
    <row r="39" spans="1:8" ht="13.5">
      <c r="A39" s="85"/>
      <c r="B39" s="85"/>
      <c r="C39" s="85"/>
      <c r="D39" s="85"/>
      <c r="E39" s="85"/>
      <c r="F39" s="85"/>
      <c r="G39" s="85"/>
      <c r="H39" s="85"/>
    </row>
    <row r="40" spans="1:8" ht="13.5">
      <c r="A40" s="85"/>
      <c r="B40" s="85"/>
      <c r="C40" s="85"/>
      <c r="D40" s="85"/>
      <c r="E40" s="85"/>
      <c r="F40" s="85"/>
      <c r="G40" s="85"/>
      <c r="H40" s="85"/>
    </row>
    <row r="41" spans="1:8" ht="13.5">
      <c r="A41" s="85"/>
      <c r="B41" s="85"/>
      <c r="C41" s="85"/>
      <c r="D41" s="85"/>
      <c r="E41" s="85"/>
      <c r="F41" s="85"/>
      <c r="G41" s="85"/>
      <c r="H41" s="85"/>
    </row>
    <row r="42" spans="1:8" ht="13.5">
      <c r="A42" s="85"/>
      <c r="B42" s="85"/>
      <c r="C42" s="85"/>
      <c r="D42" s="85"/>
      <c r="E42" s="85"/>
      <c r="F42" s="85"/>
      <c r="G42" s="85"/>
      <c r="H42" s="85"/>
    </row>
    <row r="43" spans="1:8" ht="13.5">
      <c r="A43" s="85"/>
      <c r="B43" s="85"/>
      <c r="C43" s="85"/>
      <c r="D43" s="85"/>
      <c r="E43" s="85"/>
      <c r="F43" s="85"/>
      <c r="G43" s="85"/>
      <c r="H43" s="85"/>
    </row>
    <row r="44" spans="1:8" ht="13.5">
      <c r="A44" s="85"/>
      <c r="B44" s="85"/>
      <c r="C44" s="85"/>
      <c r="D44" s="85"/>
      <c r="E44" s="85"/>
      <c r="F44" s="85"/>
      <c r="G44" s="85"/>
      <c r="H44" s="85"/>
    </row>
    <row r="45" spans="1:8" ht="13.5">
      <c r="A45" s="85"/>
      <c r="B45" s="85"/>
      <c r="C45" s="85"/>
      <c r="D45" s="85"/>
      <c r="E45" s="85"/>
      <c r="F45" s="85"/>
      <c r="G45" s="85"/>
      <c r="H45" s="85"/>
    </row>
    <row r="46" spans="1:8" ht="13.5">
      <c r="A46" s="85"/>
      <c r="B46" s="85"/>
      <c r="C46" s="85"/>
      <c r="D46" s="85"/>
      <c r="E46" s="85"/>
      <c r="F46" s="85"/>
      <c r="G46" s="85"/>
      <c r="H46" s="85"/>
    </row>
    <row r="47" spans="1:8" ht="13.5">
      <c r="A47" s="85"/>
      <c r="B47" s="85"/>
      <c r="C47" s="85"/>
      <c r="D47" s="85"/>
      <c r="E47" s="85"/>
      <c r="F47" s="85"/>
      <c r="G47" s="85"/>
      <c r="H47" s="85"/>
    </row>
    <row r="48" spans="1:8" ht="13.5">
      <c r="A48" s="85"/>
      <c r="B48" s="85"/>
      <c r="C48" s="85"/>
      <c r="D48" s="85"/>
      <c r="E48" s="85"/>
      <c r="F48" s="85"/>
      <c r="G48" s="85"/>
      <c r="H48" s="85"/>
    </row>
    <row r="49" spans="1:8" ht="13.5">
      <c r="A49" s="85"/>
      <c r="B49" s="85"/>
      <c r="C49" s="85"/>
      <c r="D49" s="85"/>
      <c r="E49" s="85"/>
      <c r="F49" s="85"/>
      <c r="G49" s="85"/>
      <c r="H49" s="85"/>
    </row>
    <row r="50" spans="1:8" ht="13.5">
      <c r="A50" s="85"/>
      <c r="B50" s="85"/>
      <c r="C50" s="85"/>
      <c r="D50" s="85"/>
      <c r="E50" s="85"/>
      <c r="F50" s="85"/>
      <c r="G50" s="85"/>
      <c r="H50" s="85"/>
    </row>
    <row r="51" spans="1:8" ht="13.5">
      <c r="A51" s="85"/>
      <c r="B51" s="85"/>
      <c r="C51" s="85"/>
      <c r="D51" s="85"/>
      <c r="E51" s="85"/>
      <c r="F51" s="85"/>
      <c r="G51" s="85"/>
      <c r="H51" s="85"/>
    </row>
    <row r="52" spans="1:8" ht="13.5">
      <c r="A52" s="85"/>
      <c r="B52" s="85"/>
      <c r="C52" s="85"/>
      <c r="D52" s="85"/>
      <c r="E52" s="85"/>
      <c r="F52" s="85"/>
      <c r="G52" s="85"/>
      <c r="H52" s="85"/>
    </row>
    <row r="53" spans="1:8" ht="13.5">
      <c r="A53" s="85"/>
      <c r="B53" s="85"/>
      <c r="C53" s="85"/>
      <c r="D53" s="85"/>
      <c r="E53" s="85"/>
      <c r="F53" s="85"/>
      <c r="G53" s="85"/>
      <c r="H53" s="85"/>
    </row>
    <row r="54" spans="1:8" ht="13.5">
      <c r="A54" s="85"/>
      <c r="B54" s="85"/>
      <c r="C54" s="85"/>
      <c r="D54" s="85"/>
      <c r="E54" s="85"/>
      <c r="F54" s="85"/>
      <c r="G54" s="85"/>
      <c r="H54" s="85"/>
    </row>
    <row r="55" spans="1:8" ht="13.5">
      <c r="A55" s="85"/>
      <c r="B55" s="85"/>
      <c r="C55" s="85"/>
      <c r="D55" s="85"/>
      <c r="E55" s="85"/>
      <c r="F55" s="85"/>
      <c r="G55" s="85"/>
      <c r="H55" s="85"/>
    </row>
    <row r="56" spans="1:8" ht="13.5">
      <c r="A56" s="85"/>
      <c r="B56" s="85"/>
      <c r="C56" s="85"/>
      <c r="D56" s="85"/>
      <c r="E56" s="85"/>
      <c r="F56" s="85"/>
      <c r="G56" s="85"/>
      <c r="H56" s="85"/>
    </row>
    <row r="57" spans="1:8" ht="13.5">
      <c r="A57" s="85"/>
      <c r="B57" s="85"/>
      <c r="C57" s="85"/>
      <c r="D57" s="85"/>
      <c r="E57" s="85"/>
      <c r="F57" s="85"/>
      <c r="G57" s="85"/>
      <c r="H57" s="85"/>
    </row>
    <row r="58" spans="1:8" ht="13.5">
      <c r="A58" s="85"/>
      <c r="B58" s="85"/>
      <c r="C58" s="85"/>
      <c r="D58" s="85"/>
      <c r="E58" s="85"/>
      <c r="F58" s="85"/>
      <c r="G58" s="85"/>
      <c r="H58" s="85"/>
    </row>
    <row r="59" spans="1:8" ht="13.5">
      <c r="A59" s="85"/>
      <c r="B59" s="85"/>
      <c r="C59" s="85"/>
      <c r="D59" s="85"/>
      <c r="E59" s="85"/>
      <c r="F59" s="85"/>
      <c r="G59" s="85"/>
      <c r="H59" s="85"/>
    </row>
    <row r="60" spans="1:8" ht="13.5">
      <c r="A60" s="85"/>
      <c r="B60" s="85"/>
      <c r="C60" s="85"/>
      <c r="D60" s="85"/>
      <c r="E60" s="85"/>
      <c r="F60" s="85"/>
      <c r="G60" s="85"/>
      <c r="H60" s="85"/>
    </row>
    <row r="61" spans="1:8" ht="13.5">
      <c r="A61" s="85"/>
      <c r="B61" s="85"/>
      <c r="C61" s="85"/>
      <c r="D61" s="85"/>
      <c r="E61" s="85"/>
      <c r="F61" s="85"/>
      <c r="G61" s="85"/>
      <c r="H61" s="85"/>
    </row>
    <row r="62" spans="1:8" ht="13.5">
      <c r="A62" s="85"/>
      <c r="B62" s="85"/>
      <c r="C62" s="85"/>
      <c r="D62" s="85"/>
      <c r="E62" s="85"/>
      <c r="F62" s="85"/>
      <c r="G62" s="85"/>
      <c r="H62" s="85"/>
    </row>
    <row r="63" spans="1:8" ht="13.5">
      <c r="A63" s="85"/>
      <c r="B63" s="85"/>
      <c r="C63" s="85"/>
      <c r="D63" s="85"/>
      <c r="E63" s="85"/>
      <c r="F63" s="85"/>
      <c r="G63" s="85"/>
      <c r="H63" s="85"/>
    </row>
    <row r="64" spans="1:8" ht="13.5">
      <c r="A64" s="85"/>
      <c r="B64" s="85"/>
      <c r="C64" s="85"/>
      <c r="D64" s="85"/>
      <c r="E64" s="85"/>
      <c r="F64" s="85"/>
      <c r="G64" s="85"/>
      <c r="H64" s="85"/>
    </row>
    <row r="65" spans="1:8" ht="13.5">
      <c r="A65" s="85"/>
      <c r="B65" s="85"/>
      <c r="C65" s="85"/>
      <c r="D65" s="85"/>
      <c r="E65" s="85"/>
      <c r="F65" s="85"/>
      <c r="G65" s="85"/>
      <c r="H65" s="85"/>
    </row>
    <row r="66" spans="1:8" ht="13.5">
      <c r="A66" s="85"/>
      <c r="B66" s="85"/>
      <c r="C66" s="85"/>
      <c r="D66" s="85"/>
      <c r="E66" s="85"/>
      <c r="F66" s="85"/>
      <c r="G66" s="85"/>
      <c r="H66" s="85"/>
    </row>
    <row r="67" spans="1:8" ht="13.5">
      <c r="A67" s="85"/>
      <c r="B67" s="85"/>
      <c r="C67" s="85"/>
      <c r="D67" s="85"/>
      <c r="E67" s="85"/>
      <c r="F67" s="85"/>
      <c r="G67" s="85"/>
      <c r="H67" s="85"/>
    </row>
    <row r="68" spans="1:8" ht="13.5">
      <c r="A68" s="85"/>
      <c r="B68" s="85"/>
      <c r="C68" s="85"/>
      <c r="D68" s="85"/>
      <c r="E68" s="85"/>
      <c r="F68" s="85"/>
      <c r="G68" s="85"/>
      <c r="H68" s="85"/>
    </row>
    <row r="69" spans="1:8" ht="13.5">
      <c r="A69" s="85"/>
      <c r="B69" s="85"/>
      <c r="C69" s="85"/>
      <c r="D69" s="85"/>
      <c r="E69" s="85"/>
      <c r="F69" s="85"/>
      <c r="G69" s="85"/>
      <c r="H69" s="85"/>
    </row>
    <row r="70" spans="1:8" ht="13.5">
      <c r="A70" s="85"/>
      <c r="B70" s="85"/>
      <c r="C70" s="85"/>
      <c r="D70" s="85"/>
      <c r="E70" s="85"/>
      <c r="F70" s="85"/>
      <c r="G70" s="85"/>
      <c r="H70" s="85"/>
    </row>
    <row r="71" spans="1:8" ht="13.5">
      <c r="A71" s="85"/>
      <c r="B71" s="85"/>
      <c r="C71" s="85"/>
      <c r="D71" s="85"/>
      <c r="E71" s="85"/>
      <c r="F71" s="85"/>
      <c r="G71" s="85"/>
      <c r="H71" s="85"/>
    </row>
    <row r="72" spans="1:8" ht="13.5">
      <c r="A72" s="85"/>
      <c r="B72" s="85"/>
      <c r="C72" s="85"/>
      <c r="D72" s="85"/>
      <c r="E72" s="85"/>
      <c r="F72" s="85"/>
      <c r="G72" s="85"/>
      <c r="H72" s="85"/>
    </row>
    <row r="73" spans="1:8" ht="13.5">
      <c r="A73" s="85"/>
      <c r="B73" s="85"/>
      <c r="C73" s="85"/>
      <c r="D73" s="85"/>
      <c r="E73" s="85"/>
      <c r="F73" s="85"/>
      <c r="G73" s="85"/>
      <c r="H73" s="85"/>
    </row>
    <row r="74" spans="1:8" ht="13.5">
      <c r="A74" s="85"/>
      <c r="B74" s="85"/>
      <c r="C74" s="85"/>
      <c r="D74" s="85"/>
      <c r="E74" s="85"/>
      <c r="F74" s="85"/>
      <c r="G74" s="85"/>
      <c r="H74" s="85"/>
    </row>
    <row r="75" spans="1:8" ht="13.5">
      <c r="A75" s="85"/>
      <c r="B75" s="85"/>
      <c r="C75" s="85"/>
      <c r="D75" s="85"/>
      <c r="E75" s="85"/>
      <c r="F75" s="85"/>
      <c r="G75" s="85"/>
      <c r="H75" s="85"/>
    </row>
    <row r="76" spans="1:8" ht="13.5">
      <c r="A76" s="85"/>
      <c r="B76" s="85"/>
      <c r="C76" s="85"/>
      <c r="D76" s="85"/>
      <c r="E76" s="85"/>
      <c r="F76" s="85"/>
      <c r="G76" s="85"/>
      <c r="H76" s="85"/>
    </row>
    <row r="77" spans="1:8" ht="13.5">
      <c r="A77" s="85"/>
      <c r="B77" s="85"/>
      <c r="C77" s="85"/>
      <c r="D77" s="85"/>
      <c r="E77" s="85"/>
      <c r="F77" s="85"/>
      <c r="G77" s="85"/>
      <c r="H77" s="85"/>
    </row>
    <row r="78" spans="1:8" ht="13.5">
      <c r="A78" s="85"/>
      <c r="B78" s="85"/>
      <c r="C78" s="85"/>
      <c r="D78" s="85"/>
      <c r="E78" s="85"/>
      <c r="F78" s="85"/>
      <c r="G78" s="85"/>
      <c r="H78" s="85"/>
    </row>
    <row r="79" spans="1:8" ht="13.5">
      <c r="A79" s="85"/>
      <c r="B79" s="85"/>
      <c r="C79" s="85"/>
      <c r="D79" s="85"/>
      <c r="E79" s="85"/>
      <c r="F79" s="85"/>
      <c r="G79" s="85"/>
      <c r="H79" s="85"/>
    </row>
    <row r="80" spans="1:8" ht="13.5">
      <c r="A80" s="85"/>
      <c r="B80" s="85"/>
      <c r="C80" s="85"/>
      <c r="D80" s="85"/>
      <c r="E80" s="85"/>
      <c r="F80" s="85"/>
      <c r="G80" s="85"/>
      <c r="H80" s="85"/>
    </row>
    <row r="81" spans="1:8" ht="13.5">
      <c r="A81" s="85"/>
      <c r="B81" s="85"/>
      <c r="C81" s="85"/>
      <c r="D81" s="85"/>
      <c r="E81" s="85"/>
      <c r="F81" s="85"/>
      <c r="G81" s="85"/>
      <c r="H81" s="85"/>
    </row>
    <row r="82" spans="1:8" ht="13.5">
      <c r="A82" s="85"/>
      <c r="B82" s="85"/>
      <c r="C82" s="85"/>
      <c r="D82" s="85"/>
      <c r="E82" s="85"/>
      <c r="F82" s="85"/>
      <c r="G82" s="85"/>
      <c r="H82" s="85"/>
    </row>
    <row r="83" spans="1:8" ht="13.5">
      <c r="A83" s="85"/>
      <c r="B83" s="85"/>
      <c r="C83" s="85"/>
      <c r="D83" s="85"/>
      <c r="E83" s="85"/>
      <c r="F83" s="85"/>
      <c r="G83" s="85"/>
      <c r="H83" s="85"/>
    </row>
    <row r="84" spans="1:8" ht="13.5">
      <c r="A84" s="85"/>
      <c r="B84" s="85"/>
      <c r="C84" s="85"/>
      <c r="D84" s="85"/>
      <c r="E84" s="85"/>
      <c r="F84" s="85"/>
      <c r="G84" s="85"/>
      <c r="H84" s="85"/>
    </row>
    <row r="85" spans="1:8" ht="13.5">
      <c r="A85" s="85"/>
      <c r="B85" s="85"/>
      <c r="C85" s="85"/>
      <c r="D85" s="85"/>
      <c r="E85" s="85"/>
      <c r="F85" s="85"/>
      <c r="G85" s="85"/>
      <c r="H85" s="85"/>
    </row>
    <row r="86" spans="1:8" ht="13.5">
      <c r="A86" s="85"/>
      <c r="B86" s="85"/>
      <c r="C86" s="85"/>
      <c r="D86" s="85"/>
      <c r="E86" s="85"/>
      <c r="F86" s="85"/>
      <c r="G86" s="85"/>
      <c r="H86" s="85"/>
    </row>
    <row r="87" spans="1:8" ht="13.5">
      <c r="A87" s="85"/>
      <c r="B87" s="85"/>
      <c r="C87" s="85"/>
      <c r="D87" s="85"/>
      <c r="E87" s="85"/>
      <c r="F87" s="85"/>
      <c r="G87" s="85"/>
      <c r="H87" s="85"/>
    </row>
    <row r="88" spans="1:8" ht="13.5">
      <c r="A88" s="85"/>
      <c r="B88" s="85"/>
      <c r="C88" s="85"/>
      <c r="D88" s="85"/>
      <c r="E88" s="85"/>
      <c r="F88" s="85"/>
      <c r="G88" s="85"/>
      <c r="H88" s="85"/>
    </row>
  </sheetData>
  <mergeCells count="11">
    <mergeCell ref="A1:H1"/>
    <mergeCell ref="B9:B10"/>
    <mergeCell ref="B19:B20"/>
    <mergeCell ref="B21:B22"/>
    <mergeCell ref="A4:C6"/>
    <mergeCell ref="B7:B8"/>
    <mergeCell ref="B23:B24"/>
    <mergeCell ref="B11:B12"/>
    <mergeCell ref="B13:B14"/>
    <mergeCell ref="B15:B16"/>
    <mergeCell ref="B17:B18"/>
  </mergeCells>
  <printOptions/>
  <pageMargins left="0.7086614173228347" right="0.7086614173228347" top="0.708661417322834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8"/>
  </sheetPr>
  <dimension ref="A1:D12"/>
  <sheetViews>
    <sheetView showGridLines="0" showZeros="0" workbookViewId="0" topLeftCell="A1">
      <selection activeCell="A1" sqref="A1:D1"/>
    </sheetView>
  </sheetViews>
  <sheetFormatPr defaultColWidth="8.796875" defaultRowHeight="14.25"/>
  <cols>
    <col min="1" max="1" width="20.8984375" style="2" customWidth="1"/>
    <col min="2" max="4" width="21.59765625" style="2" customWidth="1"/>
    <col min="5" max="5" width="25.3984375" style="2" customWidth="1"/>
    <col min="6" max="11" width="11.3984375" style="2" customWidth="1"/>
    <col min="12" max="12" width="27.3984375" style="2" customWidth="1"/>
    <col min="13" max="14" width="13.3984375" style="2" customWidth="1"/>
    <col min="15" max="15" width="17.3984375" style="2" customWidth="1"/>
    <col min="16" max="16" width="11.3984375" style="2" customWidth="1"/>
    <col min="17" max="17" width="21.3984375" style="2" customWidth="1"/>
    <col min="18" max="20" width="8.3984375" style="2" customWidth="1"/>
    <col min="21" max="21" width="21.3984375" style="2" customWidth="1"/>
    <col min="22" max="24" width="8.3984375" style="2" customWidth="1"/>
    <col min="25" max="25" width="7.3984375" style="2" customWidth="1"/>
    <col min="26" max="26" width="17.3984375" style="2" customWidth="1"/>
    <col min="27" max="27" width="7.3984375" style="2" customWidth="1"/>
    <col min="28" max="28" width="13.3984375" style="2" customWidth="1"/>
    <col min="29" max="35" width="11.3984375" style="2" customWidth="1"/>
    <col min="36" max="36" width="13.3984375" style="2" customWidth="1"/>
    <col min="37" max="39" width="4.3984375" style="2" customWidth="1"/>
    <col min="40" max="43" width="6.3984375" style="2" customWidth="1"/>
    <col min="44" max="56" width="4.3984375" style="2" customWidth="1"/>
    <col min="57" max="57" width="11.3984375" style="2" customWidth="1"/>
    <col min="58" max="58" width="17.3984375" style="2" customWidth="1"/>
    <col min="59" max="86" width="3.3984375" style="2" customWidth="1"/>
    <col min="87" max="87" width="11.3984375" style="2" customWidth="1"/>
    <col min="88" max="88" width="15.3984375" style="2" customWidth="1"/>
    <col min="89" max="95" width="11.3984375" style="2" customWidth="1"/>
    <col min="96" max="96" width="16.3984375" style="2" customWidth="1"/>
    <col min="97" max="102" width="9" style="2" customWidth="1"/>
    <col min="103" max="104" width="11.3984375" style="2" customWidth="1"/>
    <col min="105" max="108" width="9" style="2" customWidth="1"/>
    <col min="109" max="109" width="8.3984375" style="2" customWidth="1"/>
    <col min="110" max="111" width="7.3984375" style="2" customWidth="1"/>
    <col min="112" max="113" width="12.3984375" style="2" customWidth="1"/>
    <col min="114" max="114" width="11.3984375" style="2" customWidth="1"/>
    <col min="115" max="115" width="8.3984375" style="2" customWidth="1"/>
    <col min="116" max="116" width="6.3984375" style="2" customWidth="1"/>
    <col min="117" max="124" width="5.3984375" style="2" customWidth="1"/>
    <col min="125" max="125" width="6.3984375" style="2" customWidth="1"/>
    <col min="126" max="126" width="9" style="2" customWidth="1"/>
    <col min="127" max="129" width="5.3984375" style="2" customWidth="1"/>
    <col min="130" max="130" width="11.3984375" style="2" customWidth="1"/>
    <col min="131" max="131" width="9" style="2" customWidth="1"/>
    <col min="132" max="132" width="11.3984375" style="2" customWidth="1"/>
    <col min="133" max="133" width="7.3984375" style="2" customWidth="1"/>
    <col min="134" max="136" width="5.3984375" style="2" customWidth="1"/>
    <col min="137" max="137" width="6.3984375" style="2" customWidth="1"/>
    <col min="138" max="139" width="5.3984375" style="2" customWidth="1"/>
    <col min="140" max="140" width="6.3984375" style="2" customWidth="1"/>
    <col min="141" max="142" width="5.3984375" style="2" customWidth="1"/>
    <col min="143" max="143" width="6.3984375" style="2" customWidth="1"/>
    <col min="144" max="147" width="5.3984375" style="2" customWidth="1"/>
    <col min="148" max="148" width="13.3984375" style="2" customWidth="1"/>
    <col min="149" max="149" width="15.3984375" style="2" customWidth="1"/>
    <col min="150" max="150" width="5.3984375" style="2" customWidth="1"/>
    <col min="151" max="151" width="9" style="2" customWidth="1"/>
    <col min="152" max="152" width="5.3984375" style="2" customWidth="1"/>
    <col min="153" max="153" width="9" style="2" customWidth="1"/>
    <col min="154" max="154" width="5.3984375" style="2" customWidth="1"/>
    <col min="155" max="155" width="9" style="2" customWidth="1"/>
    <col min="156" max="156" width="5.3984375" style="2" customWidth="1"/>
    <col min="157" max="157" width="9" style="2" customWidth="1"/>
    <col min="158" max="158" width="5.3984375" style="2" customWidth="1"/>
    <col min="159" max="159" width="9" style="2" customWidth="1"/>
    <col min="160" max="160" width="5.3984375" style="2" customWidth="1"/>
    <col min="161" max="161" width="9" style="2" customWidth="1"/>
    <col min="162" max="162" width="11.3984375" style="2" customWidth="1"/>
    <col min="163" max="163" width="13.3984375" style="2" customWidth="1"/>
    <col min="164" max="164" width="29.3984375" style="2" customWidth="1"/>
    <col min="165" max="174" width="7.3984375" style="2" customWidth="1"/>
    <col min="175" max="175" width="6.3984375" style="2" customWidth="1"/>
    <col min="176" max="176" width="29.3984375" style="2" customWidth="1"/>
    <col min="177" max="186" width="7.3984375" style="2" customWidth="1"/>
    <col min="187" max="187" width="6.3984375" style="2" customWidth="1"/>
    <col min="188" max="16384" width="11.3984375" style="2" customWidth="1"/>
  </cols>
  <sheetData>
    <row r="1" spans="1:4" ht="18.75">
      <c r="A1" s="365" t="s">
        <v>378</v>
      </c>
      <c r="B1" s="365"/>
      <c r="C1" s="365"/>
      <c r="D1" s="365"/>
    </row>
    <row r="3" spans="1:4" ht="14.25" thickBot="1">
      <c r="A3" s="3"/>
      <c r="B3" s="3"/>
      <c r="C3" s="3"/>
      <c r="D3" s="122" t="s">
        <v>130</v>
      </c>
    </row>
    <row r="4" spans="1:4" ht="9.75" customHeight="1">
      <c r="A4" s="394" t="s">
        <v>131</v>
      </c>
      <c r="B4" s="389" t="s">
        <v>132</v>
      </c>
      <c r="C4" s="389" t="s">
        <v>133</v>
      </c>
      <c r="D4" s="407" t="s">
        <v>134</v>
      </c>
    </row>
    <row r="5" spans="1:4" ht="13.5">
      <c r="A5" s="421"/>
      <c r="B5" s="390"/>
      <c r="C5" s="390"/>
      <c r="D5" s="422"/>
    </row>
    <row r="6" spans="1:4" ht="9.75" customHeight="1">
      <c r="A6" s="397"/>
      <c r="B6" s="391"/>
      <c r="C6" s="391"/>
      <c r="D6" s="408"/>
    </row>
    <row r="7" spans="1:4" s="141" customFormat="1" ht="22.5" customHeight="1">
      <c r="A7" s="145" t="s">
        <v>143</v>
      </c>
      <c r="B7" s="139" t="s">
        <v>135</v>
      </c>
      <c r="C7" s="140">
        <v>20257080</v>
      </c>
      <c r="D7" s="140">
        <v>19678914</v>
      </c>
    </row>
    <row r="8" spans="1:4" s="141" customFormat="1" ht="22.5" customHeight="1">
      <c r="A8" s="146" t="s">
        <v>144</v>
      </c>
      <c r="B8" s="139" t="s">
        <v>136</v>
      </c>
      <c r="C8" s="140">
        <v>14832472</v>
      </c>
      <c r="D8" s="140">
        <v>14207686</v>
      </c>
    </row>
    <row r="9" spans="1:4" s="142" customFormat="1" ht="22.5" customHeight="1">
      <c r="A9" s="146" t="s">
        <v>137</v>
      </c>
      <c r="B9" s="139" t="s">
        <v>138</v>
      </c>
      <c r="C9" s="140">
        <v>21054879</v>
      </c>
      <c r="D9" s="140">
        <v>20260111</v>
      </c>
    </row>
    <row r="10" spans="1:4" s="141" customFormat="1" ht="22.5" customHeight="1">
      <c r="A10" s="146" t="s">
        <v>139</v>
      </c>
      <c r="B10" s="139" t="s">
        <v>140</v>
      </c>
      <c r="C10" s="140">
        <v>16659509</v>
      </c>
      <c r="D10" s="140">
        <v>15861949</v>
      </c>
    </row>
    <row r="11" spans="1:4" s="144" customFormat="1" ht="22.5" customHeight="1" thickBot="1">
      <c r="A11" s="143" t="s">
        <v>141</v>
      </c>
      <c r="B11" s="147" t="s">
        <v>142</v>
      </c>
      <c r="C11" s="148">
        <v>16137451</v>
      </c>
      <c r="D11" s="148">
        <v>15270990</v>
      </c>
    </row>
    <row r="12" spans="1:4" ht="13.5">
      <c r="A12" s="131" t="s">
        <v>129</v>
      </c>
      <c r="B12" s="131"/>
      <c r="C12" s="131"/>
      <c r="D12" s="131"/>
    </row>
  </sheetData>
  <mergeCells count="5">
    <mergeCell ref="A1:D1"/>
    <mergeCell ref="A4:A6"/>
    <mergeCell ref="B4:B6"/>
    <mergeCell ref="C4:C6"/>
    <mergeCell ref="D4:D6"/>
  </mergeCells>
  <printOptions/>
  <pageMargins left="0.7086614173228347" right="0.70866141732283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cp:lastPrinted>2008-02-28T00:52:40Z</cp:lastPrinted>
  <dcterms:created xsi:type="dcterms:W3CDTF">2007-06-24T23:43:55Z</dcterms:created>
  <dcterms:modified xsi:type="dcterms:W3CDTF">2008-03-18T08:02:17Z</dcterms:modified>
  <cp:category/>
  <cp:version/>
  <cp:contentType/>
  <cp:contentStatus/>
</cp:coreProperties>
</file>